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/>
  <mc:AlternateContent xmlns:mc="http://schemas.openxmlformats.org/markup-compatibility/2006">
    <mc:Choice Requires="x15">
      <x15ac:absPath xmlns:x15ac="http://schemas.microsoft.com/office/spreadsheetml/2010/11/ac" url="C:\Users\cbova\Desktop\"/>
    </mc:Choice>
  </mc:AlternateContent>
  <bookViews>
    <workbookView xWindow="0" yWindow="0" windowWidth="28800" windowHeight="12435" activeTab="1"/>
  </bookViews>
  <sheets>
    <sheet name="CHMC Standard Charge File csv" sheetId="2" r:id="rId1"/>
    <sheet name="CHMC SHOPPABLE" sheetId="12" r:id="rId2"/>
  </sheets>
  <definedNames>
    <definedName name="_xlnm._FilterDatabase" localSheetId="0" hidden="1">'CHMC Standard Charge File csv'!$A$1:$S$9718</definedName>
  </definedNames>
  <calcPr calcId="152511"/>
</workbook>
</file>

<file path=xl/calcChain.xml><?xml version="1.0" encoding="utf-8"?>
<calcChain xmlns="http://schemas.openxmlformats.org/spreadsheetml/2006/main">
  <c r="D8082" i="2" l="1"/>
  <c r="D8083" i="2"/>
  <c r="D7194" i="2"/>
  <c r="D4807" i="2"/>
  <c r="D4149" i="2"/>
  <c r="D6109" i="2"/>
  <c r="D2210" i="2"/>
  <c r="D2211" i="2"/>
  <c r="D9657" i="2"/>
  <c r="D2340" i="2"/>
  <c r="D7195" i="2"/>
  <c r="D9517" i="2"/>
  <c r="D9381" i="2"/>
  <c r="D9596" i="2"/>
  <c r="D9611" i="2"/>
  <c r="D6691" i="2"/>
  <c r="D7196" i="2"/>
  <c r="D7197" i="2"/>
  <c r="D7198" i="2"/>
  <c r="D6484" i="2"/>
  <c r="D7525" i="2"/>
  <c r="D7828" i="2"/>
  <c r="D8414" i="2"/>
  <c r="D5928" i="2"/>
  <c r="D6766" i="2"/>
  <c r="D4808" i="2"/>
  <c r="D5208" i="2"/>
  <c r="D2331" i="2"/>
  <c r="D2310" i="2"/>
  <c r="D2212" i="2"/>
  <c r="D2213" i="2"/>
  <c r="D2214" i="2"/>
  <c r="D2272" i="2"/>
  <c r="D2277" i="2"/>
  <c r="D2215" i="2"/>
  <c r="D2238" i="2"/>
  <c r="D2216" i="2"/>
  <c r="D2217" i="2"/>
  <c r="D2218" i="2"/>
  <c r="D2219" i="2"/>
  <c r="D9612" i="2"/>
  <c r="D6383" i="2"/>
  <c r="D6384" i="2"/>
  <c r="D2220" i="2"/>
  <c r="D6747" i="2"/>
  <c r="D6748" i="2"/>
  <c r="D8714" i="2"/>
  <c r="D8940" i="2"/>
  <c r="D8941" i="2"/>
  <c r="D8942" i="2"/>
  <c r="D8715" i="2"/>
  <c r="D8716" i="2"/>
  <c r="D8717" i="2"/>
  <c r="D8718" i="2"/>
  <c r="D8966" i="2"/>
  <c r="D8943" i="2"/>
  <c r="D9001" i="2"/>
  <c r="D8873" i="2"/>
  <c r="D8967" i="2"/>
  <c r="D8874" i="2"/>
  <c r="D8774" i="2"/>
  <c r="D6712" i="2"/>
  <c r="D8699" i="2"/>
  <c r="D7803" i="2"/>
  <c r="D1075" i="2"/>
  <c r="D9354" i="2"/>
  <c r="D5716" i="2"/>
  <c r="D5572" i="2"/>
  <c r="D5573" i="2"/>
  <c r="D9597" i="2"/>
  <c r="D9518" i="2"/>
  <c r="D4492" i="2"/>
  <c r="D2221" i="2"/>
  <c r="D6705" i="2"/>
  <c r="D9648" i="2"/>
  <c r="D2717" i="2"/>
  <c r="D2794" i="2"/>
  <c r="D2788" i="2"/>
  <c r="D2795" i="2"/>
  <c r="D2222" i="2"/>
  <c r="D2223" i="2"/>
  <c r="D4372" i="2"/>
  <c r="D4373" i="2"/>
  <c r="D1538" i="2"/>
  <c r="D1539" i="2"/>
  <c r="D1540" i="2"/>
  <c r="D1541" i="2"/>
  <c r="D1542" i="2"/>
  <c r="D1543" i="2"/>
  <c r="D1544" i="2"/>
  <c r="D1545" i="2"/>
  <c r="D5717" i="2"/>
  <c r="D1905" i="2"/>
  <c r="D1769" i="2"/>
  <c r="D4374" i="2"/>
  <c r="D4609" i="2"/>
  <c r="D4610" i="2"/>
  <c r="D6706" i="2"/>
  <c r="D4809" i="2"/>
  <c r="D2684" i="2"/>
  <c r="D6707" i="2"/>
  <c r="D6692" i="2"/>
  <c r="D6693" i="2"/>
  <c r="D6385" i="2"/>
  <c r="D6386" i="2"/>
  <c r="D4611" i="2"/>
  <c r="D7761" i="2"/>
  <c r="D4375" i="2"/>
  <c r="D6694" i="2"/>
  <c r="D6068" i="2"/>
  <c r="D4612" i="2"/>
  <c r="D2495" i="2"/>
  <c r="D2496" i="2"/>
  <c r="D4810" i="2"/>
  <c r="D4811" i="2"/>
  <c r="D4812" i="2"/>
  <c r="D4813" i="2"/>
  <c r="D4814" i="2"/>
  <c r="D8367" i="2"/>
  <c r="D6158" i="2"/>
  <c r="D9382" i="2"/>
  <c r="D2224" i="2"/>
  <c r="D2430" i="2"/>
  <c r="D2497" i="2"/>
  <c r="D2429" i="2"/>
  <c r="D2225" i="2"/>
  <c r="D2226" i="2"/>
  <c r="D2227" i="2"/>
  <c r="D2376" i="2"/>
  <c r="D2348" i="2"/>
  <c r="D2341" i="2"/>
  <c r="D9383" i="2"/>
  <c r="D9384" i="2"/>
  <c r="D9385" i="2"/>
  <c r="D4376" i="2"/>
  <c r="D9613" i="2"/>
  <c r="D9614" i="2"/>
  <c r="D8181" i="2"/>
  <c r="D7762" i="2"/>
  <c r="D7763" i="2"/>
  <c r="D6695" i="2"/>
  <c r="D6696" i="2"/>
  <c r="D7199" i="2"/>
  <c r="D6697" i="2"/>
  <c r="D4815" i="2"/>
  <c r="D7200" i="2"/>
  <c r="D6698" i="2"/>
  <c r="D7900" i="2"/>
  <c r="D7901" i="2"/>
  <c r="D1546" i="2"/>
  <c r="D7795" i="2"/>
  <c r="D7796" i="2"/>
  <c r="D7797" i="2"/>
  <c r="D2128" i="2"/>
  <c r="D6387" i="2"/>
  <c r="D7201" i="2"/>
  <c r="D3497" i="2"/>
  <c r="D6699" i="2"/>
  <c r="D7221" i="2"/>
  <c r="D7851" i="2"/>
  <c r="D8968" i="2"/>
  <c r="D7914" i="2"/>
  <c r="D8969" i="2"/>
  <c r="D8970" i="2"/>
  <c r="D8719" i="2"/>
  <c r="D8726" i="2"/>
  <c r="D8971" i="2"/>
  <c r="D8972" i="2"/>
  <c r="D8720" i="2"/>
  <c r="D8721" i="2"/>
  <c r="D8788" i="2"/>
  <c r="D8789" i="2"/>
  <c r="D8790" i="2"/>
  <c r="D8875" i="2"/>
  <c r="D8791" i="2"/>
  <c r="D8775" i="2"/>
  <c r="D8776" i="2"/>
  <c r="D8876" i="2"/>
  <c r="D8792" i="2"/>
  <c r="D9615" i="2"/>
  <c r="D1756" i="2"/>
  <c r="D6700" i="2"/>
  <c r="D2738" i="2"/>
  <c r="D7764" i="2"/>
  <c r="D1547" i="2"/>
  <c r="D1548" i="2"/>
  <c r="D1549" i="2"/>
  <c r="D1550" i="2"/>
  <c r="D7520" i="2"/>
  <c r="D7287" i="2"/>
  <c r="D7288" i="2"/>
  <c r="D6167" i="2"/>
  <c r="D7202" i="2"/>
  <c r="D7670" i="2"/>
  <c r="D6873" i="2"/>
  <c r="D5209" i="2"/>
  <c r="D2228" i="2"/>
  <c r="D6664" i="2"/>
  <c r="D8055" i="2"/>
  <c r="D5083" i="2"/>
  <c r="D1551" i="2"/>
  <c r="D6659" i="2"/>
  <c r="D4053" i="2"/>
  <c r="D1327" i="2"/>
  <c r="D1328" i="2"/>
  <c r="D4816" i="2"/>
  <c r="D1552" i="2"/>
  <c r="D2229" i="2"/>
  <c r="D6660" i="2"/>
  <c r="D6661" i="2"/>
  <c r="D4613" i="2"/>
  <c r="D4614" i="2"/>
  <c r="D4615" i="2"/>
  <c r="D4616" i="2"/>
  <c r="D4617" i="2"/>
  <c r="D4618" i="2"/>
  <c r="D7765" i="2"/>
  <c r="D7766" i="2"/>
  <c r="D6388" i="2"/>
  <c r="D2230" i="2"/>
  <c r="D2231" i="2"/>
  <c r="D9248" i="2"/>
  <c r="D9480" i="2"/>
  <c r="D1960" i="2"/>
  <c r="D9519" i="2"/>
  <c r="D9321" i="2"/>
  <c r="D9603" i="2"/>
  <c r="D2776" i="2"/>
  <c r="D2774" i="2"/>
  <c r="D9465" i="2"/>
  <c r="D3498" i="2"/>
  <c r="D4493" i="2"/>
  <c r="D9386" i="2"/>
  <c r="D9387" i="2"/>
  <c r="D9388" i="2"/>
  <c r="D5574" i="2"/>
  <c r="D2413" i="2"/>
  <c r="D7902" i="2"/>
  <c r="D7903" i="2"/>
  <c r="D9658" i="2"/>
  <c r="D9659" i="2"/>
  <c r="D9660" i="2"/>
  <c r="D4562" i="2"/>
  <c r="D7692" i="2"/>
  <c r="D8662" i="2"/>
  <c r="D8782" i="2"/>
  <c r="D3499" i="2"/>
  <c r="D3474" i="2"/>
  <c r="D7767" i="2"/>
  <c r="D9389" i="2"/>
  <c r="D7768" i="2"/>
  <c r="D9390" i="2"/>
  <c r="D7138" i="2"/>
  <c r="D7203" i="2"/>
  <c r="D7204" i="2"/>
  <c r="D6497" i="2"/>
  <c r="D2339" i="2"/>
  <c r="D2232" i="2"/>
  <c r="D2233" i="2"/>
  <c r="D7769" i="2"/>
  <c r="D6485" i="2"/>
  <c r="D6486" i="2"/>
  <c r="D9616" i="2"/>
  <c r="D1329" i="2"/>
  <c r="D6487" i="2"/>
  <c r="D8084" i="2"/>
  <c r="D4377" i="2"/>
  <c r="D9514" i="2"/>
  <c r="D8103" i="2"/>
  <c r="D8104" i="2"/>
  <c r="D8105" i="2"/>
  <c r="D8106" i="2"/>
  <c r="D8056" i="2"/>
  <c r="D8057" i="2"/>
  <c r="D8085" i="2"/>
  <c r="D3500" i="2"/>
  <c r="D3823" i="2"/>
  <c r="D3501" i="2"/>
  <c r="D2234" i="2"/>
  <c r="D1330" i="2"/>
  <c r="D7205" i="2"/>
  <c r="D6872" i="2"/>
  <c r="D7206" i="2"/>
  <c r="D8107" i="2"/>
  <c r="D4817" i="2"/>
  <c r="D4647" i="2"/>
  <c r="D2235" i="2"/>
  <c r="D6818" i="2"/>
  <c r="D2236" i="2"/>
  <c r="D8953" i="2"/>
  <c r="D8944" i="2"/>
  <c r="D8728" i="2"/>
  <c r="D8727" i="2"/>
  <c r="D8877" i="2"/>
  <c r="D8945" i="2"/>
  <c r="D8729" i="2"/>
  <c r="D8946" i="2"/>
  <c r="D8730" i="2"/>
  <c r="D7254" i="2"/>
  <c r="F9600" i="2"/>
  <c r="D9600" i="2" s="1"/>
  <c r="F2682" i="2"/>
  <c r="D2682" i="2" s="1"/>
  <c r="F2083" i="2"/>
  <c r="D2083" i="2" s="1"/>
  <c r="F2944" i="2"/>
  <c r="D2944" i="2" s="1"/>
  <c r="F3969" i="2"/>
  <c r="D3969" i="2" s="1"/>
  <c r="F3695" i="2"/>
  <c r="D3695" i="2" s="1"/>
  <c r="F2333" i="2"/>
  <c r="D2333" i="2" s="1"/>
  <c r="F1173" i="2"/>
  <c r="D1173" i="2" s="1"/>
  <c r="F91" i="2"/>
  <c r="D91" i="2" s="1"/>
  <c r="F6460" i="2"/>
  <c r="D6460" i="2" s="1"/>
  <c r="F7930" i="2"/>
  <c r="D7930" i="2" s="1"/>
  <c r="F1853" i="2"/>
  <c r="D1853" i="2" s="1"/>
  <c r="F1512" i="2"/>
  <c r="D1512" i="2" s="1"/>
  <c r="F1057" i="2"/>
  <c r="D1057" i="2" s="1"/>
  <c r="F1278" i="2"/>
  <c r="D1278" i="2" s="1"/>
  <c r="F8024" i="2"/>
  <c r="D8024" i="2" s="1"/>
  <c r="F1513" i="2"/>
  <c r="D1513" i="2" s="1"/>
  <c r="F1514" i="2"/>
  <c r="D1514" i="2" s="1"/>
  <c r="F6751" i="2"/>
  <c r="D6751" i="2" s="1"/>
  <c r="F4412" i="2"/>
  <c r="D4412" i="2" s="1"/>
  <c r="F2262" i="2"/>
  <c r="D2262" i="2" s="1"/>
  <c r="F3544" i="2"/>
  <c r="D3544" i="2" s="1"/>
  <c r="F7611" i="2"/>
  <c r="D7611" i="2" s="1"/>
  <c r="F3993" i="2"/>
  <c r="D3993" i="2" s="1"/>
  <c r="F76" i="2"/>
  <c r="D76" i="2" s="1"/>
  <c r="F5748" i="2"/>
  <c r="D5748" i="2" s="1"/>
  <c r="F9680" i="2"/>
  <c r="D9680" i="2" s="1"/>
  <c r="F3723" i="2"/>
  <c r="D3723" i="2" s="1"/>
  <c r="F9284" i="2"/>
  <c r="D9284" i="2" s="1"/>
  <c r="F7539" i="2"/>
  <c r="D7539" i="2" s="1"/>
  <c r="F3277" i="2"/>
  <c r="D3277" i="2" s="1"/>
  <c r="F173" i="2"/>
  <c r="D173" i="2" s="1"/>
  <c r="F7712" i="2"/>
  <c r="D7712" i="2" s="1"/>
  <c r="F2918" i="2"/>
  <c r="D2918" i="2" s="1"/>
  <c r="F68" i="2"/>
  <c r="D68" i="2" s="1"/>
  <c r="F77" i="2"/>
  <c r="D77" i="2" s="1"/>
  <c r="F7546" i="2"/>
  <c r="D7546" i="2" s="1"/>
  <c r="F7484" i="2"/>
  <c r="D7484" i="2" s="1"/>
  <c r="F6674" i="2"/>
  <c r="D6674" i="2" s="1"/>
  <c r="F7666" i="2"/>
  <c r="D7666" i="2" s="1"/>
  <c r="F220" i="2"/>
  <c r="D220" i="2" s="1"/>
  <c r="F570" i="2"/>
  <c r="D570" i="2" s="1"/>
  <c r="F7067" i="2"/>
  <c r="D7067" i="2" s="1"/>
  <c r="F7334" i="2"/>
  <c r="D7334" i="2" s="1"/>
  <c r="F7129" i="2"/>
  <c r="D7129" i="2" s="1"/>
  <c r="F6186" i="2"/>
  <c r="D6186" i="2" s="1"/>
  <c r="F3102" i="2"/>
  <c r="D3102" i="2" s="1"/>
  <c r="F3107" i="2"/>
  <c r="D3107" i="2" s="1"/>
  <c r="F2082" i="2"/>
  <c r="D2082" i="2" s="1"/>
  <c r="F2133" i="2"/>
  <c r="D2133" i="2" s="1"/>
  <c r="F1508" i="2"/>
  <c r="D1508" i="2" s="1"/>
  <c r="F3103" i="2"/>
  <c r="D3103" i="2" s="1"/>
  <c r="F4346" i="2"/>
  <c r="D4346" i="2" s="1"/>
  <c r="F748" i="2"/>
  <c r="D748" i="2" s="1"/>
  <c r="F1058" i="2"/>
  <c r="D1058" i="2" s="1"/>
  <c r="F1209" i="2"/>
  <c r="D1209" i="2" s="1"/>
  <c r="F617" i="2"/>
  <c r="D617" i="2" s="1"/>
  <c r="F1059" i="2"/>
  <c r="D1059" i="2" s="1"/>
  <c r="F749" i="2"/>
  <c r="D749" i="2" s="1"/>
  <c r="F1060" i="2"/>
  <c r="D1060" i="2" s="1"/>
  <c r="F4899" i="2"/>
  <c r="D4899" i="2" s="1"/>
  <c r="F2342" i="2"/>
  <c r="D2342" i="2" s="1"/>
  <c r="F8646" i="2"/>
  <c r="D8646" i="2" s="1"/>
  <c r="F9287" i="2"/>
  <c r="D9287" i="2" s="1"/>
  <c r="F8190" i="2"/>
  <c r="D8190" i="2" s="1"/>
  <c r="F3649" i="2"/>
  <c r="D3649" i="2" s="1"/>
  <c r="F15" i="2"/>
  <c r="D15" i="2" s="1"/>
  <c r="F2003" i="2"/>
  <c r="D2003" i="2" s="1"/>
  <c r="F750" i="2"/>
  <c r="D750" i="2" s="1"/>
  <c r="F6992" i="2"/>
  <c r="D6992" i="2" s="1"/>
  <c r="F5965" i="2"/>
  <c r="D5965" i="2" s="1"/>
  <c r="F5966" i="2"/>
  <c r="D5966" i="2" s="1"/>
  <c r="F6993" i="2"/>
  <c r="D6993" i="2" s="1"/>
  <c r="F6642" i="2"/>
  <c r="D6642" i="2" s="1"/>
  <c r="F6643" i="2"/>
  <c r="D6643" i="2" s="1"/>
  <c r="F4865" i="2"/>
  <c r="D4865" i="2" s="1"/>
  <c r="F4866" i="2"/>
  <c r="D4866" i="2" s="1"/>
  <c r="F8821" i="2"/>
  <c r="D8821" i="2" s="1"/>
  <c r="F3670" i="2"/>
  <c r="D3670" i="2" s="1"/>
  <c r="F9274" i="2"/>
  <c r="D9274" i="2" s="1"/>
  <c r="F921" i="2"/>
  <c r="D921" i="2" s="1"/>
  <c r="F221" i="2"/>
  <c r="D221" i="2" s="1"/>
  <c r="F8702" i="2"/>
  <c r="D8702" i="2" s="1"/>
  <c r="F8703" i="2"/>
  <c r="D8703" i="2" s="1"/>
  <c r="F8308" i="2"/>
  <c r="D8308" i="2" s="1"/>
  <c r="F8309" i="2"/>
  <c r="D8309" i="2" s="1"/>
  <c r="F5901" i="2"/>
  <c r="D5901" i="2" s="1"/>
  <c r="F5438" i="2"/>
  <c r="D5438" i="2" s="1"/>
  <c r="F8682" i="2"/>
  <c r="D8682" i="2" s="1"/>
  <c r="F8997" i="2"/>
  <c r="D8997" i="2" s="1"/>
  <c r="F2129" i="2"/>
  <c r="D2129" i="2" s="1"/>
  <c r="F2095" i="2"/>
  <c r="D2095" i="2" s="1"/>
  <c r="F9280" i="2"/>
  <c r="D9280" i="2" s="1"/>
  <c r="F4239" i="2"/>
  <c r="D4239" i="2" s="1"/>
  <c r="F4240" i="2"/>
  <c r="D4240" i="2" s="1"/>
  <c r="F5993" i="2"/>
  <c r="D5993" i="2" s="1"/>
  <c r="F8054" i="2"/>
  <c r="D8054" i="2" s="1"/>
  <c r="F5835" i="2"/>
  <c r="D5835" i="2" s="1"/>
  <c r="F9068" i="2"/>
  <c r="D9068" i="2" s="1"/>
  <c r="F116" i="2"/>
  <c r="D116" i="2" s="1"/>
  <c r="F134" i="2"/>
  <c r="D134" i="2" s="1"/>
  <c r="F455" i="2"/>
  <c r="D455" i="2" s="1"/>
  <c r="F456" i="2"/>
  <c r="D456" i="2" s="1"/>
  <c r="F158" i="2"/>
  <c r="D158" i="2" s="1"/>
  <c r="F215" i="2"/>
  <c r="D215" i="2" s="1"/>
  <c r="F4662" i="2"/>
  <c r="D4662" i="2" s="1"/>
  <c r="F8822" i="2"/>
  <c r="D8822" i="2" s="1"/>
  <c r="F8823" i="2"/>
  <c r="D8823" i="2" s="1"/>
  <c r="F8824" i="2"/>
  <c r="D8824" i="2" s="1"/>
  <c r="F4429" i="2"/>
  <c r="D4429" i="2" s="1"/>
  <c r="F4430" i="2"/>
  <c r="D4430" i="2" s="1"/>
  <c r="F790" i="2"/>
  <c r="D790" i="2" s="1"/>
  <c r="F1120" i="2"/>
  <c r="D1120" i="2" s="1"/>
  <c r="F5833" i="2"/>
  <c r="D5833" i="2" s="1"/>
  <c r="F3158" i="2"/>
  <c r="D3158" i="2" s="1"/>
  <c r="F3440" i="2"/>
  <c r="D3440" i="2" s="1"/>
  <c r="F969" i="2"/>
  <c r="D969" i="2" s="1"/>
  <c r="F753" i="2"/>
  <c r="D753" i="2" s="1"/>
  <c r="F2695" i="2"/>
  <c r="D2695" i="2" s="1"/>
  <c r="F5904" i="2"/>
  <c r="D5904" i="2" s="1"/>
  <c r="F9693" i="2"/>
  <c r="D9693" i="2" s="1"/>
  <c r="F5790" i="2"/>
  <c r="D5790" i="2" s="1"/>
  <c r="F5791" i="2"/>
  <c r="D5791" i="2" s="1"/>
  <c r="F5792" i="2"/>
  <c r="D5792" i="2" s="1"/>
  <c r="F5793" i="2"/>
  <c r="D5793" i="2" s="1"/>
  <c r="F5794" i="2"/>
  <c r="D5794" i="2" s="1"/>
  <c r="F5795" i="2"/>
  <c r="D5795" i="2" s="1"/>
  <c r="F5796" i="2"/>
  <c r="D5796" i="2" s="1"/>
  <c r="F5797" i="2"/>
  <c r="D5797" i="2" s="1"/>
  <c r="F5798" i="2"/>
  <c r="D5798" i="2" s="1"/>
  <c r="F5799" i="2"/>
  <c r="D5799" i="2" s="1"/>
  <c r="F5800" i="2"/>
  <c r="D5800" i="2" s="1"/>
  <c r="F5801" i="2"/>
  <c r="D5801" i="2" s="1"/>
  <c r="F5802" i="2"/>
  <c r="D5802" i="2" s="1"/>
  <c r="F5803" i="2"/>
  <c r="D5803" i="2" s="1"/>
  <c r="F5804" i="2"/>
  <c r="D5804" i="2" s="1"/>
  <c r="F5805" i="2"/>
  <c r="D5805" i="2" s="1"/>
  <c r="F5806" i="2"/>
  <c r="D5806" i="2" s="1"/>
  <c r="F5807" i="2"/>
  <c r="D5807" i="2" s="1"/>
  <c r="F5808" i="2"/>
  <c r="D5808" i="2" s="1"/>
  <c r="F5809" i="2"/>
  <c r="D5809" i="2" s="1"/>
  <c r="F5810" i="2"/>
  <c r="D5810" i="2" s="1"/>
  <c r="F5811" i="2"/>
  <c r="D5811" i="2" s="1"/>
  <c r="F5812" i="2"/>
  <c r="D5812" i="2" s="1"/>
  <c r="F4582" i="2"/>
  <c r="D4582" i="2" s="1"/>
  <c r="F779" i="2"/>
  <c r="D779" i="2" s="1"/>
  <c r="F1564" i="2"/>
  <c r="D1564" i="2" s="1"/>
  <c r="F651" i="2"/>
  <c r="D651" i="2" s="1"/>
  <c r="F6768" i="2"/>
  <c r="D6768" i="2" s="1"/>
  <c r="F7725" i="2"/>
  <c r="D7725" i="2" s="1"/>
  <c r="F6189" i="2"/>
  <c r="D6189" i="2" s="1"/>
  <c r="F5813" i="2"/>
  <c r="D5813" i="2" s="1"/>
  <c r="F9653" i="2"/>
  <c r="D9653" i="2" s="1"/>
  <c r="F154" i="2"/>
  <c r="D154" i="2" s="1"/>
  <c r="F8508" i="2"/>
  <c r="D8508" i="2" s="1"/>
  <c r="F9215" i="2"/>
  <c r="D9215" i="2" s="1"/>
  <c r="F1262" i="2"/>
  <c r="D1262" i="2" s="1"/>
  <c r="F3097" i="2"/>
  <c r="D3097" i="2" s="1"/>
  <c r="F8959" i="2"/>
  <c r="D8959" i="2" s="1"/>
  <c r="F8960" i="2"/>
  <c r="D8960" i="2" s="1"/>
  <c r="F1406" i="2"/>
  <c r="D1406" i="2" s="1"/>
  <c r="F622" i="2"/>
  <c r="D622" i="2" s="1"/>
  <c r="F1877" i="2"/>
  <c r="D1877" i="2" s="1"/>
  <c r="F1878" i="2"/>
  <c r="D1878" i="2" s="1"/>
  <c r="F1879" i="2"/>
  <c r="D1879" i="2" s="1"/>
  <c r="F1880" i="2"/>
  <c r="D1880" i="2" s="1"/>
  <c r="F1881" i="2"/>
  <c r="D1881" i="2" s="1"/>
  <c r="F1882" i="2"/>
  <c r="D1882" i="2" s="1"/>
  <c r="F1883" i="2"/>
  <c r="D1883" i="2" s="1"/>
  <c r="F1884" i="2"/>
  <c r="D1884" i="2" s="1"/>
  <c r="F1885" i="2"/>
  <c r="D1885" i="2" s="1"/>
  <c r="F1886" i="2"/>
  <c r="D1886" i="2" s="1"/>
  <c r="F1565" i="2"/>
  <c r="D1565" i="2" s="1"/>
  <c r="F5778" i="2"/>
  <c r="D5778" i="2" s="1"/>
  <c r="F6758" i="2"/>
  <c r="D6758" i="2" s="1"/>
  <c r="F5383" i="2"/>
  <c r="D5383" i="2" s="1"/>
  <c r="F5384" i="2"/>
  <c r="D5384" i="2" s="1"/>
  <c r="F5385" i="2"/>
  <c r="D5385" i="2" s="1"/>
  <c r="F5386" i="2"/>
  <c r="D5386" i="2" s="1"/>
  <c r="F5387" i="2"/>
  <c r="D5387" i="2" s="1"/>
  <c r="F5388" i="2"/>
  <c r="D5388" i="2" s="1"/>
  <c r="F5389" i="2"/>
  <c r="D5389" i="2" s="1"/>
  <c r="F3420" i="2"/>
  <c r="D3420" i="2" s="1"/>
  <c r="F3421" i="2"/>
  <c r="D3421" i="2" s="1"/>
  <c r="F3422" i="2"/>
  <c r="D3422" i="2" s="1"/>
  <c r="F3423" i="2"/>
  <c r="D3423" i="2" s="1"/>
  <c r="F3424" i="2"/>
  <c r="D3424" i="2" s="1"/>
  <c r="F3425" i="2"/>
  <c r="D3425" i="2" s="1"/>
  <c r="F3426" i="2"/>
  <c r="D3426" i="2" s="1"/>
  <c r="F5343" i="2"/>
  <c r="D5343" i="2" s="1"/>
  <c r="F9688" i="2"/>
  <c r="D9688" i="2" s="1"/>
  <c r="F9656" i="2"/>
  <c r="D9656" i="2" s="1"/>
  <c r="F2533" i="2"/>
  <c r="D2533" i="2" s="1"/>
  <c r="F3538" i="2"/>
  <c r="D3538" i="2" s="1"/>
  <c r="F3659" i="2"/>
  <c r="D3659" i="2" s="1"/>
  <c r="F5727" i="2"/>
  <c r="D5727" i="2" s="1"/>
  <c r="F5728" i="2"/>
  <c r="D5728" i="2" s="1"/>
  <c r="F3660" i="2"/>
  <c r="D3660" i="2" s="1"/>
  <c r="F4819" i="2"/>
  <c r="D4819" i="2" s="1"/>
  <c r="F3605" i="2"/>
  <c r="D3605" i="2" s="1"/>
  <c r="F3838" i="2"/>
  <c r="D3838" i="2" s="1"/>
  <c r="F3606" i="2"/>
  <c r="D3606" i="2" s="1"/>
  <c r="F1605" i="2"/>
  <c r="D1605" i="2" s="1"/>
  <c r="F3525" i="2"/>
  <c r="D3525" i="2" s="1"/>
  <c r="F4465" i="2"/>
  <c r="D4465" i="2" s="1"/>
  <c r="F210" i="2"/>
  <c r="D210" i="2" s="1"/>
  <c r="F4182" i="2"/>
  <c r="D4182" i="2" s="1"/>
  <c r="F5099" i="2"/>
  <c r="D5099" i="2" s="1"/>
  <c r="F7505" i="2"/>
  <c r="D7505" i="2" s="1"/>
  <c r="F2547" i="2"/>
  <c r="D2547" i="2" s="1"/>
  <c r="F902" i="2"/>
  <c r="D902" i="2" s="1"/>
  <c r="F1304" i="2"/>
  <c r="D1304" i="2" s="1"/>
  <c r="F1305" i="2"/>
  <c r="D1305" i="2" s="1"/>
  <c r="F1306" i="2"/>
  <c r="D1306" i="2" s="1"/>
  <c r="F1307" i="2"/>
  <c r="D1307" i="2" s="1"/>
  <c r="F1308" i="2"/>
  <c r="D1308" i="2" s="1"/>
  <c r="F1309" i="2"/>
  <c r="D1309" i="2" s="1"/>
  <c r="F1310" i="2"/>
  <c r="D1310" i="2" s="1"/>
  <c r="F1311" i="2"/>
  <c r="D1311" i="2" s="1"/>
  <c r="F6310" i="2"/>
  <c r="D6310" i="2" s="1"/>
  <c r="F4205" i="2"/>
  <c r="D4205" i="2" s="1"/>
  <c r="F2479" i="2"/>
  <c r="D2479" i="2" s="1"/>
  <c r="F2480" i="2"/>
  <c r="D2480" i="2" s="1"/>
  <c r="F4062" i="2"/>
  <c r="D4062" i="2" s="1"/>
  <c r="F6537" i="2"/>
  <c r="D6537" i="2" s="1"/>
  <c r="F1336" i="2"/>
  <c r="D1336" i="2" s="1"/>
  <c r="F903" i="2"/>
  <c r="D903" i="2" s="1"/>
  <c r="F904" i="2"/>
  <c r="D904" i="2" s="1"/>
  <c r="F334" i="2"/>
  <c r="D334" i="2" s="1"/>
  <c r="F550" i="2"/>
  <c r="D550" i="2" s="1"/>
  <c r="F4032" i="2"/>
  <c r="D4032" i="2" s="1"/>
  <c r="F1245" i="2"/>
  <c r="D1245" i="2" s="1"/>
  <c r="F5629" i="2"/>
  <c r="D5629" i="2" s="1"/>
  <c r="F335" i="2"/>
  <c r="D335" i="2" s="1"/>
  <c r="F336" i="2"/>
  <c r="D336" i="2" s="1"/>
  <c r="F4580" i="2"/>
  <c r="D4580" i="2" s="1"/>
  <c r="F669" i="2"/>
  <c r="D669" i="2" s="1"/>
  <c r="F670" i="2"/>
  <c r="D670" i="2" s="1"/>
  <c r="F671" i="2"/>
  <c r="D671" i="2" s="1"/>
  <c r="F672" i="2"/>
  <c r="D672" i="2" s="1"/>
  <c r="F673" i="2"/>
  <c r="D673" i="2" s="1"/>
  <c r="F674" i="2"/>
  <c r="D674" i="2" s="1"/>
  <c r="F675" i="2"/>
  <c r="D675" i="2" s="1"/>
  <c r="F676" i="2"/>
  <c r="D676" i="2" s="1"/>
  <c r="F1231" i="2"/>
  <c r="D1231" i="2" s="1"/>
  <c r="F1232" i="2"/>
  <c r="D1232" i="2" s="1"/>
  <c r="F1233" i="2"/>
  <c r="D1233" i="2" s="1"/>
  <c r="F1234" i="2"/>
  <c r="D1234" i="2" s="1"/>
  <c r="F1235" i="2"/>
  <c r="D1235" i="2" s="1"/>
  <c r="F1236" i="2"/>
  <c r="D1236" i="2" s="1"/>
  <c r="F1237" i="2"/>
  <c r="D1237" i="2" s="1"/>
  <c r="F1238" i="2"/>
  <c r="D1238" i="2" s="1"/>
  <c r="F4880" i="2"/>
  <c r="D4880" i="2" s="1"/>
  <c r="F1337" i="2"/>
  <c r="D1337" i="2" s="1"/>
  <c r="F3342" i="2"/>
  <c r="D3342" i="2" s="1"/>
  <c r="F1149" i="2"/>
  <c r="D1149" i="2" s="1"/>
  <c r="F3343" i="2"/>
  <c r="D3343" i="2" s="1"/>
  <c r="F1864" i="2"/>
  <c r="D1864" i="2" s="1"/>
  <c r="F3563" i="2"/>
  <c r="D3563" i="2" s="1"/>
  <c r="F1407" i="2"/>
  <c r="D1407" i="2" s="1"/>
  <c r="F6433" i="2"/>
  <c r="D6433" i="2" s="1"/>
  <c r="F2740" i="2"/>
  <c r="D2740" i="2" s="1"/>
  <c r="F905" i="2"/>
  <c r="D905" i="2" s="1"/>
  <c r="F1528" i="2"/>
  <c r="D1528" i="2" s="1"/>
  <c r="F3565" i="2"/>
  <c r="D3565" i="2" s="1"/>
  <c r="F4514" i="2"/>
  <c r="D4514" i="2" s="1"/>
  <c r="F2616" i="2"/>
  <c r="D2616" i="2" s="1"/>
  <c r="F5186" i="2"/>
  <c r="D5186" i="2" s="1"/>
  <c r="F6451" i="2"/>
  <c r="D6451" i="2" s="1"/>
  <c r="F7004" i="2"/>
  <c r="D7004" i="2" s="1"/>
  <c r="F7333" i="2"/>
  <c r="D7333" i="2" s="1"/>
  <c r="F2568" i="2"/>
  <c r="D2568" i="2" s="1"/>
  <c r="F1715" i="2"/>
  <c r="D1715" i="2" s="1"/>
  <c r="F2509" i="2"/>
  <c r="D2509" i="2" s="1"/>
  <c r="F2239" i="2"/>
  <c r="D2239" i="2" s="1"/>
  <c r="F6253" i="2"/>
  <c r="D6253" i="2" s="1"/>
  <c r="F5772" i="2"/>
  <c r="D5772" i="2" s="1"/>
  <c r="F2741" i="2"/>
  <c r="D2741" i="2" s="1"/>
  <c r="F2742" i="2"/>
  <c r="D2742" i="2" s="1"/>
  <c r="F1380" i="2"/>
  <c r="D1380" i="2" s="1"/>
  <c r="F3429" i="2"/>
  <c r="D3429" i="2" s="1"/>
  <c r="F6588" i="2"/>
  <c r="D6588" i="2" s="1"/>
  <c r="F2743" i="2"/>
  <c r="D2743" i="2" s="1"/>
  <c r="F2617" i="2"/>
  <c r="D2617" i="2" s="1"/>
  <c r="F1178" i="2"/>
  <c r="D1178" i="2" s="1"/>
  <c r="F3486" i="2"/>
  <c r="D3486" i="2" s="1"/>
  <c r="F9461" i="2"/>
  <c r="D9461" i="2" s="1"/>
  <c r="F8903" i="2"/>
  <c r="D8903" i="2" s="1"/>
  <c r="F9190" i="2"/>
  <c r="D9190" i="2" s="1"/>
  <c r="F7651" i="2"/>
  <c r="D7651" i="2" s="1"/>
  <c r="F9251" i="2"/>
  <c r="D9251" i="2" s="1"/>
  <c r="F1563" i="2"/>
  <c r="D1563" i="2" s="1"/>
  <c r="F2431" i="2"/>
  <c r="D2431" i="2" s="1"/>
  <c r="F3430" i="2"/>
  <c r="D3430" i="2" s="1"/>
  <c r="F4233" i="2"/>
  <c r="D4233" i="2" s="1"/>
  <c r="F3671" i="2"/>
  <c r="D3671" i="2" s="1"/>
  <c r="F5347" i="2"/>
  <c r="D5347" i="2" s="1"/>
  <c r="F2515" i="2"/>
  <c r="D2515" i="2" s="1"/>
  <c r="F2853" i="2"/>
  <c r="D2853" i="2" s="1"/>
  <c r="F2744" i="2"/>
  <c r="D2744" i="2" s="1"/>
  <c r="F6749" i="2"/>
  <c r="D6749" i="2" s="1"/>
  <c r="F6750" i="2"/>
  <c r="D6750" i="2" s="1"/>
  <c r="F827" i="2"/>
  <c r="D827" i="2" s="1"/>
  <c r="F7069" i="2"/>
  <c r="D7069" i="2" s="1"/>
  <c r="F7060" i="2"/>
  <c r="D7060" i="2" s="1"/>
  <c r="F7468" i="2"/>
  <c r="D7468" i="2" s="1"/>
  <c r="F6462" i="2"/>
  <c r="D6462" i="2" s="1"/>
  <c r="F7023" i="2"/>
  <c r="D7023" i="2" s="1"/>
  <c r="F9316" i="2"/>
  <c r="D9316" i="2" s="1"/>
  <c r="F8331" i="2"/>
  <c r="D8331" i="2" s="1"/>
  <c r="F6526" i="2"/>
  <c r="D6526" i="2" s="1"/>
  <c r="F1943" i="2"/>
  <c r="D1943" i="2" s="1"/>
  <c r="F9302" i="2"/>
  <c r="D9302" i="2" s="1"/>
  <c r="F9523" i="2"/>
  <c r="D9523" i="2" s="1"/>
  <c r="F7496" i="2"/>
  <c r="D7496" i="2" s="1"/>
  <c r="F6884" i="2"/>
  <c r="D6884" i="2" s="1"/>
  <c r="F7092" i="2"/>
  <c r="D7092" i="2" s="1"/>
  <c r="F3746" i="2"/>
  <c r="D3746" i="2" s="1"/>
  <c r="F2991" i="2"/>
  <c r="D2991" i="2" s="1"/>
  <c r="F8544" i="2"/>
  <c r="D8544" i="2" s="1"/>
  <c r="F9315" i="2"/>
  <c r="D9315" i="2" s="1"/>
  <c r="F9288" i="2"/>
  <c r="D9288" i="2" s="1"/>
  <c r="F9304" i="2"/>
  <c r="D9304" i="2" s="1"/>
  <c r="F8804" i="2"/>
  <c r="D8804" i="2" s="1"/>
  <c r="F9305" i="2"/>
  <c r="D9305" i="2" s="1"/>
  <c r="F9250" i="2"/>
  <c r="D9250" i="2" s="1"/>
  <c r="F8923" i="2"/>
  <c r="D8923" i="2" s="1"/>
  <c r="F9528" i="2"/>
  <c r="D9528" i="2" s="1"/>
  <c r="F9464" i="2"/>
  <c r="D9464" i="2" s="1"/>
  <c r="F9422" i="2"/>
  <c r="D9422" i="2" s="1"/>
  <c r="F8546" i="2"/>
  <c r="D8546" i="2" s="1"/>
  <c r="F8805" i="2"/>
  <c r="D8805" i="2" s="1"/>
  <c r="F4064" i="2"/>
  <c r="D4064" i="2" s="1"/>
  <c r="F5309" i="2"/>
  <c r="D5309" i="2" s="1"/>
  <c r="F3478" i="2"/>
  <c r="D3478" i="2" s="1"/>
  <c r="F7752" i="2"/>
  <c r="D7752" i="2" s="1"/>
  <c r="F7729" i="2"/>
  <c r="D7729" i="2" s="1"/>
  <c r="F7758" i="2"/>
  <c r="D7758" i="2" s="1"/>
  <c r="F4869" i="2"/>
  <c r="D4869" i="2" s="1"/>
  <c r="F3294" i="2"/>
  <c r="D3294" i="2" s="1"/>
  <c r="F3295" i="2"/>
  <c r="D3295" i="2" s="1"/>
  <c r="F3296" i="2"/>
  <c r="D3296" i="2" s="1"/>
  <c r="F2114" i="2"/>
  <c r="D2114" i="2" s="1"/>
  <c r="F1656" i="2"/>
  <c r="D1656" i="2" s="1"/>
  <c r="F1657" i="2"/>
  <c r="D1657" i="2" s="1"/>
  <c r="F1658" i="2"/>
  <c r="D1658" i="2" s="1"/>
  <c r="F3297" i="2"/>
  <c r="D3297" i="2" s="1"/>
  <c r="F3298" i="2"/>
  <c r="D3298" i="2" s="1"/>
  <c r="F3299" i="2"/>
  <c r="D3299" i="2" s="1"/>
  <c r="F3300" i="2"/>
  <c r="D3300" i="2" s="1"/>
  <c r="F3301" i="2"/>
  <c r="D3301" i="2" s="1"/>
  <c r="F3302" i="2"/>
  <c r="D3302" i="2" s="1"/>
  <c r="F3303" i="2"/>
  <c r="D3303" i="2" s="1"/>
  <c r="F441" i="2"/>
  <c r="D441" i="2" s="1"/>
  <c r="F442" i="2"/>
  <c r="D442" i="2" s="1"/>
  <c r="F9161" i="2"/>
  <c r="D9161" i="2" s="1"/>
  <c r="F3967" i="2"/>
  <c r="D3967" i="2" s="1"/>
  <c r="F176" i="2"/>
  <c r="D176" i="2" s="1"/>
  <c r="F146" i="2"/>
  <c r="D146" i="2" s="1"/>
  <c r="F8896" i="2"/>
  <c r="D8896" i="2" s="1"/>
  <c r="F8897" i="2"/>
  <c r="D8897" i="2" s="1"/>
  <c r="F4276" i="2"/>
  <c r="D4276" i="2" s="1"/>
  <c r="F1566" i="2"/>
  <c r="D1566" i="2" s="1"/>
  <c r="F1976" i="2"/>
  <c r="D1976" i="2" s="1"/>
  <c r="F1817" i="2"/>
  <c r="D1817" i="2" s="1"/>
  <c r="F4840" i="2"/>
  <c r="D4840" i="2" s="1"/>
  <c r="F2698" i="2"/>
  <c r="D2698" i="2" s="1"/>
  <c r="F2785" i="2"/>
  <c r="D2785" i="2" s="1"/>
  <c r="F2882" i="2"/>
  <c r="D2882" i="2" s="1"/>
  <c r="F1701" i="2"/>
  <c r="D1701" i="2" s="1"/>
  <c r="F5903" i="2"/>
  <c r="D5903" i="2" s="1"/>
  <c r="F1988" i="2"/>
  <c r="D1988" i="2" s="1"/>
  <c r="F4029" i="2"/>
  <c r="D4029" i="2" s="1"/>
  <c r="F2079" i="2"/>
  <c r="D2079" i="2" s="1"/>
  <c r="F5757" i="2"/>
  <c r="D5757" i="2" s="1"/>
  <c r="F2056" i="2"/>
  <c r="D2056" i="2" s="1"/>
  <c r="F1977" i="2"/>
  <c r="D1977" i="2" s="1"/>
  <c r="F2151" i="2"/>
  <c r="D2151" i="2" s="1"/>
  <c r="F2392" i="2"/>
  <c r="D2392" i="2" s="1"/>
  <c r="F5448" i="2"/>
  <c r="D5448" i="2" s="1"/>
  <c r="F3571" i="2"/>
  <c r="D3571" i="2" s="1"/>
  <c r="F4688" i="2"/>
  <c r="D4688" i="2" s="1"/>
  <c r="F4689" i="2"/>
  <c r="D4689" i="2" s="1"/>
  <c r="F2670" i="2"/>
  <c r="D2670" i="2" s="1"/>
  <c r="F3614" i="2"/>
  <c r="D3614" i="2" s="1"/>
  <c r="F3345" i="2"/>
  <c r="D3345" i="2" s="1"/>
  <c r="F2057" i="2"/>
  <c r="D2057" i="2" s="1"/>
  <c r="F1845" i="2"/>
  <c r="D1845" i="2" s="1"/>
  <c r="F5615" i="2"/>
  <c r="D5615" i="2" s="1"/>
  <c r="F5616" i="2"/>
  <c r="D5616" i="2" s="1"/>
  <c r="F5781" i="2"/>
  <c r="D5781" i="2" s="1"/>
  <c r="F1711" i="2"/>
  <c r="D1711" i="2" s="1"/>
  <c r="F828" i="2"/>
  <c r="D828" i="2" s="1"/>
  <c r="F2179" i="2"/>
  <c r="D2179" i="2" s="1"/>
  <c r="F5418" i="2"/>
  <c r="D5418" i="2" s="1"/>
  <c r="F2534" i="2"/>
  <c r="D2534" i="2" s="1"/>
  <c r="F1230" i="2"/>
  <c r="D1230" i="2" s="1"/>
  <c r="F569" i="2"/>
  <c r="D569" i="2" s="1"/>
  <c r="F3341" i="2"/>
  <c r="D3341" i="2" s="1"/>
  <c r="F4440" i="2"/>
  <c r="D4440" i="2" s="1"/>
  <c r="F1846" i="2"/>
  <c r="D1846" i="2" s="1"/>
  <c r="F1679" i="2"/>
  <c r="D1679" i="2" s="1"/>
  <c r="F2875" i="2"/>
  <c r="D2875" i="2" s="1"/>
  <c r="F3741" i="2"/>
  <c r="D3741" i="2" s="1"/>
  <c r="F9604" i="2"/>
  <c r="D9604" i="2" s="1"/>
  <c r="F9245" i="2"/>
  <c r="D9245" i="2" s="1"/>
  <c r="F9270" i="2"/>
  <c r="D9270" i="2" s="1"/>
  <c r="F9300" i="2"/>
  <c r="D9300" i="2" s="1"/>
  <c r="F9147" i="2"/>
  <c r="D9147" i="2" s="1"/>
  <c r="F2643" i="2"/>
  <c r="D2643" i="2" s="1"/>
  <c r="F8910" i="2"/>
  <c r="D8910" i="2" s="1"/>
  <c r="F8911" i="2"/>
  <c r="D8911" i="2" s="1"/>
  <c r="F4485" i="2"/>
  <c r="D4485" i="2" s="1"/>
  <c r="F4486" i="2"/>
  <c r="D4486" i="2" s="1"/>
  <c r="F4452" i="2"/>
  <c r="D4452" i="2" s="1"/>
  <c r="F4554" i="2"/>
  <c r="D4554" i="2" s="1"/>
  <c r="F1276" i="2"/>
  <c r="D1276" i="2" s="1"/>
  <c r="F6767" i="2"/>
  <c r="D6767" i="2" s="1"/>
  <c r="F9679" i="2"/>
  <c r="D9679" i="2" s="1"/>
  <c r="F9665" i="2"/>
  <c r="D9665" i="2" s="1"/>
  <c r="F9666" i="2"/>
  <c r="D9666" i="2" s="1"/>
  <c r="F2174" i="2"/>
  <c r="D2174" i="2" s="1"/>
  <c r="F9368" i="2"/>
  <c r="D9368" i="2" s="1"/>
  <c r="F4295" i="2"/>
  <c r="D4295" i="2" s="1"/>
  <c r="F5177" i="2"/>
  <c r="D5177" i="2" s="1"/>
  <c r="F5178" i="2"/>
  <c r="D5178" i="2" s="1"/>
  <c r="F5273" i="2"/>
  <c r="D5273" i="2" s="1"/>
  <c r="F5274" i="2"/>
  <c r="D5274" i="2" s="1"/>
  <c r="F6188" i="2"/>
  <c r="D6188" i="2" s="1"/>
  <c r="F5510" i="2"/>
  <c r="D5510" i="2" s="1"/>
  <c r="F5333" i="2"/>
  <c r="D5333" i="2" s="1"/>
  <c r="F7051" i="2"/>
  <c r="D7051" i="2" s="1"/>
  <c r="F6282" i="2"/>
  <c r="D6282" i="2" s="1"/>
  <c r="F4227" i="2"/>
  <c r="D4227" i="2" s="1"/>
  <c r="F6536" i="2"/>
  <c r="D6536" i="2" s="1"/>
  <c r="F5492" i="2"/>
  <c r="D5492" i="2" s="1"/>
  <c r="F4237" i="2"/>
  <c r="D4237" i="2" s="1"/>
  <c r="F6119" i="2"/>
  <c r="D6119" i="2" s="1"/>
  <c r="F2450" i="2"/>
  <c r="D2450" i="2" s="1"/>
  <c r="F6140" i="2"/>
  <c r="D6140" i="2" s="1"/>
  <c r="F648" i="2"/>
  <c r="D648" i="2" s="1"/>
  <c r="F1393" i="2"/>
  <c r="D1393" i="2" s="1"/>
  <c r="F2990" i="2"/>
  <c r="D2990" i="2" s="1"/>
  <c r="F9508" i="2"/>
  <c r="D9508" i="2" s="1"/>
  <c r="F2642" i="2"/>
  <c r="D2642" i="2" s="1"/>
  <c r="F163" i="2"/>
  <c r="D163" i="2" s="1"/>
  <c r="F5397" i="2"/>
  <c r="D5397" i="2" s="1"/>
  <c r="F2942" i="2"/>
  <c r="D2942" i="2" s="1"/>
  <c r="F233" i="2"/>
  <c r="D233" i="2" s="1"/>
  <c r="F251" i="2"/>
  <c r="D251" i="2" s="1"/>
  <c r="F1413" i="2"/>
  <c r="D1413" i="2" s="1"/>
  <c r="F8487" i="2"/>
  <c r="D8487" i="2" s="1"/>
  <c r="F4150" i="2"/>
  <c r="D4150" i="2" s="1"/>
  <c r="F5012" i="2"/>
  <c r="D5012" i="2" s="1"/>
  <c r="F2548" i="2"/>
  <c r="D2548" i="2" s="1"/>
  <c r="F2549" i="2"/>
  <c r="D2549" i="2" s="1"/>
  <c r="F8138" i="2"/>
  <c r="D8138" i="2" s="1"/>
  <c r="F2650" i="2"/>
  <c r="D2650" i="2" s="1"/>
  <c r="F7439" i="2"/>
  <c r="D7439" i="2" s="1"/>
  <c r="F7534" i="2"/>
  <c r="D7534" i="2" s="1"/>
  <c r="F7344" i="2"/>
  <c r="D7344" i="2" s="1"/>
  <c r="F9621" i="2"/>
  <c r="D9621" i="2" s="1"/>
  <c r="F261" i="2"/>
  <c r="D261" i="2" s="1"/>
  <c r="F9492" i="2"/>
  <c r="D9492" i="2" s="1"/>
  <c r="F9681" i="2"/>
  <c r="D9681" i="2" s="1"/>
  <c r="F9694" i="2"/>
  <c r="D9694" i="2" s="1"/>
  <c r="F8765" i="2"/>
  <c r="D8765" i="2" s="1"/>
  <c r="F8766" i="2"/>
  <c r="D8766" i="2" s="1"/>
  <c r="F9252" i="2"/>
  <c r="D9252" i="2" s="1"/>
  <c r="F2739" i="2"/>
  <c r="D2739" i="2" s="1"/>
  <c r="F1273" i="2"/>
  <c r="D1273" i="2" s="1"/>
  <c r="F9283" i="2"/>
  <c r="D9283" i="2" s="1"/>
  <c r="F8488" i="2"/>
  <c r="D8488" i="2" s="1"/>
  <c r="F8555" i="2"/>
  <c r="D8555" i="2" s="1"/>
  <c r="F9098" i="2"/>
  <c r="D9098" i="2" s="1"/>
  <c r="F8489" i="2"/>
  <c r="D8489" i="2" s="1"/>
  <c r="F8490" i="2"/>
  <c r="D8490" i="2" s="1"/>
  <c r="F8556" i="2"/>
  <c r="D8556" i="2" s="1"/>
  <c r="F8491" i="2"/>
  <c r="D8491" i="2" s="1"/>
  <c r="F8492" i="2"/>
  <c r="D8492" i="2" s="1"/>
  <c r="F8557" i="2"/>
  <c r="D8557" i="2" s="1"/>
  <c r="F8493" i="2"/>
  <c r="D8493" i="2" s="1"/>
  <c r="F8494" i="2"/>
  <c r="D8494" i="2" s="1"/>
  <c r="F7301" i="2"/>
  <c r="D7301" i="2" s="1"/>
  <c r="F6519" i="2"/>
  <c r="D6519" i="2" s="1"/>
  <c r="F4777" i="2"/>
  <c r="D4777" i="2" s="1"/>
  <c r="F4330" i="2"/>
  <c r="D4330" i="2" s="1"/>
  <c r="F5744" i="2"/>
  <c r="D5744" i="2" s="1"/>
  <c r="F2777" i="2"/>
  <c r="D2777" i="2" s="1"/>
  <c r="F8509" i="2"/>
  <c r="D8509" i="2" s="1"/>
  <c r="F3717" i="2"/>
  <c r="D3717" i="2" s="1"/>
  <c r="F6145" i="2"/>
  <c r="D6145" i="2" s="1"/>
  <c r="F2090" i="2"/>
  <c r="D2090" i="2" s="1"/>
  <c r="F4754" i="2"/>
  <c r="D4754" i="2" s="1"/>
  <c r="F6452" i="2"/>
  <c r="D6452" i="2" s="1"/>
  <c r="F775" i="2"/>
  <c r="D775" i="2" s="1"/>
  <c r="F5814" i="2"/>
  <c r="D5814" i="2" s="1"/>
  <c r="F5815" i="2"/>
  <c r="D5815" i="2" s="1"/>
  <c r="F5972" i="2"/>
  <c r="D5972" i="2" s="1"/>
  <c r="F5528" i="2"/>
  <c r="D5528" i="2" s="1"/>
  <c r="F2441" i="2"/>
  <c r="D2441" i="2" s="1"/>
  <c r="F9499" i="2"/>
  <c r="D9499" i="2" s="1"/>
  <c r="F3846" i="2"/>
  <c r="D3846" i="2" s="1"/>
  <c r="F189" i="2"/>
  <c r="D189" i="2" s="1"/>
  <c r="F6252" i="2"/>
  <c r="D6252" i="2" s="1"/>
  <c r="F1698" i="2"/>
  <c r="D1698" i="2" s="1"/>
  <c r="F3481" i="2"/>
  <c r="D3481" i="2" s="1"/>
  <c r="F1275" i="2"/>
  <c r="D1275" i="2" s="1"/>
  <c r="F2325" i="2"/>
  <c r="D2325" i="2" s="1"/>
  <c r="F9526" i="2"/>
  <c r="D9526" i="2" s="1"/>
  <c r="F5505" i="2"/>
  <c r="D5505" i="2" s="1"/>
  <c r="F6708" i="2"/>
  <c r="D6708" i="2" s="1"/>
  <c r="F5912" i="2"/>
  <c r="D5912" i="2" s="1"/>
  <c r="F6262" i="2"/>
  <c r="D6262" i="2" s="1"/>
  <c r="F6263" i="2"/>
  <c r="D6263" i="2" s="1"/>
  <c r="F9689" i="2"/>
  <c r="D9689" i="2" s="1"/>
  <c r="F6646" i="2"/>
  <c r="D6646" i="2" s="1"/>
  <c r="F4331" i="2"/>
  <c r="D4331" i="2" s="1"/>
  <c r="F3487" i="2"/>
  <c r="D3487" i="2" s="1"/>
  <c r="F3488" i="2"/>
  <c r="D3488" i="2" s="1"/>
  <c r="F1501" i="2"/>
  <c r="D1501" i="2" s="1"/>
  <c r="F4651" i="2"/>
  <c r="D4651" i="2" s="1"/>
  <c r="F1387" i="2"/>
  <c r="D1387" i="2" s="1"/>
  <c r="F1667" i="2"/>
  <c r="D1667" i="2" s="1"/>
  <c r="F4522" i="2"/>
  <c r="D4522" i="2" s="1"/>
  <c r="F791" i="2"/>
  <c r="D791" i="2" s="1"/>
  <c r="F792" i="2"/>
  <c r="D792" i="2" s="1"/>
  <c r="F1008" i="2"/>
  <c r="D1008" i="2" s="1"/>
  <c r="F2452" i="2"/>
  <c r="D2452" i="2" s="1"/>
  <c r="F1713" i="2"/>
  <c r="D1713" i="2" s="1"/>
  <c r="F6531" i="2"/>
  <c r="D6531" i="2" s="1"/>
  <c r="F7082" i="2"/>
  <c r="D7082" i="2" s="1"/>
  <c r="F6449" i="2"/>
  <c r="D6449" i="2" s="1"/>
  <c r="F7211" i="2"/>
  <c r="D7211" i="2" s="1"/>
  <c r="F5346" i="2"/>
  <c r="D5346" i="2" s="1"/>
  <c r="F2389" i="2"/>
  <c r="D2389" i="2" s="1"/>
  <c r="F2299" i="2"/>
  <c r="D2299" i="2" s="1"/>
  <c r="F8273" i="2"/>
  <c r="D8273" i="2" s="1"/>
  <c r="F240" i="2"/>
  <c r="D240" i="2" s="1"/>
  <c r="F6477" i="2"/>
  <c r="D6477" i="2" s="1"/>
  <c r="F5695" i="2"/>
  <c r="D5695" i="2" s="1"/>
  <c r="F7519" i="2"/>
  <c r="D7519" i="2" s="1"/>
  <c r="F7257" i="2"/>
  <c r="D7257" i="2" s="1"/>
  <c r="F3595" i="2"/>
  <c r="D3595" i="2" s="1"/>
  <c r="F3104" i="2"/>
  <c r="D3104" i="2" s="1"/>
  <c r="F813" i="2"/>
  <c r="D813" i="2" s="1"/>
  <c r="F1379" i="2"/>
  <c r="D1379" i="2" s="1"/>
  <c r="F2500" i="2"/>
  <c r="D2500" i="2" s="1"/>
  <c r="F402" i="2"/>
  <c r="D402" i="2" s="1"/>
  <c r="F3729" i="2"/>
  <c r="D3729" i="2" s="1"/>
  <c r="F4297" i="2"/>
  <c r="D4297" i="2" s="1"/>
  <c r="F6815" i="2"/>
  <c r="D6815" i="2" s="1"/>
  <c r="F6534" i="2"/>
  <c r="D6534" i="2" s="1"/>
  <c r="F858" i="2"/>
  <c r="D858" i="2" s="1"/>
  <c r="F7540" i="2"/>
  <c r="D7540" i="2" s="1"/>
  <c r="F422" i="2"/>
  <c r="D422" i="2" s="1"/>
  <c r="F199" i="2"/>
  <c r="D199" i="2" s="1"/>
  <c r="F3400" i="2"/>
  <c r="D3400" i="2" s="1"/>
  <c r="F5465" i="2"/>
  <c r="D5465" i="2" s="1"/>
  <c r="F6126" i="2"/>
  <c r="D6126" i="2" s="1"/>
  <c r="F3022" i="2"/>
  <c r="D3022" i="2" s="1"/>
  <c r="F649" i="2"/>
  <c r="D649" i="2" s="1"/>
  <c r="F660" i="2"/>
  <c r="D660" i="2" s="1"/>
  <c r="F3527" i="2"/>
  <c r="D3527" i="2" s="1"/>
  <c r="F693" i="2"/>
  <c r="D693" i="2" s="1"/>
  <c r="F695" i="2"/>
  <c r="D695" i="2" s="1"/>
  <c r="F786" i="2"/>
  <c r="D786" i="2" s="1"/>
  <c r="F4363" i="2"/>
  <c r="D4363" i="2" s="1"/>
  <c r="F3724" i="2"/>
  <c r="D3724" i="2" s="1"/>
  <c r="F1247" i="2"/>
  <c r="D1247" i="2" s="1"/>
  <c r="F906" i="2"/>
  <c r="D906" i="2" s="1"/>
  <c r="F7307" i="2"/>
  <c r="D7307" i="2" s="1"/>
  <c r="F1135" i="2"/>
  <c r="D1135" i="2" s="1"/>
  <c r="F259" i="2"/>
  <c r="D259" i="2" s="1"/>
  <c r="F5734" i="2"/>
  <c r="D5734" i="2" s="1"/>
  <c r="F8525" i="2"/>
  <c r="D8525" i="2" s="1"/>
  <c r="F1028" i="2"/>
  <c r="D1028" i="2" s="1"/>
  <c r="F8200" i="2"/>
  <c r="D8200" i="2" s="1"/>
  <c r="F8201" i="2"/>
  <c r="D8201" i="2" s="1"/>
  <c r="F7311" i="2"/>
  <c r="D7311" i="2" s="1"/>
  <c r="F994" i="2"/>
  <c r="D994" i="2" s="1"/>
  <c r="F907" i="2"/>
  <c r="D907" i="2" s="1"/>
  <c r="F908" i="2"/>
  <c r="D908" i="2" s="1"/>
  <c r="F5819" i="2"/>
  <c r="D5819" i="2" s="1"/>
  <c r="F7922" i="2"/>
  <c r="D7922" i="2" s="1"/>
  <c r="F7850" i="2"/>
  <c r="D7850" i="2" s="1"/>
  <c r="F7113" i="2"/>
  <c r="D7113" i="2" s="1"/>
  <c r="F73" i="2"/>
  <c r="D73" i="2" s="1"/>
  <c r="F8517" i="2"/>
  <c r="D8517" i="2" s="1"/>
  <c r="F8573" i="2"/>
  <c r="D8573" i="2" s="1"/>
  <c r="F8592" i="2"/>
  <c r="D8592" i="2" s="1"/>
  <c r="F7958" i="2"/>
  <c r="D7958" i="2" s="1"/>
  <c r="F5963" i="2"/>
  <c r="D5963" i="2" s="1"/>
  <c r="F5964" i="2"/>
  <c r="D5964" i="2" s="1"/>
  <c r="F6471" i="2"/>
  <c r="D6471" i="2" s="1"/>
  <c r="F6472" i="2"/>
  <c r="D6472" i="2" s="1"/>
  <c r="F6473" i="2"/>
  <c r="D6473" i="2" s="1"/>
  <c r="F2428" i="2"/>
  <c r="D2428" i="2" s="1"/>
  <c r="F7959" i="2"/>
  <c r="D7959" i="2" s="1"/>
  <c r="F1671" i="2"/>
  <c r="D1671" i="2" s="1"/>
  <c r="F6288" i="2"/>
  <c r="D6288" i="2" s="1"/>
  <c r="F6289" i="2"/>
  <c r="D6289" i="2" s="1"/>
  <c r="F8632" i="2"/>
  <c r="D8632" i="2" s="1"/>
  <c r="F8633" i="2"/>
  <c r="D8633" i="2" s="1"/>
  <c r="F7960" i="2"/>
  <c r="D7960" i="2" s="1"/>
  <c r="F7326" i="2"/>
  <c r="D7326" i="2" s="1"/>
  <c r="F7327" i="2"/>
  <c r="D7327" i="2" s="1"/>
  <c r="F6569" i="2"/>
  <c r="D6569" i="2" s="1"/>
  <c r="F8176" i="2"/>
  <c r="D8176" i="2" s="1"/>
  <c r="F8177" i="2"/>
  <c r="D8177" i="2" s="1"/>
  <c r="F8256" i="2"/>
  <c r="D8256" i="2" s="1"/>
  <c r="F8178" i="2"/>
  <c r="D8178" i="2" s="1"/>
  <c r="F8257" i="2"/>
  <c r="D8257" i="2" s="1"/>
  <c r="F8179" i="2"/>
  <c r="D8179" i="2" s="1"/>
  <c r="F8839" i="2"/>
  <c r="D8839" i="2" s="1"/>
  <c r="F7961" i="2"/>
  <c r="D7961" i="2" s="1"/>
  <c r="F6296" i="2"/>
  <c r="D6296" i="2" s="1"/>
  <c r="F9355" i="2"/>
  <c r="D9355" i="2" s="1"/>
  <c r="F6141" i="2"/>
  <c r="D6141" i="2" s="1"/>
  <c r="F3479" i="2"/>
  <c r="D3479" i="2" s="1"/>
  <c r="F1179" i="2"/>
  <c r="D1179" i="2" s="1"/>
  <c r="F4283" i="2"/>
  <c r="D4283" i="2" s="1"/>
  <c r="F5136" i="2"/>
  <c r="D5136" i="2" s="1"/>
  <c r="F4194" i="2"/>
  <c r="D4194" i="2" s="1"/>
  <c r="F8064" i="2"/>
  <c r="D8064" i="2" s="1"/>
  <c r="F9082" i="2"/>
  <c r="D9082" i="2" s="1"/>
  <c r="F8759" i="2"/>
  <c r="D8759" i="2" s="1"/>
  <c r="F6834" i="2"/>
  <c r="D6834" i="2" s="1"/>
  <c r="F516" i="2"/>
  <c r="D516" i="2" s="1"/>
  <c r="F3133" i="2"/>
  <c r="D3133" i="2" s="1"/>
  <c r="F1141" i="2"/>
  <c r="D1141" i="2" s="1"/>
  <c r="F623" i="2"/>
  <c r="D623" i="2" s="1"/>
  <c r="F599" i="2"/>
  <c r="D599" i="2" s="1"/>
  <c r="F7448" i="2"/>
  <c r="D7448" i="2" s="1"/>
  <c r="F7449" i="2"/>
  <c r="D7449" i="2" s="1"/>
  <c r="F7450" i="2"/>
  <c r="D7450" i="2" s="1"/>
  <c r="F1160" i="2"/>
  <c r="D1160" i="2" s="1"/>
  <c r="F403" i="2"/>
  <c r="D403" i="2" s="1"/>
  <c r="F7451" i="2"/>
  <c r="D7451" i="2" s="1"/>
  <c r="F7452" i="2"/>
  <c r="D7452" i="2" s="1"/>
  <c r="F6885" i="2"/>
  <c r="D6885" i="2" s="1"/>
  <c r="F4925" i="2"/>
  <c r="D4925" i="2" s="1"/>
  <c r="F2791" i="2"/>
  <c r="D2791" i="2" s="1"/>
  <c r="F5317" i="2"/>
  <c r="D5317" i="2" s="1"/>
  <c r="F5318" i="2"/>
  <c r="D5318" i="2" s="1"/>
  <c r="F5624" i="2"/>
  <c r="D5624" i="2" s="1"/>
  <c r="F9129" i="2"/>
  <c r="D9129" i="2" s="1"/>
  <c r="F2511" i="2"/>
  <c r="D2511" i="2" s="1"/>
  <c r="F9253" i="2"/>
  <c r="D9253" i="2" s="1"/>
  <c r="F6971" i="2"/>
  <c r="D6971" i="2" s="1"/>
  <c r="F9565" i="2"/>
  <c r="D9565" i="2" s="1"/>
  <c r="F7936" i="2"/>
  <c r="D7936" i="2" s="1"/>
  <c r="F7937" i="2"/>
  <c r="D7937" i="2" s="1"/>
  <c r="F8634" i="2"/>
  <c r="D8634" i="2" s="1"/>
  <c r="F7106" i="2"/>
  <c r="D7106" i="2" s="1"/>
  <c r="F8013" i="2"/>
  <c r="D8013" i="2" s="1"/>
  <c r="F8014" i="2"/>
  <c r="D8014" i="2" s="1"/>
  <c r="F8284" i="2"/>
  <c r="D8284" i="2" s="1"/>
  <c r="F8948" i="2"/>
  <c r="D8948" i="2" s="1"/>
  <c r="F7874" i="2"/>
  <c r="D7874" i="2" s="1"/>
  <c r="F4402" i="2"/>
  <c r="D4402" i="2" s="1"/>
  <c r="F4590" i="2"/>
  <c r="D4590" i="2" s="1"/>
  <c r="F5585" i="2"/>
  <c r="D5585" i="2" s="1"/>
  <c r="F4589" i="2"/>
  <c r="D4589" i="2" s="1"/>
  <c r="F4591" i="2"/>
  <c r="D4591" i="2" s="1"/>
  <c r="F4598" i="2"/>
  <c r="D4598" i="2" s="1"/>
  <c r="F4592" i="2"/>
  <c r="D4592" i="2" s="1"/>
  <c r="F6442" i="2"/>
  <c r="D6442" i="2" s="1"/>
  <c r="F6443" i="2"/>
  <c r="D6443" i="2" s="1"/>
  <c r="F4675" i="2"/>
  <c r="D4675" i="2" s="1"/>
  <c r="F4676" i="2"/>
  <c r="D4676" i="2" s="1"/>
  <c r="F4677" i="2"/>
  <c r="D4677" i="2" s="1"/>
  <c r="F6334" i="2"/>
  <c r="D6334" i="2" s="1"/>
  <c r="F4678" i="2"/>
  <c r="D4678" i="2" s="1"/>
  <c r="F4679" i="2"/>
  <c r="D4679" i="2" s="1"/>
  <c r="F4680" i="2"/>
  <c r="D4680" i="2" s="1"/>
  <c r="F4681" i="2"/>
  <c r="D4681" i="2" s="1"/>
  <c r="F9254" i="2"/>
  <c r="D9254" i="2" s="1"/>
  <c r="F7313" i="2"/>
  <c r="D7313" i="2" s="1"/>
  <c r="F7207" i="2"/>
  <c r="D7207" i="2" s="1"/>
  <c r="F4682" i="2"/>
  <c r="D4682" i="2" s="1"/>
  <c r="F9527" i="2"/>
  <c r="D9527" i="2" s="1"/>
  <c r="F8232" i="2"/>
  <c r="D8232" i="2" s="1"/>
  <c r="F8233" i="2"/>
  <c r="D8233" i="2" s="1"/>
  <c r="F8146" i="2"/>
  <c r="D8146" i="2" s="1"/>
  <c r="F7741" i="2"/>
  <c r="D7741" i="2" s="1"/>
  <c r="F7742" i="2"/>
  <c r="D7742" i="2" s="1"/>
  <c r="F8147" i="2"/>
  <c r="D8147" i="2" s="1"/>
  <c r="F4801" i="2"/>
  <c r="D4801" i="2" s="1"/>
  <c r="F2809" i="2"/>
  <c r="D2809" i="2" s="1"/>
  <c r="F865" i="2"/>
  <c r="D865" i="2" s="1"/>
  <c r="F9164" i="2"/>
  <c r="D9164" i="2" s="1"/>
  <c r="F4977" i="2"/>
  <c r="D4977" i="2" s="1"/>
  <c r="F6979" i="2"/>
  <c r="D6979" i="2" s="1"/>
  <c r="F8117" i="2"/>
  <c r="D8117" i="2" s="1"/>
  <c r="F7920" i="2"/>
  <c r="D7920" i="2" s="1"/>
  <c r="F7444" i="2"/>
  <c r="D7444" i="2" s="1"/>
  <c r="F8558" i="2"/>
  <c r="D8558" i="2" s="1"/>
  <c r="F7588" i="2"/>
  <c r="D7588" i="2" s="1"/>
  <c r="F7043" i="2"/>
  <c r="D7043" i="2" s="1"/>
  <c r="F9324" i="2"/>
  <c r="D9324" i="2" s="1"/>
  <c r="F9325" i="2"/>
  <c r="D9325" i="2" s="1"/>
  <c r="F5382" i="2"/>
  <c r="D5382" i="2" s="1"/>
  <c r="F1527" i="2"/>
  <c r="D1527" i="2" s="1"/>
  <c r="F8288" i="2"/>
  <c r="D8288" i="2" s="1"/>
  <c r="F8118" i="2"/>
  <c r="D8118" i="2" s="1"/>
  <c r="F6375" i="2"/>
  <c r="D6375" i="2" s="1"/>
  <c r="F5278" i="2"/>
  <c r="D5278" i="2" s="1"/>
  <c r="F1312" i="2"/>
  <c r="D1312" i="2" s="1"/>
  <c r="F1313" i="2"/>
  <c r="D1313" i="2" s="1"/>
  <c r="F1314" i="2"/>
  <c r="D1314" i="2" s="1"/>
  <c r="F1315" i="2"/>
  <c r="D1315" i="2" s="1"/>
  <c r="F1316" i="2"/>
  <c r="D1316" i="2" s="1"/>
  <c r="F1317" i="2"/>
  <c r="D1317" i="2" s="1"/>
  <c r="F1318" i="2"/>
  <c r="D1318" i="2" s="1"/>
  <c r="F2119" i="2"/>
  <c r="D2119" i="2" s="1"/>
  <c r="F2120" i="2"/>
  <c r="D2120" i="2" s="1"/>
  <c r="F2121" i="2"/>
  <c r="D2121" i="2" s="1"/>
  <c r="F2122" i="2"/>
  <c r="D2122" i="2" s="1"/>
  <c r="F2123" i="2"/>
  <c r="D2123" i="2" s="1"/>
  <c r="F2124" i="2"/>
  <c r="D2124" i="2" s="1"/>
  <c r="F2125" i="2"/>
  <c r="D2125" i="2" s="1"/>
  <c r="F9524" i="2"/>
  <c r="D9524" i="2" s="1"/>
  <c r="F8992" i="2"/>
  <c r="D8992" i="2" s="1"/>
  <c r="F9525" i="2"/>
  <c r="D9525" i="2" s="1"/>
  <c r="F8993" i="2"/>
  <c r="D8993" i="2" s="1"/>
  <c r="F8994" i="2"/>
  <c r="D8994" i="2" s="1"/>
  <c r="F8995" i="2"/>
  <c r="D8995" i="2" s="1"/>
  <c r="F296" i="2"/>
  <c r="D296" i="2" s="1"/>
  <c r="F3661" i="2"/>
  <c r="D3661" i="2" s="1"/>
  <c r="F8625" i="2"/>
  <c r="D8625" i="2" s="1"/>
  <c r="F7995" i="2"/>
  <c r="D7995" i="2" s="1"/>
  <c r="F7585" i="2"/>
  <c r="D7585" i="2" s="1"/>
  <c r="F7358" i="2"/>
  <c r="D7358" i="2" s="1"/>
  <c r="F2423" i="2"/>
  <c r="D2423" i="2" s="1"/>
  <c r="F824" i="2"/>
  <c r="D824" i="2" s="1"/>
  <c r="F825" i="2"/>
  <c r="D825" i="2" s="1"/>
  <c r="F1710" i="2"/>
  <c r="D1710" i="2" s="1"/>
  <c r="F9255" i="2"/>
  <c r="D9255" i="2" s="1"/>
  <c r="F2017" i="2"/>
  <c r="D2017" i="2" s="1"/>
  <c r="F7565" i="2"/>
  <c r="D7565" i="2" s="1"/>
  <c r="F9463" i="2"/>
  <c r="D9463" i="2" s="1"/>
  <c r="F1292" i="2"/>
  <c r="D1292" i="2" s="1"/>
  <c r="F4025" i="2"/>
  <c r="D4025" i="2" s="1"/>
  <c r="F1457" i="2"/>
  <c r="D1457" i="2" s="1"/>
  <c r="F2347" i="2"/>
  <c r="D2347" i="2" s="1"/>
  <c r="F1659" i="2"/>
  <c r="D1659" i="2" s="1"/>
  <c r="F5345" i="2"/>
  <c r="D5345" i="2" s="1"/>
  <c r="F2481" i="2"/>
  <c r="D2481" i="2" s="1"/>
  <c r="F2594" i="2"/>
  <c r="D2594" i="2" s="1"/>
  <c r="F2264" i="2"/>
  <c r="D2264" i="2" s="1"/>
  <c r="F2600" i="2"/>
  <c r="D2600" i="2" s="1"/>
  <c r="F2143" i="2"/>
  <c r="D2143" i="2" s="1"/>
  <c r="F1164" i="2"/>
  <c r="D1164" i="2" s="1"/>
  <c r="F7047" i="2"/>
  <c r="D7047" i="2" s="1"/>
  <c r="F7048" i="2"/>
  <c r="D7048" i="2" s="1"/>
  <c r="F2572" i="2"/>
  <c r="D2572" i="2" s="1"/>
  <c r="F1660" i="2"/>
  <c r="D1660" i="2" s="1"/>
  <c r="F3371" i="2"/>
  <c r="D3371" i="2" s="1"/>
  <c r="F1515" i="2"/>
  <c r="D1515" i="2" s="1"/>
  <c r="F5061" i="2"/>
  <c r="D5061" i="2" s="1"/>
  <c r="F3570" i="2"/>
  <c r="D3570" i="2" s="1"/>
  <c r="F3484" i="2"/>
  <c r="D3484" i="2" s="1"/>
  <c r="F4692" i="2"/>
  <c r="D4692" i="2" s="1"/>
  <c r="F4693" i="2"/>
  <c r="D4693" i="2" s="1"/>
  <c r="F4694" i="2"/>
  <c r="D4694" i="2" s="1"/>
  <c r="F4695" i="2"/>
  <c r="D4695" i="2" s="1"/>
  <c r="F4696" i="2"/>
  <c r="D4696" i="2" s="1"/>
  <c r="F4697" i="2"/>
  <c r="D4697" i="2" s="1"/>
  <c r="F4698" i="2"/>
  <c r="D4698" i="2" s="1"/>
  <c r="F4393" i="2"/>
  <c r="D4393" i="2" s="1"/>
  <c r="F4638" i="2"/>
  <c r="D4638" i="2" s="1"/>
  <c r="F4067" i="2"/>
  <c r="D4067" i="2" s="1"/>
  <c r="F1074" i="2"/>
  <c r="D1074" i="2" s="1"/>
  <c r="F2745" i="2"/>
  <c r="D2745" i="2" s="1"/>
  <c r="F2394" i="2"/>
  <c r="D2394" i="2" s="1"/>
  <c r="F909" i="2"/>
  <c r="D909" i="2" s="1"/>
  <c r="F826" i="2"/>
  <c r="D826" i="2" s="1"/>
  <c r="F3584" i="2"/>
  <c r="D3584" i="2" s="1"/>
  <c r="F5504" i="2"/>
  <c r="D5504" i="2" s="1"/>
  <c r="F1415" i="2"/>
  <c r="D1415" i="2" s="1"/>
  <c r="F1416" i="2"/>
  <c r="D1416" i="2" s="1"/>
  <c r="F6720" i="2"/>
  <c r="D6720" i="2" s="1"/>
  <c r="F1417" i="2"/>
  <c r="D1417" i="2" s="1"/>
  <c r="F1418" i="2"/>
  <c r="D1418" i="2" s="1"/>
  <c r="F1419" i="2"/>
  <c r="D1419" i="2" s="1"/>
  <c r="F2576" i="2"/>
  <c r="D2576" i="2" s="1"/>
  <c r="F2577" i="2"/>
  <c r="D2577" i="2" s="1"/>
  <c r="F2578" i="2"/>
  <c r="D2578" i="2" s="1"/>
  <c r="F1420" i="2"/>
  <c r="D1420" i="2" s="1"/>
  <c r="F1421" i="2"/>
  <c r="D1421" i="2" s="1"/>
  <c r="F2206" i="2"/>
  <c r="D2206" i="2" s="1"/>
  <c r="F2207" i="2"/>
  <c r="D2207" i="2" s="1"/>
  <c r="F1422" i="2"/>
  <c r="D1422" i="2" s="1"/>
  <c r="F1423" i="2"/>
  <c r="D1423" i="2" s="1"/>
  <c r="F3485" i="2"/>
  <c r="D3485" i="2" s="1"/>
  <c r="F2147" i="2"/>
  <c r="D2147" i="2" s="1"/>
  <c r="F2432" i="2"/>
  <c r="D2432" i="2" s="1"/>
  <c r="F2433" i="2"/>
  <c r="D2433" i="2" s="1"/>
  <c r="F2434" i="2"/>
  <c r="D2434" i="2" s="1"/>
  <c r="F2435" i="2"/>
  <c r="D2435" i="2" s="1"/>
  <c r="F2436" i="2"/>
  <c r="D2436" i="2" s="1"/>
  <c r="F2437" i="2"/>
  <c r="D2437" i="2" s="1"/>
  <c r="F1747" i="2"/>
  <c r="D1747" i="2" s="1"/>
  <c r="F6721" i="2"/>
  <c r="D6721" i="2" s="1"/>
  <c r="F8955" i="2"/>
  <c r="D8955" i="2" s="1"/>
  <c r="F8956" i="2"/>
  <c r="D8956" i="2" s="1"/>
  <c r="F6796" i="2"/>
  <c r="D6796" i="2" s="1"/>
  <c r="F7264" i="2"/>
  <c r="D7264" i="2" s="1"/>
  <c r="F6409" i="2"/>
  <c r="D6409" i="2" s="1"/>
  <c r="F6410" i="2"/>
  <c r="D6410" i="2" s="1"/>
  <c r="F7328" i="2"/>
  <c r="D7328" i="2" s="1"/>
  <c r="F6411" i="2"/>
  <c r="D6411" i="2" s="1"/>
  <c r="F7242" i="2"/>
  <c r="D7242" i="2" s="1"/>
  <c r="F7654" i="2"/>
  <c r="D7654" i="2" s="1"/>
  <c r="F7755" i="2"/>
  <c r="D7755" i="2" s="1"/>
  <c r="F6244" i="2"/>
  <c r="D6244" i="2" s="1"/>
  <c r="F6810" i="2"/>
  <c r="D6810" i="2" s="1"/>
  <c r="F6336" i="2"/>
  <c r="D6336" i="2" s="1"/>
  <c r="F6886" i="2"/>
  <c r="D6886" i="2" s="1"/>
  <c r="F6412" i="2"/>
  <c r="D6412" i="2" s="1"/>
  <c r="F6413" i="2"/>
  <c r="D6413" i="2" s="1"/>
  <c r="F6414" i="2"/>
  <c r="D6414" i="2" s="1"/>
  <c r="F6887" i="2"/>
  <c r="D6887" i="2" s="1"/>
  <c r="F6415" i="2"/>
  <c r="D6415" i="2" s="1"/>
  <c r="F7629" i="2"/>
  <c r="D7629" i="2" s="1"/>
  <c r="F8475" i="2"/>
  <c r="D8475" i="2" s="1"/>
  <c r="F7694" i="2"/>
  <c r="D7694" i="2" s="1"/>
  <c r="F5154" i="2"/>
  <c r="D5154" i="2" s="1"/>
  <c r="F7695" i="2"/>
  <c r="D7695" i="2" s="1"/>
  <c r="F7726" i="2"/>
  <c r="D7726" i="2" s="1"/>
  <c r="F222" i="2"/>
  <c r="D222" i="2" s="1"/>
  <c r="F5166" i="2"/>
  <c r="D5166" i="2" s="1"/>
  <c r="F5167" i="2"/>
  <c r="D5167" i="2" s="1"/>
  <c r="F7858" i="2"/>
  <c r="D7858" i="2" s="1"/>
  <c r="F8053" i="2"/>
  <c r="D8053" i="2" s="1"/>
  <c r="F4744" i="2"/>
  <c r="D4744" i="2" s="1"/>
  <c r="F2797" i="2"/>
  <c r="D2797" i="2" s="1"/>
  <c r="F3446" i="2"/>
  <c r="D3446" i="2" s="1"/>
  <c r="F3024" i="2"/>
  <c r="D3024" i="2" s="1"/>
  <c r="F2746" i="2"/>
  <c r="D2746" i="2" s="1"/>
  <c r="F3441" i="2"/>
  <c r="D3441" i="2" s="1"/>
  <c r="F3205" i="2"/>
  <c r="D3205" i="2" s="1"/>
  <c r="F5503" i="2"/>
  <c r="D5503" i="2" s="1"/>
  <c r="F4089" i="2"/>
  <c r="D4089" i="2" s="1"/>
  <c r="F4090" i="2"/>
  <c r="D4090" i="2" s="1"/>
  <c r="F8407" i="2"/>
  <c r="D8407" i="2" s="1"/>
  <c r="F4960" i="2"/>
  <c r="D4960" i="2" s="1"/>
  <c r="F6904" i="2"/>
  <c r="D6904" i="2" s="1"/>
  <c r="F4456" i="2"/>
  <c r="D4456" i="2" s="1"/>
  <c r="F1961" i="2"/>
  <c r="D1961" i="2" s="1"/>
  <c r="F2705" i="2"/>
  <c r="D2705" i="2" s="1"/>
  <c r="F4886" i="2"/>
  <c r="D4886" i="2" s="1"/>
  <c r="F2070" i="2"/>
  <c r="D2070" i="2" s="1"/>
  <c r="F7250" i="2"/>
  <c r="D7250" i="2" s="1"/>
  <c r="F7932" i="2"/>
  <c r="D7932" i="2" s="1"/>
  <c r="F7933" i="2"/>
  <c r="D7933" i="2" s="1"/>
  <c r="F810" i="2"/>
  <c r="D810" i="2" s="1"/>
  <c r="F4916" i="2"/>
  <c r="D4916" i="2" s="1"/>
  <c r="F4917" i="2"/>
  <c r="D4917" i="2" s="1"/>
  <c r="F4918" i="2"/>
  <c r="D4918" i="2" s="1"/>
  <c r="F4919" i="2"/>
  <c r="D4919" i="2" s="1"/>
  <c r="F4920" i="2"/>
  <c r="D4920" i="2" s="1"/>
  <c r="F4921" i="2"/>
  <c r="D4921" i="2" s="1"/>
  <c r="F4922" i="2"/>
  <c r="D4922" i="2" s="1"/>
  <c r="F135" i="2"/>
  <c r="D135" i="2" s="1"/>
  <c r="F4841" i="2"/>
  <c r="D4841" i="2" s="1"/>
  <c r="F1712" i="2"/>
  <c r="D1712" i="2" s="1"/>
  <c r="F1256" i="2"/>
  <c r="D1256" i="2" s="1"/>
  <c r="F9156" i="2"/>
  <c r="D9156" i="2" s="1"/>
  <c r="F8810" i="2"/>
  <c r="D8810" i="2" s="1"/>
  <c r="F6849" i="2"/>
  <c r="D6849" i="2" s="1"/>
  <c r="F6850" i="2"/>
  <c r="D6850" i="2" s="1"/>
  <c r="F20" i="2"/>
  <c r="D20" i="2" s="1"/>
  <c r="F4911" i="2"/>
  <c r="D4911" i="2" s="1"/>
  <c r="F4912" i="2"/>
  <c r="D4912" i="2" s="1"/>
  <c r="F5405" i="2"/>
  <c r="D5405" i="2" s="1"/>
  <c r="F4913" i="2"/>
  <c r="D4913" i="2" s="1"/>
  <c r="F6851" i="2"/>
  <c r="D6851" i="2" s="1"/>
  <c r="F614" i="2"/>
  <c r="D614" i="2" s="1"/>
  <c r="F615" i="2"/>
  <c r="D615" i="2" s="1"/>
  <c r="F4586" i="2"/>
  <c r="D4586" i="2" s="1"/>
  <c r="F5212" i="2"/>
  <c r="D5212" i="2" s="1"/>
  <c r="F4752" i="2"/>
  <c r="D4752" i="2" s="1"/>
  <c r="F2322" i="2"/>
  <c r="D2322" i="2" s="1"/>
  <c r="F9002" i="2"/>
  <c r="D9002" i="2" s="1"/>
  <c r="F9003" i="2"/>
  <c r="D9003" i="2" s="1"/>
  <c r="F2566" i="2"/>
  <c r="D2566" i="2" s="1"/>
  <c r="F119" i="2"/>
  <c r="D119" i="2" s="1"/>
  <c r="F141" i="2"/>
  <c r="D141" i="2" s="1"/>
  <c r="F1472" i="2"/>
  <c r="D1472" i="2" s="1"/>
  <c r="F776" i="2"/>
  <c r="D776" i="2" s="1"/>
  <c r="F127" i="2"/>
  <c r="D127" i="2" s="1"/>
  <c r="F147" i="2"/>
  <c r="D147" i="2" s="1"/>
  <c r="F4546" i="2"/>
  <c r="D4546" i="2" s="1"/>
  <c r="F4547" i="2"/>
  <c r="D4547" i="2" s="1"/>
  <c r="F7390" i="2"/>
  <c r="D7390" i="2" s="1"/>
  <c r="F5540" i="2"/>
  <c r="D5540" i="2" s="1"/>
  <c r="F2786" i="2"/>
  <c r="D2786" i="2" s="1"/>
  <c r="F734" i="2"/>
  <c r="D734" i="2" s="1"/>
  <c r="F132" i="2"/>
  <c r="D132" i="2" s="1"/>
  <c r="F52" i="2"/>
  <c r="D52" i="2" s="1"/>
  <c r="F186" i="2"/>
  <c r="D186" i="2" s="1"/>
  <c r="F1005" i="2"/>
  <c r="D1005" i="2" s="1"/>
  <c r="F1006" i="2"/>
  <c r="D1006" i="2" s="1"/>
  <c r="F799" i="2"/>
  <c r="D799" i="2" s="1"/>
  <c r="F427" i="2"/>
  <c r="D427" i="2" s="1"/>
  <c r="F453" i="2"/>
  <c r="D453" i="2" s="1"/>
  <c r="F454" i="2"/>
  <c r="D454" i="2" s="1"/>
  <c r="F8036" i="2"/>
  <c r="D8036" i="2" s="1"/>
  <c r="F7442" i="2"/>
  <c r="D7442" i="2" s="1"/>
  <c r="F4838" i="2"/>
  <c r="D4838" i="2" s="1"/>
  <c r="F1737" i="2"/>
  <c r="D1737" i="2" s="1"/>
  <c r="F1944" i="2"/>
  <c r="D1944" i="2" s="1"/>
  <c r="F3697" i="2"/>
  <c r="D3697" i="2" s="1"/>
  <c r="F3698" i="2"/>
  <c r="D3698" i="2" s="1"/>
  <c r="F3699" i="2"/>
  <c r="D3699" i="2" s="1"/>
  <c r="F3700" i="2"/>
  <c r="D3700" i="2" s="1"/>
  <c r="F3701" i="2"/>
  <c r="D3701" i="2" s="1"/>
  <c r="F3702" i="2"/>
  <c r="D3702" i="2" s="1"/>
  <c r="F3703" i="2"/>
  <c r="D3703" i="2" s="1"/>
  <c r="F3726" i="2"/>
  <c r="D3726" i="2" s="1"/>
  <c r="F2787" i="2"/>
  <c r="D2787" i="2" s="1"/>
  <c r="F4469" i="2"/>
  <c r="D4469" i="2" s="1"/>
  <c r="F5155" i="2"/>
  <c r="D5155" i="2" s="1"/>
  <c r="F7696" i="2"/>
  <c r="D7696" i="2" s="1"/>
  <c r="F7727" i="2"/>
  <c r="D7727" i="2" s="1"/>
  <c r="F4241" i="2"/>
  <c r="D4241" i="2" s="1"/>
  <c r="F4368" i="2"/>
  <c r="D4368" i="2" s="1"/>
  <c r="F3056" i="2"/>
  <c r="D3056" i="2" s="1"/>
  <c r="F5541" i="2"/>
  <c r="D5541" i="2" s="1"/>
  <c r="F1385" i="2"/>
  <c r="D1385" i="2" s="1"/>
  <c r="F4441" i="2"/>
  <c r="D4441" i="2" s="1"/>
  <c r="F4442" i="2"/>
  <c r="D4442" i="2" s="1"/>
  <c r="F2382" i="2"/>
  <c r="D2382" i="2" s="1"/>
  <c r="F2383" i="2"/>
  <c r="D2383" i="2" s="1"/>
  <c r="F6438" i="2"/>
  <c r="D6438" i="2" s="1"/>
  <c r="F4443" i="2"/>
  <c r="D4443" i="2" s="1"/>
  <c r="F2058" i="2"/>
  <c r="D2058" i="2" s="1"/>
  <c r="F6340" i="2"/>
  <c r="D6340" i="2" s="1"/>
  <c r="F1567" i="2"/>
  <c r="D1567" i="2" s="1"/>
  <c r="F1568" i="2"/>
  <c r="D1568" i="2" s="1"/>
  <c r="F1569" i="2"/>
  <c r="D1569" i="2" s="1"/>
  <c r="F1570" i="2"/>
  <c r="D1570" i="2" s="1"/>
  <c r="F8404" i="2"/>
  <c r="D8404" i="2" s="1"/>
  <c r="F4120" i="2"/>
  <c r="D4120" i="2" s="1"/>
  <c r="F4577" i="2"/>
  <c r="D4577" i="2" s="1"/>
  <c r="F1840" i="2"/>
  <c r="D1840" i="2" s="1"/>
  <c r="F8311" i="2"/>
  <c r="D8311" i="2" s="1"/>
  <c r="F6513" i="2"/>
  <c r="D6513" i="2" s="1"/>
  <c r="F9322" i="2"/>
  <c r="D9322" i="2" s="1"/>
  <c r="F9408" i="2"/>
  <c r="D9408" i="2" s="1"/>
  <c r="F9409" i="2"/>
  <c r="D9409" i="2" s="1"/>
  <c r="F9410" i="2"/>
  <c r="D9410" i="2" s="1"/>
  <c r="F8961" i="2"/>
  <c r="D8961" i="2" s="1"/>
  <c r="F8962" i="2"/>
  <c r="D8962" i="2" s="1"/>
  <c r="F5929" i="2"/>
  <c r="D5929" i="2" s="1"/>
  <c r="F6023" i="2"/>
  <c r="D6023" i="2" s="1"/>
  <c r="F494" i="2"/>
  <c r="D494" i="2" s="1"/>
  <c r="F8357" i="2"/>
  <c r="D8357" i="2" s="1"/>
  <c r="F8358" i="2"/>
  <c r="D8358" i="2" s="1"/>
  <c r="F8574" i="2"/>
  <c r="D8574" i="2" s="1"/>
  <c r="F8575" i="2"/>
  <c r="D8575" i="2" s="1"/>
  <c r="F8476" i="2"/>
  <c r="D8476" i="2" s="1"/>
  <c r="F8477" i="2"/>
  <c r="D8477" i="2" s="1"/>
  <c r="F8478" i="2"/>
  <c r="D8478" i="2" s="1"/>
  <c r="F399" i="2"/>
  <c r="D399" i="2" s="1"/>
  <c r="F400" i="2"/>
  <c r="D400" i="2" s="1"/>
  <c r="F419" i="2"/>
  <c r="D419" i="2" s="1"/>
  <c r="F219" i="2"/>
  <c r="D219" i="2" s="1"/>
  <c r="F4929" i="2"/>
  <c r="D4929" i="2" s="1"/>
  <c r="F4930" i="2"/>
  <c r="D4930" i="2" s="1"/>
  <c r="F4931" i="2"/>
  <c r="D4931" i="2" s="1"/>
  <c r="F4932" i="2"/>
  <c r="D4932" i="2" s="1"/>
  <c r="F4933" i="2"/>
  <c r="D4933" i="2" s="1"/>
  <c r="F4934" i="2"/>
  <c r="D4934" i="2" s="1"/>
  <c r="F4935" i="2"/>
  <c r="D4935" i="2" s="1"/>
  <c r="F1180" i="2"/>
  <c r="D1180" i="2" s="1"/>
  <c r="F2922" i="2"/>
  <c r="D2922" i="2" s="1"/>
  <c r="F2923" i="2"/>
  <c r="D2923" i="2" s="1"/>
  <c r="F2924" i="2"/>
  <c r="D2924" i="2" s="1"/>
  <c r="F2925" i="2"/>
  <c r="D2925" i="2" s="1"/>
  <c r="F2926" i="2"/>
  <c r="D2926" i="2" s="1"/>
  <c r="F2927" i="2"/>
  <c r="D2927" i="2" s="1"/>
  <c r="F2928" i="2"/>
  <c r="D2928" i="2" s="1"/>
  <c r="F3088" i="2"/>
  <c r="D3088" i="2" s="1"/>
  <c r="F3089" i="2"/>
  <c r="D3089" i="2" s="1"/>
  <c r="F9186" i="2"/>
  <c r="D9186" i="2" s="1"/>
  <c r="F3510" i="2"/>
  <c r="D3510" i="2" s="1"/>
  <c r="F6673" i="2"/>
  <c r="D6673" i="2" s="1"/>
  <c r="F5905" i="2"/>
  <c r="D5905" i="2" s="1"/>
  <c r="F2490" i="2"/>
  <c r="D2490" i="2" s="1"/>
  <c r="F8124" i="2"/>
  <c r="D8124" i="2" s="1"/>
  <c r="F8218" i="2"/>
  <c r="D8218" i="2" s="1"/>
  <c r="F1126" i="2"/>
  <c r="D1126" i="2" s="1"/>
  <c r="F1484" i="2"/>
  <c r="D1484" i="2" s="1"/>
  <c r="F4805" i="2"/>
  <c r="D4805" i="2" s="1"/>
  <c r="F9677" i="2"/>
  <c r="D9677" i="2" s="1"/>
  <c r="F6670" i="2"/>
  <c r="D6670" i="2" s="1"/>
  <c r="F4382" i="2"/>
  <c r="D4382" i="2" s="1"/>
  <c r="F6690" i="2"/>
  <c r="D6690" i="2" s="1"/>
  <c r="F9682" i="2"/>
  <c r="D9682" i="2" s="1"/>
  <c r="F2314" i="2"/>
  <c r="D2314" i="2" s="1"/>
  <c r="F2026" i="2"/>
  <c r="D2026" i="2" s="1"/>
  <c r="F2076" i="2"/>
  <c r="D2076" i="2" s="1"/>
  <c r="F922" i="2"/>
  <c r="D922" i="2" s="1"/>
  <c r="F4711" i="2"/>
  <c r="D4711" i="2" s="1"/>
  <c r="F4712" i="2"/>
  <c r="D4712" i="2" s="1"/>
  <c r="F6936" i="2"/>
  <c r="D6936" i="2" s="1"/>
  <c r="F3994" i="2"/>
  <c r="D3994" i="2" s="1"/>
  <c r="F3995" i="2"/>
  <c r="D3995" i="2" s="1"/>
  <c r="F3996" i="2"/>
  <c r="D3996" i="2" s="1"/>
  <c r="F3803" i="2"/>
  <c r="D3803" i="2" s="1"/>
  <c r="F6785" i="2"/>
  <c r="D6785" i="2" s="1"/>
  <c r="F7132" i="2"/>
  <c r="D7132" i="2" s="1"/>
  <c r="F5641" i="2"/>
  <c r="D5641" i="2" s="1"/>
  <c r="F5642" i="2"/>
  <c r="D5642" i="2" s="1"/>
  <c r="F5643" i="2"/>
  <c r="D5643" i="2" s="1"/>
  <c r="F7133" i="2"/>
  <c r="D7133" i="2" s="1"/>
  <c r="F7134" i="2"/>
  <c r="D7134" i="2" s="1"/>
  <c r="F5118" i="2"/>
  <c r="D5118" i="2" s="1"/>
  <c r="F5119" i="2"/>
  <c r="D5119" i="2" s="1"/>
  <c r="F5975" i="2"/>
  <c r="D5975" i="2" s="1"/>
  <c r="F4196" i="2"/>
  <c r="D4196" i="2" s="1"/>
  <c r="F5517" i="2"/>
  <c r="D5517" i="2" s="1"/>
  <c r="F5120" i="2"/>
  <c r="D5120" i="2" s="1"/>
  <c r="F7104" i="2"/>
  <c r="D7104" i="2" s="1"/>
  <c r="F6190" i="2"/>
  <c r="D6190" i="2" s="1"/>
  <c r="F6191" i="2"/>
  <c r="D6191" i="2" s="1"/>
  <c r="F6192" i="2"/>
  <c r="D6192" i="2" s="1"/>
  <c r="F6193" i="2"/>
  <c r="D6193" i="2" s="1"/>
  <c r="F5121" i="2"/>
  <c r="D5121" i="2" s="1"/>
  <c r="F4713" i="2"/>
  <c r="D4713" i="2" s="1"/>
  <c r="F7142" i="2"/>
  <c r="D7142" i="2" s="1"/>
  <c r="F7126" i="2"/>
  <c r="D7126" i="2" s="1"/>
  <c r="F7127" i="2"/>
  <c r="D7127" i="2" s="1"/>
  <c r="F7128" i="2"/>
  <c r="D7128" i="2" s="1"/>
  <c r="F5086" i="2"/>
  <c r="D5086" i="2" s="1"/>
  <c r="F5087" i="2"/>
  <c r="D5087" i="2" s="1"/>
  <c r="F6044" i="2"/>
  <c r="D6044" i="2" s="1"/>
  <c r="F6770" i="2"/>
  <c r="D6770" i="2" s="1"/>
  <c r="F7445" i="2"/>
  <c r="D7445" i="2" s="1"/>
  <c r="F5088" i="2"/>
  <c r="D5088" i="2" s="1"/>
  <c r="F7699" i="2"/>
  <c r="D7699" i="2" s="1"/>
  <c r="F7460" i="2"/>
  <c r="D7460" i="2" s="1"/>
  <c r="F7461" i="2"/>
  <c r="D7461" i="2" s="1"/>
  <c r="F7462" i="2"/>
  <c r="D7462" i="2" s="1"/>
  <c r="F6407" i="2"/>
  <c r="D6407" i="2" s="1"/>
  <c r="F7463" i="2"/>
  <c r="D7463" i="2" s="1"/>
  <c r="F7401" i="2"/>
  <c r="D7401" i="2" s="1"/>
  <c r="F7464" i="2"/>
  <c r="D7464" i="2" s="1"/>
  <c r="F6423" i="2"/>
  <c r="D6423" i="2" s="1"/>
  <c r="F7262" i="2"/>
  <c r="D7262" i="2" s="1"/>
  <c r="F6042" i="2"/>
  <c r="D6042" i="2" s="1"/>
  <c r="F6328" i="2"/>
  <c r="D6328" i="2" s="1"/>
  <c r="F6811" i="2"/>
  <c r="D6811" i="2" s="1"/>
  <c r="F5213" i="2"/>
  <c r="D5213" i="2" s="1"/>
  <c r="F7775" i="2"/>
  <c r="D7775" i="2" s="1"/>
  <c r="F3126" i="2"/>
  <c r="D3126" i="2" s="1"/>
  <c r="F3127" i="2"/>
  <c r="D3127" i="2" s="1"/>
  <c r="F4804" i="2"/>
  <c r="D4804" i="2" s="1"/>
  <c r="F3781" i="2"/>
  <c r="D3781" i="2" s="1"/>
  <c r="F2414" i="2"/>
  <c r="D2414" i="2" s="1"/>
  <c r="F5056" i="2"/>
  <c r="D5056" i="2" s="1"/>
  <c r="F1474" i="2"/>
  <c r="D1474" i="2" s="1"/>
  <c r="F613" i="2"/>
  <c r="D613" i="2" s="1"/>
  <c r="F6115" i="2"/>
  <c r="D6115" i="2" s="1"/>
  <c r="F3782" i="2"/>
  <c r="D3782" i="2" s="1"/>
  <c r="F3791" i="2"/>
  <c r="D3791" i="2" s="1"/>
  <c r="F3642" i="2"/>
  <c r="D3642" i="2" s="1"/>
  <c r="F571" i="2"/>
  <c r="D571" i="2" s="1"/>
  <c r="F128" i="2"/>
  <c r="D128" i="2" s="1"/>
  <c r="F572" i="2"/>
  <c r="D572" i="2" s="1"/>
  <c r="F661" i="2"/>
  <c r="D661" i="2" s="1"/>
  <c r="F573" i="2"/>
  <c r="D573" i="2" s="1"/>
  <c r="F4255" i="2"/>
  <c r="D4255" i="2" s="1"/>
  <c r="F1117" i="2"/>
  <c r="D1117" i="2" s="1"/>
  <c r="F6636" i="2"/>
  <c r="D6636" i="2" s="1"/>
  <c r="F8825" i="2"/>
  <c r="D8825" i="2" s="1"/>
  <c r="F9312" i="2"/>
  <c r="D9312" i="2" s="1"/>
  <c r="F9166" i="2"/>
  <c r="D9166" i="2" s="1"/>
  <c r="F9167" i="2"/>
  <c r="D9167" i="2" s="1"/>
  <c r="F3212" i="2"/>
  <c r="D3212" i="2" s="1"/>
  <c r="F1396" i="2"/>
  <c r="D1396" i="2" s="1"/>
  <c r="F3587" i="2"/>
  <c r="D3587" i="2" s="1"/>
  <c r="F2709" i="2"/>
  <c r="D2709" i="2" s="1"/>
  <c r="F2710" i="2"/>
  <c r="D2710" i="2" s="1"/>
  <c r="F8046" i="2"/>
  <c r="D8046" i="2" s="1"/>
  <c r="F6292" i="2"/>
  <c r="D6292" i="2" s="1"/>
  <c r="F6552" i="2"/>
  <c r="D6552" i="2" s="1"/>
  <c r="F6293" i="2"/>
  <c r="D6293" i="2" s="1"/>
  <c r="F6294" i="2"/>
  <c r="D6294" i="2" s="1"/>
  <c r="F8820" i="2"/>
  <c r="D8820" i="2" s="1"/>
  <c r="F8397" i="2"/>
  <c r="D8397" i="2" s="1"/>
  <c r="F1666" i="2"/>
  <c r="D1666" i="2" s="1"/>
  <c r="F2993" i="2"/>
  <c r="D2993" i="2" s="1"/>
  <c r="F7423" i="2"/>
  <c r="D7423" i="2" s="1"/>
  <c r="F7545" i="2"/>
  <c r="D7545" i="2" s="1"/>
  <c r="F8091" i="2"/>
  <c r="D8091" i="2" s="1"/>
  <c r="F6846" i="2"/>
  <c r="D6846" i="2" s="1"/>
  <c r="F6553" i="2"/>
  <c r="D6553" i="2" s="1"/>
  <c r="F6554" i="2"/>
  <c r="D6554" i="2" s="1"/>
  <c r="F7424" i="2"/>
  <c r="D7424" i="2" s="1"/>
  <c r="F3750" i="2"/>
  <c r="D3750" i="2" s="1"/>
  <c r="F3751" i="2"/>
  <c r="D3751" i="2" s="1"/>
  <c r="F3752" i="2"/>
  <c r="D3752" i="2" s="1"/>
  <c r="F3753" i="2"/>
  <c r="D3753" i="2" s="1"/>
  <c r="F3754" i="2"/>
  <c r="D3754" i="2" s="1"/>
  <c r="F3755" i="2"/>
  <c r="D3755" i="2" s="1"/>
  <c r="F3756" i="2"/>
  <c r="D3756" i="2" s="1"/>
  <c r="F6713" i="2"/>
  <c r="D6713" i="2" s="1"/>
  <c r="F5355" i="2"/>
  <c r="D5355" i="2" s="1"/>
  <c r="F1984" i="2"/>
  <c r="D1984" i="2" s="1"/>
  <c r="F5729" i="2"/>
  <c r="D5729" i="2" s="1"/>
  <c r="F9171" i="2"/>
  <c r="D9171" i="2" s="1"/>
  <c r="F8879" i="2"/>
  <c r="D8879" i="2" s="1"/>
  <c r="F4889" i="2"/>
  <c r="D4889" i="2" s="1"/>
  <c r="F7346" i="2"/>
  <c r="D7346" i="2" s="1"/>
  <c r="F9282" i="2"/>
  <c r="D9282" i="2" s="1"/>
  <c r="F6817" i="2"/>
  <c r="D6817" i="2" s="1"/>
  <c r="F2248" i="2"/>
  <c r="D2248" i="2" s="1"/>
  <c r="F164" i="2"/>
  <c r="D164" i="2" s="1"/>
  <c r="F281" i="2"/>
  <c r="D281" i="2" s="1"/>
  <c r="F2453" i="2"/>
  <c r="D2453" i="2" s="1"/>
  <c r="F8826" i="2"/>
  <c r="D8826" i="2" s="1"/>
  <c r="F8827" i="2"/>
  <c r="D8827" i="2" s="1"/>
  <c r="F5092" i="2"/>
  <c r="D5092" i="2" s="1"/>
  <c r="F3603" i="2"/>
  <c r="D3603" i="2" s="1"/>
  <c r="F6894" i="2"/>
  <c r="D6894" i="2" s="1"/>
  <c r="F8907" i="2"/>
  <c r="D8907" i="2" s="1"/>
  <c r="F6587" i="2"/>
  <c r="D6587" i="2" s="1"/>
  <c r="F6404" i="2"/>
  <c r="D6404" i="2" s="1"/>
  <c r="F6585" i="2"/>
  <c r="F8921" i="2"/>
  <c r="D8921" i="2" s="1"/>
  <c r="F6220" i="2"/>
  <c r="D6220" i="2" s="1"/>
  <c r="F6215" i="2"/>
  <c r="D6215" i="2" s="1"/>
  <c r="F6897" i="2"/>
  <c r="D6897" i="2" s="1"/>
  <c r="F8864" i="2"/>
  <c r="D8864" i="2" s="1"/>
  <c r="F35" i="2"/>
  <c r="D35" i="2" s="1"/>
  <c r="F80" i="2"/>
  <c r="D80" i="2" s="1"/>
  <c r="F8950" i="2"/>
  <c r="D8950" i="2" s="1"/>
  <c r="F5004" i="2"/>
  <c r="D5004" i="2" s="1"/>
  <c r="F4413" i="2"/>
  <c r="D4413" i="2" s="1"/>
  <c r="F9237" i="2"/>
  <c r="D9237" i="2" s="1"/>
  <c r="F418" i="2"/>
  <c r="D418" i="2" s="1"/>
  <c r="F4026" i="2"/>
  <c r="D4026" i="2" s="1"/>
  <c r="F537" i="2"/>
  <c r="D537" i="2" s="1"/>
  <c r="F3575" i="2"/>
  <c r="D3575" i="2" s="1"/>
  <c r="F4091" i="2"/>
  <c r="D4091" i="2" s="1"/>
  <c r="F4092" i="2"/>
  <c r="D4092" i="2" s="1"/>
  <c r="F4093" i="2"/>
  <c r="D4093" i="2" s="1"/>
  <c r="F4094" i="2"/>
  <c r="D4094" i="2" s="1"/>
  <c r="F4095" i="2"/>
  <c r="D4095" i="2" s="1"/>
  <c r="F4096" i="2"/>
  <c r="D4096" i="2" s="1"/>
  <c r="F4097" i="2"/>
  <c r="D4097" i="2" s="1"/>
  <c r="F2181" i="2"/>
  <c r="D2181" i="2" s="1"/>
  <c r="F4068" i="2"/>
  <c r="D4068" i="2" s="1"/>
  <c r="F3431" i="2"/>
  <c r="D3431" i="2" s="1"/>
  <c r="F3473" i="2"/>
  <c r="D3473" i="2" s="1"/>
  <c r="F2747" i="2"/>
  <c r="D2747" i="2" s="1"/>
  <c r="F7476" i="2"/>
  <c r="D7476" i="2" s="1"/>
  <c r="F7446" i="2"/>
  <c r="D7446" i="2" s="1"/>
  <c r="F6905" i="2"/>
  <c r="D6905" i="2" s="1"/>
  <c r="F8567" i="2"/>
  <c r="D8567" i="2" s="1"/>
  <c r="F8529" i="2"/>
  <c r="D8529" i="2" s="1"/>
  <c r="F7578" i="2"/>
  <c r="D7578" i="2" s="1"/>
  <c r="F7230" i="2"/>
  <c r="D7230" i="2" s="1"/>
  <c r="F5970" i="2"/>
  <c r="D5970" i="2" s="1"/>
  <c r="F8572" i="2"/>
  <c r="D8572" i="2" s="1"/>
  <c r="F9130" i="2"/>
  <c r="D9130" i="2" s="1"/>
  <c r="F9123" i="2"/>
  <c r="D9123" i="2" s="1"/>
  <c r="F3715" i="2"/>
  <c r="D3715" i="2" s="1"/>
  <c r="F8180" i="2"/>
  <c r="D8180" i="2" s="1"/>
  <c r="F8708" i="2"/>
  <c r="D8708" i="2" s="1"/>
  <c r="F4596" i="2"/>
  <c r="D4596" i="2" s="1"/>
  <c r="F8430" i="2"/>
  <c r="D8430" i="2" s="1"/>
  <c r="F2694" i="2"/>
  <c r="D2694" i="2" s="1"/>
  <c r="F2027" i="2"/>
  <c r="D2027" i="2" s="1"/>
  <c r="F2033" i="2"/>
  <c r="D2033" i="2" s="1"/>
  <c r="F6901" i="2"/>
  <c r="D6901" i="2" s="1"/>
  <c r="F3704" i="2"/>
  <c r="D3704" i="2" s="1"/>
  <c r="F3705" i="2"/>
  <c r="D3705" i="2" s="1"/>
  <c r="F3706" i="2"/>
  <c r="D3706" i="2" s="1"/>
  <c r="F3707" i="2"/>
  <c r="D3707" i="2" s="1"/>
  <c r="F3708" i="2"/>
  <c r="D3708" i="2" s="1"/>
  <c r="F3709" i="2"/>
  <c r="D3709" i="2" s="1"/>
  <c r="F3710" i="2"/>
  <c r="D3710" i="2" s="1"/>
  <c r="F5696" i="2"/>
  <c r="D5696" i="2" s="1"/>
  <c r="F5697" i="2"/>
  <c r="D5697" i="2" s="1"/>
  <c r="F5698" i="2"/>
  <c r="D5698" i="2" s="1"/>
  <c r="F5699" i="2"/>
  <c r="D5699" i="2" s="1"/>
  <c r="F5700" i="2"/>
  <c r="D5700" i="2" s="1"/>
  <c r="F5701" i="2"/>
  <c r="D5701" i="2" s="1"/>
  <c r="F5702" i="2"/>
  <c r="D5702" i="2" s="1"/>
  <c r="F1748" i="2"/>
  <c r="D1748" i="2" s="1"/>
  <c r="F3725" i="2"/>
  <c r="D3725" i="2" s="1"/>
  <c r="F5945" i="2"/>
  <c r="D5945" i="2" s="1"/>
  <c r="F5907" i="2"/>
  <c r="D5907" i="2" s="1"/>
  <c r="F1749" i="2"/>
  <c r="D1749" i="2" s="1"/>
  <c r="F4766" i="2"/>
  <c r="D4766" i="2" s="1"/>
  <c r="F3672" i="2"/>
  <c r="D3672" i="2" s="1"/>
  <c r="F2664" i="2"/>
  <c r="D2664" i="2" s="1"/>
  <c r="F6164" i="2"/>
  <c r="D6164" i="2" s="1"/>
  <c r="F5735" i="2"/>
  <c r="D5735" i="2" s="1"/>
  <c r="F5736" i="2"/>
  <c r="D5736" i="2" s="1"/>
  <c r="F5737" i="2"/>
  <c r="D5737" i="2" s="1"/>
  <c r="F5738" i="2"/>
  <c r="D5738" i="2" s="1"/>
  <c r="F5739" i="2"/>
  <c r="D5739" i="2" s="1"/>
  <c r="F5740" i="2"/>
  <c r="D5740" i="2" s="1"/>
  <c r="F5741" i="2"/>
  <c r="D5741" i="2" s="1"/>
  <c r="F5742" i="2"/>
  <c r="D5742" i="2" s="1"/>
  <c r="F4715" i="2"/>
  <c r="D4715" i="2" s="1"/>
  <c r="F5191" i="2"/>
  <c r="D5191" i="2" s="1"/>
  <c r="F5754" i="2"/>
  <c r="D5754" i="2" s="1"/>
  <c r="F600" i="2"/>
  <c r="D600" i="2" s="1"/>
  <c r="F2936" i="2"/>
  <c r="D2936" i="2" s="1"/>
  <c r="F6658" i="2"/>
  <c r="D6658" i="2" s="1"/>
  <c r="F2412" i="2"/>
  <c r="D2412" i="2" s="1"/>
  <c r="F3617" i="2"/>
  <c r="D3617" i="2" s="1"/>
  <c r="F2982" i="2"/>
  <c r="D2982" i="2" s="1"/>
  <c r="F6514" i="2"/>
  <c r="D6514" i="2" s="1"/>
  <c r="F1026" i="2"/>
  <c r="D1026" i="2" s="1"/>
  <c r="F2360" i="2"/>
  <c r="D2360" i="2" s="1"/>
  <c r="F852" i="2"/>
  <c r="D852" i="2" s="1"/>
  <c r="F7165" i="2"/>
  <c r="D7165" i="2" s="1"/>
  <c r="F3712" i="2"/>
  <c r="D3712" i="2" s="1"/>
  <c r="F5603" i="2"/>
  <c r="D5603" i="2" s="1"/>
  <c r="F2252" i="2"/>
  <c r="D2252" i="2" s="1"/>
  <c r="F1260" i="2"/>
  <c r="D1260" i="2" s="1"/>
  <c r="F2253" i="2"/>
  <c r="D2253" i="2" s="1"/>
  <c r="F755" i="2"/>
  <c r="D755" i="2" s="1"/>
  <c r="F3134" i="2"/>
  <c r="D3134" i="2" s="1"/>
  <c r="F6354" i="2"/>
  <c r="D6354" i="2" s="1"/>
  <c r="F5013" i="2"/>
  <c r="D5013" i="2" s="1"/>
  <c r="F8250" i="2"/>
  <c r="D8250" i="2" s="1"/>
  <c r="F7996" i="2"/>
  <c r="D7996" i="2" s="1"/>
  <c r="F8251" i="2"/>
  <c r="D8251" i="2" s="1"/>
  <c r="F8229" i="2"/>
  <c r="D8229" i="2" s="1"/>
  <c r="F8252" i="2"/>
  <c r="D8252" i="2" s="1"/>
  <c r="F8253" i="2"/>
  <c r="D8253" i="2" s="1"/>
  <c r="F8254" i="2"/>
  <c r="D8254" i="2" s="1"/>
  <c r="F7997" i="2"/>
  <c r="D7997" i="2" s="1"/>
  <c r="F7998" i="2"/>
  <c r="D7998" i="2" s="1"/>
  <c r="F7999" i="2"/>
  <c r="D7999" i="2" s="1"/>
  <c r="F7610" i="2"/>
  <c r="D7610" i="2" s="1"/>
  <c r="F8816" i="2"/>
  <c r="D8816" i="2" s="1"/>
  <c r="F5999" i="2"/>
  <c r="D5999" i="2" s="1"/>
  <c r="F8817" i="2"/>
  <c r="D8817" i="2" s="1"/>
  <c r="F682" i="2"/>
  <c r="D682" i="2" s="1"/>
  <c r="F2242" i="2"/>
  <c r="D2242" i="2" s="1"/>
  <c r="F2243" i="2"/>
  <c r="D2243" i="2" s="1"/>
  <c r="F4939" i="2"/>
  <c r="D4939" i="2" s="1"/>
  <c r="F4940" i="2"/>
  <c r="D4940" i="2" s="1"/>
  <c r="F4941" i="2"/>
  <c r="D4941" i="2" s="1"/>
  <c r="F4942" i="2"/>
  <c r="D4942" i="2" s="1"/>
  <c r="F4943" i="2"/>
  <c r="D4943" i="2" s="1"/>
  <c r="F4944" i="2"/>
  <c r="D4944" i="2" s="1"/>
  <c r="F4945" i="2"/>
  <c r="D4945" i="2" s="1"/>
  <c r="F4197" i="2"/>
  <c r="D4197" i="2" s="1"/>
  <c r="F1910" i="2"/>
  <c r="D1910" i="2" s="1"/>
  <c r="F1856" i="2"/>
  <c r="D1856" i="2" s="1"/>
  <c r="F1869" i="2"/>
  <c r="D1869" i="2" s="1"/>
  <c r="F1870" i="2"/>
  <c r="D1870" i="2" s="1"/>
  <c r="F3372" i="2"/>
  <c r="D3372" i="2" s="1"/>
  <c r="F2665" i="2"/>
  <c r="D2665" i="2" s="1"/>
  <c r="F2666" i="2"/>
  <c r="D2666" i="2" s="1"/>
  <c r="F2667" i="2"/>
  <c r="D2667" i="2" s="1"/>
  <c r="F2668" i="2"/>
  <c r="D2668" i="2" s="1"/>
  <c r="F4466" i="2"/>
  <c r="D4466" i="2" s="1"/>
  <c r="F2050" i="2"/>
  <c r="D2050" i="2" s="1"/>
  <c r="F2051" i="2"/>
  <c r="D2051" i="2" s="1"/>
  <c r="F4893" i="2"/>
  <c r="D4893" i="2" s="1"/>
  <c r="F4894" i="2"/>
  <c r="D4894" i="2" s="1"/>
  <c r="F4895" i="2"/>
  <c r="D4895" i="2" s="1"/>
  <c r="F4896" i="2"/>
  <c r="D4896" i="2" s="1"/>
  <c r="F6341" i="2"/>
  <c r="D6341" i="2" s="1"/>
  <c r="F6342" i="2"/>
  <c r="D6342" i="2" s="1"/>
  <c r="F2937" i="2"/>
  <c r="D2937" i="2" s="1"/>
  <c r="F8526" i="2"/>
  <c r="D8526" i="2" s="1"/>
  <c r="F8698" i="2"/>
  <c r="D8698" i="2" s="1"/>
  <c r="F7675" i="2"/>
  <c r="D7675" i="2" s="1"/>
  <c r="F7843" i="2"/>
  <c r="D7843" i="2" s="1"/>
  <c r="F8351" i="2"/>
  <c r="D8351" i="2" s="1"/>
  <c r="F7844" i="2"/>
  <c r="D7844" i="2" s="1"/>
  <c r="F4525" i="2"/>
  <c r="D4525" i="2" s="1"/>
  <c r="F3166" i="2"/>
  <c r="D3166" i="2" s="1"/>
  <c r="F7845" i="2"/>
  <c r="D7845" i="2" s="1"/>
  <c r="F7846" i="2"/>
  <c r="D7846" i="2" s="1"/>
  <c r="F8352" i="2"/>
  <c r="D8352" i="2" s="1"/>
  <c r="F8353" i="2"/>
  <c r="D8353" i="2" s="1"/>
  <c r="F8354" i="2"/>
  <c r="D8354" i="2" s="1"/>
  <c r="F7847" i="2"/>
  <c r="D7847" i="2" s="1"/>
  <c r="F1924" i="2"/>
  <c r="D1924" i="2" s="1"/>
  <c r="F1925" i="2"/>
  <c r="D1925" i="2" s="1"/>
  <c r="F1926" i="2"/>
  <c r="D1926" i="2" s="1"/>
  <c r="F1927" i="2"/>
  <c r="D1927" i="2" s="1"/>
  <c r="F1928" i="2"/>
  <c r="D1928" i="2" s="1"/>
  <c r="F1929" i="2"/>
  <c r="D1929" i="2" s="1"/>
  <c r="F1930" i="2"/>
  <c r="D1930" i="2" s="1"/>
  <c r="F2309" i="2"/>
  <c r="D2309" i="2" s="1"/>
  <c r="F9094" i="2"/>
  <c r="D9094" i="2" s="1"/>
  <c r="F2854" i="2"/>
  <c r="D2854" i="2" s="1"/>
  <c r="F637" i="2"/>
  <c r="D637" i="2" s="1"/>
  <c r="F9378" i="2"/>
  <c r="D9378" i="2" s="1"/>
  <c r="F4867" i="2"/>
  <c r="D4867" i="2" s="1"/>
  <c r="F4537" i="2"/>
  <c r="D4537" i="2" s="1"/>
  <c r="F2520" i="2"/>
  <c r="D2520" i="2" s="1"/>
  <c r="F3540" i="2"/>
  <c r="D3540" i="2" s="1"/>
  <c r="F6021" i="2"/>
  <c r="D6021" i="2" s="1"/>
  <c r="F5408" i="2"/>
  <c r="D5408" i="2" s="1"/>
  <c r="F5328" i="2"/>
  <c r="D5328" i="2" s="1"/>
  <c r="F2999" i="2"/>
  <c r="D2999" i="2" s="1"/>
  <c r="F3793" i="2"/>
  <c r="D3793" i="2" s="1"/>
  <c r="F5409" i="2"/>
  <c r="D5409" i="2" s="1"/>
  <c r="F4056" i="2"/>
  <c r="D4056" i="2" s="1"/>
  <c r="F6583" i="2"/>
  <c r="D6583" i="2" s="1"/>
  <c r="F2813" i="2"/>
  <c r="D2813" i="2" s="1"/>
  <c r="F174" i="2"/>
  <c r="D174" i="2" s="1"/>
  <c r="F8547" i="2"/>
  <c r="D8547" i="2" s="1"/>
  <c r="F8548" i="2"/>
  <c r="D8548" i="2" s="1"/>
  <c r="F8549" i="2"/>
  <c r="D8549" i="2" s="1"/>
  <c r="F8550" i="2"/>
  <c r="D8550" i="2" s="1"/>
  <c r="F8551" i="2"/>
  <c r="D8551" i="2" s="1"/>
  <c r="F8552" i="2"/>
  <c r="D8552" i="2" s="1"/>
  <c r="F8075" i="2"/>
  <c r="D8075" i="2" s="1"/>
  <c r="F8076" i="2"/>
  <c r="D8076" i="2" s="1"/>
  <c r="F8484" i="2"/>
  <c r="D8484" i="2" s="1"/>
  <c r="F3184" i="2"/>
  <c r="D3184" i="2" s="1"/>
  <c r="F1750" i="2"/>
  <c r="D1750" i="2" s="1"/>
  <c r="F1751" i="2"/>
  <c r="D1751" i="2" s="1"/>
  <c r="F9199" i="2"/>
  <c r="D9199" i="2" s="1"/>
  <c r="F9200" i="2"/>
  <c r="D9200" i="2" s="1"/>
  <c r="F5888" i="2"/>
  <c r="D5888" i="2" s="1"/>
  <c r="F5955" i="2"/>
  <c r="D5955" i="2" s="1"/>
  <c r="F8410" i="2"/>
  <c r="D8410" i="2" s="1"/>
  <c r="F950" i="2"/>
  <c r="D950" i="2" s="1"/>
  <c r="F3552" i="2"/>
  <c r="D3552" i="2" s="1"/>
  <c r="F8274" i="2"/>
  <c r="D8274" i="2" s="1"/>
  <c r="F8275" i="2"/>
  <c r="D8275" i="2" s="1"/>
  <c r="F8913" i="2"/>
  <c r="D8913" i="2" s="1"/>
  <c r="F8276" i="2"/>
  <c r="D8276" i="2" s="1"/>
  <c r="F8277" i="2"/>
  <c r="D8277" i="2" s="1"/>
  <c r="F1493" i="2"/>
  <c r="D1493" i="2" s="1"/>
  <c r="F1822" i="2"/>
  <c r="D1822" i="2" s="1"/>
  <c r="F1271" i="2"/>
  <c r="D1271" i="2" s="1"/>
  <c r="F2410" i="2"/>
  <c r="D2410" i="2" s="1"/>
  <c r="F7025" i="2"/>
  <c r="D7025" i="2" s="1"/>
  <c r="F9010" i="2"/>
  <c r="D9010" i="2" s="1"/>
  <c r="F7118" i="2"/>
  <c r="D7118" i="2" s="1"/>
  <c r="F391" i="2"/>
  <c r="D391" i="2" s="1"/>
  <c r="F2814" i="2"/>
  <c r="D2814" i="2" s="1"/>
  <c r="F2815" i="2"/>
  <c r="D2815" i="2" s="1"/>
  <c r="F1788" i="2"/>
  <c r="D1788" i="2" s="1"/>
  <c r="F1789" i="2"/>
  <c r="D1789" i="2" s="1"/>
  <c r="F1790" i="2"/>
  <c r="D1790" i="2" s="1"/>
  <c r="F1424" i="2"/>
  <c r="D1424" i="2" s="1"/>
  <c r="F1425" i="2"/>
  <c r="D1425" i="2" s="1"/>
  <c r="F1791" i="2"/>
  <c r="D1791" i="2" s="1"/>
  <c r="F1426" i="2"/>
  <c r="D1426" i="2" s="1"/>
  <c r="F1792" i="2"/>
  <c r="D1792" i="2" s="1"/>
  <c r="F1793" i="2"/>
  <c r="D1793" i="2" s="1"/>
  <c r="F1427" i="2"/>
  <c r="D1427" i="2" s="1"/>
  <c r="F1794" i="2"/>
  <c r="D1794" i="2" s="1"/>
  <c r="F1795" i="2"/>
  <c r="D1795" i="2" s="1"/>
  <c r="F1796" i="2"/>
  <c r="D1796" i="2" s="1"/>
  <c r="F1963" i="2"/>
  <c r="D1963" i="2" s="1"/>
  <c r="F1964" i="2"/>
  <c r="D1964" i="2" s="1"/>
  <c r="F1965" i="2"/>
  <c r="D1965" i="2" s="1"/>
  <c r="F1966" i="2"/>
  <c r="D1966" i="2" s="1"/>
  <c r="F1797" i="2"/>
  <c r="D1797" i="2" s="1"/>
  <c r="F1798" i="2"/>
  <c r="D1798" i="2" s="1"/>
  <c r="F1799" i="2"/>
  <c r="D1799" i="2" s="1"/>
  <c r="F3402" i="2"/>
  <c r="D3402" i="2" s="1"/>
  <c r="F6400" i="2"/>
  <c r="D6400" i="2" s="1"/>
  <c r="F3086" i="2"/>
  <c r="D3086" i="2" s="1"/>
  <c r="F5575" i="2"/>
  <c r="D5575" i="2" s="1"/>
  <c r="F5351" i="2"/>
  <c r="D5351" i="2" s="1"/>
  <c r="F3353" i="2"/>
  <c r="D3353" i="2" s="1"/>
  <c r="F1048" i="2"/>
  <c r="D1048" i="2" s="1"/>
  <c r="F5032" i="2"/>
  <c r="D5032" i="2" s="1"/>
  <c r="F2816" i="2"/>
  <c r="D2816" i="2" s="1"/>
  <c r="F2817" i="2"/>
  <c r="D2817" i="2" s="1"/>
  <c r="F2818" i="2"/>
  <c r="D2818" i="2" s="1"/>
  <c r="F3354" i="2"/>
  <c r="D3354" i="2" s="1"/>
  <c r="F1049" i="2"/>
  <c r="D1049" i="2" s="1"/>
  <c r="F1939" i="2"/>
  <c r="D1939" i="2" s="1"/>
  <c r="F5229" i="2"/>
  <c r="D5229" i="2" s="1"/>
  <c r="F3330" i="2"/>
  <c r="D3330" i="2" s="1"/>
  <c r="F2699" i="2"/>
  <c r="D2699" i="2" s="1"/>
  <c r="F6570" i="2"/>
  <c r="D6570" i="2" s="1"/>
  <c r="F1397" i="2"/>
  <c r="D1397" i="2" s="1"/>
  <c r="F6163" i="2"/>
  <c r="D6163" i="2" s="1"/>
  <c r="F619" i="2"/>
  <c r="D619" i="2" s="1"/>
  <c r="F7353" i="2"/>
  <c r="D7353" i="2" s="1"/>
  <c r="F7716" i="2"/>
  <c r="D7716" i="2" s="1"/>
  <c r="F7354" i="2"/>
  <c r="D7354" i="2" s="1"/>
  <c r="F5002" i="2"/>
  <c r="D5002" i="2" s="1"/>
  <c r="F7049" i="2"/>
  <c r="D7049" i="2" s="1"/>
  <c r="F7265" i="2"/>
  <c r="D7265" i="2" s="1"/>
  <c r="F7266" i="2"/>
  <c r="D7266" i="2" s="1"/>
  <c r="F54" i="2"/>
  <c r="D54" i="2" s="1"/>
  <c r="F7267" i="2"/>
  <c r="D7267" i="2" s="1"/>
  <c r="F7268" i="2"/>
  <c r="D7268" i="2" s="1"/>
  <c r="F7269" i="2"/>
  <c r="D7269" i="2" s="1"/>
  <c r="F7270" i="2"/>
  <c r="D7270" i="2" s="1"/>
  <c r="F756" i="2"/>
  <c r="D756" i="2" s="1"/>
  <c r="F859" i="2"/>
  <c r="D859" i="2" s="1"/>
  <c r="F757" i="2"/>
  <c r="D757" i="2" s="1"/>
  <c r="F2438" i="2"/>
  <c r="D2438" i="2" s="1"/>
  <c r="F2439" i="2"/>
  <c r="D2439" i="2" s="1"/>
  <c r="F860" i="2"/>
  <c r="D860" i="2" s="1"/>
  <c r="F861" i="2"/>
  <c r="D861" i="2" s="1"/>
  <c r="F1044" i="2"/>
  <c r="D1044" i="2" s="1"/>
  <c r="F1045" i="2"/>
  <c r="D1045" i="2" s="1"/>
  <c r="F7421" i="2"/>
  <c r="D7421" i="2" s="1"/>
  <c r="F9550" i="2"/>
  <c r="D9550" i="2" s="1"/>
  <c r="F9551" i="2"/>
  <c r="D9551" i="2" s="1"/>
  <c r="F9552" i="2"/>
  <c r="D9552" i="2" s="1"/>
  <c r="F9553" i="2"/>
  <c r="D9553" i="2" s="1"/>
  <c r="F6779" i="2"/>
  <c r="D6779" i="2" s="1"/>
  <c r="F3529" i="2"/>
  <c r="D3529" i="2" s="1"/>
  <c r="F3530" i="2"/>
  <c r="D3530" i="2" s="1"/>
  <c r="F3531" i="2"/>
  <c r="D3531" i="2" s="1"/>
  <c r="F6780" i="2"/>
  <c r="D6780" i="2" s="1"/>
  <c r="F6781" i="2"/>
  <c r="D6781" i="2" s="1"/>
  <c r="F6782" i="2"/>
  <c r="D6782" i="2" s="1"/>
  <c r="F3532" i="2"/>
  <c r="D3532" i="2" s="1"/>
  <c r="F6945" i="2"/>
  <c r="D6945" i="2" s="1"/>
  <c r="F6922" i="2"/>
  <c r="D6922" i="2" s="1"/>
  <c r="F5319" i="2"/>
  <c r="D5319" i="2" s="1"/>
  <c r="F1529" i="2"/>
  <c r="D1529" i="2" s="1"/>
  <c r="F3180" i="2"/>
  <c r="D3180" i="2" s="1"/>
  <c r="F8468" i="2"/>
  <c r="D8468" i="2" s="1"/>
  <c r="F8469" i="2"/>
  <c r="D8469" i="2" s="1"/>
  <c r="F9622" i="2"/>
  <c r="D9622" i="2" s="1"/>
  <c r="F8898" i="2"/>
  <c r="D8898" i="2" s="1"/>
  <c r="F355" i="2"/>
  <c r="D355" i="2" s="1"/>
  <c r="F659" i="2"/>
  <c r="D659" i="2" s="1"/>
  <c r="F642" i="2"/>
  <c r="D642" i="2" s="1"/>
  <c r="F2011" i="2"/>
  <c r="D2011" i="2" s="1"/>
  <c r="F6297" i="2"/>
  <c r="D6297" i="2" s="1"/>
  <c r="F6298" i="2"/>
  <c r="D6298" i="2" s="1"/>
  <c r="F6299" i="2"/>
  <c r="D6299" i="2" s="1"/>
  <c r="F5411" i="2"/>
  <c r="D5411" i="2" s="1"/>
  <c r="F5412" i="2"/>
  <c r="D5412" i="2" s="1"/>
  <c r="F5413" i="2"/>
  <c r="D5413" i="2" s="1"/>
  <c r="F2034" i="2"/>
  <c r="D2034" i="2" s="1"/>
  <c r="F2035" i="2"/>
  <c r="D2035" i="2" s="1"/>
  <c r="F206" i="2"/>
  <c r="D206" i="2" s="1"/>
  <c r="F736" i="2"/>
  <c r="D736" i="2" s="1"/>
  <c r="F3965" i="2"/>
  <c r="D3965" i="2" s="1"/>
  <c r="F8238" i="2"/>
  <c r="D8238" i="2" s="1"/>
  <c r="F1064" i="2"/>
  <c r="D1064" i="2" s="1"/>
  <c r="F8465" i="2"/>
  <c r="D8465" i="2" s="1"/>
  <c r="F7807" i="2"/>
  <c r="D7807" i="2" s="1"/>
  <c r="F8979" i="2"/>
  <c r="D8979" i="2" s="1"/>
  <c r="F9071" i="2"/>
  <c r="D9071" i="2" s="1"/>
  <c r="F9210" i="2"/>
  <c r="D9210" i="2" s="1"/>
  <c r="F8629" i="2"/>
  <c r="D8629" i="2" s="1"/>
  <c r="F8391" i="2"/>
  <c r="D8391" i="2" s="1"/>
  <c r="F8202" i="2"/>
  <c r="D8202" i="2" s="1"/>
  <c r="F9332" i="2"/>
  <c r="D9332" i="2" s="1"/>
  <c r="F8655" i="2"/>
  <c r="D8655" i="2" s="1"/>
  <c r="F8656" i="2"/>
  <c r="D8656" i="2" s="1"/>
  <c r="F8770" i="2"/>
  <c r="D8770" i="2" s="1"/>
  <c r="F8434" i="2"/>
  <c r="D8434" i="2" s="1"/>
  <c r="F8690" i="2"/>
  <c r="D8690" i="2" s="1"/>
  <c r="F8691" i="2"/>
  <c r="D8691" i="2" s="1"/>
  <c r="F8809" i="2"/>
  <c r="D8809" i="2" s="1"/>
  <c r="F8456" i="2"/>
  <c r="D8456" i="2" s="1"/>
  <c r="F8074" i="2"/>
  <c r="D8074" i="2" s="1"/>
  <c r="F8280" i="2"/>
  <c r="D8280" i="2" s="1"/>
  <c r="F8125" i="2"/>
  <c r="D8125" i="2" s="1"/>
  <c r="F8670" i="2"/>
  <c r="D8670" i="2" s="1"/>
  <c r="F8450" i="2"/>
  <c r="D8450" i="2" s="1"/>
  <c r="F8214" i="2"/>
  <c r="D8214" i="2" s="1"/>
  <c r="F8619" i="2"/>
  <c r="D8619" i="2" s="1"/>
  <c r="F2782" i="2"/>
  <c r="D2782" i="2" s="1"/>
  <c r="F8374" i="2"/>
  <c r="D8374" i="2" s="1"/>
  <c r="F8248" i="2"/>
  <c r="D8248" i="2" s="1"/>
  <c r="F8545" i="2"/>
  <c r="D8545" i="2" s="1"/>
  <c r="F8396" i="2"/>
  <c r="D8396" i="2" s="1"/>
  <c r="F8692" i="2"/>
  <c r="D8692" i="2" s="1"/>
  <c r="F8304" i="2"/>
  <c r="D8304" i="2" s="1"/>
  <c r="F7968" i="2"/>
  <c r="D7968" i="2" s="1"/>
  <c r="F8435" i="2"/>
  <c r="D8435" i="2" s="1"/>
  <c r="F8335" i="2"/>
  <c r="D8335" i="2" s="1"/>
  <c r="F8066" i="2"/>
  <c r="D8066" i="2" s="1"/>
  <c r="F8427" i="2"/>
  <c r="D8427" i="2" s="1"/>
  <c r="F8675" i="2"/>
  <c r="D8675" i="2" s="1"/>
  <c r="F8609" i="2"/>
  <c r="D8609" i="2" s="1"/>
  <c r="F7408" i="2"/>
  <c r="D7408" i="2" s="1"/>
  <c r="F8652" i="2"/>
  <c r="D8652" i="2" s="1"/>
  <c r="F6677" i="2"/>
  <c r="D6677" i="2" s="1"/>
  <c r="F8307" i="2"/>
  <c r="D8307" i="2" s="1"/>
  <c r="F8416" i="2"/>
  <c r="D8416" i="2" s="1"/>
  <c r="F8032" i="2"/>
  <c r="D8032" i="2" s="1"/>
  <c r="F8390" i="2"/>
  <c r="D8390" i="2" s="1"/>
  <c r="F8203" i="2"/>
  <c r="D8203" i="2" s="1"/>
  <c r="F8560" i="2"/>
  <c r="D8560" i="2" s="1"/>
  <c r="F8035" i="2"/>
  <c r="D8035" i="2" s="1"/>
  <c r="F8449" i="2"/>
  <c r="D8449" i="2" s="1"/>
  <c r="F8204" i="2"/>
  <c r="D8204" i="2" s="1"/>
  <c r="F8620" i="2"/>
  <c r="D8620" i="2" s="1"/>
  <c r="F8432" i="2"/>
  <c r="D8432" i="2" s="1"/>
  <c r="F8433" i="2"/>
  <c r="D8433" i="2" s="1"/>
  <c r="F8559" i="2"/>
  <c r="D8559" i="2" s="1"/>
  <c r="F8166" i="2"/>
  <c r="D8166" i="2" s="1"/>
  <c r="F8226" i="2"/>
  <c r="D8226" i="2" s="1"/>
  <c r="F8479" i="2"/>
  <c r="D8479" i="2" s="1"/>
  <c r="F8480" i="2"/>
  <c r="D8480" i="2" s="1"/>
  <c r="F7952" i="2"/>
  <c r="D7952" i="2" s="1"/>
  <c r="F7953" i="2"/>
  <c r="D7953" i="2" s="1"/>
  <c r="F7954" i="2"/>
  <c r="D7954" i="2" s="1"/>
  <c r="F7955" i="2"/>
  <c r="D7955" i="2" s="1"/>
  <c r="F404" i="2"/>
  <c r="D404" i="2" s="1"/>
  <c r="F5545" i="2"/>
  <c r="D5545" i="2" s="1"/>
  <c r="F8481" i="2"/>
  <c r="D8481" i="2" s="1"/>
  <c r="F6641" i="2"/>
  <c r="D6641" i="2" s="1"/>
  <c r="F880" i="2"/>
  <c r="D880" i="2" s="1"/>
  <c r="F2152" i="2"/>
  <c r="D2152" i="2" s="1"/>
  <c r="F1819" i="2"/>
  <c r="D1819" i="2" s="1"/>
  <c r="F2512" i="2"/>
  <c r="D2512" i="2" s="1"/>
  <c r="F4787" i="2"/>
  <c r="D4787" i="2" s="1"/>
  <c r="F5320" i="2"/>
  <c r="D5320" i="2" s="1"/>
  <c r="F6522" i="2"/>
  <c r="D6522" i="2" s="1"/>
  <c r="F5321" i="2"/>
  <c r="D5321" i="2" s="1"/>
  <c r="F3037" i="2"/>
  <c r="D3037" i="2" s="1"/>
  <c r="F3507" i="2"/>
  <c r="D3507" i="2" s="1"/>
  <c r="F8227" i="2"/>
  <c r="D8227" i="2" s="1"/>
  <c r="F4203" i="2"/>
  <c r="D4203" i="2" s="1"/>
  <c r="F5770" i="2"/>
  <c r="D5770" i="2" s="1"/>
  <c r="F2539" i="2"/>
  <c r="D2539" i="2" s="1"/>
  <c r="F4785" i="2"/>
  <c r="D4785" i="2" s="1"/>
  <c r="F7223" i="2"/>
  <c r="D7223" i="2" s="1"/>
  <c r="F4578" i="2"/>
  <c r="D4578" i="2" s="1"/>
  <c r="F1760" i="2"/>
  <c r="D1760" i="2" s="1"/>
  <c r="F6026" i="2"/>
  <c r="D6026" i="2" s="1"/>
  <c r="F1892" i="2"/>
  <c r="D1892" i="2" s="1"/>
  <c r="F9529" i="2"/>
  <c r="D9529" i="2" s="1"/>
  <c r="F8880" i="2"/>
  <c r="D8880" i="2" s="1"/>
  <c r="F8895" i="2"/>
  <c r="D8895" i="2" s="1"/>
  <c r="F9356" i="2"/>
  <c r="D9356" i="2" s="1"/>
  <c r="F9530" i="2"/>
  <c r="D9530" i="2" s="1"/>
  <c r="F9357" i="2"/>
  <c r="D9357" i="2" s="1"/>
  <c r="F8881" i="2"/>
  <c r="D8881" i="2" s="1"/>
  <c r="F7101" i="2"/>
  <c r="D7101" i="2" s="1"/>
  <c r="F8882" i="2"/>
  <c r="D8882" i="2" s="1"/>
  <c r="F9358" i="2"/>
  <c r="D9358" i="2" s="1"/>
  <c r="F9239" i="2"/>
  <c r="D9239" i="2" s="1"/>
  <c r="F9025" i="2"/>
  <c r="D9025" i="2" s="1"/>
  <c r="F9531" i="2"/>
  <c r="D9531" i="2" s="1"/>
  <c r="F3035" i="2"/>
  <c r="D3035" i="2" s="1"/>
  <c r="F910" i="2"/>
  <c r="D910" i="2" s="1"/>
  <c r="F1226" i="2"/>
  <c r="D1226" i="2" s="1"/>
  <c r="F1602" i="2"/>
  <c r="D1602" i="2" s="1"/>
  <c r="F1248" i="2"/>
  <c r="D1248" i="2" s="1"/>
  <c r="F3225" i="2"/>
  <c r="D3225" i="2" s="1"/>
  <c r="F361" i="2"/>
  <c r="D361" i="2" s="1"/>
  <c r="F4842" i="2"/>
  <c r="D4842" i="2" s="1"/>
  <c r="F2945" i="2"/>
  <c r="D2945" i="2" s="1"/>
  <c r="F344" i="2"/>
  <c r="D344" i="2" s="1"/>
  <c r="F293" i="2"/>
  <c r="D293" i="2" s="1"/>
  <c r="F2059" i="2"/>
  <c r="D2059" i="2" s="1"/>
  <c r="F1481" i="2"/>
  <c r="D1481" i="2" s="1"/>
  <c r="F3226" i="2"/>
  <c r="D3226" i="2" s="1"/>
  <c r="F4341" i="2"/>
  <c r="D4341" i="2" s="1"/>
  <c r="F9172" i="2"/>
  <c r="D9172" i="2" s="1"/>
  <c r="F8623" i="2"/>
  <c r="D8623" i="2" s="1"/>
  <c r="F8663" i="2"/>
  <c r="D8663" i="2" s="1"/>
  <c r="F9173" i="2"/>
  <c r="D9173" i="2" s="1"/>
  <c r="F9583" i="2"/>
  <c r="D9583" i="2" s="1"/>
  <c r="F9174" i="2"/>
  <c r="D9174" i="2" s="1"/>
  <c r="F9584" i="2"/>
  <c r="D9584" i="2" s="1"/>
  <c r="F248" i="2"/>
  <c r="D248" i="2" s="1"/>
  <c r="F249" i="2"/>
  <c r="D249" i="2" s="1"/>
  <c r="F1127" i="2"/>
  <c r="D1127" i="2" s="1"/>
  <c r="F8485" i="2"/>
  <c r="D8485" i="2" s="1"/>
  <c r="F6011" i="2"/>
  <c r="D6011" i="2" s="1"/>
  <c r="F5249" i="2"/>
  <c r="D5249" i="2" s="1"/>
  <c r="F5836" i="2"/>
  <c r="D5836" i="2" s="1"/>
  <c r="F5837" i="2"/>
  <c r="D5837" i="2" s="1"/>
  <c r="F8846" i="2"/>
  <c r="D8846" i="2" s="1"/>
  <c r="F5606" i="2"/>
  <c r="D5606" i="2" s="1"/>
  <c r="F5299" i="2"/>
  <c r="D5299" i="2" s="1"/>
  <c r="F5607" i="2"/>
  <c r="D5607" i="2" s="1"/>
  <c r="F7078" i="2"/>
  <c r="D7078" i="2" s="1"/>
  <c r="F6280" i="2"/>
  <c r="D6280" i="2" s="1"/>
  <c r="F5608" i="2"/>
  <c r="D5608" i="2" s="1"/>
  <c r="F5609" i="2"/>
  <c r="D5609" i="2" s="1"/>
  <c r="F5610" i="2"/>
  <c r="D5610" i="2" s="1"/>
  <c r="F5611" i="2"/>
  <c r="D5611" i="2" s="1"/>
  <c r="F5612" i="2"/>
  <c r="D5612" i="2" s="1"/>
  <c r="F5613" i="2"/>
  <c r="D5613" i="2" s="1"/>
  <c r="F6919" i="2"/>
  <c r="D6919" i="2" s="1"/>
  <c r="F7514" i="2"/>
  <c r="D7514" i="2" s="1"/>
  <c r="F8061" i="2"/>
  <c r="D8061" i="2" s="1"/>
  <c r="F7413" i="2"/>
  <c r="D7413" i="2" s="1"/>
  <c r="F8635" i="2"/>
  <c r="D8635" i="2" s="1"/>
  <c r="F7739" i="2"/>
  <c r="D7739" i="2" s="1"/>
  <c r="F4209" i="2"/>
  <c r="D4209" i="2" s="1"/>
  <c r="F5003" i="2"/>
  <c r="D5003" i="2" s="1"/>
  <c r="F947" i="2"/>
  <c r="D947" i="2" s="1"/>
  <c r="F948" i="2"/>
  <c r="D948" i="2" s="1"/>
  <c r="F1458" i="2"/>
  <c r="D1458" i="2" s="1"/>
  <c r="F7473" i="2"/>
  <c r="D7473" i="2" s="1"/>
  <c r="F7474" i="2"/>
  <c r="D7474" i="2" s="1"/>
  <c r="F8905" i="2"/>
  <c r="D8905" i="2" s="1"/>
  <c r="F8906" i="2"/>
  <c r="D8906" i="2" s="1"/>
  <c r="F9169" i="2"/>
  <c r="D9169" i="2" s="1"/>
  <c r="F6504" i="2"/>
  <c r="D6504" i="2" s="1"/>
  <c r="F1800" i="2"/>
  <c r="D1800" i="2" s="1"/>
  <c r="F5269" i="2"/>
  <c r="D5269" i="2" s="1"/>
  <c r="F5270" i="2"/>
  <c r="D5270" i="2" s="1"/>
  <c r="F346" i="2"/>
  <c r="D346" i="2" s="1"/>
  <c r="F1004" i="2"/>
  <c r="D1004" i="2" s="1"/>
  <c r="F6899" i="2"/>
  <c r="D6899" i="2" s="1"/>
  <c r="F8000" i="2"/>
  <c r="D8000" i="2" s="1"/>
  <c r="F6085" i="2"/>
  <c r="D6085" i="2" s="1"/>
  <c r="F2551" i="2"/>
  <c r="D2551" i="2" s="1"/>
  <c r="F8667" i="2"/>
  <c r="D8667" i="2" s="1"/>
  <c r="F7825" i="2"/>
  <c r="D7825" i="2" s="1"/>
  <c r="F3261" i="2"/>
  <c r="D3261" i="2" s="1"/>
  <c r="F8843" i="2"/>
  <c r="D8843" i="2" s="1"/>
  <c r="F8844" i="2"/>
  <c r="D8844" i="2" s="1"/>
  <c r="F9055" i="2"/>
  <c r="D9055" i="2" s="1"/>
  <c r="F9056" i="2"/>
  <c r="D9056" i="2" s="1"/>
  <c r="F8621" i="2"/>
  <c r="D8621" i="2" s="1"/>
  <c r="F8622" i="2"/>
  <c r="D8622" i="2" s="1"/>
  <c r="F7938" i="2"/>
  <c r="D7938" i="2" s="1"/>
  <c r="F7939" i="2"/>
  <c r="D7939" i="2" s="1"/>
  <c r="F9107" i="2"/>
  <c r="D9107" i="2" s="1"/>
  <c r="F9108" i="2"/>
  <c r="D9108" i="2" s="1"/>
  <c r="F8292" i="2"/>
  <c r="D8292" i="2" s="1"/>
  <c r="F9109" i="2"/>
  <c r="D9109" i="2" s="1"/>
  <c r="F4657" i="2"/>
  <c r="D4657" i="2" s="1"/>
  <c r="F6154" i="2"/>
  <c r="D6154" i="2" s="1"/>
  <c r="F2516" i="2"/>
  <c r="D2516" i="2" s="1"/>
  <c r="F2517" i="2"/>
  <c r="D2517" i="2" s="1"/>
  <c r="F5568" i="2"/>
  <c r="D5568" i="2" s="1"/>
  <c r="F2583" i="2"/>
  <c r="D2583" i="2" s="1"/>
  <c r="F104" i="2"/>
  <c r="D104" i="2" s="1"/>
  <c r="F3806" i="2"/>
  <c r="D3806" i="2" s="1"/>
  <c r="F108" i="2"/>
  <c r="D108" i="2" s="1"/>
  <c r="F2335" i="2"/>
  <c r="D2335" i="2" s="1"/>
  <c r="F2595" i="2"/>
  <c r="D2595" i="2" s="1"/>
  <c r="F2395" i="2"/>
  <c r="D2395" i="2" s="1"/>
  <c r="F2396" i="2"/>
  <c r="D2396" i="2" s="1"/>
  <c r="F5906" i="2"/>
  <c r="D5906" i="2" s="1"/>
  <c r="F1015" i="2"/>
  <c r="D1015" i="2" s="1"/>
  <c r="F2476" i="2"/>
  <c r="D2476" i="2" s="1"/>
  <c r="F8457" i="2"/>
  <c r="D8457" i="2" s="1"/>
  <c r="F9175" i="2"/>
  <c r="D9175" i="2" s="1"/>
  <c r="F4778" i="2"/>
  <c r="D4778" i="2" s="1"/>
  <c r="F193" i="2"/>
  <c r="D193" i="2" s="1"/>
  <c r="F168" i="2"/>
  <c r="D168" i="2" s="1"/>
  <c r="F149" i="2"/>
  <c r="D149" i="2" s="1"/>
  <c r="F207" i="2"/>
  <c r="D207" i="2" s="1"/>
  <c r="F190" i="2"/>
  <c r="D190" i="2" s="1"/>
  <c r="F166" i="2"/>
  <c r="D166" i="2" s="1"/>
  <c r="F169" i="2"/>
  <c r="D169" i="2" s="1"/>
  <c r="F194" i="2"/>
  <c r="D194" i="2" s="1"/>
  <c r="F184" i="2"/>
  <c r="D184" i="2" s="1"/>
  <c r="F223" i="2"/>
  <c r="D223" i="2" s="1"/>
  <c r="F208" i="2"/>
  <c r="D208" i="2" s="1"/>
  <c r="F170" i="2"/>
  <c r="D170" i="2" s="1"/>
  <c r="F191" i="2"/>
  <c r="D191" i="2" s="1"/>
  <c r="F1463" i="2"/>
  <c r="D1463" i="2" s="1"/>
  <c r="F4455" i="2"/>
  <c r="D4455" i="2" s="1"/>
  <c r="F3629" i="2"/>
  <c r="D3629" i="2" s="1"/>
  <c r="F7415" i="2"/>
  <c r="D7415" i="2" s="1"/>
  <c r="F2748" i="2"/>
  <c r="D2748" i="2" s="1"/>
  <c r="F7589" i="2"/>
  <c r="D7589" i="2" s="1"/>
  <c r="F3118" i="2"/>
  <c r="D3118" i="2" s="1"/>
  <c r="F3807" i="2"/>
  <c r="D3807" i="2" s="1"/>
  <c r="F1121" i="2"/>
  <c r="D1121" i="2" s="1"/>
  <c r="F2949" i="2"/>
  <c r="D2949" i="2" s="1"/>
  <c r="F1518" i="2"/>
  <c r="D1518" i="2" s="1"/>
  <c r="F8303" i="2"/>
  <c r="D8303" i="2" s="1"/>
  <c r="F9019" i="2"/>
  <c r="D9019" i="2" s="1"/>
  <c r="F2386" i="2"/>
  <c r="D2386" i="2" s="1"/>
  <c r="F2387" i="2"/>
  <c r="D2387" i="2" s="1"/>
  <c r="F1693" i="2"/>
  <c r="D1693" i="2" s="1"/>
  <c r="F1694" i="2"/>
  <c r="D1694" i="2" s="1"/>
  <c r="F2338" i="2"/>
  <c r="D2338" i="2" s="1"/>
  <c r="F2388" i="2"/>
  <c r="D2388" i="2" s="1"/>
  <c r="F1559" i="2"/>
  <c r="D1559" i="2" s="1"/>
  <c r="F878" i="2"/>
  <c r="D878" i="2" s="1"/>
  <c r="F1778" i="2"/>
  <c r="D1778" i="2" s="1"/>
  <c r="F1011" i="2"/>
  <c r="D1011" i="2" s="1"/>
  <c r="F946" i="2"/>
  <c r="D946" i="2" s="1"/>
  <c r="F2323" i="2"/>
  <c r="D2323" i="2" s="1"/>
  <c r="F9073" i="2"/>
  <c r="D9073" i="2" s="1"/>
  <c r="F5197" i="2"/>
  <c r="D5197" i="2" s="1"/>
  <c r="F5198" i="2"/>
  <c r="D5198" i="2" s="1"/>
  <c r="F6012" i="2"/>
  <c r="D6012" i="2" s="1"/>
  <c r="F5205" i="2"/>
  <c r="D5205" i="2" s="1"/>
  <c r="F6827" i="2"/>
  <c r="D6827" i="2" s="1"/>
  <c r="F6429" i="2"/>
  <c r="D6429" i="2" s="1"/>
  <c r="F6741" i="2"/>
  <c r="D6741" i="2" s="1"/>
  <c r="F6881" i="2"/>
  <c r="D6881" i="2" s="1"/>
  <c r="F367" i="2"/>
  <c r="D367" i="2" s="1"/>
  <c r="F360" i="2"/>
  <c r="D360" i="2" s="1"/>
  <c r="F232" i="2"/>
  <c r="D232" i="2" s="1"/>
  <c r="F6475" i="2"/>
  <c r="D6475" i="2" s="1"/>
  <c r="F4600" i="2"/>
  <c r="D4600" i="2" s="1"/>
  <c r="F901" i="2"/>
  <c r="D901" i="2" s="1"/>
  <c r="F7084" i="2"/>
  <c r="D7084" i="2" s="1"/>
  <c r="F4530" i="2"/>
  <c r="D4530" i="2" s="1"/>
  <c r="F7530" i="2"/>
  <c r="D7530" i="2" s="1"/>
  <c r="F711" i="2"/>
  <c r="D711" i="2" s="1"/>
  <c r="F923" i="2"/>
  <c r="D923" i="2" s="1"/>
  <c r="F924" i="2"/>
  <c r="D924" i="2" s="1"/>
  <c r="F1181" i="2"/>
  <c r="D1181" i="2" s="1"/>
  <c r="F1279" i="2"/>
  <c r="D1279" i="2" s="1"/>
  <c r="F1494" i="2"/>
  <c r="D1494" i="2" s="1"/>
  <c r="F308" i="2"/>
  <c r="D308" i="2" s="1"/>
  <c r="F1244" i="2"/>
  <c r="D1244" i="2" s="1"/>
  <c r="F195" i="2"/>
  <c r="D195" i="2" s="1"/>
  <c r="F9216" i="2"/>
  <c r="D9216" i="2" s="1"/>
  <c r="F8803" i="2"/>
  <c r="D8803" i="2" s="1"/>
  <c r="F9217" i="2"/>
  <c r="D9217" i="2" s="1"/>
  <c r="F8151" i="2"/>
  <c r="D8151" i="2" s="1"/>
  <c r="F8109" i="2"/>
  <c r="D8109" i="2" s="1"/>
  <c r="F8110" i="2"/>
  <c r="D8110" i="2" s="1"/>
  <c r="F8111" i="2"/>
  <c r="D8111" i="2" s="1"/>
  <c r="F9218" i="2"/>
  <c r="D9218" i="2" s="1"/>
  <c r="F9219" i="2"/>
  <c r="D9219" i="2" s="1"/>
  <c r="F8268" i="2"/>
  <c r="D8268" i="2" s="1"/>
  <c r="F9052" i="2"/>
  <c r="D9052" i="2" s="1"/>
  <c r="F9535" i="2"/>
  <c r="D9535" i="2" s="1"/>
  <c r="F9074" i="2"/>
  <c r="D9074" i="2" s="1"/>
  <c r="F9075" i="2"/>
  <c r="D9075" i="2" s="1"/>
  <c r="F9582" i="2"/>
  <c r="D9582" i="2" s="1"/>
  <c r="F5252" i="2"/>
  <c r="D5252" i="2" s="1"/>
  <c r="F5956" i="2"/>
  <c r="D5956" i="2" s="1"/>
  <c r="F3171" i="2"/>
  <c r="D3171" i="2" s="1"/>
  <c r="F678" i="2"/>
  <c r="D678" i="2" s="1"/>
  <c r="F814" i="2"/>
  <c r="D814" i="2" s="1"/>
  <c r="F4212" i="2"/>
  <c r="D4212" i="2" s="1"/>
  <c r="F7679" i="2"/>
  <c r="D7679" i="2" s="1"/>
  <c r="F7261" i="2"/>
  <c r="D7261" i="2" s="1"/>
  <c r="F6714" i="2"/>
  <c r="D6714" i="2" s="1"/>
  <c r="F6940" i="2"/>
  <c r="D6940" i="2" s="1"/>
  <c r="F5435" i="2"/>
  <c r="D5435" i="2" s="1"/>
  <c r="F8883" i="2"/>
  <c r="D8883" i="2" s="1"/>
  <c r="F9577" i="2"/>
  <c r="D9577" i="2" s="1"/>
  <c r="F3622" i="2"/>
  <c r="D3622" i="2" s="1"/>
  <c r="F4098" i="2"/>
  <c r="D4098" i="2" s="1"/>
  <c r="F4099" i="2"/>
  <c r="D4099" i="2" s="1"/>
  <c r="F4100" i="2"/>
  <c r="D4100" i="2" s="1"/>
  <c r="F3623" i="2"/>
  <c r="D3623" i="2" s="1"/>
  <c r="F3624" i="2"/>
  <c r="D3624" i="2" s="1"/>
  <c r="F3625" i="2"/>
  <c r="D3625" i="2" s="1"/>
  <c r="F3626" i="2"/>
  <c r="D3626" i="2" s="1"/>
  <c r="F3627" i="2"/>
  <c r="D3627" i="2" s="1"/>
  <c r="F4101" i="2"/>
  <c r="D4101" i="2" s="1"/>
  <c r="F4102" i="2"/>
  <c r="D4102" i="2" s="1"/>
  <c r="F4103" i="2"/>
  <c r="D4103" i="2" s="1"/>
  <c r="F4104" i="2"/>
  <c r="D4104" i="2" s="1"/>
  <c r="F4105" i="2"/>
  <c r="D4105" i="2" s="1"/>
  <c r="F4106" i="2"/>
  <c r="D4106" i="2" s="1"/>
  <c r="F3847" i="2"/>
  <c r="D3847" i="2" s="1"/>
  <c r="F3848" i="2"/>
  <c r="D3848" i="2" s="1"/>
  <c r="F3849" i="2"/>
  <c r="D3849" i="2" s="1"/>
  <c r="F3850" i="2"/>
  <c r="D3850" i="2" s="1"/>
  <c r="F3851" i="2"/>
  <c r="D3851" i="2" s="1"/>
  <c r="F3852" i="2"/>
  <c r="D3852" i="2" s="1"/>
  <c r="F3853" i="2"/>
  <c r="D3853" i="2" s="1"/>
  <c r="F3854" i="2"/>
  <c r="D3854" i="2" s="1"/>
  <c r="F3855" i="2"/>
  <c r="D3855" i="2" s="1"/>
  <c r="F3856" i="2"/>
  <c r="D3856" i="2" s="1"/>
  <c r="F7294" i="2"/>
  <c r="D7294" i="2" s="1"/>
  <c r="F1163" i="2"/>
  <c r="D1163" i="2" s="1"/>
  <c r="F3059" i="2"/>
  <c r="D3059" i="2" s="1"/>
  <c r="F3060" i="2"/>
  <c r="D3060" i="2" s="1"/>
  <c r="F3061" i="2"/>
  <c r="D3061" i="2" s="1"/>
  <c r="F3062" i="2"/>
  <c r="D3062" i="2" s="1"/>
  <c r="F5535" i="2"/>
  <c r="D5535" i="2" s="1"/>
  <c r="F4605" i="2"/>
  <c r="D4605" i="2" s="1"/>
  <c r="F9149" i="2"/>
  <c r="D9149" i="2" s="1"/>
  <c r="F6895" i="2"/>
  <c r="D6895" i="2" s="1"/>
  <c r="F8947" i="2"/>
  <c r="D8947" i="2" s="1"/>
  <c r="F8" i="2"/>
  <c r="D8" i="2" s="1"/>
  <c r="F6527" i="2"/>
  <c r="D6527" i="2" s="1"/>
  <c r="F9446" i="2"/>
  <c r="D9446" i="2" s="1"/>
  <c r="F7978" i="2"/>
  <c r="D7978" i="2" s="1"/>
  <c r="F8194" i="2"/>
  <c r="D8194" i="2" s="1"/>
  <c r="F2361" i="2"/>
  <c r="D2361" i="2" s="1"/>
  <c r="F2113" i="2"/>
  <c r="D2113" i="2" s="1"/>
  <c r="F3170" i="2"/>
  <c r="D3170" i="2" s="1"/>
  <c r="F28" i="2"/>
  <c r="D28" i="2" s="1"/>
  <c r="F9" i="2"/>
  <c r="D9" i="2" s="1"/>
  <c r="F2648" i="2"/>
  <c r="D2648" i="2" s="1"/>
  <c r="F3337" i="2"/>
  <c r="D3337" i="2" s="1"/>
  <c r="F5" i="2"/>
  <c r="D5" i="2" s="1"/>
  <c r="F6245" i="2"/>
  <c r="D6245" i="2" s="1"/>
  <c r="F6027" i="2"/>
  <c r="D6027" i="2" s="1"/>
  <c r="F5352" i="2"/>
  <c r="D5352" i="2" s="1"/>
  <c r="F3463" i="2"/>
  <c r="D3463" i="2" s="1"/>
  <c r="F3464" i="2"/>
  <c r="D3464" i="2" s="1"/>
  <c r="F3465" i="2"/>
  <c r="D3465" i="2" s="1"/>
  <c r="F7477" i="2"/>
  <c r="D7477" i="2" s="1"/>
  <c r="F7478" i="2"/>
  <c r="D7478" i="2" s="1"/>
  <c r="F6347" i="2"/>
  <c r="D6347" i="2" s="1"/>
  <c r="F5053" i="2"/>
  <c r="D5053" i="2" s="1"/>
  <c r="F5054" i="2"/>
  <c r="D5054" i="2" s="1"/>
  <c r="F6500" i="2"/>
  <c r="D6500" i="2" s="1"/>
  <c r="F6468" i="2"/>
  <c r="D6468" i="2" s="1"/>
  <c r="F6246" i="2"/>
  <c r="D6246" i="2" s="1"/>
  <c r="F5055" i="2"/>
  <c r="D5055" i="2" s="1"/>
  <c r="F6247" i="2"/>
  <c r="D6247" i="2" s="1"/>
  <c r="F6364" i="2"/>
  <c r="D6364" i="2" s="1"/>
  <c r="F5403" i="2"/>
  <c r="D5403" i="2" s="1"/>
  <c r="F7713" i="2"/>
  <c r="D7713" i="2" s="1"/>
  <c r="F5287" i="2"/>
  <c r="D5287" i="2" s="1"/>
  <c r="F4085" i="2"/>
  <c r="D4085" i="2" s="1"/>
  <c r="F5288" i="2"/>
  <c r="D5288" i="2" s="1"/>
  <c r="F5952" i="2"/>
  <c r="D5952" i="2" s="1"/>
  <c r="F6272" i="2"/>
  <c r="D6272" i="2" s="1"/>
  <c r="F4634" i="2"/>
  <c r="D4634" i="2" s="1"/>
  <c r="F5077" i="2"/>
  <c r="D5077" i="2" s="1"/>
  <c r="F7697" i="2"/>
  <c r="D7697" i="2" s="1"/>
  <c r="F5638" i="2"/>
  <c r="D5638" i="2" s="1"/>
  <c r="F6170" i="2"/>
  <c r="D6170" i="2" s="1"/>
  <c r="F6365" i="2"/>
  <c r="D6365" i="2" s="1"/>
  <c r="F7100" i="2"/>
  <c r="D7100" i="2" s="1"/>
  <c r="F3466" i="2"/>
  <c r="D3466" i="2" s="1"/>
  <c r="F6427" i="2"/>
  <c r="D6427" i="2" s="1"/>
  <c r="F5404" i="2"/>
  <c r="D5404" i="2" s="1"/>
  <c r="F3467" i="2"/>
  <c r="D3467" i="2" s="1"/>
  <c r="F5466" i="2"/>
  <c r="D5466" i="2" s="1"/>
  <c r="F6248" i="2"/>
  <c r="D6248" i="2" s="1"/>
  <c r="F5669" i="2"/>
  <c r="D5669" i="2" s="1"/>
  <c r="F6295" i="2"/>
  <c r="D6295" i="2" s="1"/>
  <c r="F7228" i="2"/>
  <c r="D7228" i="2" s="1"/>
  <c r="F4298" i="2"/>
  <c r="D4298" i="2" s="1"/>
  <c r="F7229" i="2"/>
  <c r="D7229" i="2" s="1"/>
  <c r="F6249" i="2"/>
  <c r="D6249" i="2" s="1"/>
  <c r="F6516" i="2"/>
  <c r="D6516" i="2" s="1"/>
  <c r="F3281" i="2"/>
  <c r="D3281" i="2" s="1"/>
  <c r="F6020" i="2"/>
  <c r="D6020" i="2" s="1"/>
  <c r="F5618" i="2"/>
  <c r="D5618" i="2" s="1"/>
  <c r="F4431" i="2"/>
  <c r="D4431" i="2" s="1"/>
  <c r="F6142" i="2"/>
  <c r="D6142" i="2" s="1"/>
  <c r="F7094" i="2"/>
  <c r="D7094" i="2" s="1"/>
  <c r="F4432" i="2"/>
  <c r="D4432" i="2" s="1"/>
  <c r="F4543" i="2"/>
  <c r="D4543" i="2" s="1"/>
  <c r="F2324" i="2"/>
  <c r="D2324" i="2" s="1"/>
  <c r="F5470" i="2"/>
  <c r="D5470" i="2" s="1"/>
  <c r="F5538" i="2"/>
  <c r="D5538" i="2" s="1"/>
  <c r="F6535" i="2"/>
  <c r="D6535" i="2" s="1"/>
  <c r="F5142" i="2"/>
  <c r="D5142" i="2" s="1"/>
  <c r="F6935" i="2"/>
  <c r="D6935" i="2" s="1"/>
  <c r="F5968" i="2"/>
  <c r="D5968" i="2" s="1"/>
  <c r="F5484" i="2"/>
  <c r="D5484" i="2" s="1"/>
  <c r="F3029" i="2"/>
  <c r="D3029" i="2" s="1"/>
  <c r="F1347" i="2"/>
  <c r="D1347" i="2" s="1"/>
  <c r="F1348" i="2"/>
  <c r="D1348" i="2" s="1"/>
  <c r="F1349" i="2"/>
  <c r="D1349" i="2" s="1"/>
  <c r="F1350" i="2"/>
  <c r="D1350" i="2" s="1"/>
  <c r="F1351" i="2"/>
  <c r="D1351" i="2" s="1"/>
  <c r="F1352" i="2"/>
  <c r="D1352" i="2" s="1"/>
  <c r="F1353" i="2"/>
  <c r="D1353" i="2" s="1"/>
  <c r="F1606" i="2"/>
  <c r="D1606" i="2" s="1"/>
  <c r="F1607" i="2"/>
  <c r="D1607" i="2" s="1"/>
  <c r="F1608" i="2"/>
  <c r="D1608" i="2" s="1"/>
  <c r="F1609" i="2"/>
  <c r="D1609" i="2" s="1"/>
  <c r="F1610" i="2"/>
  <c r="D1610" i="2" s="1"/>
  <c r="F1611" i="2"/>
  <c r="D1611" i="2" s="1"/>
  <c r="F1612" i="2"/>
  <c r="D1612" i="2" s="1"/>
  <c r="F3048" i="2"/>
  <c r="D3048" i="2" s="1"/>
  <c r="F3049" i="2"/>
  <c r="D3049" i="2" s="1"/>
  <c r="F3050" i="2"/>
  <c r="D3050" i="2" s="1"/>
  <c r="F3051" i="2"/>
  <c r="D3051" i="2" s="1"/>
  <c r="F3052" i="2"/>
  <c r="D3052" i="2" s="1"/>
  <c r="F3053" i="2"/>
  <c r="D3053" i="2" s="1"/>
  <c r="F3054" i="2"/>
  <c r="D3054" i="2" s="1"/>
  <c r="F3063" i="2"/>
  <c r="D3063" i="2" s="1"/>
  <c r="F3457" i="2"/>
  <c r="D3457" i="2" s="1"/>
  <c r="F4531" i="2"/>
  <c r="D4531" i="2" s="1"/>
  <c r="F3234" i="2"/>
  <c r="D3234" i="2" s="1"/>
  <c r="F7894" i="2"/>
  <c r="D7894" i="2" s="1"/>
  <c r="F6517" i="2"/>
  <c r="D6517" i="2" s="1"/>
  <c r="F8119" i="2"/>
  <c r="D8119" i="2" s="1"/>
  <c r="F5275" i="2"/>
  <c r="D5275" i="2" s="1"/>
  <c r="F2819" i="2"/>
  <c r="D2819" i="2" s="1"/>
  <c r="F2820" i="2"/>
  <c r="D2820" i="2" s="1"/>
  <c r="F2821" i="2"/>
  <c r="D2821" i="2" s="1"/>
  <c r="F2822" i="2"/>
  <c r="D2822" i="2" s="1"/>
  <c r="F2823" i="2"/>
  <c r="D2823" i="2" s="1"/>
  <c r="F2824" i="2"/>
  <c r="D2824" i="2" s="1"/>
  <c r="F4033" i="2"/>
  <c r="D4033" i="2" s="1"/>
  <c r="F4034" i="2"/>
  <c r="D4034" i="2" s="1"/>
  <c r="F3857" i="2"/>
  <c r="D3857" i="2" s="1"/>
  <c r="F3858" i="2"/>
  <c r="D3858" i="2" s="1"/>
  <c r="F3859" i="2"/>
  <c r="D3859" i="2" s="1"/>
  <c r="F3860" i="2"/>
  <c r="D3860" i="2" s="1"/>
  <c r="F1354" i="2"/>
  <c r="D1354" i="2" s="1"/>
  <c r="F1355" i="2"/>
  <c r="D1355" i="2" s="1"/>
  <c r="F1356" i="2"/>
  <c r="D1356" i="2" s="1"/>
  <c r="F1357" i="2"/>
  <c r="D1357" i="2" s="1"/>
  <c r="F1358" i="2"/>
  <c r="D1358" i="2" s="1"/>
  <c r="F1359" i="2"/>
  <c r="D1359" i="2" s="1"/>
  <c r="F420" i="2"/>
  <c r="D420" i="2" s="1"/>
  <c r="F1485" i="2"/>
  <c r="D1485" i="2" s="1"/>
  <c r="F2372" i="2"/>
  <c r="D2372" i="2" s="1"/>
  <c r="F3721" i="2"/>
  <c r="D3721" i="2" s="1"/>
  <c r="F3767" i="2"/>
  <c r="D3767" i="2" s="1"/>
  <c r="F4898" i="2"/>
  <c r="D4898" i="2" s="1"/>
  <c r="F4897" i="2"/>
  <c r="D4897" i="2" s="1"/>
  <c r="F6022" i="2"/>
  <c r="D6022" i="2" s="1"/>
  <c r="F5692" i="2"/>
  <c r="D5692" i="2" s="1"/>
  <c r="F6555" i="2"/>
  <c r="D6555" i="2" s="1"/>
  <c r="F8777" i="2"/>
  <c r="D8777" i="2" s="1"/>
  <c r="F1506" i="2"/>
  <c r="D1506" i="2" s="1"/>
  <c r="F7524" i="2"/>
  <c r="D7524" i="2" s="1"/>
  <c r="F1830" i="2"/>
  <c r="D1830" i="2" s="1"/>
  <c r="F8328" i="2"/>
  <c r="D8328" i="2" s="1"/>
  <c r="F7779" i="2"/>
  <c r="D7779" i="2" s="1"/>
  <c r="F7293" i="2"/>
  <c r="D7293" i="2" s="1"/>
  <c r="F7875" i="2"/>
  <c r="D7875" i="2" s="1"/>
  <c r="F8333" i="2"/>
  <c r="D8333" i="2" s="1"/>
  <c r="F7876" i="2"/>
  <c r="D7876" i="2" s="1"/>
  <c r="F8329" i="2"/>
  <c r="D8329" i="2" s="1"/>
  <c r="F7219" i="2"/>
  <c r="D7219" i="2" s="1"/>
  <c r="F8929" i="2"/>
  <c r="D8929" i="2" s="1"/>
  <c r="F7491" i="2"/>
  <c r="D7491" i="2" s="1"/>
  <c r="F7492" i="2"/>
  <c r="D7492" i="2" s="1"/>
  <c r="F8067" i="2"/>
  <c r="D8067" i="2" s="1"/>
  <c r="F8068" i="2"/>
  <c r="D8068" i="2" s="1"/>
  <c r="F8287" i="2"/>
  <c r="D8287" i="2" s="1"/>
  <c r="F8069" i="2"/>
  <c r="D8069" i="2" s="1"/>
  <c r="F8070" i="2"/>
  <c r="D8070" i="2" s="1"/>
  <c r="F8165" i="2"/>
  <c r="D8165" i="2" s="1"/>
  <c r="F8071" i="2"/>
  <c r="D8071" i="2" s="1"/>
  <c r="F3038" i="2"/>
  <c r="D3038" i="2" s="1"/>
  <c r="F3399" i="2"/>
  <c r="D3399" i="2" s="1"/>
  <c r="F4192" i="2"/>
  <c r="D4192" i="2" s="1"/>
  <c r="F6378" i="2"/>
  <c r="D6378" i="2" s="1"/>
  <c r="F6213" i="2"/>
  <c r="D6213" i="2" s="1"/>
  <c r="F1719" i="2"/>
  <c r="D1719" i="2" s="1"/>
  <c r="F4433" i="2"/>
  <c r="D4433" i="2" s="1"/>
  <c r="F4245" i="2"/>
  <c r="D4245" i="2" s="1"/>
  <c r="F654" i="2"/>
  <c r="D654" i="2" s="1"/>
  <c r="F4246" i="2"/>
  <c r="D4246" i="2" s="1"/>
  <c r="F4247" i="2"/>
  <c r="D4247" i="2" s="1"/>
  <c r="F4248" i="2"/>
  <c r="D4248" i="2" s="1"/>
  <c r="F4249" i="2"/>
  <c r="D4249" i="2" s="1"/>
  <c r="F4250" i="2"/>
  <c r="D4250" i="2" s="1"/>
  <c r="F4251" i="2"/>
  <c r="D4251" i="2" s="1"/>
  <c r="F4252" i="2"/>
  <c r="D4252" i="2" s="1"/>
  <c r="F3773" i="2"/>
  <c r="D3773" i="2" s="1"/>
  <c r="F5714" i="2"/>
  <c r="D5714" i="2" s="1"/>
  <c r="F1495" i="2"/>
  <c r="D1495" i="2" s="1"/>
  <c r="F5271" i="2"/>
  <c r="D5271" i="2" s="1"/>
  <c r="F4779" i="2"/>
  <c r="D4779" i="2" s="1"/>
  <c r="F2887" i="2"/>
  <c r="D2887" i="2" s="1"/>
  <c r="F2144" i="2"/>
  <c r="D2144" i="2" s="1"/>
  <c r="F3000" i="2"/>
  <c r="D3000" i="2" s="1"/>
  <c r="F2998" i="2"/>
  <c r="D2998" i="2" s="1"/>
  <c r="F2261" i="2"/>
  <c r="D2261" i="2" s="1"/>
  <c r="F4253" i="2"/>
  <c r="D4253" i="2" s="1"/>
  <c r="F7826" i="2"/>
  <c r="D7826" i="2" s="1"/>
  <c r="F7617" i="2"/>
  <c r="D7617" i="2" s="1"/>
  <c r="F1696" i="2"/>
  <c r="D1696" i="2" s="1"/>
  <c r="F7823" i="2"/>
  <c r="D7823" i="2" s="1"/>
  <c r="F7510" i="2"/>
  <c r="D7510" i="2" s="1"/>
  <c r="F3229" i="2"/>
  <c r="D3229" i="2" s="1"/>
  <c r="F1128" i="2"/>
  <c r="D1128" i="2" s="1"/>
  <c r="F8379" i="2"/>
  <c r="D8379" i="2" s="1"/>
  <c r="F8375" i="2"/>
  <c r="D8375" i="2" s="1"/>
  <c r="F8376" i="2"/>
  <c r="D8376" i="2" s="1"/>
  <c r="F8377" i="2"/>
  <c r="D8377" i="2" s="1"/>
  <c r="F8380" i="2"/>
  <c r="D8380" i="2" s="1"/>
  <c r="F8381" i="2"/>
  <c r="D8381" i="2" s="1"/>
  <c r="F8598" i="2"/>
  <c r="D8598" i="2" s="1"/>
  <c r="F8599" i="2"/>
  <c r="D8599" i="2" s="1"/>
  <c r="F8382" i="2"/>
  <c r="D8382" i="2" s="1"/>
  <c r="F8383" i="2"/>
  <c r="D8383" i="2" s="1"/>
  <c r="F4178" i="2"/>
  <c r="D4178" i="2" s="1"/>
  <c r="F4069" i="2"/>
  <c r="D4069" i="2" s="1"/>
  <c r="F9566" i="2"/>
  <c r="D9566" i="2" s="1"/>
  <c r="F4434" i="2"/>
  <c r="D4434" i="2" s="1"/>
  <c r="F5943" i="2"/>
  <c r="D5943" i="2" s="1"/>
  <c r="F4685" i="2"/>
  <c r="D4685" i="2" s="1"/>
  <c r="F6000" i="2"/>
  <c r="D6000" i="2" s="1"/>
  <c r="F6986" i="2"/>
  <c r="D6986" i="2" s="1"/>
  <c r="F6987" i="2"/>
  <c r="D6987" i="2" s="1"/>
  <c r="F7595" i="2"/>
  <c r="D7595" i="2" s="1"/>
  <c r="F8015" i="2"/>
  <c r="D8015" i="2" s="1"/>
  <c r="F6315" i="2"/>
  <c r="D6315" i="2" s="1"/>
  <c r="F6121" i="2"/>
  <c r="D6121" i="2" s="1"/>
  <c r="F6995" i="2"/>
  <c r="D6995" i="2" s="1"/>
  <c r="F4552" i="2"/>
  <c r="D4552" i="2" s="1"/>
  <c r="F5713" i="2"/>
  <c r="D5713" i="2" s="1"/>
  <c r="F4627" i="2"/>
  <c r="D4627" i="2" s="1"/>
  <c r="F1014" i="2"/>
  <c r="D1014" i="2" s="1"/>
  <c r="F2112" i="2"/>
  <c r="D2112" i="2" s="1"/>
  <c r="F6560" i="2"/>
  <c r="D6560" i="2" s="1"/>
  <c r="F6561" i="2"/>
  <c r="D6561" i="2" s="1"/>
  <c r="F5895" i="2"/>
  <c r="D5895" i="2" s="1"/>
  <c r="F5443" i="2"/>
  <c r="D5443" i="2" s="1"/>
  <c r="F3461" i="2"/>
  <c r="D3461" i="2" s="1"/>
  <c r="F9246" i="2"/>
  <c r="D9246" i="2" s="1"/>
  <c r="F8884" i="2"/>
  <c r="D8884" i="2" s="1"/>
  <c r="F8018" i="2"/>
  <c r="D8018" i="2" s="1"/>
  <c r="F8858" i="2"/>
  <c r="D8858" i="2" s="1"/>
  <c r="F4855" i="2"/>
  <c r="D4855" i="2" s="1"/>
  <c r="F1690" i="2"/>
  <c r="D1690" i="2" s="1"/>
  <c r="F4077" i="2"/>
  <c r="D4077" i="2" s="1"/>
  <c r="F943" i="2"/>
  <c r="D943" i="2" s="1"/>
  <c r="F7523" i="2"/>
  <c r="D7523" i="2" s="1"/>
  <c r="F4484" i="2"/>
  <c r="D4484" i="2" s="1"/>
  <c r="F9500" i="2"/>
  <c r="D9500" i="2" s="1"/>
  <c r="F9580" i="2"/>
  <c r="D9580" i="2" s="1"/>
  <c r="F9271" i="2"/>
  <c r="D9271" i="2" s="1"/>
  <c r="F6329" i="2"/>
  <c r="D6329" i="2" s="1"/>
  <c r="F6330" i="2"/>
  <c r="D6330" i="2" s="1"/>
  <c r="F6331" i="2"/>
  <c r="D6331" i="2" s="1"/>
  <c r="F1182" i="2"/>
  <c r="D1182" i="2" s="1"/>
  <c r="F830" i="2"/>
  <c r="D830" i="2" s="1"/>
  <c r="F831" i="2"/>
  <c r="D831" i="2" s="1"/>
  <c r="F5400" i="2"/>
  <c r="D5400" i="2" s="1"/>
  <c r="F3861" i="2"/>
  <c r="D3861" i="2" s="1"/>
  <c r="F3862" i="2"/>
  <c r="D3862" i="2" s="1"/>
  <c r="F3863" i="2"/>
  <c r="D3863" i="2" s="1"/>
  <c r="F3650" i="2"/>
  <c r="D3650" i="2" s="1"/>
  <c r="F8143" i="2"/>
  <c r="D8143" i="2" s="1"/>
  <c r="F3758" i="2"/>
  <c r="D3758" i="2" s="1"/>
  <c r="F8930" i="2"/>
  <c r="D8930" i="2" s="1"/>
  <c r="F8001" i="2"/>
  <c r="D8001" i="2" s="1"/>
  <c r="F9379" i="2"/>
  <c r="D9379" i="2" s="1"/>
  <c r="F1129" i="2"/>
  <c r="D1129" i="2" s="1"/>
  <c r="F6769" i="2"/>
  <c r="D6769" i="2" s="1"/>
  <c r="F5140" i="2"/>
  <c r="D5140" i="2" s="1"/>
  <c r="F8128" i="2"/>
  <c r="D8128" i="2" s="1"/>
  <c r="F8129" i="2"/>
  <c r="D8129" i="2" s="1"/>
  <c r="F8130" i="2"/>
  <c r="D8130" i="2" s="1"/>
  <c r="F8131" i="2"/>
  <c r="D8131" i="2" s="1"/>
  <c r="F8132" i="2"/>
  <c r="D8132" i="2" s="1"/>
  <c r="F8133" i="2"/>
  <c r="D8133" i="2" s="1"/>
  <c r="F7870" i="2"/>
  <c r="D7870" i="2" s="1"/>
  <c r="F7946" i="2"/>
  <c r="D7946" i="2" s="1"/>
  <c r="F7947" i="2"/>
  <c r="D7947" i="2" s="1"/>
  <c r="F8037" i="2"/>
  <c r="D8037" i="2" s="1"/>
  <c r="F8831" i="2"/>
  <c r="D8831" i="2" s="1"/>
  <c r="F8885" i="2"/>
  <c r="D8885" i="2" s="1"/>
  <c r="F192" i="2"/>
  <c r="D192" i="2" s="1"/>
  <c r="F1274" i="2"/>
  <c r="D1274" i="2" s="1"/>
  <c r="F3432" i="2"/>
  <c r="D3432" i="2" s="1"/>
  <c r="F7052" i="2"/>
  <c r="D7052" i="2" s="1"/>
  <c r="F8459" i="2"/>
  <c r="D8459" i="2" s="1"/>
  <c r="F7185" i="2"/>
  <c r="D7185" i="2" s="1"/>
  <c r="F8783" i="2"/>
  <c r="D8783" i="2" s="1"/>
  <c r="F8152" i="2"/>
  <c r="D8152" i="2" s="1"/>
  <c r="F8784" i="2"/>
  <c r="D8784" i="2" s="1"/>
  <c r="F8785" i="2"/>
  <c r="D8785" i="2" s="1"/>
  <c r="F8870" i="2"/>
  <c r="D8870" i="2" s="1"/>
  <c r="F832" i="2"/>
  <c r="D832" i="2" s="1"/>
  <c r="F5033" i="2"/>
  <c r="D5033" i="2" s="1"/>
  <c r="F405" i="2"/>
  <c r="D405" i="2" s="1"/>
  <c r="F406" i="2"/>
  <c r="D406" i="2" s="1"/>
  <c r="F407" i="2"/>
  <c r="D407" i="2" s="1"/>
  <c r="F408" i="2"/>
  <c r="D408" i="2" s="1"/>
  <c r="F409" i="2"/>
  <c r="D409" i="2" s="1"/>
  <c r="F410" i="2"/>
  <c r="D410" i="2" s="1"/>
  <c r="F411" i="2"/>
  <c r="D411" i="2" s="1"/>
  <c r="F6232" i="2"/>
  <c r="D6232" i="2" s="1"/>
  <c r="F9045" i="2"/>
  <c r="D9045" i="2" s="1"/>
  <c r="F2575" i="2"/>
  <c r="D2575" i="2" s="1"/>
  <c r="F3537" i="2"/>
  <c r="D3537" i="2" s="1"/>
  <c r="F1852" i="2"/>
  <c r="D1852" i="2" s="1"/>
  <c r="F4923" i="2"/>
  <c r="D4923" i="2" s="1"/>
  <c r="F1161" i="2"/>
  <c r="D1161" i="2" s="1"/>
  <c r="F1487" i="2"/>
  <c r="D1487" i="2" s="1"/>
  <c r="F4686" i="2"/>
  <c r="D4686" i="2" s="1"/>
  <c r="F6001" i="2"/>
  <c r="D6001" i="2" s="1"/>
  <c r="F7596" i="2"/>
  <c r="D7596" i="2" s="1"/>
  <c r="F8016" i="2"/>
  <c r="D8016" i="2" s="1"/>
  <c r="F6002" i="2"/>
  <c r="D6002" i="2" s="1"/>
  <c r="F4529" i="2"/>
  <c r="D4529" i="2" s="1"/>
  <c r="F6988" i="2"/>
  <c r="D6988" i="2" s="1"/>
  <c r="F7597" i="2"/>
  <c r="D7597" i="2" s="1"/>
  <c r="F8017" i="2"/>
  <c r="D8017" i="2" s="1"/>
  <c r="F6345" i="2"/>
  <c r="D6345" i="2" s="1"/>
  <c r="F4289" i="2"/>
  <c r="D4289" i="2" s="1"/>
  <c r="F124" i="2"/>
  <c r="D124" i="2" s="1"/>
  <c r="F6942" i="2"/>
  <c r="D6942" i="2" s="1"/>
  <c r="F8709" i="2"/>
  <c r="D8709" i="2" s="1"/>
  <c r="F7008" i="2"/>
  <c r="D7008" i="2" s="1"/>
  <c r="F8320" i="2"/>
  <c r="D8320" i="2" s="1"/>
  <c r="F7911" i="2"/>
  <c r="D7911" i="2" s="1"/>
  <c r="F7661" i="2"/>
  <c r="D7661" i="2" s="1"/>
  <c r="F6852" i="2"/>
  <c r="D6852" i="2" s="1"/>
  <c r="F3541" i="2"/>
  <c r="D3541" i="2" s="1"/>
  <c r="F5569" i="2"/>
  <c r="D5569" i="2" s="1"/>
  <c r="F5007" i="2"/>
  <c r="D5007" i="2" s="1"/>
  <c r="F2183" i="2"/>
  <c r="D2183" i="2" s="1"/>
  <c r="F4409" i="2"/>
  <c r="D4409" i="2" s="1"/>
  <c r="F4057" i="2"/>
  <c r="D4057" i="2" s="1"/>
  <c r="F1993" i="2"/>
  <c r="D1993" i="2" s="1"/>
  <c r="F1994" i="2"/>
  <c r="D1994" i="2" s="1"/>
  <c r="F3214" i="2"/>
  <c r="D3214" i="2" s="1"/>
  <c r="F3215" i="2"/>
  <c r="D3215" i="2" s="1"/>
  <c r="F3381" i="2"/>
  <c r="D3381" i="2" s="1"/>
  <c r="F4168" i="2"/>
  <c r="D4168" i="2" s="1"/>
  <c r="F4169" i="2"/>
  <c r="D4169" i="2" s="1"/>
  <c r="F4961" i="2"/>
  <c r="D4961" i="2" s="1"/>
  <c r="F5676" i="2"/>
  <c r="D5676" i="2" s="1"/>
  <c r="F317" i="2"/>
  <c r="D317" i="2" s="1"/>
  <c r="F1291" i="2"/>
  <c r="D1291" i="2" s="1"/>
  <c r="F2977" i="2"/>
  <c r="D2977" i="2" s="1"/>
  <c r="F4035" i="2"/>
  <c r="D4035" i="2" s="1"/>
  <c r="F5030" i="2"/>
  <c r="D5030" i="2" s="1"/>
  <c r="F6591" i="2"/>
  <c r="D6591" i="2" s="1"/>
  <c r="F6592" i="2"/>
  <c r="D6592" i="2" s="1"/>
  <c r="F6593" i="2"/>
  <c r="D6593" i="2" s="1"/>
  <c r="F6594" i="2"/>
  <c r="D6594" i="2" s="1"/>
  <c r="F6595" i="2"/>
  <c r="D6595" i="2" s="1"/>
  <c r="F6596" i="2"/>
  <c r="D6596" i="2" s="1"/>
  <c r="F6597" i="2"/>
  <c r="D6597" i="2" s="1"/>
  <c r="F5254" i="2"/>
  <c r="D5254" i="2" s="1"/>
  <c r="F5255" i="2"/>
  <c r="D5255" i="2" s="1"/>
  <c r="F5256" i="2"/>
  <c r="D5256" i="2" s="1"/>
  <c r="F5257" i="2"/>
  <c r="D5257" i="2" s="1"/>
  <c r="F5258" i="2"/>
  <c r="D5258" i="2" s="1"/>
  <c r="F5259" i="2"/>
  <c r="D5259" i="2" s="1"/>
  <c r="F5260" i="2"/>
  <c r="D5260" i="2" s="1"/>
  <c r="F5471" i="2"/>
  <c r="D5471" i="2" s="1"/>
  <c r="F5472" i="2"/>
  <c r="D5472" i="2" s="1"/>
  <c r="F5473" i="2"/>
  <c r="D5473" i="2" s="1"/>
  <c r="F5474" i="2"/>
  <c r="D5474" i="2" s="1"/>
  <c r="F5475" i="2"/>
  <c r="D5475" i="2" s="1"/>
  <c r="F5476" i="2"/>
  <c r="D5476" i="2" s="1"/>
  <c r="F5477" i="2"/>
  <c r="D5477" i="2" s="1"/>
  <c r="F4218" i="2"/>
  <c r="D4218" i="2" s="1"/>
  <c r="F4219" i="2"/>
  <c r="D4219" i="2" s="1"/>
  <c r="F4385" i="2"/>
  <c r="D4385" i="2" s="1"/>
  <c r="F4220" i="2"/>
  <c r="D4220" i="2" s="1"/>
  <c r="F4221" i="2"/>
  <c r="D4221" i="2" s="1"/>
  <c r="F4222" i="2"/>
  <c r="D4222" i="2" s="1"/>
  <c r="F4223" i="2"/>
  <c r="D4223" i="2" s="1"/>
  <c r="F4872" i="2"/>
  <c r="D4872" i="2" s="1"/>
  <c r="F4873" i="2"/>
  <c r="D4873" i="2" s="1"/>
  <c r="F4874" i="2"/>
  <c r="D4874" i="2" s="1"/>
  <c r="F4875" i="2"/>
  <c r="D4875" i="2" s="1"/>
  <c r="F4876" i="2"/>
  <c r="D4876" i="2" s="1"/>
  <c r="F4170" i="2"/>
  <c r="D4170" i="2" s="1"/>
  <c r="F4171" i="2"/>
  <c r="D4171" i="2" s="1"/>
  <c r="F4172" i="2"/>
  <c r="D4172" i="2" s="1"/>
  <c r="F4173" i="2"/>
  <c r="D4173" i="2" s="1"/>
  <c r="F4174" i="2"/>
  <c r="D4174" i="2" s="1"/>
  <c r="F4175" i="2"/>
  <c r="D4175" i="2" s="1"/>
  <c r="F5261" i="2"/>
  <c r="D5261" i="2" s="1"/>
  <c r="F5262" i="2"/>
  <c r="D5262" i="2" s="1"/>
  <c r="F5263" i="2"/>
  <c r="D5263" i="2" s="1"/>
  <c r="F5264" i="2"/>
  <c r="D5264" i="2" s="1"/>
  <c r="F5265" i="2"/>
  <c r="D5265" i="2" s="1"/>
  <c r="F5266" i="2"/>
  <c r="D5266" i="2" s="1"/>
  <c r="F5267" i="2"/>
  <c r="D5267" i="2" s="1"/>
  <c r="F5478" i="2"/>
  <c r="D5478" i="2" s="1"/>
  <c r="F5479" i="2"/>
  <c r="D5479" i="2" s="1"/>
  <c r="F4274" i="2"/>
  <c r="D4274" i="2" s="1"/>
  <c r="F5480" i="2"/>
  <c r="D5480" i="2" s="1"/>
  <c r="F5481" i="2"/>
  <c r="D5481" i="2" s="1"/>
  <c r="F4386" i="2"/>
  <c r="D4386" i="2" s="1"/>
  <c r="F4387" i="2"/>
  <c r="D4387" i="2" s="1"/>
  <c r="F4388" i="2"/>
  <c r="D4388" i="2" s="1"/>
  <c r="F4389" i="2"/>
  <c r="D4389" i="2" s="1"/>
  <c r="F4390" i="2"/>
  <c r="D4390" i="2" s="1"/>
  <c r="F6598" i="2"/>
  <c r="D6598" i="2" s="1"/>
  <c r="F6599" i="2"/>
  <c r="D6599" i="2" s="1"/>
  <c r="F6600" i="2"/>
  <c r="D6600" i="2" s="1"/>
  <c r="F4224" i="2"/>
  <c r="D4224" i="2" s="1"/>
  <c r="F4877" i="2"/>
  <c r="D4877" i="2" s="1"/>
  <c r="F4878" i="2"/>
  <c r="D4878" i="2" s="1"/>
  <c r="F4176" i="2"/>
  <c r="D4176" i="2" s="1"/>
  <c r="F5268" i="2"/>
  <c r="D5268" i="2" s="1"/>
  <c r="F5482" i="2"/>
  <c r="D5482" i="2" s="1"/>
  <c r="F5483" i="2"/>
  <c r="D5483" i="2" s="1"/>
  <c r="F4391" i="2"/>
  <c r="D4391" i="2" s="1"/>
  <c r="F5976" i="2"/>
  <c r="D5976" i="2" s="1"/>
  <c r="F5977" i="2"/>
  <c r="D5977" i="2" s="1"/>
  <c r="F5978" i="2"/>
  <c r="D5978" i="2" s="1"/>
  <c r="F1995" i="2"/>
  <c r="D1995" i="2" s="1"/>
  <c r="F1996" i="2"/>
  <c r="D1996" i="2" s="1"/>
  <c r="F3216" i="2"/>
  <c r="D3216" i="2" s="1"/>
  <c r="F4107" i="2"/>
  <c r="D4107" i="2" s="1"/>
  <c r="F4108" i="2"/>
  <c r="D4108" i="2" s="1"/>
  <c r="F5126" i="2"/>
  <c r="D5126" i="2" s="1"/>
  <c r="F5127" i="2"/>
  <c r="D5127" i="2" s="1"/>
  <c r="F5128" i="2"/>
  <c r="D5128" i="2" s="1"/>
  <c r="F1997" i="2"/>
  <c r="D1997" i="2" s="1"/>
  <c r="F1998" i="2"/>
  <c r="D1998" i="2" s="1"/>
  <c r="F1999" i="2"/>
  <c r="D1999" i="2" s="1"/>
  <c r="F3217" i="2"/>
  <c r="D3217" i="2" s="1"/>
  <c r="F3218" i="2"/>
  <c r="D3218" i="2" s="1"/>
  <c r="F3219" i="2"/>
  <c r="D3219" i="2" s="1"/>
  <c r="F4109" i="2"/>
  <c r="D4109" i="2" s="1"/>
  <c r="F4110" i="2"/>
  <c r="D4110" i="2" s="1"/>
  <c r="F4111" i="2"/>
  <c r="D4111" i="2" s="1"/>
  <c r="F4112" i="2"/>
  <c r="D4112" i="2" s="1"/>
  <c r="F4113" i="2"/>
  <c r="D4113" i="2" s="1"/>
  <c r="F5129" i="2"/>
  <c r="D5129" i="2" s="1"/>
  <c r="F5130" i="2"/>
  <c r="D5130" i="2" s="1"/>
  <c r="F5131" i="2"/>
  <c r="D5131" i="2" s="1"/>
  <c r="F5132" i="2"/>
  <c r="D5132" i="2" s="1"/>
  <c r="F5979" i="2"/>
  <c r="D5979" i="2" s="1"/>
  <c r="F5980" i="2"/>
  <c r="D5980" i="2" s="1"/>
  <c r="F5981" i="2"/>
  <c r="D5981" i="2" s="1"/>
  <c r="F5982" i="2"/>
  <c r="D5982" i="2" s="1"/>
  <c r="F3220" i="2"/>
  <c r="D3220" i="2" s="1"/>
  <c r="F3221" i="2"/>
  <c r="D3221" i="2" s="1"/>
  <c r="F2000" i="2"/>
  <c r="D2000" i="2" s="1"/>
  <c r="F2001" i="2"/>
  <c r="D2001" i="2" s="1"/>
  <c r="F3222" i="2"/>
  <c r="D3222" i="2" s="1"/>
  <c r="F4114" i="2"/>
  <c r="D4114" i="2" s="1"/>
  <c r="F5133" i="2"/>
  <c r="D5133" i="2" s="1"/>
  <c r="F4115" i="2"/>
  <c r="D4115" i="2" s="1"/>
  <c r="F5983" i="2"/>
  <c r="D5983" i="2" s="1"/>
  <c r="F5984" i="2"/>
  <c r="D5984" i="2" s="1"/>
  <c r="F5134" i="2"/>
  <c r="D5134" i="2" s="1"/>
  <c r="F3794" i="2"/>
  <c r="D3794" i="2" s="1"/>
  <c r="F4116" i="2"/>
  <c r="D4116" i="2" s="1"/>
  <c r="F5783" i="2"/>
  <c r="D5783" i="2" s="1"/>
  <c r="F5761" i="2"/>
  <c r="D5761" i="2" s="1"/>
  <c r="F3206" i="2"/>
  <c r="D3206" i="2" s="1"/>
  <c r="F4774" i="2"/>
  <c r="D4774" i="2" s="1"/>
  <c r="F3228" i="2"/>
  <c r="D3228" i="2" s="1"/>
  <c r="F2089" i="2"/>
  <c r="D2089" i="2" s="1"/>
  <c r="F5894" i="2"/>
  <c r="D5894" i="2" s="1"/>
  <c r="F2244" i="2"/>
  <c r="D2244" i="2" s="1"/>
  <c r="F1826" i="2"/>
  <c r="D1826" i="2" s="1"/>
  <c r="F809" i="2"/>
  <c r="D809" i="2" s="1"/>
  <c r="F575" i="2"/>
  <c r="D575" i="2" s="1"/>
  <c r="F1556" i="2"/>
  <c r="D1556" i="2" s="1"/>
  <c r="F4435" i="2"/>
  <c r="D4435" i="2" s="1"/>
  <c r="F4436" i="2"/>
  <c r="D4436" i="2" s="1"/>
  <c r="F4437" i="2"/>
  <c r="D4437" i="2" s="1"/>
  <c r="F5969" i="2"/>
  <c r="D5969" i="2" s="1"/>
  <c r="F7728" i="2"/>
  <c r="D7728" i="2" s="1"/>
  <c r="F2498" i="2"/>
  <c r="D2498" i="2" s="1"/>
  <c r="F8636" i="2"/>
  <c r="D8636" i="2" s="1"/>
  <c r="F8637" i="2"/>
  <c r="D8637" i="2" s="1"/>
  <c r="F8638" i="2"/>
  <c r="D8638" i="2" s="1"/>
  <c r="F4703" i="2"/>
  <c r="D4703" i="2" s="1"/>
  <c r="F5577" i="2"/>
  <c r="D5577" i="2" s="1"/>
  <c r="F3546" i="2"/>
  <c r="D3546" i="2" s="1"/>
  <c r="F2601" i="2"/>
  <c r="D2601" i="2" s="1"/>
  <c r="F6250" i="2"/>
  <c r="D6250" i="2" s="1"/>
  <c r="F3722" i="2"/>
  <c r="D3722" i="2" s="1"/>
  <c r="F5682" i="2"/>
  <c r="D5682" i="2" s="1"/>
  <c r="F2136" i="2"/>
  <c r="D2136" i="2" s="1"/>
  <c r="F5626" i="2"/>
  <c r="D5626" i="2" s="1"/>
  <c r="F6160" i="2"/>
  <c r="D6160" i="2" s="1"/>
  <c r="F3808" i="2"/>
  <c r="D3808" i="2" s="1"/>
  <c r="F5332" i="2"/>
  <c r="D5332" i="2" s="1"/>
  <c r="F5830" i="2"/>
  <c r="D5830" i="2" s="1"/>
  <c r="F6437" i="2"/>
  <c r="D6437" i="2" s="1"/>
  <c r="F4556" i="2"/>
  <c r="D4556" i="2" s="1"/>
  <c r="F4967" i="2"/>
  <c r="D4967" i="2" s="1"/>
  <c r="F5708" i="2"/>
  <c r="D5708" i="2" s="1"/>
  <c r="F967" i="2"/>
  <c r="D967" i="2" s="1"/>
  <c r="F4835" i="2"/>
  <c r="D4835" i="2" s="1"/>
  <c r="F7887" i="2"/>
  <c r="D7887" i="2" s="1"/>
  <c r="F8837" i="2"/>
  <c r="D8837" i="2" s="1"/>
  <c r="F7645" i="2"/>
  <c r="D7645" i="2" s="1"/>
  <c r="F7888" i="2"/>
  <c r="D7888" i="2" s="1"/>
  <c r="F9064" i="2"/>
  <c r="D9064" i="2" s="1"/>
  <c r="F7231" i="2"/>
  <c r="D7231" i="2" s="1"/>
  <c r="F8510" i="2"/>
  <c r="D8510" i="2" s="1"/>
  <c r="F7912" i="2"/>
  <c r="D7912" i="2" s="1"/>
  <c r="F8639" i="2"/>
  <c r="D8639" i="2" s="1"/>
  <c r="F8640" i="2"/>
  <c r="D8640" i="2" s="1"/>
  <c r="F8920" i="2"/>
  <c r="D8920" i="2" s="1"/>
  <c r="F9192" i="2"/>
  <c r="D9192" i="2" s="1"/>
  <c r="F9256" i="2"/>
  <c r="D9256" i="2" s="1"/>
  <c r="F9257" i="2"/>
  <c r="D9257" i="2" s="1"/>
  <c r="F9326" i="2"/>
  <c r="D9326" i="2" s="1"/>
  <c r="F8038" i="2"/>
  <c r="D8038" i="2" s="1"/>
  <c r="F9193" i="2"/>
  <c r="D9193" i="2" s="1"/>
  <c r="F9176" i="2"/>
  <c r="D9176" i="2" s="1"/>
  <c r="F8002" i="2"/>
  <c r="D8002" i="2" s="1"/>
  <c r="F8039" i="2"/>
  <c r="D8039" i="2" s="1"/>
  <c r="F8040" i="2"/>
  <c r="D8040" i="2" s="1"/>
  <c r="F9194" i="2"/>
  <c r="D9194" i="2" s="1"/>
  <c r="F8506" i="2"/>
  <c r="D8506" i="2" s="1"/>
  <c r="F8931" i="2"/>
  <c r="D8931" i="2" s="1"/>
  <c r="F8641" i="2"/>
  <c r="D8641" i="2" s="1"/>
  <c r="F9569" i="2"/>
  <c r="D9569" i="2" s="1"/>
  <c r="F9229" i="2"/>
  <c r="D9229" i="2" s="1"/>
  <c r="F9585" i="2"/>
  <c r="D9585" i="2" s="1"/>
  <c r="F8539" i="2"/>
  <c r="D8539" i="2" s="1"/>
  <c r="F8642" i="2"/>
  <c r="D8642" i="2" s="1"/>
  <c r="F2604" i="2"/>
  <c r="D2604" i="2" s="1"/>
  <c r="F1175" i="2"/>
  <c r="D1175" i="2" s="1"/>
  <c r="F2659" i="2"/>
  <c r="D2659" i="2" s="1"/>
  <c r="F9581" i="2"/>
  <c r="D9581" i="2" s="1"/>
  <c r="F5344" i="2"/>
  <c r="D5344" i="2" s="1"/>
  <c r="F9065" i="2"/>
  <c r="D9065" i="2" s="1"/>
  <c r="F9066" i="2"/>
  <c r="D9066" i="2" s="1"/>
  <c r="F8212" i="2"/>
  <c r="D8212" i="2" s="1"/>
  <c r="F8443" i="2"/>
  <c r="D8443" i="2" s="1"/>
  <c r="F8444" i="2"/>
  <c r="D8444" i="2" s="1"/>
  <c r="F9521" i="2"/>
  <c r="D9521" i="2" s="1"/>
  <c r="F3578" i="2"/>
  <c r="D3578" i="2" s="1"/>
  <c r="F9509" i="2"/>
  <c r="D9509" i="2" s="1"/>
  <c r="F8520" i="2"/>
  <c r="D8520" i="2" s="1"/>
  <c r="F7123" i="2"/>
  <c r="D7123" i="2" s="1"/>
  <c r="F6880" i="2"/>
  <c r="D6880" i="2" s="1"/>
  <c r="F7431" i="2"/>
  <c r="D7431" i="2" s="1"/>
  <c r="F9115" i="2"/>
  <c r="D9115" i="2" s="1"/>
  <c r="F9570" i="2"/>
  <c r="D9570" i="2" s="1"/>
  <c r="F1847" i="2"/>
  <c r="D1847" i="2" s="1"/>
  <c r="F8731" i="2"/>
  <c r="D8731" i="2" s="1"/>
  <c r="F9359" i="2"/>
  <c r="D9359" i="2" s="1"/>
  <c r="F8538" i="2"/>
  <c r="D8538" i="2" s="1"/>
  <c r="F692" i="2"/>
  <c r="D692" i="2" s="1"/>
  <c r="F5674" i="2"/>
  <c r="D5674" i="2" s="1"/>
  <c r="F8564" i="2"/>
  <c r="D8564" i="2" s="1"/>
  <c r="F9205" i="2"/>
  <c r="D9205" i="2" s="1"/>
  <c r="F2683" i="2"/>
  <c r="D2683" i="2" s="1"/>
  <c r="F6530" i="2"/>
  <c r="D6530" i="2" s="1"/>
  <c r="F6576" i="2"/>
  <c r="D6576" i="2" s="1"/>
  <c r="F6900" i="2"/>
  <c r="D6900" i="2" s="1"/>
  <c r="F6335" i="2"/>
  <c r="D6335" i="2" s="1"/>
  <c r="F4630" i="2"/>
  <c r="D4630" i="2" s="1"/>
  <c r="F4007" i="2"/>
  <c r="D4007" i="2" s="1"/>
  <c r="F2952" i="2"/>
  <c r="D2952" i="2" s="1"/>
  <c r="F2969" i="2"/>
  <c r="D2969" i="2" s="1"/>
  <c r="F5935" i="2"/>
  <c r="D5935" i="2" s="1"/>
  <c r="F2590" i="2"/>
  <c r="D2590" i="2" s="1"/>
  <c r="F2943" i="2"/>
  <c r="D2943" i="2" s="1"/>
  <c r="F4159" i="2"/>
  <c r="D4159" i="2" s="1"/>
  <c r="F2702" i="2"/>
  <c r="D2702" i="2" s="1"/>
  <c r="F2956" i="2"/>
  <c r="D2956" i="2" s="1"/>
  <c r="F5491" i="2"/>
  <c r="D5491" i="2" s="1"/>
  <c r="F4735" i="2"/>
  <c r="D4735" i="2" s="1"/>
  <c r="F5356" i="2"/>
  <c r="D5356" i="2" s="1"/>
  <c r="F5415" i="2"/>
  <c r="D5415" i="2" s="1"/>
  <c r="F5250" i="2"/>
  <c r="D5250" i="2" s="1"/>
  <c r="F5251" i="2"/>
  <c r="D5251" i="2" s="1"/>
  <c r="F5512" i="2"/>
  <c r="D5512" i="2" s="1"/>
  <c r="F9258" i="2"/>
  <c r="D9258" i="2" s="1"/>
  <c r="F4532" i="2"/>
  <c r="D4532" i="2" s="1"/>
  <c r="F4890" i="2"/>
  <c r="D4890" i="2" s="1"/>
  <c r="F7702" i="2"/>
  <c r="D7702" i="2" s="1"/>
  <c r="F1818" i="2"/>
  <c r="D1818" i="2" s="1"/>
  <c r="F6654" i="2"/>
  <c r="D6654" i="2" s="1"/>
  <c r="F2343" i="2"/>
  <c r="D2343" i="2" s="1"/>
  <c r="F5245" i="2"/>
  <c r="D5245" i="2" s="1"/>
  <c r="F1823" i="2"/>
  <c r="D1823" i="2" s="1"/>
  <c r="F1298" i="2"/>
  <c r="D1298" i="2" s="1"/>
  <c r="F925" i="2"/>
  <c r="D925" i="2" s="1"/>
  <c r="F793" i="2"/>
  <c r="D793" i="2" s="1"/>
  <c r="F2749" i="2"/>
  <c r="D2749" i="2" s="1"/>
  <c r="F8025" i="2"/>
  <c r="D8025" i="2" s="1"/>
  <c r="F9158" i="2"/>
  <c r="D9158" i="2" s="1"/>
  <c r="F5145" i="2"/>
  <c r="D5145" i="2" s="1"/>
  <c r="F9392" i="2"/>
  <c r="D9392" i="2" s="1"/>
  <c r="F9393" i="2"/>
  <c r="D9393" i="2" s="1"/>
  <c r="F9554" i="2"/>
  <c r="D9554" i="2" s="1"/>
  <c r="F9394" i="2"/>
  <c r="D9394" i="2" s="1"/>
  <c r="F9395" i="2"/>
  <c r="D9395" i="2" s="1"/>
  <c r="F9396" i="2"/>
  <c r="D9396" i="2" s="1"/>
  <c r="F8576" i="2"/>
  <c r="D8576" i="2" s="1"/>
  <c r="F7983" i="2"/>
  <c r="D7983" i="2" s="1"/>
  <c r="F8482" i="2"/>
  <c r="D8482" i="2" s="1"/>
  <c r="F9538" i="2"/>
  <c r="D9538" i="2" s="1"/>
  <c r="F9128" i="2"/>
  <c r="D9128" i="2" s="1"/>
  <c r="F9432" i="2"/>
  <c r="D9432" i="2" s="1"/>
  <c r="F9433" i="2"/>
  <c r="D9433" i="2" s="1"/>
  <c r="F9434" i="2"/>
  <c r="D9434" i="2" s="1"/>
  <c r="F9435" i="2"/>
  <c r="D9435" i="2" s="1"/>
  <c r="F9436" i="2"/>
  <c r="D9436" i="2" s="1"/>
  <c r="F9534" i="2"/>
  <c r="D9534" i="2" s="1"/>
  <c r="F4563" i="2"/>
  <c r="D4563" i="2" s="1"/>
  <c r="F5011" i="2"/>
  <c r="D5011" i="2" s="1"/>
  <c r="F4013" i="2"/>
  <c r="D4013" i="2" s="1"/>
  <c r="F6543" i="2"/>
  <c r="D6543" i="2" s="1"/>
  <c r="F4936" i="2"/>
  <c r="D4936" i="2" s="1"/>
  <c r="F1714" i="2"/>
  <c r="D1714" i="2" s="1"/>
  <c r="F4084" i="2"/>
  <c r="D4084" i="2" s="1"/>
  <c r="F386" i="2"/>
  <c r="D386" i="2" s="1"/>
  <c r="F387" i="2"/>
  <c r="D387" i="2" s="1"/>
  <c r="F4045" i="2"/>
  <c r="D4045" i="2" s="1"/>
  <c r="F7508" i="2"/>
  <c r="D7508" i="2" s="1"/>
  <c r="F4518" i="2"/>
  <c r="D4518" i="2" s="1"/>
  <c r="F4519" i="2"/>
  <c r="D4519" i="2" s="1"/>
  <c r="F6957" i="2"/>
  <c r="D6957" i="2" s="1"/>
  <c r="F6958" i="2"/>
  <c r="D6958" i="2" s="1"/>
  <c r="F7738" i="2"/>
  <c r="D7738" i="2" s="1"/>
  <c r="F6260" i="2"/>
  <c r="D6260" i="2" s="1"/>
  <c r="F2478" i="2"/>
  <c r="D2478" i="2" s="1"/>
  <c r="F1388" i="2"/>
  <c r="D1388" i="2" s="1"/>
  <c r="F4524" i="2"/>
  <c r="D4524" i="2" s="1"/>
  <c r="F6717" i="2"/>
  <c r="D6717" i="2" s="1"/>
  <c r="F3730" i="2"/>
  <c r="D3730" i="2" s="1"/>
  <c r="F3731" i="2"/>
  <c r="D3731" i="2" s="1"/>
  <c r="F3732" i="2"/>
  <c r="D3732" i="2" s="1"/>
  <c r="F187" i="2"/>
  <c r="D187" i="2" s="1"/>
  <c r="F8198" i="2"/>
  <c r="D8198" i="2" s="1"/>
  <c r="F4900" i="2"/>
  <c r="D4900" i="2" s="1"/>
  <c r="F980" i="2"/>
  <c r="D980" i="2" s="1"/>
  <c r="F1496" i="2"/>
  <c r="D1496" i="2" s="1"/>
  <c r="F911" i="2"/>
  <c r="D911" i="2" s="1"/>
  <c r="F3119" i="2"/>
  <c r="D3119" i="2" s="1"/>
  <c r="F2023" i="2"/>
  <c r="D2023" i="2" s="1"/>
  <c r="F6793" i="2"/>
  <c r="D6793" i="2" s="1"/>
  <c r="F5644" i="2"/>
  <c r="D5644" i="2" s="1"/>
  <c r="F7398" i="2"/>
  <c r="D7398" i="2" s="1"/>
  <c r="F7710" i="2"/>
  <c r="D7710" i="2" s="1"/>
  <c r="F3153" i="2"/>
  <c r="D3153" i="2" s="1"/>
  <c r="F5035" i="2"/>
  <c r="D5035" i="2" s="1"/>
  <c r="F2653" i="2"/>
  <c r="D2653" i="2" s="1"/>
  <c r="F7216" i="2"/>
  <c r="F4723" i="2"/>
  <c r="D4723" i="2" s="1"/>
  <c r="F4183" i="2"/>
  <c r="D4183" i="2" s="1"/>
  <c r="F4453" i="2"/>
  <c r="D4453" i="2" s="1"/>
  <c r="F4454" i="2"/>
  <c r="D4454" i="2" s="1"/>
  <c r="F4659" i="2"/>
  <c r="D4659" i="2" s="1"/>
  <c r="F1040" i="2"/>
  <c r="D1040" i="2" s="1"/>
  <c r="F1136" i="2"/>
  <c r="D1136" i="2" s="1"/>
  <c r="F1041" i="2"/>
  <c r="D1041" i="2" s="1"/>
  <c r="F5885" i="2"/>
  <c r="D5885" i="2" s="1"/>
  <c r="F4891" i="2"/>
  <c r="D4891" i="2" s="1"/>
  <c r="F4870" i="2"/>
  <c r="D4870" i="2" s="1"/>
  <c r="F4871" i="2"/>
  <c r="D4871" i="2" s="1"/>
  <c r="F7422" i="2"/>
  <c r="D7422" i="2" s="1"/>
  <c r="F7655" i="2"/>
  <c r="D7655" i="2" s="1"/>
  <c r="F7193" i="2"/>
  <c r="D7193" i="2" s="1"/>
  <c r="F2973" i="2"/>
  <c r="D2973" i="2" s="1"/>
  <c r="F4908" i="2"/>
  <c r="D4908" i="2" s="1"/>
  <c r="F2680" i="2"/>
  <c r="D2680" i="2" s="1"/>
  <c r="F9713" i="2"/>
  <c r="D9713" i="2" s="1"/>
  <c r="F2750" i="2"/>
  <c r="D2750" i="2" s="1"/>
  <c r="F8072" i="2"/>
  <c r="D8072" i="2" s="1"/>
  <c r="F8626" i="2"/>
  <c r="D8626" i="2" s="1"/>
  <c r="F9335" i="2"/>
  <c r="D9335" i="2" s="1"/>
  <c r="F6285" i="2"/>
  <c r="D6285" i="2" s="1"/>
  <c r="F8495" i="2"/>
  <c r="D8495" i="2" s="1"/>
  <c r="F8496" i="2"/>
  <c r="D8496" i="2" s="1"/>
  <c r="F7886" i="2"/>
  <c r="D7886" i="2" s="1"/>
  <c r="F7818" i="2"/>
  <c r="D7818" i="2" s="1"/>
  <c r="F7871" i="2"/>
  <c r="D7871" i="2" s="1"/>
  <c r="F8710" i="2"/>
  <c r="D8710" i="2" s="1"/>
  <c r="F8003" i="2"/>
  <c r="D8003" i="2" s="1"/>
  <c r="F8004" i="2"/>
  <c r="D8004" i="2" s="1"/>
  <c r="F7965" i="2"/>
  <c r="D7965" i="2" s="1"/>
  <c r="F7114" i="2"/>
  <c r="D7114" i="2" s="1"/>
  <c r="F7115" i="2"/>
  <c r="D7115" i="2" s="1"/>
  <c r="F8255" i="2"/>
  <c r="D8255" i="2" s="1"/>
  <c r="F8005" i="2"/>
  <c r="D8005" i="2" s="1"/>
  <c r="F8006" i="2"/>
  <c r="D8006" i="2" s="1"/>
  <c r="F517" i="2"/>
  <c r="D517" i="2" s="1"/>
  <c r="F518" i="2"/>
  <c r="D518" i="2" s="1"/>
  <c r="F1571" i="2"/>
  <c r="D1571" i="2" s="1"/>
  <c r="F4258" i="2"/>
  <c r="D4258" i="2" s="1"/>
  <c r="F1502" i="2"/>
  <c r="D1502" i="2" s="1"/>
  <c r="F2883" i="2"/>
  <c r="D2883" i="2" s="1"/>
  <c r="F4267" i="2"/>
  <c r="D4267" i="2" s="1"/>
  <c r="F603" i="2"/>
  <c r="D603" i="2" s="1"/>
  <c r="F604" i="2"/>
  <c r="D604" i="2" s="1"/>
  <c r="F605" i="2"/>
  <c r="D605" i="2" s="1"/>
  <c r="F606" i="2"/>
  <c r="D606" i="2" s="1"/>
  <c r="F607" i="2"/>
  <c r="D607" i="2" s="1"/>
  <c r="F608" i="2"/>
  <c r="D608" i="2" s="1"/>
  <c r="F321" i="2"/>
  <c r="D321" i="2" s="1"/>
  <c r="F704" i="2"/>
  <c r="D704" i="2" s="1"/>
  <c r="F705" i="2"/>
  <c r="D705" i="2" s="1"/>
  <c r="F706" i="2"/>
  <c r="D706" i="2" s="1"/>
  <c r="F707" i="2"/>
  <c r="D707" i="2" s="1"/>
  <c r="F708" i="2"/>
  <c r="D708" i="2" s="1"/>
  <c r="F709" i="2"/>
  <c r="D709" i="2" s="1"/>
  <c r="F710" i="2"/>
  <c r="D710" i="2" s="1"/>
  <c r="F609" i="2"/>
  <c r="D609" i="2" s="1"/>
  <c r="F322" i="2"/>
  <c r="D322" i="2" s="1"/>
  <c r="F323" i="2"/>
  <c r="D323" i="2" s="1"/>
  <c r="F324" i="2"/>
  <c r="D324" i="2" s="1"/>
  <c r="F325" i="2"/>
  <c r="D325" i="2" s="1"/>
  <c r="F326" i="2"/>
  <c r="D326" i="2" s="1"/>
  <c r="F327" i="2"/>
  <c r="D327" i="2" s="1"/>
  <c r="F328" i="2"/>
  <c r="D328" i="2" s="1"/>
  <c r="F329" i="2"/>
  <c r="D329" i="2" s="1"/>
  <c r="F794" i="2"/>
  <c r="D794" i="2" s="1"/>
  <c r="F912" i="2"/>
  <c r="D912" i="2" s="1"/>
  <c r="F795" i="2"/>
  <c r="D795" i="2" s="1"/>
  <c r="F712" i="2"/>
  <c r="D712" i="2" s="1"/>
  <c r="F713" i="2"/>
  <c r="D713" i="2" s="1"/>
  <c r="F714" i="2"/>
  <c r="D714" i="2" s="1"/>
  <c r="F715" i="2"/>
  <c r="D715" i="2" s="1"/>
  <c r="F716" i="2"/>
  <c r="D716" i="2" s="1"/>
  <c r="F717" i="2"/>
  <c r="D717" i="2" s="1"/>
  <c r="F718" i="2"/>
  <c r="D718" i="2" s="1"/>
  <c r="F5158" i="2"/>
  <c r="D5158" i="2" s="1"/>
  <c r="F3174" i="2"/>
  <c r="D3174" i="2" s="1"/>
  <c r="F1464" i="2"/>
  <c r="D1464" i="2" s="1"/>
  <c r="F3175" i="2"/>
  <c r="D3175" i="2" s="1"/>
  <c r="F6771" i="2"/>
  <c r="D6771" i="2" s="1"/>
  <c r="F6828" i="2"/>
  <c r="D6828" i="2" s="1"/>
  <c r="F2409" i="2"/>
  <c r="D2409" i="2" s="1"/>
  <c r="F719" i="2"/>
  <c r="D719" i="2" s="1"/>
  <c r="F720" i="2"/>
  <c r="D720" i="2" s="1"/>
  <c r="F721" i="2"/>
  <c r="D721" i="2" s="1"/>
  <c r="F722" i="2"/>
  <c r="D722" i="2" s="1"/>
  <c r="F723" i="2"/>
  <c r="D723" i="2" s="1"/>
  <c r="F724" i="2"/>
  <c r="D724" i="2" s="1"/>
  <c r="F725" i="2"/>
  <c r="D725" i="2" s="1"/>
  <c r="F4167" i="2"/>
  <c r="D4167" i="2" s="1"/>
  <c r="F726" i="2"/>
  <c r="D726" i="2" s="1"/>
  <c r="F727" i="2"/>
  <c r="D727" i="2" s="1"/>
  <c r="F728" i="2"/>
  <c r="D728" i="2" s="1"/>
  <c r="F729" i="2"/>
  <c r="D729" i="2" s="1"/>
  <c r="F730" i="2"/>
  <c r="D730" i="2" s="1"/>
  <c r="F731" i="2"/>
  <c r="D731" i="2" s="1"/>
  <c r="F732" i="2"/>
  <c r="D732" i="2" s="1"/>
  <c r="F519" i="2"/>
  <c r="D519" i="2" s="1"/>
  <c r="F520" i="2"/>
  <c r="D520" i="2" s="1"/>
  <c r="F521" i="2"/>
  <c r="D521" i="2" s="1"/>
  <c r="F522" i="2"/>
  <c r="D522" i="2" s="1"/>
  <c r="F523" i="2"/>
  <c r="D523" i="2" s="1"/>
  <c r="F524" i="2"/>
  <c r="D524" i="2" s="1"/>
  <c r="F525" i="2"/>
  <c r="D525" i="2" s="1"/>
  <c r="F8562" i="2"/>
  <c r="D8562" i="2" s="1"/>
  <c r="F9092" i="2"/>
  <c r="D9092" i="2" s="1"/>
  <c r="F701" i="2"/>
  <c r="D701" i="2" s="1"/>
  <c r="F4048" i="2"/>
  <c r="D4048" i="2" s="1"/>
  <c r="F4049" i="2"/>
  <c r="D4049" i="2" s="1"/>
  <c r="F811" i="2"/>
  <c r="D811" i="2" s="1"/>
  <c r="F3157" i="2"/>
  <c r="D3157" i="2" s="1"/>
  <c r="F2398" i="2"/>
  <c r="D2398" i="2" s="1"/>
  <c r="F4151" i="2"/>
  <c r="D4151" i="2" s="1"/>
  <c r="F4152" i="2"/>
  <c r="D4152" i="2" s="1"/>
  <c r="F2506" i="2"/>
  <c r="D2506" i="2" s="1"/>
  <c r="F2507" i="2"/>
  <c r="D2507" i="2" s="1"/>
  <c r="F5310" i="2"/>
  <c r="D5310" i="2" s="1"/>
  <c r="F4745" i="2"/>
  <c r="D4745" i="2" s="1"/>
  <c r="F5060" i="2"/>
  <c r="D5060" i="2" s="1"/>
  <c r="F5776" i="2"/>
  <c r="D5776" i="2" s="1"/>
  <c r="F5248" i="2"/>
  <c r="D5248" i="2" s="1"/>
  <c r="F3651" i="2"/>
  <c r="D3651" i="2" s="1"/>
  <c r="F7070" i="2"/>
  <c r="D7070" i="2" s="1"/>
  <c r="F6742" i="2"/>
  <c r="D6742" i="2" s="1"/>
  <c r="F5586" i="2"/>
  <c r="D5586" i="2" s="1"/>
  <c r="F8580" i="2"/>
  <c r="D8580" i="2" s="1"/>
  <c r="F5892" i="2"/>
  <c r="D5892" i="2" s="1"/>
  <c r="F5247" i="2"/>
  <c r="D5247" i="2" s="1"/>
  <c r="F1985" i="2"/>
  <c r="D1985" i="2" s="1"/>
  <c r="F1519" i="2"/>
  <c r="D1519" i="2" s="1"/>
  <c r="F4044" i="2"/>
  <c r="D4044" i="2" s="1"/>
  <c r="F2484" i="2"/>
  <c r="D2484" i="2" s="1"/>
  <c r="F2751" i="2"/>
  <c r="D2751" i="2" s="1"/>
  <c r="F5469" i="2"/>
  <c r="D5469" i="2" s="1"/>
  <c r="F3203" i="2"/>
  <c r="D3203" i="2" s="1"/>
  <c r="F2764" i="2"/>
  <c r="D2764" i="2" s="1"/>
  <c r="F1241" i="2"/>
  <c r="D1241" i="2" s="1"/>
  <c r="F8530" i="2"/>
  <c r="D8530" i="2" s="1"/>
  <c r="F2908" i="2"/>
  <c r="D2908" i="2" s="1"/>
  <c r="F3001" i="2"/>
  <c r="D3001" i="2" s="1"/>
  <c r="F3135" i="2"/>
  <c r="D3135" i="2" s="1"/>
  <c r="F7774" i="2"/>
  <c r="D7774" i="2" s="1"/>
  <c r="F8154" i="2"/>
  <c r="D8154" i="2" s="1"/>
  <c r="F8155" i="2"/>
  <c r="D8155" i="2" s="1"/>
  <c r="F5009" i="2"/>
  <c r="D5009" i="2" s="1"/>
  <c r="F3456" i="2"/>
  <c r="D3456" i="2" s="1"/>
  <c r="F944" i="2"/>
  <c r="D944" i="2" s="1"/>
  <c r="F653" i="2"/>
  <c r="D653" i="2" s="1"/>
  <c r="F3137" i="2"/>
  <c r="D3137" i="2" s="1"/>
  <c r="F7567" i="2"/>
  <c r="D7567" i="2" s="1"/>
  <c r="F5954" i="2"/>
  <c r="D5954" i="2" s="1"/>
  <c r="F7667" i="2"/>
  <c r="D7667" i="2" s="1"/>
  <c r="F8886" i="2"/>
  <c r="D8886" i="2" s="1"/>
  <c r="F5014" i="2"/>
  <c r="D5014" i="2" s="1"/>
  <c r="F5015" i="2"/>
  <c r="D5015" i="2" s="1"/>
  <c r="F5016" i="2"/>
  <c r="D5016" i="2" s="1"/>
  <c r="F5017" i="2"/>
  <c r="D5017" i="2" s="1"/>
  <c r="F5018" i="2"/>
  <c r="D5018" i="2" s="1"/>
  <c r="F5019" i="2"/>
  <c r="D5019" i="2" s="1"/>
  <c r="F5020" i="2"/>
  <c r="D5020" i="2" s="1"/>
  <c r="F1390" i="2"/>
  <c r="D1390" i="2" s="1"/>
  <c r="F1434" i="2"/>
  <c r="D1434" i="2" s="1"/>
  <c r="F2130" i="2"/>
  <c r="D2130" i="2" s="1"/>
  <c r="F4978" i="2"/>
  <c r="D4978" i="2" s="1"/>
  <c r="F2598" i="2"/>
  <c r="D2598" i="2" s="1"/>
  <c r="F1809" i="2"/>
  <c r="D1809" i="2" s="1"/>
  <c r="F1991" i="2"/>
  <c r="D1991" i="2" s="1"/>
  <c r="F2148" i="2"/>
  <c r="D2148" i="2" s="1"/>
  <c r="F1277" i="2"/>
  <c r="D1277" i="2" s="1"/>
  <c r="F2149" i="2"/>
  <c r="D2149" i="2" s="1"/>
  <c r="F1810" i="2"/>
  <c r="D1810" i="2" s="1"/>
  <c r="F864" i="2"/>
  <c r="D864" i="2" s="1"/>
  <c r="F9706" i="2"/>
  <c r="D9706" i="2" s="1"/>
  <c r="F6743" i="2"/>
  <c r="D6743" i="2" s="1"/>
  <c r="F6744" i="2"/>
  <c r="D6744" i="2" s="1"/>
  <c r="F8924" i="2"/>
  <c r="D8924" i="2" s="1"/>
  <c r="F8925" i="2"/>
  <c r="D8925" i="2" s="1"/>
  <c r="F6745" i="2"/>
  <c r="D6745" i="2" s="1"/>
  <c r="F8926" i="2"/>
  <c r="D8926" i="2" s="1"/>
  <c r="F8927" i="2"/>
  <c r="D8927" i="2" s="1"/>
  <c r="F6746" i="2"/>
  <c r="D6746" i="2" s="1"/>
  <c r="F7409" i="2"/>
  <c r="D7409" i="2" s="1"/>
  <c r="F885" i="2"/>
  <c r="D885" i="2" s="1"/>
  <c r="F1720" i="2"/>
  <c r="D1720" i="2" s="1"/>
  <c r="F2589" i="2"/>
  <c r="D2589" i="2" s="1"/>
  <c r="F4690" i="2"/>
  <c r="D4690" i="2" s="1"/>
  <c r="F3482" i="2"/>
  <c r="D3482" i="2" s="1"/>
  <c r="F6405" i="2"/>
  <c r="D6405" i="2" s="1"/>
  <c r="F2177" i="2"/>
  <c r="D2177" i="2" s="1"/>
  <c r="F2426" i="2"/>
  <c r="D2426" i="2" s="1"/>
  <c r="F1159" i="2"/>
  <c r="D1159" i="2" s="1"/>
  <c r="F9425" i="2"/>
  <c r="D9425" i="2" s="1"/>
  <c r="F9467" i="2"/>
  <c r="D9467" i="2" s="1"/>
  <c r="F8349" i="2"/>
  <c r="D8349" i="2" s="1"/>
  <c r="F2273" i="2"/>
  <c r="D2273" i="2" s="1"/>
  <c r="F2274" i="2"/>
  <c r="D2274" i="2" s="1"/>
  <c r="F2275" i="2"/>
  <c r="D2275" i="2" s="1"/>
  <c r="F8643" i="2"/>
  <c r="D8643" i="2" s="1"/>
  <c r="F6722" i="2"/>
  <c r="D6722" i="2" s="1"/>
  <c r="F6723" i="2"/>
  <c r="D6723" i="2" s="1"/>
  <c r="F6724" i="2"/>
  <c r="D6724" i="2" s="1"/>
  <c r="F6725" i="2"/>
  <c r="D6725" i="2" s="1"/>
  <c r="F6726" i="2"/>
  <c r="D6726" i="2" s="1"/>
  <c r="F4736" i="2"/>
  <c r="D4736" i="2" s="1"/>
  <c r="F4737" i="2"/>
  <c r="D4737" i="2" s="1"/>
  <c r="F4738" i="2"/>
  <c r="D4738" i="2" s="1"/>
  <c r="F4739" i="2"/>
  <c r="D4739" i="2" s="1"/>
  <c r="F4740" i="2"/>
  <c r="D4740" i="2" s="1"/>
  <c r="F4741" i="2"/>
  <c r="D4741" i="2" s="1"/>
  <c r="F4742" i="2"/>
  <c r="D4742" i="2" s="1"/>
  <c r="F6727" i="2"/>
  <c r="D6727" i="2" s="1"/>
  <c r="F6728" i="2"/>
  <c r="D6728" i="2" s="1"/>
  <c r="F1739" i="2"/>
  <c r="D1739" i="2" s="1"/>
  <c r="F8020" i="2"/>
  <c r="D8020" i="2" s="1"/>
  <c r="F8021" i="2"/>
  <c r="D8021" i="2" s="1"/>
  <c r="F3344" i="2"/>
  <c r="D3344" i="2" s="1"/>
  <c r="F7808" i="2"/>
  <c r="D7808" i="2" s="1"/>
  <c r="F503" i="2"/>
  <c r="D503" i="2" s="1"/>
  <c r="F504" i="2"/>
  <c r="D504" i="2" s="1"/>
  <c r="F9240" i="2"/>
  <c r="D9240" i="2" s="1"/>
  <c r="F9131" i="2"/>
  <c r="D9131" i="2" s="1"/>
  <c r="F8007" i="2"/>
  <c r="D8007" i="2" s="1"/>
  <c r="F5100" i="2"/>
  <c r="D5100" i="2" s="1"/>
  <c r="F1096" i="2"/>
  <c r="D1096" i="2" s="1"/>
  <c r="F1491" i="2"/>
  <c r="D1491" i="2" s="1"/>
  <c r="F7175" i="2"/>
  <c r="D7175" i="2" s="1"/>
  <c r="F9168" i="2"/>
  <c r="D9168" i="2" s="1"/>
  <c r="F7985" i="2"/>
  <c r="D7985" i="2" s="1"/>
  <c r="F8140" i="2"/>
  <c r="D8140" i="2" s="1"/>
  <c r="F7918" i="2"/>
  <c r="D7918" i="2" s="1"/>
  <c r="F8193" i="2"/>
  <c r="D8193" i="2" s="1"/>
  <c r="F5536" i="2"/>
  <c r="D5536" i="2" s="1"/>
  <c r="F6379" i="2"/>
  <c r="D6379" i="2" s="1"/>
  <c r="F6338" i="2"/>
  <c r="D6338" i="2" s="1"/>
  <c r="F2975" i="2"/>
  <c r="D2975" i="2" s="1"/>
  <c r="F2951" i="2"/>
  <c r="D2951" i="2" s="1"/>
  <c r="F5437" i="2"/>
  <c r="D5437" i="2" s="1"/>
  <c r="F8078" i="2"/>
  <c r="D8078" i="2" s="1"/>
  <c r="F7340" i="2"/>
  <c r="D7340" i="2" s="1"/>
  <c r="F2036" i="2"/>
  <c r="D2036" i="2" s="1"/>
  <c r="F4753" i="2"/>
  <c r="D4753" i="2" s="1"/>
  <c r="F2886" i="2"/>
  <c r="D2886" i="2" s="1"/>
  <c r="F9165" i="2"/>
  <c r="D9165" i="2" s="1"/>
  <c r="F4843" i="2"/>
  <c r="D4843" i="2" s="1"/>
  <c r="F4059" i="2"/>
  <c r="D4059" i="2" s="1"/>
  <c r="F4553" i="2"/>
  <c r="D4553" i="2" s="1"/>
  <c r="F57" i="2"/>
  <c r="D57" i="2" s="1"/>
  <c r="F58" i="2"/>
  <c r="D58" i="2" s="1"/>
  <c r="F59" i="2"/>
  <c r="D59" i="2" s="1"/>
  <c r="F60" i="2"/>
  <c r="D60" i="2" s="1"/>
  <c r="F61" i="2"/>
  <c r="D61" i="2" s="1"/>
  <c r="F62" i="2"/>
  <c r="D62" i="2" s="1"/>
  <c r="F1389" i="2"/>
  <c r="D1389" i="2" s="1"/>
  <c r="F782" i="2"/>
  <c r="D782" i="2" s="1"/>
  <c r="F484" i="2"/>
  <c r="D484" i="2" s="1"/>
  <c r="F485" i="2"/>
  <c r="D485" i="2" s="1"/>
  <c r="F486" i="2"/>
  <c r="D486" i="2" s="1"/>
  <c r="F487" i="2"/>
  <c r="D487" i="2" s="1"/>
  <c r="F488" i="2"/>
  <c r="D488" i="2" s="1"/>
  <c r="F489" i="2"/>
  <c r="D489" i="2" s="1"/>
  <c r="F490" i="2"/>
  <c r="D490" i="2" s="1"/>
  <c r="F491" i="2"/>
  <c r="D491" i="2" s="1"/>
  <c r="F926" i="2"/>
  <c r="D926" i="2" s="1"/>
  <c r="F3057" i="2"/>
  <c r="D3057" i="2" s="1"/>
  <c r="F3548" i="2"/>
  <c r="D3548" i="2" s="1"/>
  <c r="F3769" i="2"/>
  <c r="D3769" i="2" s="1"/>
  <c r="F4129" i="2"/>
  <c r="D4129" i="2" s="1"/>
  <c r="F4359" i="2"/>
  <c r="D4359" i="2" s="1"/>
  <c r="F493" i="2"/>
  <c r="D493" i="2" s="1"/>
  <c r="F2311" i="2"/>
  <c r="D2311" i="2" s="1"/>
  <c r="F1912" i="2"/>
  <c r="D1912" i="2" s="1"/>
  <c r="F1913" i="2"/>
  <c r="D1913" i="2" s="1"/>
  <c r="F6116" i="2"/>
  <c r="D6116" i="2" s="1"/>
  <c r="F3835" i="2"/>
  <c r="D3835" i="2" s="1"/>
  <c r="F2810" i="2"/>
  <c r="D2810" i="2" s="1"/>
  <c r="F1177" i="2"/>
  <c r="D1177" i="2" s="1"/>
  <c r="F1940" i="2"/>
  <c r="D1940" i="2" s="1"/>
  <c r="F2959" i="2"/>
  <c r="D2959" i="2" s="1"/>
  <c r="F2960" i="2"/>
  <c r="D2960" i="2" s="1"/>
  <c r="F2974" i="2"/>
  <c r="D2974" i="2" s="1"/>
  <c r="F4046" i="2"/>
  <c r="D4046" i="2" s="1"/>
  <c r="F3992" i="2"/>
  <c r="D3992" i="2" s="1"/>
  <c r="F4829" i="2"/>
  <c r="D4829" i="2" s="1"/>
  <c r="F9567" i="2"/>
  <c r="D9567" i="2" s="1"/>
  <c r="F1339" i="2"/>
  <c r="D1339" i="2" s="1"/>
  <c r="F201" i="2"/>
  <c r="D201" i="2" s="1"/>
  <c r="F1562" i="2"/>
  <c r="D1562" i="2" s="1"/>
  <c r="F369" i="2"/>
  <c r="D369" i="2" s="1"/>
  <c r="F3178" i="2"/>
  <c r="D3178" i="2" s="1"/>
  <c r="F5670" i="2"/>
  <c r="D5670" i="2" s="1"/>
  <c r="F5671" i="2"/>
  <c r="D5671" i="2" s="1"/>
  <c r="F9568" i="2"/>
  <c r="D9568" i="2" s="1"/>
  <c r="F1553" i="2"/>
  <c r="D1553" i="2" s="1"/>
  <c r="F2660" i="2"/>
  <c r="D2660" i="2" s="1"/>
  <c r="F574" i="2"/>
  <c r="D574" i="2" s="1"/>
  <c r="F217" i="2"/>
  <c r="D217" i="2" s="1"/>
  <c r="F347" i="2"/>
  <c r="D347" i="2" s="1"/>
  <c r="F3684" i="2"/>
  <c r="D3684" i="2" s="1"/>
  <c r="F2085" i="2"/>
  <c r="D2085" i="2" s="1"/>
  <c r="F2086" i="2"/>
  <c r="D2086" i="2" s="1"/>
  <c r="F2087" i="2"/>
  <c r="D2087" i="2" s="1"/>
  <c r="F9397" i="2"/>
  <c r="D9397" i="2" s="1"/>
  <c r="F9398" i="2"/>
  <c r="D9398" i="2" s="1"/>
  <c r="F9391" i="2"/>
  <c r="D9391" i="2" s="1"/>
  <c r="F9399" i="2"/>
  <c r="D9399" i="2" s="1"/>
  <c r="F9400" i="2"/>
  <c r="D9400" i="2" s="1"/>
  <c r="F9401" i="2"/>
  <c r="D9401" i="2" s="1"/>
  <c r="F9402" i="2"/>
  <c r="D9402" i="2" s="1"/>
  <c r="F9403" i="2"/>
  <c r="D9403" i="2" s="1"/>
  <c r="F8471" i="2"/>
  <c r="D8471" i="2" s="1"/>
  <c r="F7169" i="2"/>
  <c r="D7169" i="2" s="1"/>
  <c r="F5705" i="2"/>
  <c r="D5705" i="2" s="1"/>
  <c r="F953" i="2"/>
  <c r="D953" i="2" s="1"/>
  <c r="F2579" i="2"/>
  <c r="D2579" i="2" s="1"/>
  <c r="F5463" i="2"/>
  <c r="D5463" i="2" s="1"/>
  <c r="F1497" i="2"/>
  <c r="D1497" i="2" s="1"/>
  <c r="F954" i="2"/>
  <c r="D954" i="2" s="1"/>
  <c r="F6428" i="2"/>
  <c r="D6428" i="2" s="1"/>
  <c r="F307" i="2"/>
  <c r="D307" i="2" s="1"/>
  <c r="F955" i="2"/>
  <c r="D955" i="2" s="1"/>
  <c r="F1498" i="2"/>
  <c r="D1498" i="2" s="1"/>
  <c r="F956" i="2"/>
  <c r="D956" i="2" s="1"/>
  <c r="F2004" i="2"/>
  <c r="D2004" i="2" s="1"/>
  <c r="F1499" i="2"/>
  <c r="D1499" i="2" s="1"/>
  <c r="F3817" i="2"/>
  <c r="D3817" i="2" s="1"/>
  <c r="F5831" i="2"/>
  <c r="D5831" i="2" s="1"/>
  <c r="F5946" i="2"/>
  <c r="D5946" i="2" s="1"/>
  <c r="F1914" i="2"/>
  <c r="D1914" i="2" s="1"/>
  <c r="F1841" i="2"/>
  <c r="D1841" i="2" s="1"/>
  <c r="F9259" i="2"/>
  <c r="D9259" i="2" s="1"/>
  <c r="F9501" i="2"/>
  <c r="D9501" i="2" s="1"/>
  <c r="F9418" i="2"/>
  <c r="D9418" i="2" s="1"/>
  <c r="F3864" i="2"/>
  <c r="D3864" i="2" s="1"/>
  <c r="F3865" i="2"/>
  <c r="D3865" i="2" s="1"/>
  <c r="F3866" i="2"/>
  <c r="D3866" i="2" s="1"/>
  <c r="F5539" i="2"/>
  <c r="D5539" i="2" s="1"/>
  <c r="F5171" i="2"/>
  <c r="D5171" i="2" s="1"/>
  <c r="F4928" i="2"/>
  <c r="D4928" i="2" s="1"/>
  <c r="F5234" i="2"/>
  <c r="D5234" i="2" s="1"/>
  <c r="F388" i="2"/>
  <c r="D388" i="2" s="1"/>
  <c r="F3196" i="2"/>
  <c r="D3196" i="2" s="1"/>
  <c r="F4130" i="2"/>
  <c r="D4130" i="2" s="1"/>
  <c r="F8446" i="2"/>
  <c r="D8446" i="2" s="1"/>
  <c r="F7862" i="2"/>
  <c r="D7862" i="2" s="1"/>
  <c r="F9642" i="2"/>
  <c r="D9642" i="2" s="1"/>
  <c r="F3368" i="2"/>
  <c r="D3368" i="2" s="1"/>
  <c r="F3369" i="2"/>
  <c r="D3369" i="2" s="1"/>
  <c r="F2946" i="2"/>
  <c r="D2946" i="2" s="1"/>
  <c r="F2599" i="2"/>
  <c r="D2599" i="2" s="1"/>
  <c r="F3585" i="2"/>
  <c r="D3585" i="2" s="1"/>
  <c r="F5891" i="2"/>
  <c r="D5891" i="2" s="1"/>
  <c r="F7258" i="2"/>
  <c r="D7258" i="2" s="1"/>
  <c r="F7480" i="2"/>
  <c r="D7480" i="2" s="1"/>
  <c r="F7848" i="2"/>
  <c r="D7848" i="2" s="1"/>
  <c r="F7605" i="2"/>
  <c r="D7605" i="2" s="1"/>
  <c r="F7606" i="2"/>
  <c r="D7606" i="2" s="1"/>
  <c r="F8355" i="2"/>
  <c r="D8355" i="2" s="1"/>
  <c r="F8356" i="2"/>
  <c r="D8356" i="2" s="1"/>
  <c r="F1754" i="2"/>
  <c r="D1754" i="2" s="1"/>
  <c r="F1755" i="2"/>
  <c r="D1755" i="2" s="1"/>
  <c r="F2060" i="2"/>
  <c r="D2060" i="2" s="1"/>
  <c r="F2061" i="2"/>
  <c r="D2061" i="2" s="1"/>
  <c r="F3470" i="2"/>
  <c r="D3470" i="2" s="1"/>
  <c r="F3471" i="2"/>
  <c r="D3471" i="2" s="1"/>
  <c r="F4755" i="2"/>
  <c r="D4755" i="2" s="1"/>
  <c r="F4756" i="2"/>
  <c r="D4756" i="2" s="1"/>
  <c r="F2825" i="2"/>
  <c r="D2825" i="2" s="1"/>
  <c r="F1070" i="2"/>
  <c r="D1070" i="2" s="1"/>
  <c r="F1071" i="2"/>
  <c r="D1071" i="2" s="1"/>
  <c r="F896" i="2"/>
  <c r="D896" i="2" s="1"/>
  <c r="F897" i="2"/>
  <c r="D897" i="2" s="1"/>
  <c r="F898" i="2"/>
  <c r="D898" i="2" s="1"/>
  <c r="F899" i="2"/>
  <c r="D899" i="2" s="1"/>
  <c r="F900" i="2"/>
  <c r="D900" i="2" s="1"/>
  <c r="F1876" i="2"/>
  <c r="D1876" i="2" s="1"/>
  <c r="F6194" i="2"/>
  <c r="D6194" i="2" s="1"/>
  <c r="F1020" i="2"/>
  <c r="D1020" i="2" s="1"/>
  <c r="F2890" i="2"/>
  <c r="D2890" i="2" s="1"/>
  <c r="F139" i="2"/>
  <c r="D139" i="2" s="1"/>
  <c r="F224" i="2"/>
  <c r="D224" i="2" s="1"/>
  <c r="F225" i="2"/>
  <c r="D225" i="2" s="1"/>
  <c r="F226" i="2"/>
  <c r="D226" i="2" s="1"/>
  <c r="F227" i="2"/>
  <c r="D227" i="2" s="1"/>
  <c r="F228" i="2"/>
  <c r="D228" i="2" s="1"/>
  <c r="F229" i="2"/>
  <c r="D229" i="2" s="1"/>
  <c r="F2251" i="2"/>
  <c r="D2251" i="2" s="1"/>
  <c r="F2041" i="2"/>
  <c r="D2041" i="2" s="1"/>
  <c r="F370" i="2"/>
  <c r="D370" i="2" s="1"/>
  <c r="F371" i="2"/>
  <c r="D371" i="2" s="1"/>
  <c r="F372" i="2"/>
  <c r="D372" i="2" s="1"/>
  <c r="F4757" i="2"/>
  <c r="D4757" i="2" s="1"/>
  <c r="F412" i="2"/>
  <c r="D412" i="2" s="1"/>
  <c r="F8323" i="2"/>
  <c r="D8323" i="2" s="1"/>
  <c r="F8245" i="2"/>
  <c r="D8245" i="2" s="1"/>
  <c r="F8058" i="2"/>
  <c r="D8058" i="2" s="1"/>
  <c r="F2521" i="2"/>
  <c r="D2521" i="2" s="1"/>
  <c r="F2522" i="2"/>
  <c r="D2522" i="2" s="1"/>
  <c r="F594" i="2"/>
  <c r="D594" i="2" s="1"/>
  <c r="F2510" i="2"/>
  <c r="D2510" i="2" s="1"/>
  <c r="F365" i="2"/>
  <c r="D365" i="2" s="1"/>
  <c r="F319" i="2"/>
  <c r="D319" i="2" s="1"/>
  <c r="F3209" i="2"/>
  <c r="D3209" i="2" s="1"/>
  <c r="F1267" i="2"/>
  <c r="D1267" i="2" s="1"/>
  <c r="F3974" i="2"/>
  <c r="D3974" i="2" s="1"/>
  <c r="F7719" i="2"/>
  <c r="D7719" i="2" s="1"/>
  <c r="F8289" i="2"/>
  <c r="D8289" i="2" s="1"/>
  <c r="F9162" i="2"/>
  <c r="D9162" i="2" s="1"/>
  <c r="F3373" i="2"/>
  <c r="D3373" i="2" s="1"/>
  <c r="F3374" i="2"/>
  <c r="D3374" i="2" s="1"/>
  <c r="F9013" i="2"/>
  <c r="D9013" i="2" s="1"/>
  <c r="F287" i="2"/>
  <c r="D287" i="2" s="1"/>
  <c r="F373" i="2"/>
  <c r="D373" i="2" s="1"/>
  <c r="F1516" i="2"/>
  <c r="D1516" i="2" s="1"/>
  <c r="F624" i="2"/>
  <c r="D624" i="2" s="1"/>
  <c r="F1340" i="2"/>
  <c r="D1340" i="2" s="1"/>
  <c r="F1341" i="2"/>
  <c r="D1341" i="2" s="1"/>
  <c r="F2893" i="2"/>
  <c r="D2893" i="2" s="1"/>
  <c r="F2894" i="2"/>
  <c r="D2894" i="2" s="1"/>
  <c r="F2895" i="2"/>
  <c r="D2895" i="2" s="1"/>
  <c r="F2896" i="2"/>
  <c r="D2896" i="2" s="1"/>
  <c r="F2897" i="2"/>
  <c r="D2897" i="2" s="1"/>
  <c r="F2898" i="2"/>
  <c r="D2898" i="2" s="1"/>
  <c r="F2899" i="2"/>
  <c r="D2899" i="2" s="1"/>
  <c r="F1342" i="2"/>
  <c r="D1342" i="2" s="1"/>
  <c r="F1343" i="2"/>
  <c r="D1343" i="2" s="1"/>
  <c r="F1344" i="2"/>
  <c r="D1344" i="2" s="1"/>
  <c r="F1345" i="2"/>
  <c r="D1345" i="2" s="1"/>
  <c r="F1346" i="2"/>
  <c r="D1346" i="2" s="1"/>
  <c r="F3013" i="2"/>
  <c r="D3013" i="2" s="1"/>
  <c r="F497" i="2"/>
  <c r="D497" i="2" s="1"/>
  <c r="F6686" i="2"/>
  <c r="D6686" i="2" s="1"/>
  <c r="F7290" i="2"/>
  <c r="D7290" i="2" s="1"/>
  <c r="F4210" i="2"/>
  <c r="D4210" i="2" s="1"/>
  <c r="F3842" i="2"/>
  <c r="D3842" i="2" s="1"/>
  <c r="F968" i="2"/>
  <c r="D968" i="2" s="1"/>
  <c r="F7388" i="2"/>
  <c r="D7388" i="2" s="1"/>
  <c r="F6859" i="2"/>
  <c r="D6859" i="2" s="1"/>
  <c r="F1480" i="2"/>
  <c r="D1480" i="2" s="1"/>
  <c r="F4858" i="2"/>
  <c r="D4858" i="2" s="1"/>
  <c r="F5217" i="2"/>
  <c r="D5217" i="2" s="1"/>
  <c r="F2374" i="2"/>
  <c r="D2374" i="2" s="1"/>
  <c r="F2584" i="2"/>
  <c r="D2584" i="2" s="1"/>
  <c r="F3284" i="2"/>
  <c r="D3284" i="2" s="1"/>
  <c r="F3014" i="2"/>
  <c r="D3014" i="2" s="1"/>
  <c r="F2559" i="2"/>
  <c r="D2559" i="2" s="1"/>
  <c r="F6402" i="2"/>
  <c r="D6402" i="2" s="1"/>
  <c r="F6937" i="2"/>
  <c r="D6937" i="2" s="1"/>
  <c r="F979" i="2"/>
  <c r="D979" i="2" s="1"/>
  <c r="F2826" i="2"/>
  <c r="D2826" i="2" s="1"/>
  <c r="F4200" i="2"/>
  <c r="D4200" i="2" s="1"/>
  <c r="F4963" i="2"/>
  <c r="D4963" i="2" s="1"/>
  <c r="F5523" i="2"/>
  <c r="D5523" i="2" s="1"/>
  <c r="F1517" i="2"/>
  <c r="D1517" i="2" s="1"/>
  <c r="F1692" i="2"/>
  <c r="D1692" i="2" s="1"/>
  <c r="F6054" i="2"/>
  <c r="D6054" i="2" s="1"/>
  <c r="F8052" i="2"/>
  <c r="D8052" i="2" s="1"/>
  <c r="F3243" i="2"/>
  <c r="D3243" i="2" s="1"/>
  <c r="F7403" i="2"/>
  <c r="D7403" i="2" s="1"/>
  <c r="F7394" i="2"/>
  <c r="D7394" i="2" s="1"/>
  <c r="F4162" i="2"/>
  <c r="D4162" i="2" s="1"/>
  <c r="F9369" i="2"/>
  <c r="D9369" i="2" s="1"/>
  <c r="F3814" i="2"/>
  <c r="D3814" i="2" s="1"/>
  <c r="F6470" i="2"/>
  <c r="D6470" i="2" s="1"/>
  <c r="F3559" i="2"/>
  <c r="D3559" i="2" s="1"/>
  <c r="F2161" i="2"/>
  <c r="D2161" i="2" s="1"/>
  <c r="F5947" i="2"/>
  <c r="D5947" i="2" s="1"/>
  <c r="F4014" i="2"/>
  <c r="D4014" i="2" s="1"/>
  <c r="F1227" i="2"/>
  <c r="D1227" i="2" s="1"/>
  <c r="F3867" i="2"/>
  <c r="D3867" i="2" s="1"/>
  <c r="F3868" i="2"/>
  <c r="D3868" i="2" s="1"/>
  <c r="F3869" i="2"/>
  <c r="D3869" i="2" s="1"/>
  <c r="F3870" i="2"/>
  <c r="D3870" i="2" s="1"/>
  <c r="F5951" i="2"/>
  <c r="D5951" i="2" s="1"/>
  <c r="F4394" i="2"/>
  <c r="D4394" i="2" s="1"/>
  <c r="F1942" i="2"/>
  <c r="D1942" i="2" s="1"/>
  <c r="F5027" i="2"/>
  <c r="D5027" i="2" s="1"/>
  <c r="F1915" i="2"/>
  <c r="D1915" i="2" s="1"/>
  <c r="F1916" i="2"/>
  <c r="D1916" i="2" s="1"/>
  <c r="F1917" i="2"/>
  <c r="D1917" i="2" s="1"/>
  <c r="F1918" i="2"/>
  <c r="D1918" i="2" s="1"/>
  <c r="F1919" i="2"/>
  <c r="D1919" i="2" s="1"/>
  <c r="F1920" i="2"/>
  <c r="D1920" i="2" s="1"/>
  <c r="F1921" i="2"/>
  <c r="D1921" i="2" s="1"/>
  <c r="F2523" i="2"/>
  <c r="D2523" i="2" s="1"/>
  <c r="F655" i="2"/>
  <c r="D655" i="2" s="1"/>
  <c r="F6242" i="2"/>
  <c r="D6242" i="2" s="1"/>
  <c r="F2783" i="2"/>
  <c r="D2783" i="2" s="1"/>
  <c r="F1779" i="2"/>
  <c r="D1779" i="2" s="1"/>
  <c r="F462" i="2"/>
  <c r="D462" i="2" s="1"/>
  <c r="F10" i="2"/>
  <c r="D10" i="2" s="1"/>
  <c r="F4198" i="2"/>
  <c r="D4198" i="2" s="1"/>
  <c r="F687" i="2"/>
  <c r="D687" i="2" s="1"/>
  <c r="F7533" i="2"/>
  <c r="D7533" i="2" s="1"/>
  <c r="F8840" i="2"/>
  <c r="D8840" i="2" s="1"/>
  <c r="F8841" i="2"/>
  <c r="D8841" i="2" s="1"/>
  <c r="F5899" i="2"/>
  <c r="D5899" i="2" s="1"/>
  <c r="F6127" i="2"/>
  <c r="D6127" i="2" s="1"/>
  <c r="F6799" i="2"/>
  <c r="D6799" i="2" s="1"/>
  <c r="F4619" i="2"/>
  <c r="D4619" i="2" s="1"/>
  <c r="F5093" i="2"/>
  <c r="D5093" i="2" s="1"/>
  <c r="F5967" i="2"/>
  <c r="D5967" i="2" s="1"/>
  <c r="F3445" i="2"/>
  <c r="D3445" i="2" s="1"/>
  <c r="F4017" i="2"/>
  <c r="D4017" i="2" s="1"/>
  <c r="F4709" i="2"/>
  <c r="D4709" i="2" s="1"/>
  <c r="F3236" i="2"/>
  <c r="D3236" i="2" s="1"/>
  <c r="F1218" i="2"/>
  <c r="D1218" i="2" s="1"/>
  <c r="F4820" i="2"/>
  <c r="D4820" i="2" s="1"/>
  <c r="F5402" i="2"/>
  <c r="D5402" i="2" s="1"/>
  <c r="F1200" i="2"/>
  <c r="D1200" i="2" s="1"/>
  <c r="F2308" i="2"/>
  <c r="D2308" i="2" s="1"/>
  <c r="F7124" i="2"/>
  <c r="D7124" i="2" s="1"/>
  <c r="F8528" i="2"/>
  <c r="D8528" i="2" s="1"/>
  <c r="F6844" i="2"/>
  <c r="D6844" i="2" s="1"/>
  <c r="F3738" i="2"/>
  <c r="D3738" i="2" s="1"/>
  <c r="F5442" i="2"/>
  <c r="D5442" i="2" s="1"/>
  <c r="F4620" i="2"/>
  <c r="D4620" i="2" s="1"/>
  <c r="F2685" i="2"/>
  <c r="D2685" i="2" s="1"/>
  <c r="F6978" i="2"/>
  <c r="D6978" i="2" s="1"/>
  <c r="F3602" i="2"/>
  <c r="D3602" i="2" s="1"/>
  <c r="F5444" i="2"/>
  <c r="D5444" i="2" s="1"/>
  <c r="F5828" i="2"/>
  <c r="D5828" i="2" s="1"/>
  <c r="F6916" i="2"/>
  <c r="D6916" i="2" s="1"/>
  <c r="F4770" i="2"/>
  <c r="D4770" i="2" s="1"/>
  <c r="F5143" i="2"/>
  <c r="D5143" i="2" s="1"/>
  <c r="F6860" i="2"/>
  <c r="D6860" i="2" s="1"/>
  <c r="F5594" i="2"/>
  <c r="D5594" i="2" s="1"/>
  <c r="F2955" i="2"/>
  <c r="D2955" i="2" s="1"/>
  <c r="F7125" i="2"/>
  <c r="D7125" i="2" s="1"/>
  <c r="F6483" i="2"/>
  <c r="D6483" i="2" s="1"/>
  <c r="F1903" i="2"/>
  <c r="D1903" i="2" s="1"/>
  <c r="F9547" i="2"/>
  <c r="D9547" i="2" s="1"/>
  <c r="F3469" i="2"/>
  <c r="D3469" i="2" s="1"/>
  <c r="F7063" i="2"/>
  <c r="D7063" i="2" s="1"/>
  <c r="F7378" i="2"/>
  <c r="D7378" i="2" s="1"/>
  <c r="F1871" i="2"/>
  <c r="D1871" i="2" s="1"/>
  <c r="F8324" i="2"/>
  <c r="D8324" i="2" s="1"/>
  <c r="F7587" i="2"/>
  <c r="D7587" i="2" s="1"/>
  <c r="F6874" i="2"/>
  <c r="D6874" i="2" s="1"/>
  <c r="F6875" i="2"/>
  <c r="D6875" i="2" s="1"/>
  <c r="F264" i="2"/>
  <c r="D264" i="2" s="1"/>
  <c r="F1689" i="2"/>
  <c r="D1689" i="2" s="1"/>
  <c r="F1076" i="2"/>
  <c r="D1076" i="2" s="1"/>
  <c r="F2996" i="2"/>
  <c r="D2996" i="2" s="1"/>
  <c r="F3028" i="2"/>
  <c r="D3028" i="2" s="1"/>
  <c r="F1051" i="2"/>
  <c r="D1051" i="2" s="1"/>
  <c r="F1986" i="2"/>
  <c r="D1986" i="2" s="1"/>
  <c r="F7382" i="2"/>
  <c r="D7382" i="2" s="1"/>
  <c r="F179" i="2"/>
  <c r="D179" i="2" s="1"/>
  <c r="F7045" i="2"/>
  <c r="D7045" i="2" s="1"/>
  <c r="F6847" i="2"/>
  <c r="D6847" i="2" s="1"/>
  <c r="F6123" i="2"/>
  <c r="D6123" i="2" s="1"/>
  <c r="F6013" i="2"/>
  <c r="D6013" i="2" s="1"/>
  <c r="F6014" i="2"/>
  <c r="D6014" i="2" s="1"/>
  <c r="F6124" i="2"/>
  <c r="D6124" i="2" s="1"/>
  <c r="F4242" i="2"/>
  <c r="D4242" i="2" s="1"/>
  <c r="F565" i="2"/>
  <c r="D565" i="2" s="1"/>
  <c r="F566" i="2"/>
  <c r="D566" i="2" s="1"/>
  <c r="F7299" i="2"/>
  <c r="D7299" i="2" s="1"/>
  <c r="F2271" i="2"/>
  <c r="D2271" i="2" s="1"/>
  <c r="F567" i="2"/>
  <c r="D567" i="2" s="1"/>
  <c r="F1672" i="2"/>
  <c r="D1672" i="2" s="1"/>
  <c r="F2827" i="2"/>
  <c r="D2827" i="2" s="1"/>
  <c r="F4036" i="2"/>
  <c r="D4036" i="2" s="1"/>
  <c r="F1360" i="2"/>
  <c r="D1360" i="2" s="1"/>
  <c r="F6205" i="2"/>
  <c r="D6205" i="2" s="1"/>
  <c r="F6833" i="2"/>
  <c r="D6833" i="2" s="1"/>
  <c r="F4015" i="2"/>
  <c r="D4015" i="2" s="1"/>
  <c r="F2550" i="2"/>
  <c r="D2550" i="2" s="1"/>
  <c r="F7026" i="2"/>
  <c r="D7026" i="2" s="1"/>
  <c r="F8092" i="2"/>
  <c r="D8092" i="2" s="1"/>
  <c r="F4837" i="2"/>
  <c r="D4837" i="2" s="1"/>
  <c r="F3728" i="2"/>
  <c r="D3728" i="2" s="1"/>
  <c r="F3163" i="2"/>
  <c r="D3163" i="2" s="1"/>
  <c r="F4204" i="2"/>
  <c r="D4204" i="2" s="1"/>
  <c r="F5942" i="2"/>
  <c r="D5942" i="2" s="1"/>
  <c r="F6254" i="2"/>
  <c r="D6254" i="2" s="1"/>
  <c r="F6255" i="2"/>
  <c r="D6255" i="2" s="1"/>
  <c r="F4937" i="2"/>
  <c r="D4937" i="2" s="1"/>
  <c r="F3825" i="2"/>
  <c r="D3825" i="2" s="1"/>
  <c r="F5838" i="2"/>
  <c r="D5838" i="2" s="1"/>
  <c r="F7618" i="2"/>
  <c r="D7618" i="2" s="1"/>
  <c r="F5908" i="2"/>
  <c r="D5908" i="2" s="1"/>
  <c r="F2864" i="2"/>
  <c r="D2864" i="2" s="1"/>
  <c r="F2644" i="2"/>
  <c r="D2644" i="2" s="1"/>
  <c r="F5329" i="2"/>
  <c r="D5329" i="2" s="1"/>
  <c r="F4985" i="2"/>
  <c r="D4985" i="2" s="1"/>
  <c r="F5745" i="2"/>
  <c r="D5745" i="2" s="1"/>
  <c r="F1772" i="2"/>
  <c r="D1772" i="2" s="1"/>
  <c r="F3745" i="2"/>
  <c r="D3745" i="2" s="1"/>
  <c r="F7087" i="2"/>
  <c r="D7087" i="2" s="1"/>
  <c r="F9095" i="2"/>
  <c r="D9095" i="2" s="1"/>
  <c r="F8612" i="2"/>
  <c r="D8612" i="2" s="1"/>
  <c r="F9692" i="2"/>
  <c r="D9692" i="2" s="1"/>
  <c r="F9623" i="2"/>
  <c r="D9623" i="2" s="1"/>
  <c r="F9350" i="2"/>
  <c r="D9350" i="2" s="1"/>
  <c r="F9644" i="2"/>
  <c r="D9644" i="2" s="1"/>
  <c r="F5678" i="2"/>
  <c r="D5678" i="2" s="1"/>
  <c r="F6019" i="2"/>
  <c r="D6019" i="2" s="1"/>
  <c r="F5546" i="2"/>
  <c r="D5546" i="2" s="1"/>
  <c r="F8401" i="2"/>
  <c r="D8401" i="2" s="1"/>
  <c r="F8887" i="2"/>
  <c r="D8887" i="2" s="1"/>
  <c r="F8802" i="2"/>
  <c r="D8802" i="2" s="1"/>
  <c r="F4083" i="2"/>
  <c r="D4083" i="2" s="1"/>
  <c r="F1012" i="2"/>
  <c r="D1012" i="2" s="1"/>
  <c r="F3279" i="2"/>
  <c r="D3279" i="2" s="1"/>
  <c r="F9177" i="2"/>
  <c r="D9177" i="2" s="1"/>
  <c r="F6898" i="2"/>
  <c r="D6898" i="2" s="1"/>
  <c r="F6090" i="2"/>
  <c r="D6090" i="2" s="1"/>
  <c r="F6214" i="2"/>
  <c r="D6214" i="2" s="1"/>
  <c r="F7338" i="2"/>
  <c r="D7338" i="2" s="1"/>
  <c r="F9539" i="2"/>
  <c r="D9539" i="2" s="1"/>
  <c r="F9598" i="2"/>
  <c r="D9598" i="2" s="1"/>
  <c r="F6941" i="2"/>
  <c r="D6941" i="2" s="1"/>
  <c r="F9026" i="2"/>
  <c r="D9026" i="2" s="1"/>
  <c r="F8763" i="2"/>
  <c r="D8763" i="2" s="1"/>
  <c r="F9089" i="2"/>
  <c r="D9089" i="2" s="1"/>
  <c r="F6991" i="2"/>
  <c r="D6991" i="2" s="1"/>
  <c r="F8628" i="2"/>
  <c r="D8628" i="2" s="1"/>
  <c r="F8540" i="2"/>
  <c r="D8540" i="2" s="1"/>
  <c r="F8760" i="2"/>
  <c r="D8760" i="2" s="1"/>
  <c r="F6286" i="2"/>
  <c r="D6286" i="2" s="1"/>
  <c r="F6319" i="2"/>
  <c r="D6319" i="2" s="1"/>
  <c r="F9260" i="2"/>
  <c r="D9260" i="2" s="1"/>
  <c r="F9027" i="2"/>
  <c r="D9027" i="2" s="1"/>
  <c r="F7648" i="2"/>
  <c r="D7648" i="2" s="1"/>
  <c r="F8570" i="2"/>
  <c r="D8570" i="2" s="1"/>
  <c r="F8042" i="2"/>
  <c r="D8042" i="2" s="1"/>
  <c r="F7547" i="2"/>
  <c r="D7547" i="2" s="1"/>
  <c r="F6784" i="2"/>
  <c r="D6784" i="2" s="1"/>
  <c r="F5272" i="2"/>
  <c r="D5272" i="2" s="1"/>
  <c r="F4844" i="2"/>
  <c r="D4844" i="2" s="1"/>
  <c r="F7296" i="2"/>
  <c r="D7296" i="2" s="1"/>
  <c r="F4845" i="2"/>
  <c r="D4845" i="2" s="1"/>
  <c r="F4846" i="2"/>
  <c r="D4846" i="2" s="1"/>
  <c r="F4847" i="2"/>
  <c r="D4847" i="2" s="1"/>
  <c r="F4848" i="2"/>
  <c r="D4848" i="2" s="1"/>
  <c r="F3031" i="2"/>
  <c r="D3031" i="2" s="1"/>
  <c r="F3032" i="2"/>
  <c r="D3032" i="2" s="1"/>
  <c r="F3280" i="2"/>
  <c r="D3280" i="2" s="1"/>
  <c r="F3378" i="2"/>
  <c r="D3378" i="2" s="1"/>
  <c r="F2855" i="2"/>
  <c r="D2855" i="2" s="1"/>
  <c r="F2828" i="2"/>
  <c r="D2828" i="2" s="1"/>
  <c r="F3990" i="2"/>
  <c r="D3990" i="2" s="1"/>
  <c r="F3991" i="2"/>
  <c r="D3991" i="2" s="1"/>
  <c r="F4750" i="2"/>
  <c r="D4750" i="2" s="1"/>
  <c r="F5587" i="2"/>
  <c r="D5587" i="2" s="1"/>
  <c r="F3821" i="2"/>
  <c r="D3821" i="2" s="1"/>
  <c r="F2454" i="2"/>
  <c r="D2454" i="2" s="1"/>
  <c r="F2455" i="2"/>
  <c r="D2455" i="2" s="1"/>
  <c r="F2456" i="2"/>
  <c r="D2456" i="2" s="1"/>
  <c r="F2457" i="2"/>
  <c r="D2457" i="2" s="1"/>
  <c r="F2458" i="2"/>
  <c r="D2458" i="2" s="1"/>
  <c r="F2459" i="2"/>
  <c r="D2459" i="2" s="1"/>
  <c r="F2460" i="2"/>
  <c r="D2460" i="2" s="1"/>
  <c r="F2461" i="2"/>
  <c r="D2461" i="2" s="1"/>
  <c r="F2462" i="2"/>
  <c r="D2462" i="2" s="1"/>
  <c r="F2463" i="2"/>
  <c r="D2463" i="2" s="1"/>
  <c r="F2464" i="2"/>
  <c r="D2464" i="2" s="1"/>
  <c r="F2465" i="2"/>
  <c r="D2465" i="2" s="1"/>
  <c r="F2466" i="2"/>
  <c r="D2466" i="2" s="1"/>
  <c r="F2467" i="2"/>
  <c r="D2467" i="2" s="1"/>
  <c r="F2468" i="2"/>
  <c r="D2468" i="2" s="1"/>
  <c r="F2469" i="2"/>
  <c r="D2469" i="2" s="1"/>
  <c r="F2470" i="2"/>
  <c r="D2470" i="2" s="1"/>
  <c r="F2471" i="2"/>
  <c r="D2471" i="2" s="1"/>
  <c r="F2472" i="2"/>
  <c r="D2472" i="2" s="1"/>
  <c r="F2473" i="2"/>
  <c r="D2473" i="2" s="1"/>
  <c r="F8400" i="2"/>
  <c r="D8400" i="2" s="1"/>
  <c r="F1668" i="2"/>
  <c r="D1668" i="2" s="1"/>
  <c r="F9563" i="2"/>
  <c r="D9563" i="2" s="1"/>
  <c r="F1052" i="2"/>
  <c r="D1052" i="2" s="1"/>
  <c r="F6038" i="2"/>
  <c r="D6038" i="2" s="1"/>
  <c r="F2350" i="2"/>
  <c r="D2350" i="2" s="1"/>
  <c r="F1414" i="2"/>
  <c r="D1414" i="2" s="1"/>
  <c r="F1319" i="2"/>
  <c r="D1319" i="2" s="1"/>
  <c r="F2137" i="2"/>
  <c r="D2137" i="2" s="1"/>
  <c r="F3496" i="2"/>
  <c r="D3496" i="2" s="1"/>
  <c r="F4021" i="2"/>
  <c r="D4021" i="2" s="1"/>
  <c r="F3242" i="2"/>
  <c r="D3242" i="2" s="1"/>
  <c r="F4849" i="2"/>
  <c r="D4849" i="2" s="1"/>
  <c r="F1320" i="2"/>
  <c r="D1320" i="2" s="1"/>
  <c r="F644" i="2"/>
  <c r="D644" i="2" s="1"/>
  <c r="F618" i="2"/>
  <c r="D618" i="2" s="1"/>
  <c r="F1321" i="2"/>
  <c r="D1321" i="2" s="1"/>
  <c r="F2028" i="2"/>
  <c r="D2028" i="2" s="1"/>
  <c r="F1322" i="2"/>
  <c r="D1322" i="2" s="1"/>
  <c r="F2171" i="2"/>
  <c r="D2171" i="2" s="1"/>
  <c r="F6590" i="2"/>
  <c r="D6590" i="2" s="1"/>
  <c r="F6283" i="2"/>
  <c r="D6283" i="2" s="1"/>
  <c r="F1323" i="2"/>
  <c r="D1323" i="2" s="1"/>
  <c r="F5524" i="2"/>
  <c r="D5524" i="2" s="1"/>
  <c r="F5169" i="2"/>
  <c r="D5169" i="2" s="1"/>
  <c r="F4332" i="2"/>
  <c r="D4332" i="2" s="1"/>
  <c r="F7512" i="2"/>
  <c r="D7512" i="2" s="1"/>
  <c r="F815" i="2"/>
  <c r="D815" i="2" s="1"/>
  <c r="F816" i="2"/>
  <c r="D816" i="2" s="1"/>
  <c r="F817" i="2"/>
  <c r="D817" i="2" s="1"/>
  <c r="F818" i="2"/>
  <c r="D818" i="2" s="1"/>
  <c r="F819" i="2"/>
  <c r="D819" i="2" s="1"/>
  <c r="F820" i="2"/>
  <c r="D820" i="2" s="1"/>
  <c r="F821" i="2"/>
  <c r="D821" i="2" s="1"/>
  <c r="F392" i="2"/>
  <c r="D392" i="2" s="1"/>
  <c r="F393" i="2"/>
  <c r="D393" i="2" s="1"/>
  <c r="F822" i="2"/>
  <c r="D822" i="2" s="1"/>
  <c r="F394" i="2"/>
  <c r="D394" i="2" s="1"/>
  <c r="F395" i="2"/>
  <c r="D395" i="2" s="1"/>
  <c r="F396" i="2"/>
  <c r="D396" i="2" s="1"/>
  <c r="F397" i="2"/>
  <c r="D397" i="2" s="1"/>
  <c r="F7489" i="2"/>
  <c r="D7489" i="2" s="1"/>
  <c r="F6655" i="2"/>
  <c r="D6655" i="2" s="1"/>
  <c r="F6656" i="2"/>
  <c r="D6656" i="2" s="1"/>
  <c r="F2620" i="2"/>
  <c r="D2620" i="2" s="1"/>
  <c r="F889" i="2"/>
  <c r="D889" i="2" s="1"/>
  <c r="F1381" i="2"/>
  <c r="D1381" i="2" s="1"/>
  <c r="F3428" i="2"/>
  <c r="D3428" i="2" s="1"/>
  <c r="F5634" i="2"/>
  <c r="D5634" i="2" s="1"/>
  <c r="F5635" i="2"/>
  <c r="D5635" i="2" s="1"/>
  <c r="F4716" i="2"/>
  <c r="D4716" i="2" s="1"/>
  <c r="F4717" i="2"/>
  <c r="D4717" i="2" s="1"/>
  <c r="F4718" i="2"/>
  <c r="D4718" i="2" s="1"/>
  <c r="F4719" i="2"/>
  <c r="D4719" i="2" s="1"/>
  <c r="F582" i="2"/>
  <c r="D582" i="2" s="1"/>
  <c r="F583" i="2"/>
  <c r="D583" i="2" s="1"/>
  <c r="F584" i="2"/>
  <c r="D584" i="2" s="1"/>
  <c r="F585" i="2"/>
  <c r="D585" i="2" s="1"/>
  <c r="F586" i="2"/>
  <c r="D586" i="2" s="1"/>
  <c r="F587" i="2"/>
  <c r="D587" i="2" s="1"/>
  <c r="F588" i="2"/>
  <c r="D588" i="2" s="1"/>
  <c r="F3244" i="2"/>
  <c r="D3244" i="2" s="1"/>
  <c r="F3245" i="2"/>
  <c r="D3245" i="2" s="1"/>
  <c r="F3246" i="2"/>
  <c r="D3246" i="2" s="1"/>
  <c r="F3247" i="2"/>
  <c r="D3247" i="2" s="1"/>
  <c r="F3248" i="2"/>
  <c r="D3248" i="2" s="1"/>
  <c r="F3249" i="2"/>
  <c r="D3249" i="2" s="1"/>
  <c r="F1034" i="2"/>
  <c r="D1034" i="2" s="1"/>
  <c r="F1035" i="2"/>
  <c r="D1035" i="2" s="1"/>
  <c r="F1036" i="2"/>
  <c r="D1036" i="2" s="1"/>
  <c r="F4720" i="2"/>
  <c r="D4720" i="2" s="1"/>
  <c r="F1619" i="2"/>
  <c r="D1619" i="2" s="1"/>
  <c r="F1620" i="2"/>
  <c r="D1620" i="2" s="1"/>
  <c r="F2202" i="2"/>
  <c r="D2202" i="2" s="1"/>
  <c r="F1217" i="2"/>
  <c r="D1217" i="2" s="1"/>
  <c r="F2771" i="2"/>
  <c r="D2771" i="2" s="1"/>
  <c r="F330" i="2"/>
  <c r="D330" i="2" s="1"/>
  <c r="F331" i="2"/>
  <c r="D331" i="2" s="1"/>
  <c r="F1037" i="2"/>
  <c r="D1037" i="2" s="1"/>
  <c r="F1038" i="2"/>
  <c r="D1038" i="2" s="1"/>
  <c r="F2909" i="2"/>
  <c r="D2909" i="2" s="1"/>
  <c r="F1039" i="2"/>
  <c r="D1039" i="2" s="1"/>
  <c r="F1931" i="2"/>
  <c r="D1931" i="2" s="1"/>
  <c r="F2369" i="2"/>
  <c r="D2369" i="2" s="1"/>
  <c r="F4721" i="2"/>
  <c r="D4721" i="2" s="1"/>
  <c r="F1621" i="2"/>
  <c r="D1621" i="2" s="1"/>
  <c r="F2141" i="2"/>
  <c r="D2141" i="2" s="1"/>
  <c r="F1622" i="2"/>
  <c r="D1622" i="2" s="1"/>
  <c r="F1623" i="2"/>
  <c r="D1623" i="2" s="1"/>
  <c r="F1624" i="2"/>
  <c r="D1624" i="2" s="1"/>
  <c r="F1625" i="2"/>
  <c r="D1625" i="2" s="1"/>
  <c r="F2142" i="2"/>
  <c r="D2142" i="2" s="1"/>
  <c r="F1626" i="2"/>
  <c r="D1626" i="2" s="1"/>
  <c r="F589" i="2"/>
  <c r="D589" i="2" s="1"/>
  <c r="F2910" i="2"/>
  <c r="D2910" i="2" s="1"/>
  <c r="F2911" i="2"/>
  <c r="D2911" i="2" s="1"/>
  <c r="F2912" i="2"/>
  <c r="D2912" i="2" s="1"/>
  <c r="F2913" i="2"/>
  <c r="D2913" i="2" s="1"/>
  <c r="F2686" i="2"/>
  <c r="D2686" i="2" s="1"/>
  <c r="F2914" i="2"/>
  <c r="D2914" i="2" s="1"/>
  <c r="F2687" i="2"/>
  <c r="D2687" i="2" s="1"/>
  <c r="F2688" i="2"/>
  <c r="D2688" i="2" s="1"/>
  <c r="F2689" i="2"/>
  <c r="D2689" i="2" s="1"/>
  <c r="F2690" i="2"/>
  <c r="D2690" i="2" s="1"/>
  <c r="F2691" i="2"/>
  <c r="D2691" i="2" s="1"/>
  <c r="F869" i="2"/>
  <c r="D869" i="2" s="1"/>
  <c r="F1932" i="2"/>
  <c r="D1932" i="2" s="1"/>
  <c r="F1933" i="2"/>
  <c r="D1933" i="2" s="1"/>
  <c r="F1934" i="2"/>
  <c r="D1934" i="2" s="1"/>
  <c r="F1935" i="2"/>
  <c r="D1935" i="2" s="1"/>
  <c r="F1936" i="2"/>
  <c r="D1936" i="2" s="1"/>
  <c r="F1937" i="2"/>
  <c r="D1937" i="2" s="1"/>
  <c r="F2553" i="2"/>
  <c r="D2553" i="2" s="1"/>
  <c r="F2621" i="2"/>
  <c r="D2621" i="2" s="1"/>
  <c r="F2622" i="2"/>
  <c r="D2622" i="2" s="1"/>
  <c r="F6371" i="2"/>
  <c r="D6371" i="2" s="1"/>
  <c r="F3972" i="2"/>
  <c r="D3972" i="2" s="1"/>
  <c r="F2720" i="2"/>
  <c r="D2720" i="2" s="1"/>
  <c r="F6390" i="2"/>
  <c r="D6390" i="2" s="1"/>
  <c r="F451" i="2"/>
  <c r="D451" i="2" s="1"/>
  <c r="F3332" i="2"/>
  <c r="D3332" i="2" s="1"/>
  <c r="F2870" i="2"/>
  <c r="D2870" i="2" s="1"/>
  <c r="F1065" i="2"/>
  <c r="D1065" i="2" s="1"/>
  <c r="F452" i="2"/>
  <c r="D452" i="2" s="1"/>
  <c r="F3333" i="2"/>
  <c r="D3333" i="2" s="1"/>
  <c r="F3039" i="2"/>
  <c r="D3039" i="2" s="1"/>
  <c r="F1174" i="2"/>
  <c r="D1174" i="2" s="1"/>
  <c r="F2355" i="2"/>
  <c r="D2355" i="2" s="1"/>
  <c r="F2157" i="2"/>
  <c r="D2157" i="2" s="1"/>
  <c r="F2356" i="2"/>
  <c r="D2356" i="2" s="1"/>
  <c r="F2357" i="2"/>
  <c r="D2357" i="2" s="1"/>
  <c r="F2358" i="2"/>
  <c r="D2358" i="2" s="1"/>
  <c r="F2359" i="2"/>
  <c r="D2359" i="2" s="1"/>
  <c r="F1324" i="2"/>
  <c r="D1324" i="2" s="1"/>
  <c r="F1325" i="2"/>
  <c r="D1325" i="2" s="1"/>
  <c r="F5240" i="2"/>
  <c r="D5240" i="2" s="1"/>
  <c r="F3349" i="2"/>
  <c r="D3349" i="2" s="1"/>
  <c r="F3350" i="2"/>
  <c r="D3350" i="2" s="1"/>
  <c r="F5235" i="2"/>
  <c r="D5235" i="2" s="1"/>
  <c r="F5775" i="2"/>
  <c r="D5775" i="2" s="1"/>
  <c r="F65" i="2"/>
  <c r="D65" i="2" s="1"/>
  <c r="F9503" i="2"/>
  <c r="D9503" i="2" s="1"/>
  <c r="F9537" i="2"/>
  <c r="D9537" i="2" s="1"/>
  <c r="F9717" i="2"/>
  <c r="D9717" i="2" s="1"/>
  <c r="F9690" i="2"/>
  <c r="D9690" i="2" s="1"/>
  <c r="F9691" i="2"/>
  <c r="D9691" i="2" s="1"/>
  <c r="F9710" i="2"/>
  <c r="D9710" i="2" s="1"/>
  <c r="F9698" i="2"/>
  <c r="D9698" i="2" s="1"/>
  <c r="F7993" i="2"/>
  <c r="D7993" i="2" s="1"/>
  <c r="F9578" i="2"/>
  <c r="D9578" i="2" s="1"/>
  <c r="F6869" i="2"/>
  <c r="D6869" i="2" s="1"/>
  <c r="F6439" i="2"/>
  <c r="D6439" i="2" s="1"/>
  <c r="F7225" i="2"/>
  <c r="D7225" i="2" s="1"/>
  <c r="F7513" i="2"/>
  <c r="D7513" i="2" s="1"/>
  <c r="F8342" i="2"/>
  <c r="D8342" i="2" s="1"/>
  <c r="F7591" i="2"/>
  <c r="D7591" i="2" s="1"/>
  <c r="F9290" i="2"/>
  <c r="D9290" i="2" s="1"/>
  <c r="F9430" i="2"/>
  <c r="D9430" i="2" s="1"/>
  <c r="F9049" i="2"/>
  <c r="D9049" i="2" s="1"/>
  <c r="F8801" i="2"/>
  <c r="D8801" i="2" s="1"/>
  <c r="F8220" i="2"/>
  <c r="D8220" i="2" s="1"/>
  <c r="F4722" i="2"/>
  <c r="D4722" i="2" s="1"/>
  <c r="F5295" i="2"/>
  <c r="D5295" i="2" s="1"/>
  <c r="F6498" i="2"/>
  <c r="D6498" i="2" s="1"/>
  <c r="F6499" i="2"/>
  <c r="D6499" i="2" s="1"/>
  <c r="F9170" i="2"/>
  <c r="D9170" i="2" s="1"/>
  <c r="F8758" i="2"/>
  <c r="D8758" i="2" s="1"/>
  <c r="F9426" i="2"/>
  <c r="D9426" i="2" s="1"/>
  <c r="F9427" i="2"/>
  <c r="D9427" i="2" s="1"/>
  <c r="F7335" i="2"/>
  <c r="D7335" i="2" s="1"/>
  <c r="F6403" i="2"/>
  <c r="D6403" i="2" s="1"/>
  <c r="F160" i="2"/>
  <c r="D160" i="2" s="1"/>
  <c r="F6461" i="2"/>
  <c r="D6461" i="2" s="1"/>
  <c r="F6284" i="2"/>
  <c r="D6284" i="2" s="1"/>
  <c r="F5495" i="2"/>
  <c r="D5495" i="2" s="1"/>
  <c r="F4995" i="2"/>
  <c r="D4995" i="2" s="1"/>
  <c r="F6786" i="2"/>
  <c r="D6786" i="2" s="1"/>
  <c r="F9285" i="2"/>
  <c r="D9285" i="2" s="1"/>
  <c r="F332" i="2"/>
  <c r="D332" i="2" s="1"/>
  <c r="F610" i="2"/>
  <c r="D610" i="2" s="1"/>
  <c r="F2068" i="2"/>
  <c r="D2068" i="2" s="1"/>
  <c r="F2153" i="2"/>
  <c r="D2153" i="2" s="1"/>
  <c r="F1722" i="2"/>
  <c r="D1722" i="2" s="1"/>
  <c r="F2062" i="2"/>
  <c r="D2062" i="2" s="1"/>
  <c r="F1627" i="2"/>
  <c r="D1627" i="2" s="1"/>
  <c r="F1628" i="2"/>
  <c r="D1628" i="2" s="1"/>
  <c r="F1629" i="2"/>
  <c r="D1629" i="2" s="1"/>
  <c r="F1630" i="2"/>
  <c r="D1630" i="2" s="1"/>
  <c r="F1631" i="2"/>
  <c r="D1631" i="2" s="1"/>
  <c r="F1632" i="2"/>
  <c r="D1632" i="2" s="1"/>
  <c r="F1633" i="2"/>
  <c r="D1633" i="2" s="1"/>
  <c r="F1634" i="2"/>
  <c r="D1634" i="2" s="1"/>
  <c r="F1635" i="2"/>
  <c r="D1635" i="2" s="1"/>
  <c r="F1636" i="2"/>
  <c r="D1636" i="2" s="1"/>
  <c r="F1637" i="2"/>
  <c r="D1637" i="2" s="1"/>
  <c r="F1638" i="2"/>
  <c r="D1638" i="2" s="1"/>
  <c r="F1639" i="2"/>
  <c r="D1639" i="2" s="1"/>
  <c r="F1640" i="2"/>
  <c r="D1640" i="2" s="1"/>
  <c r="F1641" i="2"/>
  <c r="D1641" i="2" s="1"/>
  <c r="F1642" i="2"/>
  <c r="D1642" i="2" s="1"/>
  <c r="F1643" i="2"/>
  <c r="D1643" i="2" s="1"/>
  <c r="F1644" i="2"/>
  <c r="D1644" i="2" s="1"/>
  <c r="F1645" i="2"/>
  <c r="D1645" i="2" s="1"/>
  <c r="F1646" i="2"/>
  <c r="D1646" i="2" s="1"/>
  <c r="F1647" i="2"/>
  <c r="D1647" i="2" s="1"/>
  <c r="F416" i="2"/>
  <c r="D416" i="2" s="1"/>
  <c r="F417" i="2"/>
  <c r="D417" i="2" s="1"/>
  <c r="F4758" i="2"/>
  <c r="D4758" i="2" s="1"/>
  <c r="F3999" i="2"/>
  <c r="D3999" i="2" s="1"/>
  <c r="F4000" i="2"/>
  <c r="D4000" i="2" s="1"/>
  <c r="F4001" i="2"/>
  <c r="D4001" i="2" s="1"/>
  <c r="F4002" i="2"/>
  <c r="D4002" i="2" s="1"/>
  <c r="F4003" i="2"/>
  <c r="D4003" i="2" s="1"/>
  <c r="F4004" i="2"/>
  <c r="D4004" i="2" s="1"/>
  <c r="F4005" i="2"/>
  <c r="D4005" i="2" s="1"/>
  <c r="F5898" i="2"/>
  <c r="D5898" i="2" s="1"/>
  <c r="F2096" i="2"/>
  <c r="D2096" i="2" s="1"/>
  <c r="F1648" i="2"/>
  <c r="D1648" i="2" s="1"/>
  <c r="F1649" i="2"/>
  <c r="D1649" i="2" s="1"/>
  <c r="F443" i="2"/>
  <c r="D443" i="2" s="1"/>
  <c r="F883" i="2"/>
  <c r="D883" i="2" s="1"/>
  <c r="F4538" i="2"/>
  <c r="D4538" i="2" s="1"/>
  <c r="F175" i="2"/>
  <c r="D175" i="2" s="1"/>
  <c r="F6830" i="2"/>
  <c r="D6830" i="2" s="1"/>
  <c r="F200" i="2"/>
  <c r="D200" i="2" s="1"/>
  <c r="F9370" i="2"/>
  <c r="D9370" i="2" s="1"/>
  <c r="F5485" i="2"/>
  <c r="D5485" i="2" s="1"/>
  <c r="F4970" i="2"/>
  <c r="D4970" i="2" s="1"/>
  <c r="F1891" i="2"/>
  <c r="D1891" i="2" s="1"/>
  <c r="F3186" i="2"/>
  <c r="D3186" i="2" s="1"/>
  <c r="F3187" i="2"/>
  <c r="D3187" i="2" s="1"/>
  <c r="F3188" i="2"/>
  <c r="D3188" i="2" s="1"/>
  <c r="F3189" i="2"/>
  <c r="D3189" i="2" s="1"/>
  <c r="F3190" i="2"/>
  <c r="D3190" i="2" s="1"/>
  <c r="F3191" i="2"/>
  <c r="D3191" i="2" s="1"/>
  <c r="F3192" i="2"/>
  <c r="D3192" i="2" s="1"/>
  <c r="F6772" i="2"/>
  <c r="D6772" i="2" s="1"/>
  <c r="F6773" i="2"/>
  <c r="D6773" i="2" s="1"/>
  <c r="F5826" i="2"/>
  <c r="D5826" i="2" s="1"/>
  <c r="F5827" i="2"/>
  <c r="D5827" i="2" s="1"/>
  <c r="F4489" i="2"/>
  <c r="D4489" i="2" s="1"/>
  <c r="F4490" i="2"/>
  <c r="D4490" i="2" s="1"/>
  <c r="F4040" i="2"/>
  <c r="D4040" i="2" s="1"/>
  <c r="F4041" i="2"/>
  <c r="D4041" i="2" s="1"/>
  <c r="F5839" i="2"/>
  <c r="D5839" i="2" s="1"/>
  <c r="F5840" i="2"/>
  <c r="D5840" i="2" s="1"/>
  <c r="F6318" i="2"/>
  <c r="D6318" i="2" s="1"/>
  <c r="F6823" i="2"/>
  <c r="D6823" i="2" s="1"/>
  <c r="F6824" i="2"/>
  <c r="D6824" i="2" s="1"/>
  <c r="F6914" i="2"/>
  <c r="D6914" i="2" s="1"/>
  <c r="F5461" i="2"/>
  <c r="D5461" i="2" s="1"/>
  <c r="F6915" i="2"/>
  <c r="D6915" i="2" s="1"/>
  <c r="F6518" i="2"/>
  <c r="D6518" i="2" s="1"/>
  <c r="F6004" i="2"/>
  <c r="D6004" i="2" s="1"/>
  <c r="F6775" i="2"/>
  <c r="D6775" i="2" s="1"/>
  <c r="F6999" i="2"/>
  <c r="D6999" i="2" s="1"/>
  <c r="F6349" i="2"/>
  <c r="D6349" i="2" s="1"/>
  <c r="F6350" i="2"/>
  <c r="D6350" i="2" s="1"/>
  <c r="F6351" i="2"/>
  <c r="D6351" i="2" s="1"/>
  <c r="F6352" i="2"/>
  <c r="D6352" i="2" s="1"/>
  <c r="F6353" i="2"/>
  <c r="D6353" i="2" s="1"/>
  <c r="F3392" i="2"/>
  <c r="D3392" i="2" s="1"/>
  <c r="F3393" i="2"/>
  <c r="D3393" i="2" s="1"/>
  <c r="F3394" i="2"/>
  <c r="D3394" i="2" s="1"/>
  <c r="F3395" i="2"/>
  <c r="D3395" i="2" s="1"/>
  <c r="F3396" i="2"/>
  <c r="D3396" i="2" s="1"/>
  <c r="F3397" i="2"/>
  <c r="D3397" i="2" s="1"/>
  <c r="F3398" i="2"/>
  <c r="D3398" i="2" s="1"/>
  <c r="F6601" i="2"/>
  <c r="D6601" i="2" s="1"/>
  <c r="F6602" i="2"/>
  <c r="D6602" i="2" s="1"/>
  <c r="F6603" i="2"/>
  <c r="D6603" i="2" s="1"/>
  <c r="F6604" i="2"/>
  <c r="D6604" i="2" s="1"/>
  <c r="F4594" i="2"/>
  <c r="D4594" i="2" s="1"/>
  <c r="F6529" i="2"/>
  <c r="D6529" i="2" s="1"/>
  <c r="F6320" i="2"/>
  <c r="D6320" i="2" s="1"/>
  <c r="F8293" i="2"/>
  <c r="D8293" i="2" s="1"/>
  <c r="F48" i="2"/>
  <c r="D48" i="2" s="1"/>
  <c r="F49" i="2"/>
  <c r="D49" i="2" s="1"/>
  <c r="F8294" i="2"/>
  <c r="D8294" i="2" s="1"/>
  <c r="F8295" i="2"/>
  <c r="D8295" i="2" s="1"/>
  <c r="F7677" i="2"/>
  <c r="D7677" i="2" s="1"/>
  <c r="F8296" i="2"/>
  <c r="D8296" i="2" s="1"/>
  <c r="F4574" i="2"/>
  <c r="D4574" i="2" s="1"/>
  <c r="F16" i="2"/>
  <c r="D16" i="2" s="1"/>
  <c r="F17" i="2"/>
  <c r="D17" i="2" s="1"/>
  <c r="F3785" i="2"/>
  <c r="D3785" i="2" s="1"/>
  <c r="F549" i="2"/>
  <c r="D549" i="2" s="1"/>
  <c r="F7632" i="2"/>
  <c r="D7632" i="2" s="1"/>
  <c r="F7633" i="2"/>
  <c r="D7633" i="2" s="1"/>
  <c r="F7356" i="2"/>
  <c r="D7356" i="2" s="1"/>
  <c r="F7357" i="2"/>
  <c r="D7357" i="2" s="1"/>
  <c r="F8297" i="2"/>
  <c r="D8297" i="2" s="1"/>
  <c r="F8298" i="2"/>
  <c r="D8298" i="2" s="1"/>
  <c r="F7634" i="2"/>
  <c r="D7634" i="2" s="1"/>
  <c r="F7743" i="2"/>
  <c r="D7743" i="2" s="1"/>
  <c r="F7635" i="2"/>
  <c r="D7635" i="2" s="1"/>
  <c r="F7636" i="2"/>
  <c r="D7636" i="2" s="1"/>
  <c r="F8299" i="2"/>
  <c r="D8299" i="2" s="1"/>
  <c r="F8300" i="2"/>
  <c r="D8300" i="2" s="1"/>
  <c r="F7744" i="2"/>
  <c r="D7744" i="2" s="1"/>
  <c r="F153" i="2"/>
  <c r="D153" i="2" s="1"/>
  <c r="F7865" i="2"/>
  <c r="D7865" i="2" s="1"/>
  <c r="F8205" i="2"/>
  <c r="D8205" i="2" s="1"/>
  <c r="F8206" i="2"/>
  <c r="D8206" i="2" s="1"/>
  <c r="F8077" i="2"/>
  <c r="D8077" i="2" s="1"/>
  <c r="F7950" i="2"/>
  <c r="D7950" i="2" s="1"/>
  <c r="F7951" i="2"/>
  <c r="D7951" i="2" s="1"/>
  <c r="F8240" i="2"/>
  <c r="D8240" i="2" s="1"/>
  <c r="F8241" i="2"/>
  <c r="D8241" i="2" s="1"/>
  <c r="F8134" i="2"/>
  <c r="D8134" i="2" s="1"/>
  <c r="F8135" i="2"/>
  <c r="D8135" i="2" s="1"/>
  <c r="F8553" i="2"/>
  <c r="D8553" i="2" s="1"/>
  <c r="F7783" i="2"/>
  <c r="D7783" i="2" s="1"/>
  <c r="F7934" i="2"/>
  <c r="D7934" i="2" s="1"/>
  <c r="F7935" i="2"/>
  <c r="D7935" i="2" s="1"/>
  <c r="F3786" i="2"/>
  <c r="D3786" i="2" s="1"/>
  <c r="F3787" i="2"/>
  <c r="D3787" i="2" s="1"/>
  <c r="F3788" i="2"/>
  <c r="D3788" i="2" s="1"/>
  <c r="F3789" i="2"/>
  <c r="D3789" i="2" s="1"/>
  <c r="F6401" i="2"/>
  <c r="D6401" i="2" s="1"/>
  <c r="F4856" i="2"/>
  <c r="D4856" i="2" s="1"/>
  <c r="F7866" i="2"/>
  <c r="D7866" i="2" s="1"/>
  <c r="F1702" i="2"/>
  <c r="D1702" i="2" s="1"/>
  <c r="F1703" i="2"/>
  <c r="D1703" i="2" s="1"/>
  <c r="F1704" i="2"/>
  <c r="D1704" i="2" s="1"/>
  <c r="F1705" i="2"/>
  <c r="D1705" i="2" s="1"/>
  <c r="F1706" i="2"/>
  <c r="D1706" i="2" s="1"/>
  <c r="F1707" i="2"/>
  <c r="D1707" i="2" s="1"/>
  <c r="F1708" i="2"/>
  <c r="D1708" i="2" s="1"/>
  <c r="F1709" i="2"/>
  <c r="D1709" i="2" s="1"/>
  <c r="F2623" i="2"/>
  <c r="D2623" i="2" s="1"/>
  <c r="F3827" i="2"/>
  <c r="D3827" i="2" s="1"/>
  <c r="F4665" i="2"/>
  <c r="D4665" i="2" s="1"/>
  <c r="F4666" i="2"/>
  <c r="D4666" i="2" s="1"/>
  <c r="F4667" i="2"/>
  <c r="D4667" i="2" s="1"/>
  <c r="F4668" i="2"/>
  <c r="D4668" i="2" s="1"/>
  <c r="F4669" i="2"/>
  <c r="D4669" i="2" s="1"/>
  <c r="F2624" i="2"/>
  <c r="D2624" i="2" s="1"/>
  <c r="F6657" i="2"/>
  <c r="D6657" i="2" s="1"/>
  <c r="F2625" i="2"/>
  <c r="D2625" i="2" s="1"/>
  <c r="F2626" i="2"/>
  <c r="D2626" i="2" s="1"/>
  <c r="F2627" i="2"/>
  <c r="D2627" i="2" s="1"/>
  <c r="F6829" i="2"/>
  <c r="D6829" i="2" s="1"/>
  <c r="F4140" i="2"/>
  <c r="D4140" i="2" s="1"/>
  <c r="F1650" i="2"/>
  <c r="D1650" i="2" s="1"/>
  <c r="F8317" i="2"/>
  <c r="D8317" i="2" s="1"/>
  <c r="F8362" i="2"/>
  <c r="D8362" i="2" s="1"/>
  <c r="F9663" i="2"/>
  <c r="D9663" i="2" s="1"/>
  <c r="F8164" i="2"/>
  <c r="D8164" i="2" s="1"/>
  <c r="F9031" i="2"/>
  <c r="D9031" i="2" s="1"/>
  <c r="F9678" i="2"/>
  <c r="D9678" i="2" s="1"/>
  <c r="F9222" i="2"/>
  <c r="D9222" i="2" s="1"/>
  <c r="F4027" i="2"/>
  <c r="D4027" i="2" s="1"/>
  <c r="F9360" i="2"/>
  <c r="D9360" i="2" s="1"/>
  <c r="F8008" i="2"/>
  <c r="D8008" i="2" s="1"/>
  <c r="F8318" i="2"/>
  <c r="D8318" i="2" s="1"/>
  <c r="F7232" i="2"/>
  <c r="D7232" i="2" s="1"/>
  <c r="F9605" i="2"/>
  <c r="D9605" i="2" s="1"/>
  <c r="F7905" i="2"/>
  <c r="D7905" i="2" s="1"/>
  <c r="F9702" i="2"/>
  <c r="D9702" i="2" s="1"/>
  <c r="F1478" i="2"/>
  <c r="D1478" i="2" s="1"/>
  <c r="F677" i="2"/>
  <c r="D677" i="2" s="1"/>
  <c r="F2145" i="2"/>
  <c r="D2145" i="2" s="1"/>
  <c r="F545" i="2"/>
  <c r="D545" i="2" s="1"/>
  <c r="F700" i="2"/>
  <c r="D700" i="2" s="1"/>
  <c r="F1027" i="2"/>
  <c r="D1027" i="2" s="1"/>
  <c r="F8541" i="2"/>
  <c r="D8541" i="2" s="1"/>
  <c r="F8542" i="2"/>
  <c r="D8542" i="2" s="1"/>
  <c r="F7943" i="2"/>
  <c r="D7943" i="2" s="1"/>
  <c r="F7944" i="2"/>
  <c r="D7944" i="2" s="1"/>
  <c r="F8394" i="2"/>
  <c r="D8394" i="2" s="1"/>
  <c r="F8395" i="2"/>
  <c r="D8395" i="2" s="1"/>
  <c r="F8189" i="2"/>
  <c r="D8189" i="2" s="1"/>
  <c r="F5410" i="2"/>
  <c r="D5410" i="2" s="1"/>
  <c r="F3592" i="2"/>
  <c r="D3592" i="2" s="1"/>
  <c r="F4663" i="2"/>
  <c r="D4663" i="2" s="1"/>
  <c r="F5633" i="2"/>
  <c r="D5633" i="2" s="1"/>
  <c r="F4127" i="2"/>
  <c r="D4127" i="2" s="1"/>
  <c r="F5023" i="2"/>
  <c r="D5023" i="2" s="1"/>
  <c r="F5953" i="2"/>
  <c r="D5953" i="2" s="1"/>
  <c r="F8043" i="2"/>
  <c r="D8043" i="2" s="1"/>
  <c r="F1980" i="2"/>
  <c r="D1980" i="2" s="1"/>
  <c r="F389" i="2"/>
  <c r="D389" i="2" s="1"/>
  <c r="F6156" i="2"/>
  <c r="D6156" i="2" s="1"/>
  <c r="F7707" i="2"/>
  <c r="D7707" i="2" s="1"/>
  <c r="F8460" i="2"/>
  <c r="D8460" i="2" s="1"/>
  <c r="F7708" i="2"/>
  <c r="D7708" i="2" s="1"/>
  <c r="F4850" i="2"/>
  <c r="D4850" i="2" s="1"/>
  <c r="F6480" i="2"/>
  <c r="D6480" i="2" s="1"/>
  <c r="F3364" i="2"/>
  <c r="D3364" i="2" s="1"/>
  <c r="F6382" i="2"/>
  <c r="D6382" i="2" s="1"/>
  <c r="F4851" i="2"/>
  <c r="D4851" i="2" s="1"/>
  <c r="F6206" i="2"/>
  <c r="D6206" i="2" s="1"/>
  <c r="F9069" i="2"/>
  <c r="D9069" i="2" s="1"/>
  <c r="F9502" i="2"/>
  <c r="D9502" i="2" s="1"/>
  <c r="F69" i="2"/>
  <c r="D69" i="2" s="1"/>
  <c r="F4299" i="2"/>
  <c r="D4299" i="2" s="1"/>
  <c r="F4268" i="2"/>
  <c r="D4268" i="2" s="1"/>
  <c r="F3207" i="2"/>
  <c r="D3207" i="2" s="1"/>
  <c r="F6110" i="2"/>
  <c r="D6110" i="2" s="1"/>
  <c r="F9011" i="2"/>
  <c r="D9011" i="2" s="1"/>
  <c r="F1361" i="2"/>
  <c r="D1361" i="2" s="1"/>
  <c r="F70" i="2"/>
  <c r="D70" i="2" s="1"/>
  <c r="F71" i="2"/>
  <c r="D71" i="2" s="1"/>
  <c r="F74" i="2"/>
  <c r="D74" i="2" s="1"/>
  <c r="F5900" i="2"/>
  <c r="D5900" i="2" s="1"/>
  <c r="F1759" i="2"/>
  <c r="D1759" i="2" s="1"/>
  <c r="F7027" i="2"/>
  <c r="D7027" i="2" s="1"/>
  <c r="F7028" i="2"/>
  <c r="D7028" i="2" s="1"/>
  <c r="F7029" i="2"/>
  <c r="D7029" i="2" s="1"/>
  <c r="F7030" i="2"/>
  <c r="D7030" i="2" s="1"/>
  <c r="F6450" i="2"/>
  <c r="D6450" i="2" s="1"/>
  <c r="F7031" i="2"/>
  <c r="D7031" i="2" s="1"/>
  <c r="F2867" i="2"/>
  <c r="D2867" i="2" s="1"/>
  <c r="F172" i="2"/>
  <c r="D172" i="2" s="1"/>
  <c r="F140" i="2"/>
  <c r="D140" i="2" s="1"/>
  <c r="F2169" i="2"/>
  <c r="D2169" i="2" s="1"/>
  <c r="F2530" i="2"/>
  <c r="D2530" i="2" s="1"/>
  <c r="F246" i="2"/>
  <c r="D246" i="2" s="1"/>
  <c r="F4938" i="2"/>
  <c r="D4938" i="2" s="1"/>
  <c r="F4243" i="2"/>
  <c r="D4243" i="2" s="1"/>
  <c r="F4786" i="2"/>
  <c r="D4786" i="2" s="1"/>
  <c r="F5458" i="2"/>
  <c r="D5458" i="2" s="1"/>
  <c r="F6432" i="2"/>
  <c r="D6432" i="2" s="1"/>
  <c r="F6865" i="2"/>
  <c r="D6865" i="2" s="1"/>
  <c r="F4572" i="2"/>
  <c r="D4572" i="2" s="1"/>
  <c r="F5419" i="2"/>
  <c r="D5419" i="2" s="1"/>
  <c r="F6540" i="2"/>
  <c r="D6540" i="2" s="1"/>
  <c r="F5627" i="2"/>
  <c r="D5627" i="2" s="1"/>
  <c r="F6301" i="2"/>
  <c r="D6301" i="2" s="1"/>
  <c r="F6776" i="2"/>
  <c r="D6776" i="2" s="1"/>
  <c r="F7000" i="2"/>
  <c r="D7000" i="2" s="1"/>
  <c r="F7355" i="2"/>
  <c r="D7355" i="2" s="1"/>
  <c r="F4748" i="2"/>
  <c r="D4748" i="2" s="1"/>
  <c r="F5519" i="2"/>
  <c r="D5519" i="2" s="1"/>
  <c r="F6541" i="2"/>
  <c r="D6541" i="2" s="1"/>
  <c r="F4156" i="2"/>
  <c r="D4156" i="2" s="1"/>
  <c r="F4969" i="2"/>
  <c r="D4969" i="2" s="1"/>
  <c r="F3462" i="2"/>
  <c r="D3462" i="2" s="1"/>
  <c r="F3774" i="2"/>
  <c r="D3774" i="2" s="1"/>
  <c r="F3775" i="2"/>
  <c r="D3775" i="2" s="1"/>
  <c r="F3776" i="2"/>
  <c r="D3776" i="2" s="1"/>
  <c r="F3777" i="2"/>
  <c r="D3777" i="2" s="1"/>
  <c r="F3778" i="2"/>
  <c r="D3778" i="2" s="1"/>
  <c r="F3779" i="2"/>
  <c r="D3779" i="2" s="1"/>
  <c r="F3780" i="2"/>
  <c r="D3780" i="2" s="1"/>
  <c r="F9510" i="2"/>
  <c r="D9510" i="2" s="1"/>
  <c r="F733" i="2"/>
  <c r="D733" i="2" s="1"/>
  <c r="F1257" i="2"/>
  <c r="D1257" i="2" s="1"/>
  <c r="F1404" i="2"/>
  <c r="D1404" i="2" s="1"/>
  <c r="F4926" i="2"/>
  <c r="D4926" i="2" s="1"/>
  <c r="F2562" i="2"/>
  <c r="D2562" i="2" s="1"/>
  <c r="F3338" i="2"/>
  <c r="D3338" i="2" s="1"/>
  <c r="F5291" i="2"/>
  <c r="D5291" i="2" s="1"/>
  <c r="F5292" i="2"/>
  <c r="D5292" i="2" s="1"/>
  <c r="F5201" i="2"/>
  <c r="D5201" i="2" s="1"/>
  <c r="F5202" i="2"/>
  <c r="D5202" i="2" s="1"/>
  <c r="F6808" i="2"/>
  <c r="D6808" i="2" s="1"/>
  <c r="F8196" i="2"/>
  <c r="D8196" i="2" s="1"/>
  <c r="F7366" i="2"/>
  <c r="D7366" i="2" s="1"/>
  <c r="F1268" i="2"/>
  <c r="D1268" i="2" s="1"/>
  <c r="F4019" i="2"/>
  <c r="D4019" i="2" s="1"/>
  <c r="F157" i="2"/>
  <c r="D157" i="2" s="1"/>
  <c r="F110" i="2"/>
  <c r="D110" i="2" s="1"/>
  <c r="F6132" i="2"/>
  <c r="D6132" i="2" s="1"/>
  <c r="F6133" i="2"/>
  <c r="D6133" i="2" s="1"/>
  <c r="F6015" i="2"/>
  <c r="D6015" i="2" s="1"/>
  <c r="F2868" i="2"/>
  <c r="D2868" i="2" s="1"/>
  <c r="F6134" i="2"/>
  <c r="D6134" i="2" s="1"/>
  <c r="F6135" i="2"/>
  <c r="D6135" i="2" s="1"/>
  <c r="F6016" i="2"/>
  <c r="D6016" i="2" s="1"/>
  <c r="F6136" i="2"/>
  <c r="D6136" i="2" s="1"/>
  <c r="F5910" i="2"/>
  <c r="D5910" i="2" s="1"/>
  <c r="F5335" i="2"/>
  <c r="D5335" i="2" s="1"/>
  <c r="F4517" i="2"/>
  <c r="D4517" i="2" s="1"/>
  <c r="F5203" i="2"/>
  <c r="D5203" i="2" s="1"/>
  <c r="F5204" i="2"/>
  <c r="D5204" i="2" s="1"/>
  <c r="F5336" i="2"/>
  <c r="D5336" i="2" s="1"/>
  <c r="F5337" i="2"/>
  <c r="D5337" i="2" s="1"/>
  <c r="F5338" i="2"/>
  <c r="D5338" i="2" s="1"/>
  <c r="F5339" i="2"/>
  <c r="D5339" i="2" s="1"/>
  <c r="F5911" i="2"/>
  <c r="D5911" i="2" s="1"/>
  <c r="F2985" i="2"/>
  <c r="D2985" i="2" s="1"/>
  <c r="F3652" i="2"/>
  <c r="D3652" i="2" s="1"/>
  <c r="F3653" i="2"/>
  <c r="D3653" i="2" s="1"/>
  <c r="F3654" i="2"/>
  <c r="D3654" i="2" s="1"/>
  <c r="F6302" i="2"/>
  <c r="D6302" i="2" s="1"/>
  <c r="F6303" i="2"/>
  <c r="D6303" i="2" s="1"/>
  <c r="F6304" i="2"/>
  <c r="D6304" i="2" s="1"/>
  <c r="F6305" i="2"/>
  <c r="D6305" i="2" s="1"/>
  <c r="F6306" i="2"/>
  <c r="D6306" i="2" s="1"/>
  <c r="F3655" i="2"/>
  <c r="D3655" i="2" s="1"/>
  <c r="F3656" i="2"/>
  <c r="D3656" i="2" s="1"/>
  <c r="F3657" i="2"/>
  <c r="D3657" i="2" s="1"/>
  <c r="F6307" i="2"/>
  <c r="D6307" i="2" s="1"/>
  <c r="F3384" i="2"/>
  <c r="D3384" i="2" s="1"/>
  <c r="F3385" i="2"/>
  <c r="D3385" i="2" s="1"/>
  <c r="F3386" i="2"/>
  <c r="D3386" i="2" s="1"/>
  <c r="F3387" i="2"/>
  <c r="D3387" i="2" s="1"/>
  <c r="F3388" i="2"/>
  <c r="D3388" i="2" s="1"/>
  <c r="F6308" i="2"/>
  <c r="D6308" i="2" s="1"/>
  <c r="F3389" i="2"/>
  <c r="D3389" i="2" s="1"/>
  <c r="F3375" i="2"/>
  <c r="D3375" i="2" s="1"/>
  <c r="F4670" i="2"/>
  <c r="D4670" i="2" s="1"/>
  <c r="F6373" i="2"/>
  <c r="D6373" i="2" s="1"/>
  <c r="F3633" i="2"/>
  <c r="D3633" i="2" s="1"/>
  <c r="F4671" i="2"/>
  <c r="D4671" i="2" s="1"/>
  <c r="F4672" i="2"/>
  <c r="D4672" i="2" s="1"/>
  <c r="F3790" i="2"/>
  <c r="D3790" i="2" s="1"/>
  <c r="F144" i="2"/>
  <c r="D144" i="2" s="1"/>
  <c r="F181" i="2"/>
  <c r="D181" i="2" s="1"/>
  <c r="F32" i="2"/>
  <c r="D32" i="2" s="1"/>
  <c r="F150" i="2"/>
  <c r="D150" i="2" s="1"/>
  <c r="F21" i="2"/>
  <c r="D21" i="2" s="1"/>
  <c r="F111" i="2"/>
  <c r="D111" i="2" s="1"/>
  <c r="F145" i="2"/>
  <c r="D145" i="2" s="1"/>
  <c r="F106" i="2"/>
  <c r="D106" i="2" s="1"/>
  <c r="F142" i="2"/>
  <c r="D142" i="2" s="1"/>
  <c r="F152" i="2"/>
  <c r="D152" i="2" s="1"/>
  <c r="F56" i="2"/>
  <c r="D56" i="2" s="1"/>
  <c r="F31" i="2"/>
  <c r="D31" i="2" s="1"/>
  <c r="F159" i="2"/>
  <c r="D159" i="2" s="1"/>
  <c r="F118" i="2"/>
  <c r="D118" i="2" s="1"/>
  <c r="F98" i="2"/>
  <c r="D98" i="2" s="1"/>
  <c r="F30" i="2"/>
  <c r="D30" i="2" s="1"/>
  <c r="F42" i="2"/>
  <c r="D42" i="2" s="1"/>
  <c r="F43" i="2"/>
  <c r="D43" i="2" s="1"/>
  <c r="F93" i="2"/>
  <c r="D93" i="2" s="1"/>
  <c r="F44" i="2"/>
  <c r="D44" i="2" s="1"/>
  <c r="F94" i="2"/>
  <c r="D94" i="2" s="1"/>
  <c r="F45" i="2"/>
  <c r="D45" i="2" s="1"/>
  <c r="F85" i="2"/>
  <c r="D85" i="2" s="1"/>
  <c r="F235" i="2"/>
  <c r="D235" i="2" s="1"/>
  <c r="F39" i="2"/>
  <c r="D39" i="2" s="1"/>
  <c r="F66" i="2"/>
  <c r="D66" i="2" s="1"/>
  <c r="F34" i="2"/>
  <c r="D34" i="2" s="1"/>
  <c r="F105" i="2"/>
  <c r="D105" i="2" s="1"/>
  <c r="F24" i="2"/>
  <c r="D24" i="2" s="1"/>
  <c r="F92" i="2"/>
  <c r="D92" i="2" s="1"/>
  <c r="F100" i="2"/>
  <c r="D100" i="2" s="1"/>
  <c r="F25" i="2"/>
  <c r="D25" i="2" s="1"/>
  <c r="F64" i="2"/>
  <c r="D64" i="2" s="1"/>
  <c r="F112" i="2"/>
  <c r="D112" i="2" s="1"/>
  <c r="F38" i="2"/>
  <c r="D38" i="2" s="1"/>
  <c r="F26" i="2"/>
  <c r="D26" i="2" s="1"/>
  <c r="F40" i="2"/>
  <c r="D40" i="2" s="1"/>
  <c r="F853" i="2"/>
  <c r="D853" i="2" s="1"/>
  <c r="F161" i="2"/>
  <c r="D161" i="2" s="1"/>
  <c r="F423" i="2"/>
  <c r="D423" i="2" s="1"/>
  <c r="F188" i="2"/>
  <c r="D188" i="2" s="1"/>
  <c r="F102" i="2"/>
  <c r="D102" i="2" s="1"/>
  <c r="F125" i="2"/>
  <c r="D125" i="2" s="1"/>
  <c r="F29" i="2"/>
  <c r="D29" i="2" s="1"/>
  <c r="F37" i="2"/>
  <c r="D37" i="2" s="1"/>
  <c r="F41" i="2"/>
  <c r="D41" i="2" s="1"/>
  <c r="F96" i="2"/>
  <c r="D96" i="2" s="1"/>
  <c r="F78" i="2"/>
  <c r="D78" i="2" s="1"/>
  <c r="F165" i="2"/>
  <c r="D165" i="2" s="1"/>
  <c r="F109" i="2"/>
  <c r="D109" i="2" s="1"/>
  <c r="F115" i="2"/>
  <c r="D115" i="2" s="1"/>
  <c r="F247" i="2"/>
  <c r="D247" i="2" s="1"/>
  <c r="F55" i="2"/>
  <c r="D55" i="2" s="1"/>
  <c r="F113" i="2"/>
  <c r="D113" i="2" s="1"/>
  <c r="F3005" i="2"/>
  <c r="D3005" i="2" s="1"/>
  <c r="F3006" i="2"/>
  <c r="D3006" i="2" s="1"/>
  <c r="F3007" i="2"/>
  <c r="D3007" i="2" s="1"/>
  <c r="F3008" i="2"/>
  <c r="D3008" i="2" s="1"/>
  <c r="F7383" i="2"/>
  <c r="D7383" i="2" s="1"/>
  <c r="F7614" i="2"/>
  <c r="D7614" i="2" s="1"/>
  <c r="F6103" i="2"/>
  <c r="D6103" i="2" s="1"/>
  <c r="F1603" i="2"/>
  <c r="D1603" i="2" s="1"/>
  <c r="F963" i="2"/>
  <c r="D963" i="2" s="1"/>
  <c r="F5036" i="2"/>
  <c r="D5036" i="2" s="1"/>
  <c r="F5037" i="2"/>
  <c r="D5037" i="2" s="1"/>
  <c r="F5542" i="2"/>
  <c r="D5542" i="2" s="1"/>
  <c r="F6431" i="2"/>
  <c r="D6431" i="2" s="1"/>
  <c r="F3237" i="2"/>
  <c r="D3237" i="2" s="1"/>
  <c r="F2700" i="2"/>
  <c r="D2700" i="2" s="1"/>
  <c r="F8350" i="2"/>
  <c r="D8350" i="2" s="1"/>
  <c r="F5094" i="2"/>
  <c r="D5094" i="2" s="1"/>
  <c r="F3688" i="2"/>
  <c r="D3688" i="2" s="1"/>
  <c r="F3689" i="2"/>
  <c r="D3689" i="2" s="1"/>
  <c r="F3690" i="2"/>
  <c r="D3690" i="2" s="1"/>
  <c r="F89" i="2"/>
  <c r="D89" i="2" s="1"/>
  <c r="F143" i="2"/>
  <c r="D143" i="2" s="1"/>
  <c r="F9269" i="2"/>
  <c r="D9269" i="2" s="1"/>
  <c r="F13" i="2"/>
  <c r="D13" i="2" s="1"/>
  <c r="F3815" i="2"/>
  <c r="D3815" i="2" s="1"/>
  <c r="F1827" i="2"/>
  <c r="D1827" i="2" s="1"/>
  <c r="F7612" i="2"/>
  <c r="D7612" i="2" s="1"/>
  <c r="F1828" i="2"/>
  <c r="D1828" i="2" s="1"/>
  <c r="F515" i="2"/>
  <c r="D515" i="2" s="1"/>
  <c r="F7928" i="2"/>
  <c r="D7928" i="2" s="1"/>
  <c r="F8090" i="2"/>
  <c r="D8090" i="2" s="1"/>
  <c r="F6946" i="2"/>
  <c r="D6946" i="2" s="1"/>
  <c r="F421" i="2"/>
  <c r="D421" i="2" s="1"/>
  <c r="F1535" i="2"/>
  <c r="D1535" i="2" s="1"/>
  <c r="F3109" i="2"/>
  <c r="D3109" i="2" s="1"/>
  <c r="F3110" i="2"/>
  <c r="D3110" i="2" s="1"/>
  <c r="F3111" i="2"/>
  <c r="D3111" i="2" s="1"/>
  <c r="F3112" i="2"/>
  <c r="D3112" i="2" s="1"/>
  <c r="F3113" i="2"/>
  <c r="D3113" i="2" s="1"/>
  <c r="F3114" i="2"/>
  <c r="D3114" i="2" s="1"/>
  <c r="F3115" i="2"/>
  <c r="D3115" i="2" s="1"/>
  <c r="F3116" i="2"/>
  <c r="D3116" i="2" s="1"/>
  <c r="F178" i="2"/>
  <c r="D178" i="2" s="1"/>
  <c r="F3403" i="2"/>
  <c r="D3403" i="2" s="1"/>
  <c r="F7564" i="2"/>
  <c r="D7564" i="2" s="1"/>
  <c r="F3162" i="2"/>
  <c r="D3162" i="2" s="1"/>
  <c r="F4724" i="2"/>
  <c r="D4724" i="2" s="1"/>
  <c r="F6064" i="2"/>
  <c r="D6064" i="2" s="1"/>
  <c r="F8497" i="2"/>
  <c r="D8497" i="2" s="1"/>
  <c r="F4300" i="2"/>
  <c r="D4300" i="2" s="1"/>
  <c r="F3082" i="2"/>
  <c r="D3082" i="2" s="1"/>
  <c r="F5311" i="2"/>
  <c r="D5311" i="2" s="1"/>
  <c r="F306" i="2"/>
  <c r="D306" i="2" s="1"/>
  <c r="F802" i="2"/>
  <c r="D802" i="2" s="1"/>
  <c r="F151" i="2"/>
  <c r="D151" i="2" s="1"/>
  <c r="F611" i="2"/>
  <c r="D611" i="2" s="1"/>
  <c r="F4086" i="2"/>
  <c r="D4086" i="2" s="1"/>
  <c r="F957" i="2"/>
  <c r="D957" i="2" s="1"/>
  <c r="F242" i="2"/>
  <c r="D242" i="2" s="1"/>
  <c r="F243" i="2"/>
  <c r="D243" i="2" s="1"/>
  <c r="F244" i="2"/>
  <c r="D244" i="2" s="1"/>
  <c r="F833" i="2"/>
  <c r="D833" i="2" s="1"/>
  <c r="F593" i="2"/>
  <c r="D593" i="2" s="1"/>
  <c r="F5516" i="2"/>
  <c r="D5516" i="2" s="1"/>
  <c r="F5353" i="2"/>
  <c r="D5353" i="2" s="1"/>
  <c r="F492" i="2"/>
  <c r="D492" i="2" s="1"/>
  <c r="F1843" i="2"/>
  <c r="D1843" i="2" s="1"/>
  <c r="F3637" i="2"/>
  <c r="D3637" i="2" s="1"/>
  <c r="F1844" i="2"/>
  <c r="D1844" i="2" s="1"/>
  <c r="F1600" i="2"/>
  <c r="D1600" i="2" s="1"/>
  <c r="F294" i="2"/>
  <c r="D294" i="2" s="1"/>
  <c r="F834" i="2"/>
  <c r="D834" i="2" s="1"/>
  <c r="F4780" i="2"/>
  <c r="D4780" i="2" s="1"/>
  <c r="F4575" i="2"/>
  <c r="D4575" i="2" s="1"/>
  <c r="F6372" i="2"/>
  <c r="D6372" i="2" s="1"/>
  <c r="F3871" i="2"/>
  <c r="D3871" i="2" s="1"/>
  <c r="F3872" i="2"/>
  <c r="D3872" i="2" s="1"/>
  <c r="F3873" i="2"/>
  <c r="D3873" i="2" s="1"/>
  <c r="F612" i="2"/>
  <c r="D612" i="2" s="1"/>
  <c r="F526" i="2"/>
  <c r="D526" i="2" s="1"/>
  <c r="F737" i="2"/>
  <c r="D737" i="2" s="1"/>
  <c r="F366" i="2"/>
  <c r="D366" i="2" s="1"/>
  <c r="F1460" i="2"/>
  <c r="D1460" i="2" s="1"/>
  <c r="F772" i="2"/>
  <c r="D772" i="2" s="1"/>
  <c r="F318" i="2"/>
  <c r="D318" i="2" s="1"/>
  <c r="F789" i="2"/>
  <c r="D789" i="2" s="1"/>
  <c r="F595" i="2"/>
  <c r="D595" i="2" s="1"/>
  <c r="F413" i="2"/>
  <c r="D413" i="2" s="1"/>
  <c r="F374" i="2"/>
  <c r="D374" i="2" s="1"/>
  <c r="F787" i="2"/>
  <c r="D787" i="2" s="1"/>
  <c r="F9178" i="2"/>
  <c r="D9178" i="2" s="1"/>
  <c r="F7016" i="2"/>
  <c r="D7016" i="2" s="1"/>
  <c r="F6508" i="2"/>
  <c r="D6508" i="2" s="1"/>
  <c r="F5190" i="2"/>
  <c r="D5190" i="2" s="1"/>
  <c r="F7657" i="2"/>
  <c r="D7657" i="2" s="1"/>
  <c r="F6856" i="2"/>
  <c r="D6856" i="2" s="1"/>
  <c r="F5302" i="2"/>
  <c r="D5302" i="2" s="1"/>
  <c r="F7233" i="2"/>
  <c r="D7233" i="2" s="1"/>
  <c r="F3160" i="2"/>
  <c r="D3160" i="2" s="1"/>
  <c r="F1016" i="2"/>
  <c r="D1016" i="2" s="1"/>
  <c r="F2445" i="2"/>
  <c r="D2445" i="2" s="1"/>
  <c r="F5298" i="2"/>
  <c r="D5298" i="2" s="1"/>
  <c r="F3058" i="2"/>
  <c r="D3058" i="2" s="1"/>
  <c r="F5543" i="2"/>
  <c r="D5543" i="2" s="1"/>
  <c r="F7969" i="2"/>
  <c r="D7969" i="2" s="1"/>
  <c r="F758" i="2"/>
  <c r="D758" i="2" s="1"/>
  <c r="F759" i="2"/>
  <c r="D759" i="2" s="1"/>
  <c r="F760" i="2"/>
  <c r="D760" i="2" s="1"/>
  <c r="F761" i="2"/>
  <c r="D761" i="2" s="1"/>
  <c r="F762" i="2"/>
  <c r="D762" i="2" s="1"/>
  <c r="F763" i="2"/>
  <c r="D763" i="2" s="1"/>
  <c r="F764" i="2"/>
  <c r="D764" i="2" s="1"/>
  <c r="F3021" i="2"/>
  <c r="D3021" i="2" s="1"/>
  <c r="F1486" i="2"/>
  <c r="D1486" i="2" s="1"/>
  <c r="F9712" i="2"/>
  <c r="D9712" i="2" s="1"/>
  <c r="F9371" i="2"/>
  <c r="D9371" i="2" s="1"/>
  <c r="F3509" i="2"/>
  <c r="D3509" i="2" s="1"/>
  <c r="F6063" i="2"/>
  <c r="D6063" i="2" s="1"/>
  <c r="F8738" i="2"/>
  <c r="D8738" i="2" s="1"/>
  <c r="F9609" i="2"/>
  <c r="D9609" i="2" s="1"/>
  <c r="F9586" i="2"/>
  <c r="D9586" i="2" s="1"/>
  <c r="F9587" i="2"/>
  <c r="D9587" i="2" s="1"/>
  <c r="F8624" i="2"/>
  <c r="D8624" i="2" s="1"/>
  <c r="F9540" i="2"/>
  <c r="D9540" i="2" s="1"/>
  <c r="F9466" i="2"/>
  <c r="D9466" i="2" s="1"/>
  <c r="F8981" i="2"/>
  <c r="D8981" i="2" s="1"/>
  <c r="F9588" i="2"/>
  <c r="D9588" i="2" s="1"/>
  <c r="F8744" i="2"/>
  <c r="D8744" i="2" s="1"/>
  <c r="F9241" i="2"/>
  <c r="D9241" i="2" s="1"/>
  <c r="F8998" i="2"/>
  <c r="D8998" i="2" s="1"/>
  <c r="F8474" i="2"/>
  <c r="D8474" i="2" s="1"/>
  <c r="F9683" i="2"/>
  <c r="D9683" i="2" s="1"/>
  <c r="F9674" i="2"/>
  <c r="D9674" i="2" s="1"/>
  <c r="F9589" i="2"/>
  <c r="D9589" i="2" s="1"/>
  <c r="F9618" i="2"/>
  <c r="D9618" i="2" s="1"/>
  <c r="F9675" i="2"/>
  <c r="D9675" i="2" s="1"/>
  <c r="F9676" i="2"/>
  <c r="D9676" i="2" s="1"/>
  <c r="F9617" i="2"/>
  <c r="D9617" i="2" s="1"/>
  <c r="F9590" i="2"/>
  <c r="D9590" i="2" s="1"/>
  <c r="F9685" i="2"/>
  <c r="D9685" i="2" s="1"/>
  <c r="F480" i="2"/>
  <c r="D480" i="2" s="1"/>
  <c r="F6165" i="2"/>
  <c r="D6165" i="2" s="1"/>
  <c r="F5176" i="2"/>
  <c r="D5176" i="2" s="1"/>
  <c r="F5821" i="2"/>
  <c r="D5821" i="2" s="1"/>
  <c r="F9083" i="2"/>
  <c r="D9083" i="2" s="1"/>
  <c r="F8815" i="2"/>
  <c r="D8815" i="2" s="1"/>
  <c r="F1132" i="2"/>
  <c r="D1132" i="2" s="1"/>
  <c r="F8269" i="2"/>
  <c r="D8269" i="2" s="1"/>
  <c r="F2721" i="2"/>
  <c r="D2721" i="2" s="1"/>
  <c r="F84" i="2"/>
  <c r="D84" i="2" s="1"/>
  <c r="F538" i="2"/>
  <c r="D538" i="2" s="1"/>
  <c r="F754" i="2"/>
  <c r="D754" i="2" s="1"/>
  <c r="F1062" i="2"/>
  <c r="D1062" i="2" s="1"/>
  <c r="F1063" i="2"/>
  <c r="D1063" i="2" s="1"/>
  <c r="F3549" i="2"/>
  <c r="D3549" i="2" s="1"/>
  <c r="F2446" i="2"/>
  <c r="D2446" i="2" s="1"/>
  <c r="F971" i="2"/>
  <c r="D971" i="2" s="1"/>
  <c r="F1183" i="2"/>
  <c r="D1183" i="2" s="1"/>
  <c r="F972" i="2"/>
  <c r="D972" i="2" s="1"/>
  <c r="F1288" i="2"/>
  <c r="D1288" i="2" s="1"/>
  <c r="F505" i="2"/>
  <c r="D505" i="2" s="1"/>
  <c r="F973" i="2"/>
  <c r="D973" i="2" s="1"/>
  <c r="F9187" i="2"/>
  <c r="D9187" i="2" s="1"/>
  <c r="F5547" i="2"/>
  <c r="D5547" i="2" s="1"/>
  <c r="F8912" i="2"/>
  <c r="D8912" i="2" s="1"/>
  <c r="F2158" i="2"/>
  <c r="D2158" i="2" s="1"/>
  <c r="F4364" i="2"/>
  <c r="D4364" i="2" s="1"/>
  <c r="F4365" i="2"/>
  <c r="D4365" i="2" s="1"/>
  <c r="F4301" i="2"/>
  <c r="D4301" i="2" s="1"/>
  <c r="F8581" i="2"/>
  <c r="D8581" i="2" s="1"/>
  <c r="F5816" i="2"/>
  <c r="D5816" i="2" s="1"/>
  <c r="F5817" i="2"/>
  <c r="D5817" i="2" s="1"/>
  <c r="F4302" i="2"/>
  <c r="D4302" i="2" s="1"/>
  <c r="F5841" i="2"/>
  <c r="D5841" i="2" s="1"/>
  <c r="F5842" i="2"/>
  <c r="D5842" i="2" s="1"/>
  <c r="F5843" i="2"/>
  <c r="D5843" i="2" s="1"/>
  <c r="F5844" i="2"/>
  <c r="D5844" i="2" s="1"/>
  <c r="F5845" i="2"/>
  <c r="D5845" i="2" s="1"/>
  <c r="F5846" i="2"/>
  <c r="D5846" i="2" s="1"/>
  <c r="F8436" i="2"/>
  <c r="D8436" i="2" s="1"/>
  <c r="F5847" i="2"/>
  <c r="D5847" i="2" s="1"/>
  <c r="F8437" i="2"/>
  <c r="D8437" i="2" s="1"/>
  <c r="F5822" i="2"/>
  <c r="D5822" i="2" s="1"/>
  <c r="F9132" i="2"/>
  <c r="D9132" i="2" s="1"/>
  <c r="F1677" i="2"/>
  <c r="D1677" i="2" s="1"/>
  <c r="F4771" i="2"/>
  <c r="D4771" i="2" s="1"/>
  <c r="F5161" i="2"/>
  <c r="D5161" i="2" s="1"/>
  <c r="F2663" i="2"/>
  <c r="D2663" i="2" s="1"/>
  <c r="F8384" i="2"/>
  <c r="D8384" i="2" s="1"/>
  <c r="F7260" i="2"/>
  <c r="D7260" i="2" s="1"/>
  <c r="F6947" i="2"/>
  <c r="D6947" i="2" s="1"/>
  <c r="F3819" i="2"/>
  <c r="D3819" i="2" s="1"/>
  <c r="F4555" i="2"/>
  <c r="D4555" i="2" s="1"/>
  <c r="F8026" i="2"/>
  <c r="D8026" i="2" s="1"/>
  <c r="F8027" i="2"/>
  <c r="D8027" i="2" s="1"/>
  <c r="F8028" i="2"/>
  <c r="D8028" i="2" s="1"/>
  <c r="F1184" i="2"/>
  <c r="D1184" i="2" s="1"/>
  <c r="F1185" i="2"/>
  <c r="D1185" i="2" s="1"/>
  <c r="F1186" i="2"/>
  <c r="D1186" i="2" s="1"/>
  <c r="F7234" i="2"/>
  <c r="D7234" i="2" s="1"/>
  <c r="F3016" i="2"/>
  <c r="D3016" i="2" s="1"/>
  <c r="F2766" i="2"/>
  <c r="D2766" i="2" s="1"/>
  <c r="F527" i="2"/>
  <c r="D527" i="2" s="1"/>
  <c r="F645" i="2"/>
  <c r="D645" i="2" s="1"/>
  <c r="F230" i="2"/>
  <c r="D230" i="2" s="1"/>
  <c r="F9478" i="2"/>
  <c r="D9478" i="2" s="1"/>
  <c r="F3442" i="2"/>
  <c r="D3442" i="2" s="1"/>
  <c r="F3609" i="2"/>
  <c r="D3609" i="2" s="1"/>
  <c r="F6476" i="2"/>
  <c r="D6476" i="2" s="1"/>
  <c r="F7683" i="2"/>
  <c r="D7683" i="2" s="1"/>
  <c r="F7898" i="2"/>
  <c r="D7898" i="2" s="1"/>
  <c r="F7380" i="2"/>
  <c r="D7380" i="2" s="1"/>
  <c r="F9479" i="2"/>
  <c r="D9479" i="2" s="1"/>
  <c r="F9275" i="2"/>
  <c r="D9275" i="2" s="1"/>
  <c r="F9327" i="2"/>
  <c r="D9327" i="2" s="1"/>
  <c r="F6662" i="2"/>
  <c r="D6662" i="2" s="1"/>
  <c r="F4303" i="2"/>
  <c r="D4303" i="2" s="1"/>
  <c r="F196" i="2"/>
  <c r="D196" i="2" s="1"/>
  <c r="F1834" i="2"/>
  <c r="D1834" i="2" s="1"/>
  <c r="F1835" i="2"/>
  <c r="D1835" i="2" s="1"/>
  <c r="F3355" i="2"/>
  <c r="D3355" i="2" s="1"/>
  <c r="F4395" i="2"/>
  <c r="D4395" i="2" s="1"/>
  <c r="F4831" i="2"/>
  <c r="D4831" i="2" s="1"/>
  <c r="F2573" i="2"/>
  <c r="D2573" i="2" s="1"/>
  <c r="F1153" i="2"/>
  <c r="D1153" i="2" s="1"/>
  <c r="F1301" i="2"/>
  <c r="D1301" i="2" s="1"/>
  <c r="F6981" i="2"/>
  <c r="D6981" i="2" s="1"/>
  <c r="F3874" i="2"/>
  <c r="D3874" i="2" s="1"/>
  <c r="F3875" i="2"/>
  <c r="D3875" i="2" s="1"/>
  <c r="F3876" i="2"/>
  <c r="D3876" i="2" s="1"/>
  <c r="F3877" i="2"/>
  <c r="D3877" i="2" s="1"/>
  <c r="F3878" i="2"/>
  <c r="D3878" i="2" s="1"/>
  <c r="F3879" i="2"/>
  <c r="D3879" i="2" s="1"/>
  <c r="F8830" i="2"/>
  <c r="D8830" i="2" s="1"/>
  <c r="F9447" i="2"/>
  <c r="D9447" i="2" s="1"/>
  <c r="F9664" i="2"/>
  <c r="D9664" i="2" s="1"/>
  <c r="F9602" i="2"/>
  <c r="D9602" i="2" s="1"/>
  <c r="F3018" i="2"/>
  <c r="D3018" i="2" s="1"/>
  <c r="F9591" i="2"/>
  <c r="D9591" i="2" s="1"/>
  <c r="F8365" i="2"/>
  <c r="D8365" i="2" s="1"/>
  <c r="F8012" i="2"/>
  <c r="D8012" i="2" s="1"/>
  <c r="F7981" i="2"/>
  <c r="D7981" i="2" s="1"/>
  <c r="F7982" i="2"/>
  <c r="D7982" i="2" s="1"/>
  <c r="F7852" i="2"/>
  <c r="D7852" i="2" s="1"/>
  <c r="F7853" i="2"/>
  <c r="D7853" i="2" s="1"/>
  <c r="F7298" i="2"/>
  <c r="D7298" i="2" s="1"/>
  <c r="F7320" i="2"/>
  <c r="D7320" i="2" s="1"/>
  <c r="F6230" i="2"/>
  <c r="D6230" i="2" s="1"/>
  <c r="F507" i="2"/>
  <c r="D507" i="2" s="1"/>
  <c r="F506" i="2"/>
  <c r="D506" i="2" s="1"/>
  <c r="F559" i="2"/>
  <c r="D559" i="2" s="1"/>
  <c r="F473" i="2"/>
  <c r="D473" i="2" s="1"/>
  <c r="F5986" i="2"/>
  <c r="D5986" i="2" s="1"/>
  <c r="F6729" i="2"/>
  <c r="D6729" i="2" s="1"/>
  <c r="F8859" i="2"/>
  <c r="D8859" i="2" s="1"/>
  <c r="F7883" i="2"/>
  <c r="D7883" i="2" s="1"/>
  <c r="F7884" i="2"/>
  <c r="D7884" i="2" s="1"/>
  <c r="F8169" i="2"/>
  <c r="D8169" i="2" s="1"/>
  <c r="F8483" i="2"/>
  <c r="D8483" i="2" s="1"/>
  <c r="F8605" i="2"/>
  <c r="D8605" i="2" s="1"/>
  <c r="F7885" i="2"/>
  <c r="D7885" i="2" s="1"/>
  <c r="F5913" i="2"/>
  <c r="D5913" i="2" s="1"/>
  <c r="F3975" i="2"/>
  <c r="D3975" i="2" s="1"/>
  <c r="F7488" i="2"/>
  <c r="D7488" i="2" s="1"/>
  <c r="F7061" i="2"/>
  <c r="D7061" i="2" s="1"/>
  <c r="F7095" i="2"/>
  <c r="D7095" i="2" s="1"/>
  <c r="F6446" i="2"/>
  <c r="D6446" i="2" s="1"/>
  <c r="F7093" i="2"/>
  <c r="D7093" i="2" s="1"/>
  <c r="F7329" i="2"/>
  <c r="D7329" i="2" s="1"/>
  <c r="F7330" i="2"/>
  <c r="D7330" i="2" s="1"/>
  <c r="F7331" i="2"/>
  <c r="D7331" i="2" s="1"/>
  <c r="F5914" i="2"/>
  <c r="D5914" i="2" s="1"/>
  <c r="F5915" i="2"/>
  <c r="D5915" i="2" s="1"/>
  <c r="F6264" i="2"/>
  <c r="D6264" i="2" s="1"/>
  <c r="F5916" i="2"/>
  <c r="D5916" i="2" s="1"/>
  <c r="F6265" i="2"/>
  <c r="D6265" i="2" s="1"/>
  <c r="F6266" i="2"/>
  <c r="D6266" i="2" s="1"/>
  <c r="F6267" i="2"/>
  <c r="D6267" i="2" s="1"/>
  <c r="F6268" i="2"/>
  <c r="D6268" i="2" s="1"/>
  <c r="F5917" i="2"/>
  <c r="D5917" i="2" s="1"/>
  <c r="F6562" i="2"/>
  <c r="D6562" i="2" s="1"/>
  <c r="F6069" i="2"/>
  <c r="D6069" i="2" s="1"/>
  <c r="F6317" i="2"/>
  <c r="D6317" i="2" s="1"/>
  <c r="F6070" i="2"/>
  <c r="D6070" i="2" s="1"/>
  <c r="F6563" i="2"/>
  <c r="D6563" i="2" s="1"/>
  <c r="F7167" i="2"/>
  <c r="D7167" i="2" s="1"/>
  <c r="F5918" i="2"/>
  <c r="D5918" i="2" s="1"/>
  <c r="F5919" i="2"/>
  <c r="D5919" i="2" s="1"/>
  <c r="F5920" i="2"/>
  <c r="D5920" i="2" s="1"/>
  <c r="F5921" i="2"/>
  <c r="D5921" i="2" s="1"/>
  <c r="F5922" i="2"/>
  <c r="D5922" i="2" s="1"/>
  <c r="F6071" i="2"/>
  <c r="D6071" i="2" s="1"/>
  <c r="F6072" i="2"/>
  <c r="D6072" i="2" s="1"/>
  <c r="F6447" i="2"/>
  <c r="D6447" i="2" s="1"/>
  <c r="F6360" i="2"/>
  <c r="D6360" i="2" s="1"/>
  <c r="F7386" i="2"/>
  <c r="D7386" i="2" s="1"/>
  <c r="F7387" i="2"/>
  <c r="D7387" i="2" s="1"/>
  <c r="F5923" i="2"/>
  <c r="D5923" i="2" s="1"/>
  <c r="F5375" i="2"/>
  <c r="D5375" i="2" s="1"/>
  <c r="F5376" i="2"/>
  <c r="D5376" i="2" s="1"/>
  <c r="F7251" i="2"/>
  <c r="D7251" i="2" s="1"/>
  <c r="F7252" i="2"/>
  <c r="D7252" i="2" s="1"/>
  <c r="F6216" i="2"/>
  <c r="D6216" i="2" s="1"/>
  <c r="F5289" i="2"/>
  <c r="D5289" i="2" s="1"/>
  <c r="F6730" i="2"/>
  <c r="D6730" i="2" s="1"/>
  <c r="F6731" i="2"/>
  <c r="D6731" i="2" s="1"/>
  <c r="F6732" i="2"/>
  <c r="D6732" i="2" s="1"/>
  <c r="F6564" i="2"/>
  <c r="D6564" i="2" s="1"/>
  <c r="F6269" i="2"/>
  <c r="D6269" i="2" s="1"/>
  <c r="F6171" i="2"/>
  <c r="D6171" i="2" s="1"/>
  <c r="F6172" i="2"/>
  <c r="D6172" i="2" s="1"/>
  <c r="F6173" i="2"/>
  <c r="D6173" i="2" s="1"/>
  <c r="F6174" i="2"/>
  <c r="D6174" i="2" s="1"/>
  <c r="F6175" i="2"/>
  <c r="D6175" i="2" s="1"/>
  <c r="F5377" i="2"/>
  <c r="D5377" i="2" s="1"/>
  <c r="F5294" i="2"/>
  <c r="D5294" i="2" s="1"/>
  <c r="F7306" i="2"/>
  <c r="D7306" i="2" s="1"/>
  <c r="F7377" i="2"/>
  <c r="D7377" i="2" s="1"/>
  <c r="F5493" i="2"/>
  <c r="D5493" i="2" s="1"/>
  <c r="F53" i="2"/>
  <c r="D53" i="2" s="1"/>
  <c r="F5508" i="2"/>
  <c r="D5508" i="2" s="1"/>
  <c r="F9468" i="2"/>
  <c r="D9468" i="2" s="1"/>
  <c r="F9469" i="2"/>
  <c r="D9469" i="2" s="1"/>
  <c r="F9470" i="2"/>
  <c r="D9470" i="2" s="1"/>
  <c r="F9471" i="2"/>
  <c r="D9471" i="2" s="1"/>
  <c r="F9601" i="2"/>
  <c r="D9601" i="2" s="1"/>
  <c r="F9472" i="2"/>
  <c r="D9472" i="2" s="1"/>
  <c r="F9473" i="2"/>
  <c r="D9473" i="2" s="1"/>
  <c r="F9474" i="2"/>
  <c r="D9474" i="2" s="1"/>
  <c r="F9437" i="2"/>
  <c r="D9437" i="2" s="1"/>
  <c r="F8385" i="2"/>
  <c r="D8385" i="2" s="1"/>
  <c r="F8386" i="2"/>
  <c r="D8386" i="2" s="1"/>
  <c r="F9697" i="2"/>
  <c r="D9697" i="2" s="1"/>
  <c r="F6195" i="2"/>
  <c r="D6195" i="2" s="1"/>
  <c r="F6733" i="2"/>
  <c r="D6733" i="2" s="1"/>
  <c r="F6196" i="2"/>
  <c r="D6196" i="2" s="1"/>
  <c r="F5987" i="2"/>
  <c r="D5987" i="2" s="1"/>
  <c r="F6734" i="2"/>
  <c r="D6734" i="2" s="1"/>
  <c r="F6735" i="2"/>
  <c r="D6735" i="2" s="1"/>
  <c r="F6444" i="2"/>
  <c r="D6444" i="2" s="1"/>
  <c r="F6217" i="2"/>
  <c r="D6217" i="2" s="1"/>
  <c r="F6197" i="2"/>
  <c r="D6197" i="2" s="1"/>
  <c r="F5988" i="2"/>
  <c r="D5988" i="2" s="1"/>
  <c r="F6198" i="2"/>
  <c r="D6198" i="2" s="1"/>
  <c r="F4338" i="2"/>
  <c r="D4338" i="2" s="1"/>
  <c r="F3619" i="2"/>
  <c r="D3619" i="2" s="1"/>
  <c r="F3620" i="2"/>
  <c r="D3620" i="2" s="1"/>
  <c r="F3621" i="2"/>
  <c r="D3621" i="2" s="1"/>
  <c r="F5989" i="2"/>
  <c r="D5989" i="2" s="1"/>
  <c r="F8393" i="2"/>
  <c r="D8393" i="2" s="1"/>
  <c r="F8747" i="2"/>
  <c r="D8747" i="2" s="1"/>
  <c r="F4339" i="2"/>
  <c r="D4339" i="2" s="1"/>
  <c r="F4340" i="2"/>
  <c r="D4340" i="2" s="1"/>
  <c r="F3292" i="2"/>
  <c r="D3292" i="2" s="1"/>
  <c r="F4018" i="2"/>
  <c r="D4018" i="2" s="1"/>
  <c r="F7393" i="2"/>
  <c r="D7393" i="2" s="1"/>
  <c r="F703" i="2"/>
  <c r="D703" i="2" s="1"/>
  <c r="F7135" i="2"/>
  <c r="D7135" i="2" s="1"/>
  <c r="F2619" i="2"/>
  <c r="D2619" i="2" s="1"/>
  <c r="F3027" i="2"/>
  <c r="D3027" i="2" s="1"/>
  <c r="F1269" i="2"/>
  <c r="D1269" i="2" s="1"/>
  <c r="F7680" i="2"/>
  <c r="D7680" i="2" s="1"/>
  <c r="F3199" i="2"/>
  <c r="D3199" i="2" s="1"/>
  <c r="F9101" i="2"/>
  <c r="D9101" i="2" s="1"/>
  <c r="F7735" i="2"/>
  <c r="D7735" i="2" s="1"/>
  <c r="F6092" i="2"/>
  <c r="D6092" i="2" s="1"/>
  <c r="F6093" i="2"/>
  <c r="D6093" i="2" s="1"/>
  <c r="F7736" i="2"/>
  <c r="D7736" i="2" s="1"/>
  <c r="F7237" i="2"/>
  <c r="D7237" i="2" s="1"/>
  <c r="F7737" i="2"/>
  <c r="D7737" i="2" s="1"/>
  <c r="F6094" i="2"/>
  <c r="D6094" i="2" s="1"/>
  <c r="F5990" i="2"/>
  <c r="D5990" i="2" s="1"/>
  <c r="F6736" i="2"/>
  <c r="D6736" i="2" s="1"/>
  <c r="F6737" i="2"/>
  <c r="D6737" i="2" s="1"/>
  <c r="F6199" i="2"/>
  <c r="D6199" i="2" s="1"/>
  <c r="F2829" i="2"/>
  <c r="D2829" i="2" s="1"/>
  <c r="F4396" i="2"/>
  <c r="D4396" i="2" s="1"/>
  <c r="F7085" i="2"/>
  <c r="D7085" i="2" s="1"/>
  <c r="F4397" i="2"/>
  <c r="D4397" i="2" s="1"/>
  <c r="F3468" i="2"/>
  <c r="D3468" i="2" s="1"/>
  <c r="F7619" i="2"/>
  <c r="D7619" i="2" s="1"/>
  <c r="F7620" i="2"/>
  <c r="D7620" i="2" s="1"/>
  <c r="F7621" i="2"/>
  <c r="D7621" i="2" s="1"/>
  <c r="F7362" i="2"/>
  <c r="D7362" i="2" s="1"/>
  <c r="F6507" i="2"/>
  <c r="D6507" i="2" s="1"/>
  <c r="F6105" i="2"/>
  <c r="D6105" i="2" s="1"/>
  <c r="F8279" i="2"/>
  <c r="D8279" i="2" s="1"/>
  <c r="F3328" i="2"/>
  <c r="D3328" i="2" s="1"/>
  <c r="F4362" i="2"/>
  <c r="D4362" i="2" s="1"/>
  <c r="F9328" i="2"/>
  <c r="D9328" i="2" s="1"/>
  <c r="F8195" i="2"/>
  <c r="D8195" i="2" s="1"/>
  <c r="F7784" i="2"/>
  <c r="D7784" i="2" s="1"/>
  <c r="F7785" i="2"/>
  <c r="D7785" i="2" s="1"/>
  <c r="F5502" i="2"/>
  <c r="D5502" i="2" s="1"/>
  <c r="F3739" i="2"/>
  <c r="D3739" i="2" s="1"/>
  <c r="F6649" i="2"/>
  <c r="D6649" i="2" s="1"/>
  <c r="F2024" i="2"/>
  <c r="D2024" i="2" s="1"/>
  <c r="F2025" i="2"/>
  <c r="D2025" i="2" s="1"/>
  <c r="F2397" i="2"/>
  <c r="D2397" i="2" s="1"/>
  <c r="F7302" i="2"/>
  <c r="D7302" i="2" s="1"/>
  <c r="F8752" i="2"/>
  <c r="D8752" i="2" s="1"/>
  <c r="F7064" i="2"/>
  <c r="D7064" i="2" s="1"/>
  <c r="F7317" i="2"/>
  <c r="D7317" i="2" s="1"/>
  <c r="F8093" i="2"/>
  <c r="D8093" i="2" s="1"/>
  <c r="F8094" i="2"/>
  <c r="D8094" i="2" s="1"/>
  <c r="F4714" i="2"/>
  <c r="D4714" i="2" s="1"/>
  <c r="F7652" i="2"/>
  <c r="D7652" i="2" s="1"/>
  <c r="F245" i="2"/>
  <c r="D245" i="2" s="1"/>
  <c r="F5189" i="2"/>
  <c r="D5189" i="2" s="1"/>
  <c r="F9493" i="2"/>
  <c r="D9493" i="2" s="1"/>
  <c r="F1431" i="2"/>
  <c r="D1431" i="2" s="1"/>
  <c r="F855" i="2"/>
  <c r="D855" i="2" s="1"/>
  <c r="F1432" i="2"/>
  <c r="D1432" i="2" s="1"/>
  <c r="F1669" i="2"/>
  <c r="D1669" i="2" s="1"/>
  <c r="F9438" i="2"/>
  <c r="D9438" i="2" s="1"/>
  <c r="F9439" i="2"/>
  <c r="D9439" i="2" s="1"/>
  <c r="F9440" i="2"/>
  <c r="D9440" i="2" s="1"/>
  <c r="F9441" i="2"/>
  <c r="D9441" i="2" s="1"/>
  <c r="F9442" i="2"/>
  <c r="D9442" i="2" s="1"/>
  <c r="F4124" i="2"/>
  <c r="D4124" i="2" s="1"/>
  <c r="F3880" i="2"/>
  <c r="D3880" i="2" s="1"/>
  <c r="F3881" i="2"/>
  <c r="D3881" i="2" s="1"/>
  <c r="F3882" i="2"/>
  <c r="D3882" i="2" s="1"/>
  <c r="F7213" i="2"/>
  <c r="D7213" i="2" s="1"/>
  <c r="F1530" i="2"/>
  <c r="D1530" i="2" s="1"/>
  <c r="F3136" i="2"/>
  <c r="D3136" i="2" s="1"/>
  <c r="F975" i="2"/>
  <c r="D975" i="2" s="1"/>
  <c r="F976" i="2"/>
  <c r="D976" i="2" s="1"/>
  <c r="F7120" i="2"/>
  <c r="D7120" i="2" s="1"/>
  <c r="F7017" i="2"/>
  <c r="D7017" i="2" s="1"/>
  <c r="F6368" i="2"/>
  <c r="D6368" i="2" s="1"/>
  <c r="F6369" i="2"/>
  <c r="D6369" i="2" s="1"/>
  <c r="F6678" i="2"/>
  <c r="D6678" i="2" s="1"/>
  <c r="F6679" i="2"/>
  <c r="D6679" i="2" s="1"/>
  <c r="F6680" i="2"/>
  <c r="D6680" i="2" s="1"/>
  <c r="F6356" i="2"/>
  <c r="D6356" i="2" s="1"/>
  <c r="F6681" i="2"/>
  <c r="D6681" i="2" s="1"/>
  <c r="F6357" i="2"/>
  <c r="D6357" i="2" s="1"/>
  <c r="F6682" i="2"/>
  <c r="D6682" i="2" s="1"/>
  <c r="F6358" i="2"/>
  <c r="D6358" i="2" s="1"/>
  <c r="F5941" i="2"/>
  <c r="D5941" i="2" s="1"/>
  <c r="F6359" i="2"/>
  <c r="D6359" i="2" s="1"/>
  <c r="F6034" i="2"/>
  <c r="D6034" i="2" s="1"/>
  <c r="F4557" i="2"/>
  <c r="D4557" i="2" s="1"/>
  <c r="F8568" i="2"/>
  <c r="D8568" i="2" s="1"/>
  <c r="F7371" i="2"/>
  <c r="D7371" i="2" s="1"/>
  <c r="F9179" i="2"/>
  <c r="D9179" i="2" s="1"/>
  <c r="F2701" i="2"/>
  <c r="D2701" i="2" s="1"/>
  <c r="F2597" i="2"/>
  <c r="D2597" i="2" s="1"/>
  <c r="F6131" i="2"/>
  <c r="D6131" i="2" s="1"/>
  <c r="F6739" i="2"/>
  <c r="D6739" i="2" s="1"/>
  <c r="F7037" i="2"/>
  <c r="D7037" i="2" s="1"/>
  <c r="F2037" i="2"/>
  <c r="D2037" i="2" s="1"/>
  <c r="F1983" i="2"/>
  <c r="D1983" i="2" s="1"/>
  <c r="F3883" i="2"/>
  <c r="D3883" i="2" s="1"/>
  <c r="F3884" i="2"/>
  <c r="D3884" i="2" s="1"/>
  <c r="F3885" i="2"/>
  <c r="D3885" i="2" s="1"/>
  <c r="F9516" i="2"/>
  <c r="D9516" i="2" s="1"/>
  <c r="F9571" i="2"/>
  <c r="D9571" i="2" s="1"/>
  <c r="F6222" i="2"/>
  <c r="D6222" i="2" s="1"/>
  <c r="F7734" i="2"/>
  <c r="D7734" i="2" s="1"/>
  <c r="F1507" i="2"/>
  <c r="D1507" i="2" s="1"/>
  <c r="F4852" i="2"/>
  <c r="D4852" i="2" s="1"/>
  <c r="F2184" i="2"/>
  <c r="D2184" i="2" s="1"/>
  <c r="F4806" i="2"/>
  <c r="D4806" i="2" s="1"/>
  <c r="F430" i="2"/>
  <c r="D430" i="2" s="1"/>
  <c r="F1436" i="2"/>
  <c r="D1436" i="2" s="1"/>
  <c r="F1265" i="2"/>
  <c r="D1265" i="2" s="1"/>
  <c r="F2185" i="2"/>
  <c r="D2185" i="2" s="1"/>
  <c r="F2186" i="2"/>
  <c r="D2186" i="2" s="1"/>
  <c r="F3447" i="2"/>
  <c r="D3447" i="2" s="1"/>
  <c r="F3448" i="2"/>
  <c r="D3448" i="2" s="1"/>
  <c r="F4473" i="2"/>
  <c r="D4473" i="2" s="1"/>
  <c r="F1572" i="2"/>
  <c r="D1572" i="2" s="1"/>
  <c r="F1573" i="2"/>
  <c r="D1573" i="2" s="1"/>
  <c r="F1574" i="2"/>
  <c r="D1574" i="2" s="1"/>
  <c r="F1575" i="2"/>
  <c r="D1575" i="2" s="1"/>
  <c r="F1437" i="2"/>
  <c r="D1437" i="2" s="1"/>
  <c r="F1438" i="2"/>
  <c r="D1438" i="2" s="1"/>
  <c r="F1439" i="2"/>
  <c r="D1439" i="2" s="1"/>
  <c r="F1440" i="2"/>
  <c r="D1440" i="2" s="1"/>
  <c r="F2187" i="2"/>
  <c r="D2187" i="2" s="1"/>
  <c r="F2188" i="2"/>
  <c r="D2188" i="2" s="1"/>
  <c r="F2189" i="2"/>
  <c r="D2189" i="2" s="1"/>
  <c r="F2190" i="2"/>
  <c r="D2190" i="2" s="1"/>
  <c r="F3307" i="2"/>
  <c r="D3307" i="2" s="1"/>
  <c r="F3308" i="2"/>
  <c r="D3308" i="2" s="1"/>
  <c r="F4318" i="2"/>
  <c r="D4318" i="2" s="1"/>
  <c r="F4319" i="2"/>
  <c r="D4319" i="2" s="1"/>
  <c r="F4320" i="2"/>
  <c r="D4320" i="2" s="1"/>
  <c r="F4321" i="2"/>
  <c r="D4321" i="2" s="1"/>
  <c r="F1576" i="2"/>
  <c r="D1576" i="2" s="1"/>
  <c r="F1441" i="2"/>
  <c r="D1441" i="2" s="1"/>
  <c r="F2316" i="2"/>
  <c r="D2316" i="2" s="1"/>
  <c r="F3449" i="2"/>
  <c r="D3449" i="2" s="1"/>
  <c r="F4474" i="2"/>
  <c r="D4474" i="2" s="1"/>
  <c r="F4475" i="2"/>
  <c r="D4475" i="2" s="1"/>
  <c r="F3309" i="2"/>
  <c r="D3309" i="2" s="1"/>
  <c r="F3310" i="2"/>
  <c r="D3310" i="2" s="1"/>
  <c r="F1577" i="2"/>
  <c r="D1577" i="2" s="1"/>
  <c r="F1578" i="2"/>
  <c r="D1578" i="2" s="1"/>
  <c r="F1579" i="2"/>
  <c r="D1579" i="2" s="1"/>
  <c r="F1580" i="2"/>
  <c r="D1580" i="2" s="1"/>
  <c r="F1581" i="2"/>
  <c r="D1581" i="2" s="1"/>
  <c r="F1582" i="2"/>
  <c r="D1582" i="2" s="1"/>
  <c r="F1583" i="2"/>
  <c r="D1583" i="2" s="1"/>
  <c r="F1584" i="2"/>
  <c r="D1584" i="2" s="1"/>
  <c r="F1585" i="2"/>
  <c r="D1585" i="2" s="1"/>
  <c r="F1586" i="2"/>
  <c r="D1586" i="2" s="1"/>
  <c r="F1587" i="2"/>
  <c r="D1587" i="2" s="1"/>
  <c r="F1588" i="2"/>
  <c r="D1588" i="2" s="1"/>
  <c r="F431" i="2"/>
  <c r="D431" i="2" s="1"/>
  <c r="F1589" i="2"/>
  <c r="D1589" i="2" s="1"/>
  <c r="F1590" i="2"/>
  <c r="D1590" i="2" s="1"/>
  <c r="F1442" i="2"/>
  <c r="D1442" i="2" s="1"/>
  <c r="F1443" i="2"/>
  <c r="D1443" i="2" s="1"/>
  <c r="F1444" i="2"/>
  <c r="D1444" i="2" s="1"/>
  <c r="F1445" i="2"/>
  <c r="D1445" i="2" s="1"/>
  <c r="F1446" i="2"/>
  <c r="D1446" i="2" s="1"/>
  <c r="F1447" i="2"/>
  <c r="D1447" i="2" s="1"/>
  <c r="F1448" i="2"/>
  <c r="D1448" i="2" s="1"/>
  <c r="F1449" i="2"/>
  <c r="D1449" i="2" s="1"/>
  <c r="F1450" i="2"/>
  <c r="D1450" i="2" s="1"/>
  <c r="F1451" i="2"/>
  <c r="D1451" i="2" s="1"/>
  <c r="F1452" i="2"/>
  <c r="D1452" i="2" s="1"/>
  <c r="F1453" i="2"/>
  <c r="D1453" i="2" s="1"/>
  <c r="F1454" i="2"/>
  <c r="D1454" i="2" s="1"/>
  <c r="F1455" i="2"/>
  <c r="D1455" i="2" s="1"/>
  <c r="F1198" i="2"/>
  <c r="D1198" i="2" s="1"/>
  <c r="F1456" i="2"/>
  <c r="D1456" i="2" s="1"/>
  <c r="F3410" i="2"/>
  <c r="D3410" i="2" s="1"/>
  <c r="F3411" i="2"/>
  <c r="D3411" i="2" s="1"/>
  <c r="F2317" i="2"/>
  <c r="D2317" i="2" s="1"/>
  <c r="F2318" i="2"/>
  <c r="D2318" i="2" s="1"/>
  <c r="F2319" i="2"/>
  <c r="D2319" i="2" s="1"/>
  <c r="F2320" i="2"/>
  <c r="D2320" i="2" s="1"/>
  <c r="F2191" i="2"/>
  <c r="D2191" i="2" s="1"/>
  <c r="F2192" i="2"/>
  <c r="D2192" i="2" s="1"/>
  <c r="F2193" i="2"/>
  <c r="D2193" i="2" s="1"/>
  <c r="F2194" i="2"/>
  <c r="D2194" i="2" s="1"/>
  <c r="F2195" i="2"/>
  <c r="D2195" i="2" s="1"/>
  <c r="F2196" i="2"/>
  <c r="D2196" i="2" s="1"/>
  <c r="F2197" i="2"/>
  <c r="D2197" i="2" s="1"/>
  <c r="F2321" i="2"/>
  <c r="D2321" i="2" s="1"/>
  <c r="F2198" i="2"/>
  <c r="D2198" i="2" s="1"/>
  <c r="F2199" i="2"/>
  <c r="D2199" i="2" s="1"/>
  <c r="F3450" i="2"/>
  <c r="D3450" i="2" s="1"/>
  <c r="F3451" i="2"/>
  <c r="D3451" i="2" s="1"/>
  <c r="F3452" i="2"/>
  <c r="D3452" i="2" s="1"/>
  <c r="F3311" i="2"/>
  <c r="D3311" i="2" s="1"/>
  <c r="F3312" i="2"/>
  <c r="D3312" i="2" s="1"/>
  <c r="F3313" i="2"/>
  <c r="D3313" i="2" s="1"/>
  <c r="F3314" i="2"/>
  <c r="D3314" i="2" s="1"/>
  <c r="F3315" i="2"/>
  <c r="D3315" i="2" s="1"/>
  <c r="F3316" i="2"/>
  <c r="D3316" i="2" s="1"/>
  <c r="F3317" i="2"/>
  <c r="D3317" i="2" s="1"/>
  <c r="F3318" i="2"/>
  <c r="D3318" i="2" s="1"/>
  <c r="F4476" i="2"/>
  <c r="D4476" i="2" s="1"/>
  <c r="F3319" i="2"/>
  <c r="D3319" i="2" s="1"/>
  <c r="F3320" i="2"/>
  <c r="D3320" i="2" s="1"/>
  <c r="F3321" i="2"/>
  <c r="D3321" i="2" s="1"/>
  <c r="F3322" i="2"/>
  <c r="D3322" i="2" s="1"/>
  <c r="F4477" i="2"/>
  <c r="D4477" i="2" s="1"/>
  <c r="F4478" i="2"/>
  <c r="D4478" i="2" s="1"/>
  <c r="F4479" i="2"/>
  <c r="D4479" i="2" s="1"/>
  <c r="F4480" i="2"/>
  <c r="D4480" i="2" s="1"/>
  <c r="F4481" i="2"/>
  <c r="D4481" i="2" s="1"/>
  <c r="F4322" i="2"/>
  <c r="D4322" i="2" s="1"/>
  <c r="F4323" i="2"/>
  <c r="D4323" i="2" s="1"/>
  <c r="F4324" i="2"/>
  <c r="D4324" i="2" s="1"/>
  <c r="F4325" i="2"/>
  <c r="D4325" i="2" s="1"/>
  <c r="F4326" i="2"/>
  <c r="D4326" i="2" s="1"/>
  <c r="F4482" i="2"/>
  <c r="D4482" i="2" s="1"/>
  <c r="F4483" i="2"/>
  <c r="D4483" i="2" s="1"/>
  <c r="F4327" i="2"/>
  <c r="D4327" i="2" s="1"/>
  <c r="F4328" i="2"/>
  <c r="D4328" i="2" s="1"/>
  <c r="F6605" i="2"/>
  <c r="D6605" i="2" s="1"/>
  <c r="F6606" i="2"/>
  <c r="D6606" i="2" s="1"/>
  <c r="F6607" i="2"/>
  <c r="D6607" i="2" s="1"/>
  <c r="F6608" i="2"/>
  <c r="D6608" i="2" s="1"/>
  <c r="F6609" i="2"/>
  <c r="D6609" i="2" s="1"/>
  <c r="F6610" i="2"/>
  <c r="D6610" i="2" s="1"/>
  <c r="F6611" i="2"/>
  <c r="D6611" i="2" s="1"/>
  <c r="F3405" i="2"/>
  <c r="D3405" i="2" s="1"/>
  <c r="F3406" i="2"/>
  <c r="D3406" i="2" s="1"/>
  <c r="F4948" i="2"/>
  <c r="D4948" i="2" s="1"/>
  <c r="F4946" i="2"/>
  <c r="D4946" i="2" s="1"/>
  <c r="F1098" i="2"/>
  <c r="D1098" i="2" s="1"/>
  <c r="F1099" i="2"/>
  <c r="D1099" i="2" s="1"/>
  <c r="F2165" i="2"/>
  <c r="D2165" i="2" s="1"/>
  <c r="F2166" i="2"/>
  <c r="D2166" i="2" s="1"/>
  <c r="F2167" i="2"/>
  <c r="D2167" i="2" s="1"/>
  <c r="F2168" i="2"/>
  <c r="D2168" i="2" s="1"/>
  <c r="F3266" i="2"/>
  <c r="D3266" i="2" s="1"/>
  <c r="F3267" i="2"/>
  <c r="D3267" i="2" s="1"/>
  <c r="F3268" i="2"/>
  <c r="D3268" i="2" s="1"/>
  <c r="F3269" i="2"/>
  <c r="D3269" i="2" s="1"/>
  <c r="F6702" i="2"/>
  <c r="D6702" i="2" s="1"/>
  <c r="F6703" i="2"/>
  <c r="D6703" i="2" s="1"/>
  <c r="F5762" i="2"/>
  <c r="D5762" i="2" s="1"/>
  <c r="F5763" i="2"/>
  <c r="D5763" i="2" s="1"/>
  <c r="F5958" i="2"/>
  <c r="D5958" i="2" s="1"/>
  <c r="F5959" i="2"/>
  <c r="D5959" i="2" s="1"/>
  <c r="F5445" i="2"/>
  <c r="D5445" i="2" s="1"/>
  <c r="F5446" i="2"/>
  <c r="D5446" i="2" s="1"/>
  <c r="F1100" i="2"/>
  <c r="D1100" i="2" s="1"/>
  <c r="F2282" i="2"/>
  <c r="D2282" i="2" s="1"/>
  <c r="F3412" i="2"/>
  <c r="D3412" i="2" s="1"/>
  <c r="F4949" i="2"/>
  <c r="D4949" i="2" s="1"/>
  <c r="F5552" i="2"/>
  <c r="D5552" i="2" s="1"/>
  <c r="F5553" i="2"/>
  <c r="D5553" i="2" s="1"/>
  <c r="F1101" i="2"/>
  <c r="D1101" i="2" s="1"/>
  <c r="F1102" i="2"/>
  <c r="D1102" i="2" s="1"/>
  <c r="F1103" i="2"/>
  <c r="D1103" i="2" s="1"/>
  <c r="F1104" i="2"/>
  <c r="D1104" i="2" s="1"/>
  <c r="F1105" i="2"/>
  <c r="D1105" i="2" s="1"/>
  <c r="F1106" i="2"/>
  <c r="D1106" i="2" s="1"/>
  <c r="F1107" i="2"/>
  <c r="D1107" i="2" s="1"/>
  <c r="F1108" i="2"/>
  <c r="D1108" i="2" s="1"/>
  <c r="F1109" i="2"/>
  <c r="D1109" i="2" s="1"/>
  <c r="F1110" i="2"/>
  <c r="D1110" i="2" s="1"/>
  <c r="F1111" i="2"/>
  <c r="D1111" i="2" s="1"/>
  <c r="F1112" i="2"/>
  <c r="D1112" i="2" s="1"/>
  <c r="F964" i="2"/>
  <c r="D964" i="2" s="1"/>
  <c r="F1113" i="2"/>
  <c r="D1113" i="2" s="1"/>
  <c r="F1114" i="2"/>
  <c r="D1114" i="2" s="1"/>
  <c r="F1115" i="2"/>
  <c r="D1115" i="2" s="1"/>
  <c r="F2283" i="2"/>
  <c r="D2283" i="2" s="1"/>
  <c r="F2284" i="2"/>
  <c r="D2284" i="2" s="1"/>
  <c r="F2285" i="2"/>
  <c r="D2285" i="2" s="1"/>
  <c r="F2286" i="2"/>
  <c r="D2286" i="2" s="1"/>
  <c r="F2287" i="2"/>
  <c r="D2287" i="2" s="1"/>
  <c r="F2288" i="2"/>
  <c r="D2288" i="2" s="1"/>
  <c r="F2289" i="2"/>
  <c r="D2289" i="2" s="1"/>
  <c r="F2290" i="2"/>
  <c r="D2290" i="2" s="1"/>
  <c r="F2291" i="2"/>
  <c r="D2291" i="2" s="1"/>
  <c r="F2292" i="2"/>
  <c r="D2292" i="2" s="1"/>
  <c r="F2293" i="2"/>
  <c r="D2293" i="2" s="1"/>
  <c r="F2294" i="2"/>
  <c r="D2294" i="2" s="1"/>
  <c r="F2295" i="2"/>
  <c r="D2295" i="2" s="1"/>
  <c r="F2296" i="2"/>
  <c r="D2296" i="2" s="1"/>
  <c r="F2297" i="2"/>
  <c r="D2297" i="2" s="1"/>
  <c r="F2298" i="2"/>
  <c r="D2298" i="2" s="1"/>
  <c r="F3413" i="2"/>
  <c r="D3413" i="2" s="1"/>
  <c r="F3414" i="2"/>
  <c r="D3414" i="2" s="1"/>
  <c r="F3415" i="2"/>
  <c r="D3415" i="2" s="1"/>
  <c r="F3416" i="2"/>
  <c r="D3416" i="2" s="1"/>
  <c r="F3417" i="2"/>
  <c r="D3417" i="2" s="1"/>
  <c r="F3418" i="2"/>
  <c r="D3418" i="2" s="1"/>
  <c r="F3270" i="2"/>
  <c r="D3270" i="2" s="1"/>
  <c r="F3271" i="2"/>
  <c r="D3271" i="2" s="1"/>
  <c r="F3272" i="2"/>
  <c r="D3272" i="2" s="1"/>
  <c r="F3273" i="2"/>
  <c r="D3273" i="2" s="1"/>
  <c r="F3274" i="2"/>
  <c r="D3274" i="2" s="1"/>
  <c r="F3275" i="2"/>
  <c r="D3275" i="2" s="1"/>
  <c r="F3419" i="2"/>
  <c r="D3419" i="2" s="1"/>
  <c r="F3276" i="2"/>
  <c r="D3276" i="2" s="1"/>
  <c r="F4789" i="2"/>
  <c r="D4789" i="2" s="1"/>
  <c r="F4950" i="2"/>
  <c r="D4950" i="2" s="1"/>
  <c r="F4951" i="2"/>
  <c r="D4951" i="2" s="1"/>
  <c r="F4952" i="2"/>
  <c r="D4952" i="2" s="1"/>
  <c r="F4953" i="2"/>
  <c r="D4953" i="2" s="1"/>
  <c r="F4954" i="2"/>
  <c r="D4954" i="2" s="1"/>
  <c r="F4955" i="2"/>
  <c r="D4955" i="2" s="1"/>
  <c r="F4956" i="2"/>
  <c r="D4956" i="2" s="1"/>
  <c r="F4790" i="2"/>
  <c r="D4790" i="2" s="1"/>
  <c r="F4791" i="2"/>
  <c r="D4791" i="2" s="1"/>
  <c r="F4792" i="2"/>
  <c r="D4792" i="2" s="1"/>
  <c r="F4793" i="2"/>
  <c r="D4793" i="2" s="1"/>
  <c r="F4794" i="2"/>
  <c r="D4794" i="2" s="1"/>
  <c r="F4957" i="2"/>
  <c r="D4957" i="2" s="1"/>
  <c r="F5554" i="2"/>
  <c r="D5554" i="2" s="1"/>
  <c r="F5555" i="2"/>
  <c r="D5555" i="2" s="1"/>
  <c r="F5556" i="2"/>
  <c r="D5556" i="2" s="1"/>
  <c r="F5557" i="2"/>
  <c r="D5557" i="2" s="1"/>
  <c r="F5558" i="2"/>
  <c r="D5558" i="2" s="1"/>
  <c r="F5559" i="2"/>
  <c r="D5559" i="2" s="1"/>
  <c r="F5560" i="2"/>
  <c r="D5560" i="2" s="1"/>
  <c r="F5561" i="2"/>
  <c r="D5561" i="2" s="1"/>
  <c r="F5562" i="2"/>
  <c r="D5562" i="2" s="1"/>
  <c r="F5563" i="2"/>
  <c r="D5563" i="2" s="1"/>
  <c r="F5564" i="2"/>
  <c r="D5564" i="2" s="1"/>
  <c r="F5565" i="2"/>
  <c r="D5565" i="2" s="1"/>
  <c r="F5566" i="2"/>
  <c r="D5566" i="2" s="1"/>
  <c r="F5567" i="2"/>
  <c r="D5567" i="2" s="1"/>
  <c r="F4795" i="2"/>
  <c r="D4795" i="2" s="1"/>
  <c r="F1116" i="2"/>
  <c r="D1116" i="2" s="1"/>
  <c r="F3512" i="2"/>
  <c r="D3512" i="2" s="1"/>
  <c r="F568" i="2"/>
  <c r="D568" i="2" s="1"/>
  <c r="F348" i="2"/>
  <c r="D348" i="2" s="1"/>
  <c r="F640" i="2"/>
  <c r="D640" i="2" s="1"/>
  <c r="F2789" i="2"/>
  <c r="D2789" i="2" s="1"/>
  <c r="F3033" i="2"/>
  <c r="D3033" i="2" s="1"/>
  <c r="F3795" i="2"/>
  <c r="D3795" i="2" s="1"/>
  <c r="F4117" i="2"/>
  <c r="D4117" i="2" s="1"/>
  <c r="F5764" i="2"/>
  <c r="D5764" i="2" s="1"/>
  <c r="F3796" i="2"/>
  <c r="D3796" i="2" s="1"/>
  <c r="F5220" i="2"/>
  <c r="D5220" i="2" s="1"/>
  <c r="F6628" i="2"/>
  <c r="D6628" i="2" s="1"/>
  <c r="F4410" i="2"/>
  <c r="D4410" i="2" s="1"/>
  <c r="F6923" i="2"/>
  <c r="D6923" i="2" s="1"/>
  <c r="F5531" i="2"/>
  <c r="D5531" i="2" s="1"/>
  <c r="F8963" i="2"/>
  <c r="D8963" i="2" s="1"/>
  <c r="F8964" i="2"/>
  <c r="D8964" i="2" s="1"/>
  <c r="F2554" i="2"/>
  <c r="D2554" i="2" s="1"/>
  <c r="F9576" i="2"/>
  <c r="D9576" i="2" s="1"/>
  <c r="F8888" i="2"/>
  <c r="D8888" i="2" s="1"/>
  <c r="F9606" i="2"/>
  <c r="D9606" i="2" s="1"/>
  <c r="F7810" i="2"/>
  <c r="D7810" i="2" s="1"/>
  <c r="F7485" i="2"/>
  <c r="D7485" i="2" s="1"/>
  <c r="F7548" i="2"/>
  <c r="D7548" i="2" s="1"/>
  <c r="F7486" i="2"/>
  <c r="D7486" i="2" s="1"/>
  <c r="F8836" i="2"/>
  <c r="D8836" i="2" s="1"/>
  <c r="F9076" i="2"/>
  <c r="D9076" i="2" s="1"/>
  <c r="F7549" i="2"/>
  <c r="D7549" i="2" s="1"/>
  <c r="F7550" i="2"/>
  <c r="D7550" i="2" s="1"/>
  <c r="F3380" i="2"/>
  <c r="D3380" i="2" s="1"/>
  <c r="F3612" i="2"/>
  <c r="D3612" i="2" s="1"/>
  <c r="F3513" i="2"/>
  <c r="D3513" i="2" s="1"/>
  <c r="F3514" i="2"/>
  <c r="D3514" i="2" s="1"/>
  <c r="F3515" i="2"/>
  <c r="D3515" i="2" s="1"/>
  <c r="F3516" i="2"/>
  <c r="D3516" i="2" s="1"/>
  <c r="F3834" i="2"/>
  <c r="D3834" i="2" s="1"/>
  <c r="F3517" i="2"/>
  <c r="D3517" i="2" s="1"/>
  <c r="F3518" i="2"/>
  <c r="D3518" i="2" s="1"/>
  <c r="F3519" i="2"/>
  <c r="D3519" i="2" s="1"/>
  <c r="F3520" i="2"/>
  <c r="D3520" i="2" s="1"/>
  <c r="F3521" i="2"/>
  <c r="D3521" i="2" s="1"/>
  <c r="F3522" i="2"/>
  <c r="D3522" i="2" s="1"/>
  <c r="F3523" i="2"/>
  <c r="D3523" i="2" s="1"/>
  <c r="F481" i="2"/>
  <c r="D481" i="2" s="1"/>
  <c r="F5038" i="2"/>
  <c r="D5038" i="2" s="1"/>
  <c r="F3845" i="2"/>
  <c r="D3845" i="2" s="1"/>
  <c r="F6787" i="2"/>
  <c r="D6787" i="2" s="1"/>
  <c r="F7011" i="2"/>
  <c r="D7011" i="2" s="1"/>
  <c r="F9572" i="2"/>
  <c r="D9572" i="2" s="1"/>
  <c r="F5424" i="2"/>
  <c r="D5424" i="2" s="1"/>
  <c r="F5425" i="2"/>
  <c r="D5425" i="2" s="1"/>
  <c r="F5426" i="2"/>
  <c r="D5426" i="2" s="1"/>
  <c r="F5427" i="2"/>
  <c r="D5427" i="2" s="1"/>
  <c r="F5428" i="2"/>
  <c r="D5428" i="2" s="1"/>
  <c r="F5429" i="2"/>
  <c r="D5429" i="2" s="1"/>
  <c r="F5430" i="2"/>
  <c r="D5430" i="2" s="1"/>
  <c r="F5431" i="2"/>
  <c r="D5431" i="2" s="1"/>
  <c r="F857" i="2"/>
  <c r="D857" i="2" s="1"/>
  <c r="F1685" i="2"/>
  <c r="D1685" i="2" s="1"/>
  <c r="F1187" i="2"/>
  <c r="D1187" i="2" s="1"/>
  <c r="F1384" i="2"/>
  <c r="D1384" i="2" s="1"/>
  <c r="F216" i="2"/>
  <c r="D216" i="2" s="1"/>
  <c r="F19" i="2"/>
  <c r="D19" i="2" s="1"/>
  <c r="F2155" i="2"/>
  <c r="D2155" i="2" s="1"/>
  <c r="F702" i="2"/>
  <c r="D702" i="2" s="1"/>
  <c r="F9014" i="2"/>
  <c r="D9014" i="2" s="1"/>
  <c r="F2425" i="2"/>
  <c r="D2425" i="2" s="1"/>
  <c r="F851" i="2"/>
  <c r="D851" i="2" s="1"/>
  <c r="F862" i="2"/>
  <c r="D862" i="2" s="1"/>
  <c r="F4157" i="2"/>
  <c r="D4157" i="2" s="1"/>
  <c r="F6010" i="2"/>
  <c r="D6010" i="2" s="1"/>
  <c r="F3545" i="2"/>
  <c r="D3545" i="2" s="1"/>
  <c r="F7553" i="2"/>
  <c r="D7553" i="2" s="1"/>
  <c r="F9494" i="2"/>
  <c r="D9494" i="2" s="1"/>
  <c r="F9495" i="2"/>
  <c r="D9495" i="2" s="1"/>
  <c r="F3262" i="2"/>
  <c r="D3262" i="2" s="1"/>
  <c r="F3453" i="2"/>
  <c r="D3453" i="2" s="1"/>
  <c r="F2378" i="2"/>
  <c r="D2378" i="2" s="1"/>
  <c r="F2005" i="2"/>
  <c r="D2005" i="2" s="1"/>
  <c r="F3596" i="2"/>
  <c r="D3596" i="2" s="1"/>
  <c r="F2752" i="2"/>
  <c r="D2752" i="2" s="1"/>
  <c r="F1682" i="2"/>
  <c r="D1682" i="2" s="1"/>
  <c r="F6709" i="2"/>
  <c r="D6709" i="2" s="1"/>
  <c r="F5192" i="2"/>
  <c r="D5192" i="2" s="1"/>
  <c r="F6710" i="2"/>
  <c r="D6710" i="2" s="1"/>
  <c r="F2753" i="2"/>
  <c r="D2753" i="2" s="1"/>
  <c r="F8889" i="2"/>
  <c r="D8889" i="2" s="1"/>
  <c r="F3718" i="2"/>
  <c r="D3718" i="2" s="1"/>
  <c r="F3640" i="2"/>
  <c r="D3640" i="2" s="1"/>
  <c r="F1280" i="2"/>
  <c r="D1280" i="2" s="1"/>
  <c r="F8081" i="2"/>
  <c r="D8081" i="2" s="1"/>
  <c r="F3836" i="2"/>
  <c r="D3836" i="2" s="1"/>
  <c r="F7372" i="2"/>
  <c r="D7372" i="2" s="1"/>
  <c r="F2930" i="2"/>
  <c r="D2930" i="2" s="1"/>
  <c r="F2931" i="2"/>
  <c r="D2931" i="2" s="1"/>
  <c r="F1489" i="2"/>
  <c r="D1489" i="2" s="1"/>
  <c r="F3019" i="2"/>
  <c r="D3019" i="2" s="1"/>
  <c r="F262" i="2"/>
  <c r="D262" i="2" s="1"/>
  <c r="F2073" i="2"/>
  <c r="D2073" i="2" s="1"/>
  <c r="F513" i="2"/>
  <c r="D513" i="2" s="1"/>
  <c r="F1042" i="2"/>
  <c r="D1042" i="2" s="1"/>
  <c r="F863" i="2"/>
  <c r="D863" i="2" s="1"/>
  <c r="F1290" i="2"/>
  <c r="D1290" i="2" s="1"/>
  <c r="F1043" i="2"/>
  <c r="D1043" i="2" s="1"/>
  <c r="F804" i="2"/>
  <c r="D804" i="2" s="1"/>
  <c r="F3177" i="2"/>
  <c r="D3177" i="2" s="1"/>
  <c r="F122" i="2"/>
  <c r="D122" i="2" s="1"/>
  <c r="F8647" i="2"/>
  <c r="D8647" i="2" s="1"/>
  <c r="F8645" i="2"/>
  <c r="D8645" i="2" s="1"/>
  <c r="F8141" i="2"/>
  <c r="D8141" i="2" s="1"/>
  <c r="F2722" i="2"/>
  <c r="D2722" i="2" s="1"/>
  <c r="F5486" i="2"/>
  <c r="D5486" i="2" s="1"/>
  <c r="F8346" i="2"/>
  <c r="D8346" i="2" s="1"/>
  <c r="F2535" i="2"/>
  <c r="D2535" i="2" s="1"/>
  <c r="F2536" i="2"/>
  <c r="D2536" i="2" s="1"/>
  <c r="F99" i="2"/>
  <c r="D99" i="2" s="1"/>
  <c r="F2300" i="2"/>
  <c r="D2300" i="2" s="1"/>
  <c r="F854" i="2"/>
  <c r="D854" i="2" s="1"/>
  <c r="F3886" i="2"/>
  <c r="D3886" i="2" s="1"/>
  <c r="F3887" i="2"/>
  <c r="D3887" i="2" s="1"/>
  <c r="F3888" i="2"/>
  <c r="D3888" i="2" s="1"/>
  <c r="F886" i="2"/>
  <c r="D886" i="2" s="1"/>
  <c r="F2063" i="2"/>
  <c r="D2063" i="2" s="1"/>
  <c r="F8773" i="2"/>
  <c r="D8773" i="2" s="1"/>
  <c r="F2692" i="2"/>
  <c r="D2692" i="2" s="1"/>
  <c r="F535" i="2"/>
  <c r="D535" i="2" s="1"/>
  <c r="F1616" i="2"/>
  <c r="D1616" i="2" s="1"/>
  <c r="F5162" i="2"/>
  <c r="D5162" i="2" s="1"/>
  <c r="F292" i="2"/>
  <c r="D292" i="2" s="1"/>
  <c r="F9645" i="2"/>
  <c r="D9645" i="2" s="1"/>
  <c r="F1024" i="2"/>
  <c r="D1024" i="2" s="1"/>
  <c r="F1025" i="2"/>
  <c r="D1025" i="2" s="1"/>
  <c r="F129" i="2"/>
  <c r="D129" i="2" s="1"/>
  <c r="F5782" i="2"/>
  <c r="D5782" i="2" s="1"/>
  <c r="F4581" i="2"/>
  <c r="D4581" i="2" s="1"/>
  <c r="F1228" i="2"/>
  <c r="D1228" i="2" s="1"/>
  <c r="F2094" i="2"/>
  <c r="D2094" i="2" s="1"/>
  <c r="F801" i="2"/>
  <c r="D801" i="2" s="1"/>
  <c r="F4421" i="2"/>
  <c r="D4421" i="2" s="1"/>
  <c r="F4422" i="2"/>
  <c r="D4422" i="2" s="1"/>
  <c r="F4423" i="2"/>
  <c r="D4423" i="2" s="1"/>
  <c r="F4424" i="2"/>
  <c r="D4424" i="2" s="1"/>
  <c r="F4425" i="2"/>
  <c r="D4425" i="2" s="1"/>
  <c r="F4426" i="2"/>
  <c r="D4426" i="2" s="1"/>
  <c r="F4427" i="2"/>
  <c r="D4427" i="2" s="1"/>
  <c r="F5151" i="2"/>
  <c r="D5151" i="2" s="1"/>
  <c r="F8811" i="2"/>
  <c r="D8811" i="2" s="1"/>
  <c r="F3694" i="2"/>
  <c r="D3694" i="2" s="1"/>
  <c r="F4888" i="2"/>
  <c r="D4888" i="2" s="1"/>
  <c r="F8260" i="2"/>
  <c r="D8260" i="2" s="1"/>
  <c r="F8261" i="2"/>
  <c r="D8261" i="2" s="1"/>
  <c r="F8537" i="2"/>
  <c r="D8537" i="2" s="1"/>
  <c r="F8834" i="2"/>
  <c r="D8834" i="2" s="1"/>
  <c r="F9317" i="2"/>
  <c r="D9317" i="2" s="1"/>
  <c r="F8755" i="2"/>
  <c r="D8755" i="2" s="1"/>
  <c r="F8425" i="2"/>
  <c r="D8425" i="2" s="1"/>
  <c r="F8262" i="2"/>
  <c r="D8262" i="2" s="1"/>
  <c r="F8835" i="2"/>
  <c r="D8835" i="2" s="1"/>
  <c r="F8756" i="2"/>
  <c r="D8756" i="2" s="1"/>
  <c r="F9318" i="2"/>
  <c r="D9318" i="2" s="1"/>
  <c r="F8855" i="2"/>
  <c r="D8855" i="2" s="1"/>
  <c r="F8693" i="2"/>
  <c r="D8693" i="2" s="1"/>
  <c r="F8431" i="2"/>
  <c r="D8431" i="2" s="1"/>
  <c r="F8486" i="2"/>
  <c r="D8486" i="2" s="1"/>
  <c r="F8983" i="2"/>
  <c r="D8983" i="2" s="1"/>
  <c r="F9061" i="2"/>
  <c r="D9061" i="2" s="1"/>
  <c r="F8426" i="2"/>
  <c r="D8426" i="2" s="1"/>
  <c r="F9032" i="2"/>
  <c r="D9032" i="2" s="1"/>
  <c r="F8725" i="2"/>
  <c r="D8725" i="2" s="1"/>
  <c r="F8869" i="2"/>
  <c r="D8869" i="2" s="1"/>
  <c r="F8771" i="2"/>
  <c r="D8771" i="2" s="1"/>
  <c r="F9296" i="2"/>
  <c r="D9296" i="2" s="1"/>
  <c r="F8429" i="2"/>
  <c r="D8429" i="2" s="1"/>
  <c r="F8518" i="2"/>
  <c r="D8518" i="2" s="1"/>
  <c r="F9044" i="2"/>
  <c r="D9044" i="2" s="1"/>
  <c r="F9297" i="2"/>
  <c r="D9297" i="2" s="1"/>
  <c r="F8901" i="2"/>
  <c r="D8901" i="2" s="1"/>
  <c r="F8772" i="2"/>
  <c r="D8772" i="2" s="1"/>
  <c r="F8918" i="2"/>
  <c r="D8918" i="2" s="1"/>
  <c r="F9110" i="2"/>
  <c r="D9110" i="2" s="1"/>
  <c r="F8914" i="2"/>
  <c r="D8914" i="2" s="1"/>
  <c r="F8451" i="2"/>
  <c r="D8451" i="2" s="1"/>
  <c r="F9063" i="2"/>
  <c r="D9063" i="2" s="1"/>
  <c r="F9062" i="2"/>
  <c r="D9062" i="2" s="1"/>
  <c r="F8871" i="2"/>
  <c r="D8871" i="2" s="1"/>
  <c r="F9420" i="2"/>
  <c r="D9420" i="2" s="1"/>
  <c r="F8723" i="2"/>
  <c r="D8723" i="2" s="1"/>
  <c r="F8852" i="2"/>
  <c r="D8852" i="2" s="1"/>
  <c r="F8838" i="2"/>
  <c r="D8838" i="2" s="1"/>
  <c r="F9228" i="2"/>
  <c r="D9228" i="2" s="1"/>
  <c r="F9347" i="2"/>
  <c r="D9347" i="2" s="1"/>
  <c r="F9348" i="2"/>
  <c r="D9348" i="2" s="1"/>
  <c r="F9087" i="2"/>
  <c r="D9087" i="2" s="1"/>
  <c r="F9088" i="2"/>
  <c r="D9088" i="2" s="1"/>
  <c r="F5406" i="2"/>
  <c r="D5406" i="2" s="1"/>
  <c r="F8990" i="2"/>
  <c r="D8990" i="2" s="1"/>
  <c r="F8872" i="2"/>
  <c r="D8872" i="2" s="1"/>
  <c r="F9405" i="2"/>
  <c r="D9405" i="2" s="1"/>
  <c r="F8596" i="2"/>
  <c r="D8596" i="2" s="1"/>
  <c r="F7059" i="2"/>
  <c r="D7059" i="2" s="1"/>
  <c r="F8137" i="2"/>
  <c r="D8137" i="2" s="1"/>
  <c r="F8060" i="2"/>
  <c r="D8060" i="2" s="1"/>
  <c r="F8724" i="2"/>
  <c r="D8724" i="2" s="1"/>
  <c r="F8853" i="2"/>
  <c r="D8853" i="2" s="1"/>
  <c r="F8865" i="2"/>
  <c r="D8865" i="2" s="1"/>
  <c r="F8845" i="2"/>
  <c r="D8845" i="2" s="1"/>
  <c r="F8764" i="2"/>
  <c r="D8764" i="2" s="1"/>
  <c r="F9406" i="2"/>
  <c r="D9406" i="2" s="1"/>
  <c r="F9310" i="2"/>
  <c r="D9310" i="2" s="1"/>
  <c r="F8991" i="2"/>
  <c r="D8991" i="2" s="1"/>
  <c r="F9185" i="2"/>
  <c r="D9185" i="2" s="1"/>
  <c r="F9311" i="2"/>
  <c r="D9311" i="2" s="1"/>
  <c r="F9303" i="2"/>
  <c r="D9303" i="2" s="1"/>
  <c r="F8751" i="2"/>
  <c r="D8751" i="2" s="1"/>
  <c r="F8753" i="2"/>
  <c r="D8753" i="2" s="1"/>
  <c r="F8868" i="2"/>
  <c r="D8868" i="2" s="1"/>
  <c r="F9029" i="2"/>
  <c r="D9029" i="2" s="1"/>
  <c r="F9424" i="2"/>
  <c r="D9424" i="2" s="1"/>
  <c r="F8819" i="2"/>
  <c r="D8819" i="2" s="1"/>
  <c r="F8980" i="2"/>
  <c r="D8980" i="2" s="1"/>
  <c r="F9421" i="2"/>
  <c r="D9421" i="2" s="1"/>
  <c r="F8854" i="2"/>
  <c r="D8854" i="2" s="1"/>
  <c r="F8919" i="2"/>
  <c r="D8919" i="2" s="1"/>
  <c r="F9213" i="2"/>
  <c r="D9213" i="2" s="1"/>
  <c r="F8989" i="2"/>
  <c r="D8989" i="2" s="1"/>
  <c r="F8866" i="2"/>
  <c r="D8866" i="2" s="1"/>
  <c r="F8563" i="2"/>
  <c r="D8563" i="2" s="1"/>
  <c r="F8917" i="2"/>
  <c r="D8917" i="2" s="1"/>
  <c r="F8867" i="2"/>
  <c r="D8867" i="2" s="1"/>
  <c r="F9407" i="2"/>
  <c r="D9407" i="2" s="1"/>
  <c r="F8915" i="2"/>
  <c r="D8915" i="2" s="1"/>
  <c r="F8976" i="2"/>
  <c r="D8976" i="2" s="1"/>
  <c r="F9012" i="2"/>
  <c r="D9012" i="2" s="1"/>
  <c r="F8977" i="2"/>
  <c r="D8977" i="2" s="1"/>
  <c r="F7188" i="2"/>
  <c r="D7188" i="2" s="1"/>
  <c r="F4304" i="2"/>
  <c r="D4304" i="2" s="1"/>
  <c r="F4305" i="2"/>
  <c r="D4305" i="2" s="1"/>
  <c r="F4306" i="2"/>
  <c r="D4306" i="2" s="1"/>
  <c r="F4307" i="2"/>
  <c r="D4307" i="2" s="1"/>
  <c r="F4308" i="2"/>
  <c r="D4308" i="2" s="1"/>
  <c r="F4309" i="2"/>
  <c r="D4309" i="2" s="1"/>
  <c r="F4310" i="2"/>
  <c r="D4310" i="2" s="1"/>
  <c r="F4311" i="2"/>
  <c r="D4311" i="2" s="1"/>
  <c r="F4312" i="2"/>
  <c r="D4312" i="2" s="1"/>
  <c r="F4313" i="2"/>
  <c r="D4313" i="2" s="1"/>
  <c r="F4314" i="2"/>
  <c r="D4314" i="2" s="1"/>
  <c r="F4315" i="2"/>
  <c r="D4315" i="2" s="1"/>
  <c r="F4316" i="2"/>
  <c r="D4316" i="2" s="1"/>
  <c r="F8860" i="2"/>
  <c r="D8860" i="2" s="1"/>
  <c r="F1697" i="2"/>
  <c r="D1697" i="2" s="1"/>
  <c r="F5511" i="2"/>
  <c r="D5511" i="2" s="1"/>
  <c r="F6397" i="2"/>
  <c r="D6397" i="2" s="1"/>
  <c r="F5416" i="2"/>
  <c r="D5416" i="2" s="1"/>
  <c r="F6954" i="2"/>
  <c r="D6954" i="2" s="1"/>
  <c r="F5488" i="2"/>
  <c r="D5488" i="2" s="1"/>
  <c r="F5357" i="2"/>
  <c r="D5357" i="2" s="1"/>
  <c r="F7976" i="2"/>
  <c r="D7976" i="2" s="1"/>
  <c r="F8301" i="2"/>
  <c r="D8301" i="2" s="1"/>
  <c r="F1300" i="2"/>
  <c r="D1300" i="2" s="1"/>
  <c r="F4947" i="2"/>
  <c r="D4947" i="2" s="1"/>
  <c r="F1674" i="2"/>
  <c r="D1674" i="2" s="1"/>
  <c r="F4637" i="2"/>
  <c r="D4637" i="2" s="1"/>
  <c r="F4065" i="2"/>
  <c r="D4065" i="2" s="1"/>
  <c r="F9195" i="2"/>
  <c r="D9195" i="2" s="1"/>
  <c r="F2654" i="2"/>
  <c r="D2654" i="2" s="1"/>
  <c r="F2778" i="2"/>
  <c r="D2778" i="2" s="1"/>
  <c r="F8697" i="2"/>
  <c r="D8697" i="2" s="1"/>
  <c r="F6948" i="2"/>
  <c r="D6948" i="2" s="1"/>
  <c r="F7054" i="2"/>
  <c r="D7054" i="2" s="1"/>
  <c r="F7055" i="2"/>
  <c r="D7055" i="2" s="1"/>
  <c r="F7056" i="2"/>
  <c r="D7056" i="2" s="1"/>
  <c r="F2278" i="2"/>
  <c r="D2278" i="2" s="1"/>
  <c r="F9102" i="2"/>
  <c r="D9102" i="2" s="1"/>
  <c r="F4193" i="2"/>
  <c r="D4193" i="2" s="1"/>
  <c r="F1865" i="2"/>
  <c r="D1865" i="2" s="1"/>
  <c r="F4593" i="2"/>
  <c r="D4593" i="2" s="1"/>
  <c r="F1142" i="2"/>
  <c r="D1142" i="2" s="1"/>
  <c r="F5246" i="2"/>
  <c r="D5246" i="2" s="1"/>
  <c r="F1560" i="2"/>
  <c r="D1560" i="2" s="1"/>
  <c r="F7576" i="2"/>
  <c r="D7576" i="2" s="1"/>
  <c r="F2519" i="2"/>
  <c r="D2519" i="2" s="1"/>
  <c r="F6740" i="2"/>
  <c r="D6740" i="2" s="1"/>
  <c r="F5758" i="2"/>
  <c r="D5758" i="2" s="1"/>
  <c r="F1859" i="2"/>
  <c r="D1859" i="2" s="1"/>
  <c r="F8136" i="2"/>
  <c r="D8136" i="2" s="1"/>
  <c r="F8022" i="2"/>
  <c r="D8022" i="2" s="1"/>
  <c r="F7638" i="2"/>
  <c r="D7638" i="2" s="1"/>
  <c r="F9404" i="2"/>
  <c r="D9404" i="2" s="1"/>
  <c r="F9207" i="2"/>
  <c r="D9207" i="2" s="1"/>
  <c r="F9208" i="2"/>
  <c r="D9208" i="2" s="1"/>
  <c r="F8144" i="2"/>
  <c r="D8144" i="2" s="1"/>
  <c r="F8145" i="2"/>
  <c r="D8145" i="2" s="1"/>
  <c r="F9103" i="2"/>
  <c r="D9103" i="2" s="1"/>
  <c r="F8847" i="2"/>
  <c r="D8847" i="2" s="1"/>
  <c r="F8848" i="2"/>
  <c r="D8848" i="2" s="1"/>
  <c r="F9481" i="2"/>
  <c r="D9481" i="2" s="1"/>
  <c r="F3287" i="2"/>
  <c r="D3287" i="2" s="1"/>
  <c r="F9592" i="2"/>
  <c r="D9592" i="2" s="1"/>
  <c r="F211" i="2"/>
  <c r="D211" i="2" s="1"/>
  <c r="F8531" i="2"/>
  <c r="D8531" i="2" s="1"/>
  <c r="F9201" i="2"/>
  <c r="D9201" i="2" s="1"/>
  <c r="F8532" i="2"/>
  <c r="D8532" i="2" s="1"/>
  <c r="F8533" i="2"/>
  <c r="D8533" i="2" s="1"/>
  <c r="F7321" i="2"/>
  <c r="D7321" i="2" s="1"/>
  <c r="F7416" i="2"/>
  <c r="D7416" i="2" s="1"/>
  <c r="F7709" i="2"/>
  <c r="D7709" i="2" s="1"/>
  <c r="F8409" i="2"/>
  <c r="D8409" i="2" s="1"/>
  <c r="F8973" i="2"/>
  <c r="D8973" i="2" s="1"/>
  <c r="F8421" i="2"/>
  <c r="D8421" i="2" s="1"/>
  <c r="F8422" i="2"/>
  <c r="D8422" i="2" s="1"/>
  <c r="F5095" i="2"/>
  <c r="D5095" i="2" s="1"/>
  <c r="F5706" i="2"/>
  <c r="D5706" i="2" s="1"/>
  <c r="F4558" i="2"/>
  <c r="D4558" i="2" s="1"/>
  <c r="F4030" i="2"/>
  <c r="D4030" i="2" s="1"/>
  <c r="F7798" i="2"/>
  <c r="D7798" i="2" s="1"/>
  <c r="F5300" i="2"/>
  <c r="D5300" i="2" s="1"/>
  <c r="F8996" i="2"/>
  <c r="D8996" i="2" s="1"/>
  <c r="F1604" i="2"/>
  <c r="D1604" i="2" s="1"/>
  <c r="F358" i="2"/>
  <c r="D358" i="2" s="1"/>
  <c r="F8534" i="2"/>
  <c r="D8534" i="2" s="1"/>
  <c r="F9133" i="2"/>
  <c r="D9133" i="2" s="1"/>
  <c r="F7443" i="2"/>
  <c r="D7443" i="2" s="1"/>
  <c r="F5971" i="2"/>
  <c r="D5971" i="2" s="1"/>
  <c r="F9134" i="2"/>
  <c r="D9134" i="2" s="1"/>
  <c r="F8498" i="2"/>
  <c r="D8498" i="2" s="1"/>
  <c r="F8499" i="2"/>
  <c r="D8499" i="2" s="1"/>
  <c r="F8500" i="2"/>
  <c r="D8500" i="2" s="1"/>
  <c r="F3662" i="2"/>
  <c r="D3662" i="2" s="1"/>
  <c r="F3663" i="2"/>
  <c r="D3663" i="2" s="1"/>
  <c r="F3664" i="2"/>
  <c r="D3664" i="2" s="1"/>
  <c r="F3665" i="2"/>
  <c r="D3665" i="2" s="1"/>
  <c r="F3666" i="2"/>
  <c r="D3666" i="2" s="1"/>
  <c r="F3667" i="2"/>
  <c r="D3667" i="2" s="1"/>
  <c r="F3668" i="2"/>
  <c r="D3668" i="2" s="1"/>
  <c r="F3669" i="2"/>
  <c r="D3669" i="2" s="1"/>
  <c r="F3250" i="2"/>
  <c r="D3250" i="2" s="1"/>
  <c r="F3251" i="2"/>
  <c r="D3251" i="2" s="1"/>
  <c r="F3252" i="2"/>
  <c r="D3252" i="2" s="1"/>
  <c r="F3253" i="2"/>
  <c r="D3253" i="2" s="1"/>
  <c r="F3254" i="2"/>
  <c r="D3254" i="2" s="1"/>
  <c r="F3255" i="2"/>
  <c r="D3255" i="2" s="1"/>
  <c r="F3256" i="2"/>
  <c r="D3256" i="2" s="1"/>
  <c r="F3257" i="2"/>
  <c r="D3257" i="2" s="1"/>
  <c r="F3258" i="2"/>
  <c r="D3258" i="2" s="1"/>
  <c r="F3259" i="2"/>
  <c r="D3259" i="2" s="1"/>
  <c r="F9411" i="2"/>
  <c r="D9411" i="2" s="1"/>
  <c r="F9412" i="2"/>
  <c r="D9412" i="2" s="1"/>
  <c r="F9413" i="2"/>
  <c r="D9413" i="2" s="1"/>
  <c r="F9414" i="2"/>
  <c r="D9414" i="2" s="1"/>
  <c r="F9415" i="2"/>
  <c r="D9415" i="2" s="1"/>
  <c r="F9416" i="2"/>
  <c r="D9416" i="2" s="1"/>
  <c r="F9417" i="2"/>
  <c r="D9417" i="2" s="1"/>
  <c r="F5005" i="2"/>
  <c r="D5005" i="2" s="1"/>
  <c r="F7941" i="2"/>
  <c r="D7941" i="2" s="1"/>
  <c r="F476" i="2"/>
  <c r="D476" i="2" s="1"/>
  <c r="F79" i="2"/>
  <c r="D79" i="2" s="1"/>
  <c r="F6055" i="2"/>
  <c r="D6055" i="2" s="1"/>
  <c r="F2402" i="2"/>
  <c r="D2402" i="2" s="1"/>
  <c r="F2255" i="2"/>
  <c r="D2255" i="2" s="1"/>
  <c r="F7164" i="2"/>
  <c r="D7164" i="2" s="1"/>
  <c r="F3079" i="2"/>
  <c r="D3079" i="2" s="1"/>
  <c r="F1249" i="2"/>
  <c r="D1249" i="2" s="1"/>
  <c r="F7603" i="2"/>
  <c r="D7603" i="2" s="1"/>
  <c r="F7309" i="2"/>
  <c r="D7309" i="2" s="1"/>
  <c r="F5423" i="2"/>
  <c r="D5423" i="2" s="1"/>
  <c r="F6754" i="2"/>
  <c r="D6754" i="2" s="1"/>
  <c r="F6755" i="2"/>
  <c r="D6755" i="2" s="1"/>
  <c r="F6756" i="2"/>
  <c r="D6756" i="2" s="1"/>
  <c r="F6975" i="2"/>
  <c r="D6975" i="2" s="1"/>
  <c r="F5591" i="2"/>
  <c r="D5591" i="2" s="1"/>
  <c r="F2655" i="2"/>
  <c r="D2655" i="2" s="1"/>
  <c r="F2656" i="2"/>
  <c r="D2656" i="2" s="1"/>
  <c r="F2657" i="2"/>
  <c r="D2657" i="2" s="1"/>
  <c r="F3230" i="2"/>
  <c r="D3230" i="2" s="1"/>
  <c r="F2658" i="2"/>
  <c r="D2658" i="2" s="1"/>
  <c r="F6716" i="2"/>
  <c r="D6716" i="2" s="1"/>
  <c r="F2994" i="2"/>
  <c r="D2994" i="2" s="1"/>
  <c r="F1504" i="2"/>
  <c r="D1504" i="2" s="1"/>
  <c r="F4749" i="2"/>
  <c r="D4749" i="2" s="1"/>
  <c r="F8387" i="2"/>
  <c r="D8387" i="2" s="1"/>
  <c r="F8388" i="2"/>
  <c r="D8388" i="2" s="1"/>
  <c r="F7018" i="2"/>
  <c r="D7018" i="2" s="1"/>
  <c r="F4158" i="2"/>
  <c r="D4158" i="2" s="1"/>
  <c r="F3542" i="2"/>
  <c r="D3542" i="2" s="1"/>
  <c r="F2798" i="2"/>
  <c r="D2798" i="2" s="1"/>
  <c r="F4079" i="2"/>
  <c r="D4079" i="2" s="1"/>
  <c r="F5104" i="2"/>
  <c r="D5104" i="2" s="1"/>
  <c r="F6488" i="2"/>
  <c r="D6488" i="2" s="1"/>
  <c r="F6835" i="2"/>
  <c r="D6835" i="2" s="1"/>
  <c r="F6221" i="2"/>
  <c r="D6221" i="2" s="1"/>
  <c r="F5570" i="2"/>
  <c r="D5570" i="2" s="1"/>
  <c r="F5008" i="2"/>
  <c r="D5008" i="2" s="1"/>
  <c r="F5765" i="2"/>
  <c r="D5765" i="2" s="1"/>
  <c r="F4058" i="2"/>
  <c r="D4058" i="2" s="1"/>
  <c r="F6489" i="2"/>
  <c r="D6489" i="2" s="1"/>
  <c r="F2799" i="2"/>
  <c r="D2799" i="2" s="1"/>
  <c r="F2800" i="2"/>
  <c r="D2800" i="2" s="1"/>
  <c r="F4565" i="2"/>
  <c r="D4565" i="2" s="1"/>
  <c r="F4566" i="2"/>
  <c r="D4566" i="2" s="1"/>
  <c r="F5105" i="2"/>
  <c r="D5105" i="2" s="1"/>
  <c r="F5106" i="2"/>
  <c r="D5106" i="2" s="1"/>
  <c r="F5107" i="2"/>
  <c r="D5107" i="2" s="1"/>
  <c r="F5108" i="2"/>
  <c r="D5108" i="2" s="1"/>
  <c r="F6490" i="2"/>
  <c r="D6490" i="2" s="1"/>
  <c r="F6491" i="2"/>
  <c r="D6491" i="2" s="1"/>
  <c r="F6492" i="2"/>
  <c r="D6492" i="2" s="1"/>
  <c r="F6493" i="2"/>
  <c r="D6493" i="2" s="1"/>
  <c r="F6836" i="2"/>
  <c r="D6836" i="2" s="1"/>
  <c r="F6837" i="2"/>
  <c r="D6837" i="2" s="1"/>
  <c r="F6838" i="2"/>
  <c r="D6838" i="2" s="1"/>
  <c r="F2801" i="2"/>
  <c r="D2801" i="2" s="1"/>
  <c r="F2802" i="2"/>
  <c r="D2802" i="2" s="1"/>
  <c r="F4567" i="2"/>
  <c r="D4567" i="2" s="1"/>
  <c r="F4568" i="2"/>
  <c r="D4568" i="2" s="1"/>
  <c r="F4569" i="2"/>
  <c r="D4569" i="2" s="1"/>
  <c r="F5109" i="2"/>
  <c r="D5109" i="2" s="1"/>
  <c r="F6839" i="2"/>
  <c r="D6839" i="2" s="1"/>
  <c r="F6840" i="2"/>
  <c r="D6840" i="2" s="1"/>
  <c r="F2803" i="2"/>
  <c r="D2803" i="2" s="1"/>
  <c r="F2804" i="2"/>
  <c r="D2804" i="2" s="1"/>
  <c r="F4570" i="2"/>
  <c r="D4570" i="2" s="1"/>
  <c r="F5110" i="2"/>
  <c r="D5110" i="2" s="1"/>
  <c r="F6494" i="2"/>
  <c r="D6494" i="2" s="1"/>
  <c r="F6841" i="2"/>
  <c r="D6841" i="2" s="1"/>
  <c r="F2805" i="2"/>
  <c r="D2805" i="2" s="1"/>
  <c r="F4571" i="2"/>
  <c r="D4571" i="2" s="1"/>
  <c r="F5111" i="2"/>
  <c r="D5111" i="2" s="1"/>
  <c r="F6495" i="2"/>
  <c r="D6495" i="2" s="1"/>
  <c r="F3040" i="2"/>
  <c r="D3040" i="2" s="1"/>
  <c r="F2806" i="2"/>
  <c r="D2806" i="2" s="1"/>
  <c r="F3797" i="2"/>
  <c r="D3797" i="2" s="1"/>
  <c r="F4080" i="2"/>
  <c r="D4080" i="2" s="1"/>
  <c r="F4082" i="2"/>
  <c r="D4082" i="2" s="1"/>
  <c r="F5221" i="2"/>
  <c r="D5221" i="2" s="1"/>
  <c r="F5532" i="2"/>
  <c r="D5532" i="2" s="1"/>
  <c r="F5112" i="2"/>
  <c r="D5112" i="2" s="1"/>
  <c r="F4962" i="2"/>
  <c r="D4962" i="2" s="1"/>
  <c r="F5677" i="2"/>
  <c r="D5677" i="2" s="1"/>
  <c r="F6237" i="2"/>
  <c r="D6237" i="2" s="1"/>
  <c r="F6629" i="2"/>
  <c r="D6629" i="2" s="1"/>
  <c r="F6482" i="2"/>
  <c r="D6482" i="2" s="1"/>
  <c r="F6842" i="2"/>
  <c r="D6842" i="2" s="1"/>
  <c r="F6924" i="2"/>
  <c r="D6924" i="2" s="1"/>
  <c r="F6843" i="2"/>
  <c r="D6843" i="2" s="1"/>
  <c r="F2811" i="2"/>
  <c r="D2811" i="2" s="1"/>
  <c r="F3970" i="2"/>
  <c r="D3970" i="2" s="1"/>
  <c r="F3798" i="2"/>
  <c r="D3798" i="2" s="1"/>
  <c r="F5222" i="2"/>
  <c r="D5222" i="2" s="1"/>
  <c r="F5533" i="2"/>
  <c r="D5533" i="2" s="1"/>
  <c r="F6630" i="2"/>
  <c r="D6630" i="2" s="1"/>
  <c r="F6925" i="2"/>
  <c r="D6925" i="2" s="1"/>
  <c r="F1239" i="2"/>
  <c r="D1239" i="2" s="1"/>
  <c r="F5390" i="2"/>
  <c r="D5390" i="2" s="1"/>
  <c r="F6107" i="2"/>
  <c r="D6107" i="2" s="1"/>
  <c r="F5063" i="2"/>
  <c r="D5063" i="2" s="1"/>
  <c r="F5064" i="2"/>
  <c r="D5064" i="2" s="1"/>
  <c r="F5065" i="2"/>
  <c r="D5065" i="2" s="1"/>
  <c r="F5066" i="2"/>
  <c r="D5066" i="2" s="1"/>
  <c r="F5067" i="2"/>
  <c r="D5067" i="2" s="1"/>
  <c r="F5068" i="2"/>
  <c r="D5068" i="2" s="1"/>
  <c r="F5069" i="2"/>
  <c r="D5069" i="2" s="1"/>
  <c r="F5359" i="2"/>
  <c r="D5359" i="2" s="1"/>
  <c r="F5360" i="2"/>
  <c r="D5360" i="2" s="1"/>
  <c r="F5361" i="2"/>
  <c r="D5361" i="2" s="1"/>
  <c r="F5362" i="2"/>
  <c r="D5362" i="2" s="1"/>
  <c r="F5363" i="2"/>
  <c r="D5363" i="2" s="1"/>
  <c r="F5364" i="2"/>
  <c r="D5364" i="2" s="1"/>
  <c r="F5365" i="2"/>
  <c r="D5365" i="2" s="1"/>
  <c r="F6612" i="2"/>
  <c r="D6612" i="2" s="1"/>
  <c r="F6613" i="2"/>
  <c r="D6613" i="2" s="1"/>
  <c r="F6614" i="2"/>
  <c r="D6614" i="2" s="1"/>
  <c r="F6615" i="2"/>
  <c r="D6615" i="2" s="1"/>
  <c r="F6616" i="2"/>
  <c r="D6616" i="2" s="1"/>
  <c r="F6617" i="2"/>
  <c r="D6617" i="2" s="1"/>
  <c r="F6618" i="2"/>
  <c r="D6618" i="2" s="1"/>
  <c r="F3760" i="2"/>
  <c r="D3760" i="2" s="1"/>
  <c r="F3761" i="2"/>
  <c r="D3761" i="2" s="1"/>
  <c r="F4987" i="2"/>
  <c r="D4987" i="2" s="1"/>
  <c r="F4445" i="2"/>
  <c r="D4445" i="2" s="1"/>
  <c r="F4640" i="2"/>
  <c r="D4640" i="2" s="1"/>
  <c r="F6619" i="2"/>
  <c r="D6619" i="2" s="1"/>
  <c r="F3762" i="2"/>
  <c r="D3762" i="2" s="1"/>
  <c r="F3763" i="2"/>
  <c r="D3763" i="2" s="1"/>
  <c r="F3764" i="2"/>
  <c r="D3764" i="2" s="1"/>
  <c r="F3765" i="2"/>
  <c r="D3765" i="2" s="1"/>
  <c r="F3766" i="2"/>
  <c r="D3766" i="2" s="1"/>
  <c r="F4988" i="2"/>
  <c r="D4988" i="2" s="1"/>
  <c r="F4989" i="2"/>
  <c r="D4989" i="2" s="1"/>
  <c r="F4990" i="2"/>
  <c r="D4990" i="2" s="1"/>
  <c r="F4991" i="2"/>
  <c r="D4991" i="2" s="1"/>
  <c r="F4992" i="2"/>
  <c r="D4992" i="2" s="1"/>
  <c r="F4993" i="2"/>
  <c r="D4993" i="2" s="1"/>
  <c r="F4446" i="2"/>
  <c r="D4446" i="2" s="1"/>
  <c r="F4447" i="2"/>
  <c r="D4447" i="2" s="1"/>
  <c r="F4448" i="2"/>
  <c r="D4448" i="2" s="1"/>
  <c r="F4449" i="2"/>
  <c r="D4449" i="2" s="1"/>
  <c r="F4450" i="2"/>
  <c r="D4450" i="2" s="1"/>
  <c r="F4451" i="2"/>
  <c r="D4451" i="2" s="1"/>
  <c r="F5070" i="2"/>
  <c r="D5070" i="2" s="1"/>
  <c r="F5071" i="2"/>
  <c r="D5071" i="2" s="1"/>
  <c r="F5072" i="2"/>
  <c r="D5072" i="2" s="1"/>
  <c r="F5073" i="2"/>
  <c r="D5073" i="2" s="1"/>
  <c r="F5074" i="2"/>
  <c r="D5074" i="2" s="1"/>
  <c r="F5075" i="2"/>
  <c r="D5075" i="2" s="1"/>
  <c r="F3195" i="2"/>
  <c r="D3195" i="2" s="1"/>
  <c r="F5366" i="2"/>
  <c r="D5366" i="2" s="1"/>
  <c r="F5367" i="2"/>
  <c r="D5367" i="2" s="1"/>
  <c r="F5368" i="2"/>
  <c r="D5368" i="2" s="1"/>
  <c r="F5369" i="2"/>
  <c r="D5369" i="2" s="1"/>
  <c r="F5370" i="2"/>
  <c r="D5370" i="2" s="1"/>
  <c r="F5371" i="2"/>
  <c r="D5371" i="2" s="1"/>
  <c r="F5372" i="2"/>
  <c r="D5372" i="2" s="1"/>
  <c r="F4641" i="2"/>
  <c r="D4641" i="2" s="1"/>
  <c r="F4642" i="2"/>
  <c r="D4642" i="2" s="1"/>
  <c r="F4643" i="2"/>
  <c r="D4643" i="2" s="1"/>
  <c r="F4644" i="2"/>
  <c r="D4644" i="2" s="1"/>
  <c r="F4645" i="2"/>
  <c r="D4645" i="2" s="1"/>
  <c r="F4646" i="2"/>
  <c r="D4646" i="2" s="1"/>
  <c r="F6620" i="2"/>
  <c r="D6620" i="2" s="1"/>
  <c r="F6621" i="2"/>
  <c r="D6621" i="2" s="1"/>
  <c r="F6622" i="2"/>
  <c r="D6622" i="2" s="1"/>
  <c r="F6623" i="2"/>
  <c r="D6623" i="2" s="1"/>
  <c r="F6624" i="2"/>
  <c r="D6624" i="2" s="1"/>
  <c r="F6625" i="2"/>
  <c r="D6625" i="2" s="1"/>
  <c r="F3889" i="2"/>
  <c r="D3889" i="2" s="1"/>
  <c r="F3890" i="2"/>
  <c r="D3890" i="2" s="1"/>
  <c r="F3891" i="2"/>
  <c r="D3891" i="2" s="1"/>
  <c r="F5028" i="2"/>
  <c r="D5028" i="2" s="1"/>
  <c r="F5422" i="2"/>
  <c r="D5422" i="2" s="1"/>
  <c r="F5464" i="2"/>
  <c r="D5464" i="2" s="1"/>
  <c r="F6259" i="2"/>
  <c r="D6259" i="2" s="1"/>
  <c r="F6633" i="2"/>
  <c r="D6633" i="2" s="1"/>
  <c r="F5441" i="2"/>
  <c r="D5441" i="2" s="1"/>
  <c r="F8501" i="2"/>
  <c r="D8501" i="2" s="1"/>
  <c r="F8502" i="2"/>
  <c r="D8502" i="2" s="1"/>
  <c r="F8503" i="2"/>
  <c r="D8503" i="2" s="1"/>
  <c r="F9555" i="2"/>
  <c r="D9555" i="2" s="1"/>
  <c r="F9556" i="2"/>
  <c r="D9556" i="2" s="1"/>
  <c r="F8467" i="2"/>
  <c r="D8467" i="2" s="1"/>
  <c r="F9557" i="2"/>
  <c r="D9557" i="2" s="1"/>
  <c r="F9558" i="2"/>
  <c r="D9558" i="2" s="1"/>
  <c r="F8504" i="2"/>
  <c r="D8504" i="2" s="1"/>
  <c r="F9448" i="2"/>
  <c r="D9448" i="2" s="1"/>
  <c r="F9449" i="2"/>
  <c r="D9449" i="2" s="1"/>
  <c r="F9450" i="2"/>
  <c r="D9450" i="2" s="1"/>
  <c r="F9451" i="2"/>
  <c r="D9451" i="2" s="1"/>
  <c r="F5526" i="2"/>
  <c r="D5526" i="2" s="1"/>
  <c r="F7389" i="2"/>
  <c r="D7389" i="2" s="1"/>
  <c r="F6802" i="2"/>
  <c r="D6802" i="2" s="1"/>
  <c r="F4131" i="2"/>
  <c r="D4131" i="2" s="1"/>
  <c r="F5024" i="2"/>
  <c r="D5024" i="2" s="1"/>
  <c r="F2367" i="2"/>
  <c r="D2367" i="2" s="1"/>
  <c r="F4966" i="2"/>
  <c r="D4966" i="2" s="1"/>
  <c r="F2002" i="2"/>
  <c r="D2002" i="2" s="1"/>
  <c r="F7217" i="2"/>
  <c r="D7217" i="2" s="1"/>
  <c r="F8242" i="2"/>
  <c r="D8242" i="2" s="1"/>
  <c r="F8243" i="2"/>
  <c r="D8243" i="2" s="1"/>
  <c r="F8207" i="2"/>
  <c r="D8207" i="2" s="1"/>
  <c r="F8208" i="2"/>
  <c r="D8208" i="2" s="1"/>
  <c r="F5514" i="2"/>
  <c r="D5514" i="2" s="1"/>
  <c r="F7280" i="2"/>
  <c r="D7280" i="2" s="1"/>
  <c r="F4539" i="2"/>
  <c r="D4539" i="2" s="1"/>
  <c r="F2574" i="2"/>
  <c r="D2574" i="2" s="1"/>
  <c r="F1814" i="2"/>
  <c r="D1814" i="2" s="1"/>
  <c r="F1907" i="2"/>
  <c r="D1907" i="2" s="1"/>
  <c r="F9329" i="2"/>
  <c r="D9329" i="2" s="1"/>
  <c r="F7571" i="2"/>
  <c r="D7571" i="2" s="1"/>
  <c r="F7673" i="2"/>
  <c r="D7673" i="2" s="1"/>
  <c r="F7615" i="2"/>
  <c r="D7615" i="2" s="1"/>
  <c r="F6176" i="2"/>
  <c r="D6176" i="2" s="1"/>
  <c r="F6311" i="2"/>
  <c r="D6311" i="2" s="1"/>
  <c r="F6312" i="2"/>
  <c r="D6312" i="2" s="1"/>
  <c r="F6313" i="2"/>
  <c r="D6313" i="2" s="1"/>
  <c r="F6261" i="2"/>
  <c r="D6261" i="2" s="1"/>
  <c r="F130" i="2"/>
  <c r="D130" i="2" s="1"/>
  <c r="F3323" i="2"/>
  <c r="D3323" i="2" s="1"/>
  <c r="F3568" i="2"/>
  <c r="D3568" i="2" s="1"/>
  <c r="F3569" i="2"/>
  <c r="D3569" i="2" s="1"/>
  <c r="F3976" i="2"/>
  <c r="D3976" i="2" s="1"/>
  <c r="F3977" i="2"/>
  <c r="D3977" i="2" s="1"/>
  <c r="F6463" i="2"/>
  <c r="D6463" i="2" s="1"/>
  <c r="F6888" i="2"/>
  <c r="D6888" i="2" s="1"/>
  <c r="F6464" i="2"/>
  <c r="D6464" i="2" s="1"/>
  <c r="F7096" i="2"/>
  <c r="D7096" i="2" s="1"/>
  <c r="F6889" i="2"/>
  <c r="D6889" i="2" s="1"/>
  <c r="F7332" i="2"/>
  <c r="D7332" i="2" s="1"/>
  <c r="F6200" i="2"/>
  <c r="D6200" i="2" s="1"/>
  <c r="F6314" i="2"/>
  <c r="D6314" i="2" s="1"/>
  <c r="F6445" i="2"/>
  <c r="D6445" i="2" s="1"/>
  <c r="F6166" i="2"/>
  <c r="D6166" i="2" s="1"/>
  <c r="F3978" i="2"/>
  <c r="D3978" i="2" s="1"/>
  <c r="F3979" i="2"/>
  <c r="D3979" i="2" s="1"/>
  <c r="F3980" i="2"/>
  <c r="D3980" i="2" s="1"/>
  <c r="F3981" i="2"/>
  <c r="D3981" i="2" s="1"/>
  <c r="F3982" i="2"/>
  <c r="D3982" i="2" s="1"/>
  <c r="F3983" i="2"/>
  <c r="D3983" i="2" s="1"/>
  <c r="F3984" i="2"/>
  <c r="D3984" i="2" s="1"/>
  <c r="F3985" i="2"/>
  <c r="D3985" i="2" s="1"/>
  <c r="F3986" i="2"/>
  <c r="D3986" i="2" s="1"/>
  <c r="F3809" i="2"/>
  <c r="D3809" i="2" s="1"/>
  <c r="F3987" i="2"/>
  <c r="D3987" i="2" s="1"/>
  <c r="F3988" i="2"/>
  <c r="D3988" i="2" s="1"/>
  <c r="F7956" i="2"/>
  <c r="D7956" i="2" s="1"/>
  <c r="F6056" i="2"/>
  <c r="D6056" i="2" s="1"/>
  <c r="F2754" i="2"/>
  <c r="D2754" i="2" s="1"/>
  <c r="F1382" i="2"/>
  <c r="D1382" i="2" s="1"/>
  <c r="F6391" i="2"/>
  <c r="D6391" i="2" s="1"/>
  <c r="F6392" i="2"/>
  <c r="D6392" i="2" s="1"/>
  <c r="F8916" i="2"/>
  <c r="D8916" i="2" s="1"/>
  <c r="F3604" i="2"/>
  <c r="D3604" i="2" s="1"/>
  <c r="F4796" i="2"/>
  <c r="D4796" i="2" s="1"/>
  <c r="F6180" i="2"/>
  <c r="D6180" i="2" s="1"/>
  <c r="F7643" i="2"/>
  <c r="D7643" i="2" s="1"/>
  <c r="F7308" i="2"/>
  <c r="D7308" i="2" s="1"/>
  <c r="F7570" i="2"/>
  <c r="D7570" i="2" s="1"/>
  <c r="F7139" i="2"/>
  <c r="D7139" i="2" s="1"/>
  <c r="F7300" i="2"/>
  <c r="D7300" i="2" s="1"/>
  <c r="F965" i="2"/>
  <c r="D965" i="2" s="1"/>
  <c r="F966" i="2"/>
  <c r="D966" i="2" s="1"/>
  <c r="F1077" i="2"/>
  <c r="D1077" i="2" s="1"/>
  <c r="F1617" i="2"/>
  <c r="D1617" i="2" s="1"/>
  <c r="F148" i="2"/>
  <c r="D148" i="2" s="1"/>
  <c r="F6204" i="2"/>
  <c r="D6204" i="2" s="1"/>
  <c r="F6816" i="2"/>
  <c r="D6816" i="2" s="1"/>
  <c r="F6976" i="2"/>
  <c r="D6976" i="2" s="1"/>
  <c r="F7130" i="2"/>
  <c r="D7130" i="2" s="1"/>
  <c r="F4235" i="2"/>
  <c r="D4235" i="2" s="1"/>
  <c r="F4236" i="2"/>
  <c r="D4236" i="2" s="1"/>
  <c r="F3164" i="2"/>
  <c r="D3164" i="2" s="1"/>
  <c r="F3366" i="2"/>
  <c r="D3366" i="2" s="1"/>
  <c r="F3367" i="2"/>
  <c r="D3367" i="2" s="1"/>
  <c r="F3165" i="2"/>
  <c r="D3165" i="2" s="1"/>
  <c r="F4860" i="2"/>
  <c r="D4860" i="2" s="1"/>
  <c r="F1887" i="2"/>
  <c r="D1887" i="2" s="1"/>
  <c r="F1888" i="2"/>
  <c r="D1888" i="2" s="1"/>
  <c r="F5316" i="2"/>
  <c r="D5316" i="2" s="1"/>
  <c r="F7776" i="2"/>
  <c r="D7776" i="2" s="1"/>
  <c r="F7777" i="2"/>
  <c r="D7777" i="2" s="1"/>
  <c r="F1740" i="2"/>
  <c r="D1740" i="2" s="1"/>
  <c r="F1741" i="2"/>
  <c r="D1741" i="2" s="1"/>
  <c r="F1742" i="2"/>
  <c r="D1742" i="2" s="1"/>
  <c r="F1743" i="2"/>
  <c r="D1743" i="2" s="1"/>
  <c r="F1744" i="2"/>
  <c r="D1744" i="2" s="1"/>
  <c r="F1745" i="2"/>
  <c r="D1745" i="2" s="1"/>
  <c r="F1746" i="2"/>
  <c r="D1746" i="2" s="1"/>
  <c r="F7041" i="2"/>
  <c r="D7041" i="2" s="1"/>
  <c r="F7042" i="2"/>
  <c r="D7042" i="2" s="1"/>
  <c r="F1780" i="2"/>
  <c r="D1780" i="2" s="1"/>
  <c r="F414" i="2"/>
  <c r="D414" i="2" s="1"/>
  <c r="F1781" i="2"/>
  <c r="D1781" i="2" s="1"/>
  <c r="F1782" i="2"/>
  <c r="D1782" i="2" s="1"/>
  <c r="F1783" i="2"/>
  <c r="D1783" i="2" s="1"/>
  <c r="F1784" i="2"/>
  <c r="D1784" i="2" s="1"/>
  <c r="F1785" i="2"/>
  <c r="D1785" i="2" s="1"/>
  <c r="F1786" i="2"/>
  <c r="D1786" i="2" s="1"/>
  <c r="F1787" i="2"/>
  <c r="D1787" i="2" s="1"/>
  <c r="F1761" i="2"/>
  <c r="D1761" i="2" s="1"/>
  <c r="F1762" i="2"/>
  <c r="D1762" i="2" s="1"/>
  <c r="F1763" i="2"/>
  <c r="D1763" i="2" s="1"/>
  <c r="F1764" i="2"/>
  <c r="D1764" i="2" s="1"/>
  <c r="F1765" i="2"/>
  <c r="D1765" i="2" s="1"/>
  <c r="F1766" i="2"/>
  <c r="D1766" i="2" s="1"/>
  <c r="F1767" i="2"/>
  <c r="D1767" i="2" s="1"/>
  <c r="F1724" i="2"/>
  <c r="D1724" i="2" s="1"/>
  <c r="F9536" i="2"/>
  <c r="D9536" i="2" s="1"/>
  <c r="F1591" i="2"/>
  <c r="D1591" i="2" s="1"/>
  <c r="F2379" i="2"/>
  <c r="D2379" i="2" s="1"/>
  <c r="F3719" i="2"/>
  <c r="D3719" i="2" s="1"/>
  <c r="F4901" i="2"/>
  <c r="D4901" i="2" s="1"/>
  <c r="F5693" i="2"/>
  <c r="D5693" i="2" s="1"/>
  <c r="F2380" i="2"/>
  <c r="D2380" i="2" s="1"/>
  <c r="F3759" i="2"/>
  <c r="D3759" i="2" s="1"/>
  <c r="F4902" i="2"/>
  <c r="D4902" i="2" s="1"/>
  <c r="F6028" i="2"/>
  <c r="D6028" i="2" s="1"/>
  <c r="F6556" i="2"/>
  <c r="D6556" i="2" s="1"/>
  <c r="F3892" i="2"/>
  <c r="D3892" i="2" s="1"/>
  <c r="F3893" i="2"/>
  <c r="D3893" i="2" s="1"/>
  <c r="F3894" i="2"/>
  <c r="D3894" i="2" s="1"/>
  <c r="F3895" i="2"/>
  <c r="D3895" i="2" s="1"/>
  <c r="F3896" i="2"/>
  <c r="D3896" i="2" s="1"/>
  <c r="F3897" i="2"/>
  <c r="D3897" i="2" s="1"/>
  <c r="F3898" i="2"/>
  <c r="D3898" i="2" s="1"/>
  <c r="F3899" i="2"/>
  <c r="D3899" i="2" s="1"/>
  <c r="F3900" i="2"/>
  <c r="D3900" i="2" s="1"/>
  <c r="F3901" i="2"/>
  <c r="D3901" i="2" s="1"/>
  <c r="F3902" i="2"/>
  <c r="D3902" i="2" s="1"/>
  <c r="F3903" i="2"/>
  <c r="D3903" i="2" s="1"/>
  <c r="F3904" i="2"/>
  <c r="D3904" i="2" s="1"/>
  <c r="F3905" i="2"/>
  <c r="D3905" i="2" s="1"/>
  <c r="F3906" i="2"/>
  <c r="D3906" i="2" s="1"/>
  <c r="F3907" i="2"/>
  <c r="D3907" i="2" s="1"/>
  <c r="F3526" i="2"/>
  <c r="D3526" i="2" s="1"/>
  <c r="F2263" i="2"/>
  <c r="D2263" i="2" s="1"/>
  <c r="F5617" i="2"/>
  <c r="D5617" i="2" s="1"/>
  <c r="F177" i="2"/>
  <c r="D177" i="2" s="1"/>
  <c r="F2015" i="2"/>
  <c r="D2015" i="2" s="1"/>
  <c r="F8842" i="2"/>
  <c r="D8842" i="2" s="1"/>
  <c r="F8793" i="2"/>
  <c r="D8793" i="2" s="1"/>
  <c r="F8794" i="2"/>
  <c r="D8794" i="2" s="1"/>
  <c r="F8795" i="2"/>
  <c r="D8795" i="2" s="1"/>
  <c r="F8796" i="2"/>
  <c r="D8796" i="2" s="1"/>
  <c r="F8797" i="2"/>
  <c r="D8797" i="2" s="1"/>
  <c r="F5645" i="2"/>
  <c r="D5645" i="2" s="1"/>
  <c r="F7013" i="2"/>
  <c r="D7013" i="2" s="1"/>
  <c r="F1592" i="2"/>
  <c r="D1592" i="2" s="1"/>
  <c r="F4914" i="2"/>
  <c r="D4914" i="2" s="1"/>
  <c r="F2200" i="2"/>
  <c r="D2200" i="2" s="1"/>
  <c r="F4751" i="2"/>
  <c r="D4751" i="2" s="1"/>
  <c r="F5588" i="2"/>
  <c r="D5588" i="2" s="1"/>
  <c r="F2807" i="2"/>
  <c r="D2807" i="2" s="1"/>
  <c r="F304" i="2"/>
  <c r="D304" i="2" s="1"/>
  <c r="F290" i="2"/>
  <c r="D290" i="2" s="1"/>
  <c r="F9057" i="2"/>
  <c r="D9057" i="2" s="1"/>
  <c r="F9599" i="2"/>
  <c r="D9599" i="2" s="1"/>
  <c r="F9549" i="2"/>
  <c r="D9549" i="2" s="1"/>
  <c r="F8657" i="2"/>
  <c r="D8657" i="2" s="1"/>
  <c r="F9624" i="2"/>
  <c r="D9624" i="2" s="1"/>
  <c r="F467" i="2"/>
  <c r="D467" i="2" s="1"/>
  <c r="F663" i="2"/>
  <c r="D663" i="2" s="1"/>
  <c r="F468" i="2"/>
  <c r="D468" i="2" s="1"/>
  <c r="F4202" i="2"/>
  <c r="D4202" i="2" s="1"/>
  <c r="F8767" i="2"/>
  <c r="D8767" i="2" s="1"/>
  <c r="F4587" i="2"/>
  <c r="D4587" i="2" s="1"/>
  <c r="F4279" i="2"/>
  <c r="D4279" i="2" s="1"/>
  <c r="F5679" i="2"/>
  <c r="D5679" i="2" s="1"/>
  <c r="F1593" i="2"/>
  <c r="D1593" i="2" s="1"/>
  <c r="F482" i="2"/>
  <c r="D482" i="2" s="1"/>
  <c r="F7281" i="2"/>
  <c r="D7281" i="2" s="1"/>
  <c r="F7248" i="2"/>
  <c r="D7248" i="2" s="1"/>
  <c r="F7700" i="2"/>
  <c r="D7700" i="2" s="1"/>
  <c r="F5994" i="2"/>
  <c r="D5994" i="2" s="1"/>
  <c r="F9372" i="2"/>
  <c r="D9372" i="2" s="1"/>
  <c r="F5522" i="2"/>
  <c r="D5522" i="2" s="1"/>
  <c r="F6374" i="2"/>
  <c r="D6374" i="2" s="1"/>
  <c r="F9625" i="2"/>
  <c r="D9625" i="2" s="1"/>
  <c r="F9626" i="2"/>
  <c r="D9626" i="2" s="1"/>
  <c r="F9627" i="2"/>
  <c r="D9627" i="2" s="1"/>
  <c r="F9455" i="2"/>
  <c r="D9455" i="2" s="1"/>
  <c r="F9628" i="2"/>
  <c r="D9628" i="2" s="1"/>
  <c r="F9629" i="2"/>
  <c r="D9629" i="2" s="1"/>
  <c r="F9630" i="2"/>
  <c r="D9630" i="2" s="1"/>
  <c r="F9573" i="2"/>
  <c r="D9573" i="2" s="1"/>
  <c r="F9456" i="2"/>
  <c r="D9456" i="2" s="1"/>
  <c r="F9457" i="2"/>
  <c r="D9457" i="2" s="1"/>
  <c r="F9631" i="2"/>
  <c r="D9631" i="2" s="1"/>
  <c r="F9496" i="2"/>
  <c r="D9496" i="2" s="1"/>
  <c r="F9632" i="2"/>
  <c r="D9632" i="2" s="1"/>
  <c r="F9633" i="2"/>
  <c r="D9633" i="2" s="1"/>
  <c r="F9634" i="2"/>
  <c r="D9634" i="2" s="1"/>
  <c r="F9458" i="2"/>
  <c r="D9458" i="2" s="1"/>
  <c r="F2092" i="2"/>
  <c r="D2092" i="2" s="1"/>
  <c r="F2411" i="2"/>
  <c r="D2411" i="2" s="1"/>
  <c r="F2857" i="2"/>
  <c r="D2857" i="2" s="1"/>
  <c r="F2858" i="2"/>
  <c r="D2858" i="2" s="1"/>
  <c r="F2859" i="2"/>
  <c r="D2859" i="2" s="1"/>
  <c r="F2860" i="2"/>
  <c r="D2860" i="2" s="1"/>
  <c r="F4884" i="2"/>
  <c r="D4884" i="2" s="1"/>
  <c r="F4999" i="2"/>
  <c r="D4999" i="2" s="1"/>
  <c r="F6321" i="2"/>
  <c r="D6321" i="2" s="1"/>
  <c r="F1531" i="2"/>
  <c r="D1531" i="2" s="1"/>
  <c r="F1403" i="2"/>
  <c r="D1403" i="2" s="1"/>
  <c r="F7189" i="2"/>
  <c r="D7189" i="2" s="1"/>
  <c r="F1945" i="2"/>
  <c r="D1945" i="2" s="1"/>
  <c r="F3099" i="2"/>
  <c r="D3099" i="2" s="1"/>
  <c r="F9635" i="2"/>
  <c r="D9635" i="2" s="1"/>
  <c r="F426" i="2"/>
  <c r="D426" i="2" s="1"/>
  <c r="F483" i="2"/>
  <c r="D483" i="2" s="1"/>
  <c r="F197" i="2"/>
  <c r="D197" i="2" s="1"/>
  <c r="F2779" i="2"/>
  <c r="D2779" i="2" s="1"/>
  <c r="F5596" i="2"/>
  <c r="D5596" i="2" s="1"/>
  <c r="F4903" i="2"/>
  <c r="D4903" i="2" s="1"/>
  <c r="F5290" i="2"/>
  <c r="D5290" i="2" s="1"/>
  <c r="F4535" i="2"/>
  <c r="D4535" i="2" s="1"/>
  <c r="F4536" i="2"/>
  <c r="D4536" i="2" s="1"/>
  <c r="F3771" i="2"/>
  <c r="D3771" i="2" s="1"/>
  <c r="F8215" i="2"/>
  <c r="D8215" i="2" s="1"/>
  <c r="F8216" i="2"/>
  <c r="D8216" i="2" s="1"/>
  <c r="F4285" i="2"/>
  <c r="D4285" i="2" s="1"/>
  <c r="F4286" i="2"/>
  <c r="D4286" i="2" s="1"/>
  <c r="F4287" i="2"/>
  <c r="D4287" i="2" s="1"/>
  <c r="F4288" i="2"/>
  <c r="D4288" i="2" s="1"/>
  <c r="F3833" i="2"/>
  <c r="D3833" i="2" s="1"/>
  <c r="F8408" i="2"/>
  <c r="D8408" i="2" s="1"/>
  <c r="F1162" i="2"/>
  <c r="D1162" i="2" s="1"/>
  <c r="F2018" i="2"/>
  <c r="D2018" i="2" s="1"/>
  <c r="F337" i="2"/>
  <c r="D337" i="2" s="1"/>
  <c r="F9541" i="2"/>
  <c r="D9541" i="2" s="1"/>
  <c r="F5194" i="2"/>
  <c r="D5194" i="2" s="1"/>
  <c r="F338" i="2"/>
  <c r="D338" i="2" s="1"/>
  <c r="F2978" i="2"/>
  <c r="D2978" i="2" s="1"/>
  <c r="F4515" i="2"/>
  <c r="D4515" i="2" s="1"/>
  <c r="F9009" i="2"/>
  <c r="D9009" i="2" s="1"/>
  <c r="F9520" i="2"/>
  <c r="D9520" i="2" s="1"/>
  <c r="F9273" i="2"/>
  <c r="D9273" i="2" s="1"/>
  <c r="F5165" i="2"/>
  <c r="D5165" i="2" s="1"/>
  <c r="F3185" i="2"/>
  <c r="D3185" i="2" s="1"/>
  <c r="F2769" i="2"/>
  <c r="D2769" i="2" s="1"/>
  <c r="F1053" i="2"/>
  <c r="D1053" i="2" s="1"/>
  <c r="F5293" i="2"/>
  <c r="D5293" i="2" s="1"/>
  <c r="F1482" i="2"/>
  <c r="D1482" i="2" s="1"/>
  <c r="F1981" i="2"/>
  <c r="D1981" i="2" s="1"/>
  <c r="F679" i="2"/>
  <c r="D679" i="2" s="1"/>
  <c r="F3489" i="2"/>
  <c r="D3489" i="2" s="1"/>
  <c r="F3490" i="2"/>
  <c r="D3490" i="2" s="1"/>
  <c r="F3491" i="2"/>
  <c r="D3491" i="2" s="1"/>
  <c r="F3492" i="2"/>
  <c r="D3492" i="2" s="1"/>
  <c r="F2851" i="2"/>
  <c r="D2851" i="2" s="1"/>
  <c r="F3493" i="2"/>
  <c r="D3493" i="2" s="1"/>
  <c r="F8669" i="2"/>
  <c r="D8669" i="2" s="1"/>
  <c r="F3083" i="2"/>
  <c r="D3083" i="2" s="1"/>
  <c r="F9714" i="2"/>
  <c r="D9714" i="2" s="1"/>
  <c r="F137" i="2"/>
  <c r="D137" i="2" s="1"/>
  <c r="F121" i="2"/>
  <c r="D121" i="2" s="1"/>
  <c r="F5940" i="2"/>
  <c r="D5940" i="2" s="1"/>
  <c r="F751" i="2"/>
  <c r="D751" i="2" s="1"/>
  <c r="F7292" i="2"/>
  <c r="D7292" i="2" s="1"/>
  <c r="F7348" i="2"/>
  <c r="D7348" i="2" s="1"/>
  <c r="F7721" i="2"/>
  <c r="D7721" i="2" s="1"/>
  <c r="F7854" i="2"/>
  <c r="D7854" i="2" s="1"/>
  <c r="F300" i="2"/>
  <c r="D300" i="2" s="1"/>
  <c r="F4707" i="2"/>
  <c r="D4707" i="2" s="1"/>
  <c r="F6524" i="2"/>
  <c r="D6524" i="2" s="1"/>
  <c r="F5515" i="2"/>
  <c r="D5515" i="2" s="1"/>
  <c r="F5848" i="2"/>
  <c r="D5848" i="2" s="1"/>
  <c r="F6256" i="2"/>
  <c r="D6256" i="2" s="1"/>
  <c r="F3826" i="2"/>
  <c r="D3826" i="2" s="1"/>
  <c r="F7893" i="2"/>
  <c r="D7893" i="2" s="1"/>
  <c r="F5243" i="2"/>
  <c r="D5243" i="2" s="1"/>
  <c r="F8582" i="2"/>
  <c r="D8582" i="2" s="1"/>
  <c r="F8583" i="2"/>
  <c r="D8583" i="2" s="1"/>
  <c r="F8584" i="2"/>
  <c r="D8584" i="2" s="1"/>
  <c r="F8585" i="2"/>
  <c r="D8585" i="2" s="1"/>
  <c r="F8586" i="2"/>
  <c r="D8586" i="2" s="1"/>
  <c r="F8587" i="2"/>
  <c r="D8587" i="2" s="1"/>
  <c r="F8588" i="2"/>
  <c r="D8588" i="2" s="1"/>
  <c r="F8589" i="2"/>
  <c r="D8589" i="2" s="1"/>
  <c r="F8565" i="2"/>
  <c r="D8565" i="2" s="1"/>
  <c r="F8590" i="2"/>
  <c r="D8590" i="2" s="1"/>
  <c r="F6505" i="2"/>
  <c r="D6505" i="2" s="1"/>
  <c r="F8591" i="2"/>
  <c r="D8591" i="2" s="1"/>
  <c r="F6627" i="2"/>
  <c r="D6627" i="2" s="1"/>
  <c r="F1675" i="2"/>
  <c r="D1675" i="2" s="1"/>
  <c r="F2102" i="2"/>
  <c r="D2102" i="2" s="1"/>
  <c r="F3047" i="2"/>
  <c r="D3047" i="2" s="1"/>
  <c r="F3339" i="2"/>
  <c r="D3339" i="2" s="1"/>
  <c r="F7259" i="2"/>
  <c r="D7259" i="2" s="1"/>
  <c r="F1282" i="2"/>
  <c r="D1282" i="2" s="1"/>
  <c r="F1283" i="2"/>
  <c r="D1283" i="2" s="1"/>
  <c r="F5995" i="2"/>
  <c r="D5995" i="2" s="1"/>
  <c r="F4996" i="2"/>
  <c r="D4996" i="2" s="1"/>
  <c r="F6228" i="2"/>
  <c r="D6228" i="2" s="1"/>
  <c r="F2482" i="2"/>
  <c r="D2482" i="2" s="1"/>
  <c r="F7790" i="2"/>
  <c r="D7790" i="2" s="1"/>
  <c r="F7791" i="2"/>
  <c r="D7791" i="2" s="1"/>
  <c r="F1461" i="2"/>
  <c r="D1461" i="2" s="1"/>
  <c r="F2064" i="2"/>
  <c r="D2064" i="2" s="1"/>
  <c r="F5604" i="2"/>
  <c r="D5604" i="2" s="1"/>
  <c r="F6416" i="2"/>
  <c r="D6416" i="2" s="1"/>
  <c r="F7109" i="2"/>
  <c r="D7109" i="2" s="1"/>
  <c r="F7143" i="2"/>
  <c r="D7143" i="2" s="1"/>
  <c r="F7144" i="2"/>
  <c r="D7144" i="2" s="1"/>
  <c r="F7145" i="2"/>
  <c r="D7145" i="2" s="1"/>
  <c r="F7146" i="2"/>
  <c r="D7146" i="2" s="1"/>
  <c r="F7147" i="2"/>
  <c r="D7147" i="2" s="1"/>
  <c r="F7148" i="2"/>
  <c r="D7148" i="2" s="1"/>
  <c r="F7149" i="2"/>
  <c r="D7149" i="2" s="1"/>
  <c r="F7150" i="2"/>
  <c r="D7150" i="2" s="1"/>
  <c r="F7151" i="2"/>
  <c r="D7151" i="2" s="1"/>
  <c r="F7152" i="2"/>
  <c r="D7152" i="2" s="1"/>
  <c r="F7153" i="2"/>
  <c r="D7153" i="2" s="1"/>
  <c r="F7154" i="2"/>
  <c r="D7154" i="2" s="1"/>
  <c r="F7155" i="2"/>
  <c r="D7155" i="2" s="1"/>
  <c r="F7156" i="2"/>
  <c r="D7156" i="2" s="1"/>
  <c r="F6417" i="2"/>
  <c r="D6417" i="2" s="1"/>
  <c r="F7157" i="2"/>
  <c r="D7157" i="2" s="1"/>
  <c r="F7158" i="2"/>
  <c r="D7158" i="2" s="1"/>
  <c r="F7159" i="2"/>
  <c r="D7159" i="2" s="1"/>
  <c r="F1428" i="2"/>
  <c r="D1428" i="2" s="1"/>
  <c r="F7160" i="2"/>
  <c r="D7160" i="2" s="1"/>
  <c r="F6418" i="2"/>
  <c r="D6418" i="2" s="1"/>
  <c r="F1523" i="2"/>
  <c r="D1523" i="2" s="1"/>
  <c r="F1334" i="2"/>
  <c r="D1334" i="2" s="1"/>
  <c r="F7502" i="2"/>
  <c r="D7502" i="2" s="1"/>
  <c r="F4350" i="2"/>
  <c r="D4350" i="2" s="1"/>
  <c r="F7859" i="2"/>
  <c r="D7859" i="2" s="1"/>
  <c r="F2571" i="2"/>
  <c r="D2571" i="2" s="1"/>
  <c r="F5849" i="2"/>
  <c r="D5849" i="2" s="1"/>
  <c r="F1205" i="2"/>
  <c r="D1205" i="2" s="1"/>
  <c r="F1206" i="2"/>
  <c r="D1206" i="2" s="1"/>
  <c r="F5646" i="2"/>
  <c r="D5646" i="2" s="1"/>
  <c r="F5647" i="2"/>
  <c r="D5647" i="2" s="1"/>
  <c r="F8615" i="2"/>
  <c r="D8615" i="2" s="1"/>
  <c r="F7182" i="2"/>
  <c r="D7182" i="2" s="1"/>
  <c r="F920" i="2"/>
  <c r="D920" i="2" s="1"/>
  <c r="F2486" i="2"/>
  <c r="D2486" i="2" s="1"/>
  <c r="F2487" i="2"/>
  <c r="D2487" i="2" s="1"/>
  <c r="F2201" i="2"/>
  <c r="D2201" i="2" s="1"/>
  <c r="F5281" i="2"/>
  <c r="D5281" i="2" s="1"/>
  <c r="F5282" i="2"/>
  <c r="D5282" i="2" s="1"/>
  <c r="F3055" i="2"/>
  <c r="D3055" i="2" s="1"/>
  <c r="F5459" i="2"/>
  <c r="D5459" i="2" s="1"/>
  <c r="F5460" i="2"/>
  <c r="D5460" i="2" s="1"/>
  <c r="F3829" i="2"/>
  <c r="D3829" i="2" s="1"/>
  <c r="F616" i="2"/>
  <c r="D616" i="2" s="1"/>
  <c r="F2488" i="2"/>
  <c r="D2488" i="2" s="1"/>
  <c r="F2489" i="2"/>
  <c r="D2489" i="2" s="1"/>
  <c r="F345" i="2"/>
  <c r="D345" i="2" s="1"/>
  <c r="F3770" i="2"/>
  <c r="D3770" i="2" s="1"/>
  <c r="F1554" i="2"/>
  <c r="D1554" i="2" s="1"/>
  <c r="F1555" i="2"/>
  <c r="D1555" i="2" s="1"/>
  <c r="F1122" i="2"/>
  <c r="D1122" i="2" s="1"/>
  <c r="F1123" i="2"/>
  <c r="D1123" i="2" s="1"/>
  <c r="F3260" i="2"/>
  <c r="D3260" i="2" s="1"/>
  <c r="F5241" i="2"/>
  <c r="D5241" i="2" s="1"/>
  <c r="F4081" i="2"/>
  <c r="D4081" i="2" s="1"/>
  <c r="F5082" i="2"/>
  <c r="D5082" i="2" s="1"/>
  <c r="F4190" i="2"/>
  <c r="D4190" i="2" s="1"/>
  <c r="F1287" i="2"/>
  <c r="D1287" i="2" s="1"/>
  <c r="F445" i="2"/>
  <c r="D445" i="2" s="1"/>
  <c r="F2205" i="2"/>
  <c r="D2205" i="2" s="1"/>
  <c r="F461" i="2"/>
  <c r="D461" i="2" s="1"/>
  <c r="F547" i="2"/>
  <c r="D547" i="2" s="1"/>
  <c r="F548" i="2"/>
  <c r="D548" i="2" s="1"/>
  <c r="F446" i="2"/>
  <c r="D446" i="2" s="1"/>
  <c r="F236" i="2"/>
  <c r="D236" i="2" s="1"/>
  <c r="F4732" i="2"/>
  <c r="D4732" i="2" s="1"/>
  <c r="F5850" i="2"/>
  <c r="D5850" i="2" s="1"/>
  <c r="F5851" i="2"/>
  <c r="D5851" i="2" s="1"/>
  <c r="F5852" i="2"/>
  <c r="D5852" i="2" s="1"/>
  <c r="F5853" i="2"/>
  <c r="D5853" i="2" s="1"/>
  <c r="F5854" i="2"/>
  <c r="D5854" i="2" s="1"/>
  <c r="F5855" i="2"/>
  <c r="D5855" i="2" s="1"/>
  <c r="F5856" i="2"/>
  <c r="D5856" i="2" s="1"/>
  <c r="F5857" i="2"/>
  <c r="D5857" i="2" s="1"/>
  <c r="F5858" i="2"/>
  <c r="D5858" i="2" s="1"/>
  <c r="F5859" i="2"/>
  <c r="D5859" i="2" s="1"/>
  <c r="F5860" i="2"/>
  <c r="D5860" i="2" s="1"/>
  <c r="F5861" i="2"/>
  <c r="D5861" i="2" s="1"/>
  <c r="F5862" i="2"/>
  <c r="D5862" i="2" s="1"/>
  <c r="F5863" i="2"/>
  <c r="D5863" i="2" s="1"/>
  <c r="F5864" i="2"/>
  <c r="D5864" i="2" s="1"/>
  <c r="F5865" i="2"/>
  <c r="D5865" i="2" s="1"/>
  <c r="F5866" i="2"/>
  <c r="D5866" i="2" s="1"/>
  <c r="F5867" i="2"/>
  <c r="D5867" i="2" s="1"/>
  <c r="F5868" i="2"/>
  <c r="D5868" i="2" s="1"/>
  <c r="F5869" i="2"/>
  <c r="D5869" i="2" s="1"/>
  <c r="F5870" i="2"/>
  <c r="D5870" i="2" s="1"/>
  <c r="F5871" i="2"/>
  <c r="D5871" i="2" s="1"/>
  <c r="F5872" i="2"/>
  <c r="D5872" i="2" s="1"/>
  <c r="F5873" i="2"/>
  <c r="D5873" i="2" s="1"/>
  <c r="F5874" i="2"/>
  <c r="D5874" i="2" s="1"/>
  <c r="F5875" i="2"/>
  <c r="D5875" i="2" s="1"/>
  <c r="F5876" i="2"/>
  <c r="D5876" i="2" s="1"/>
  <c r="F5877" i="2"/>
  <c r="D5877" i="2" s="1"/>
  <c r="F5878" i="2"/>
  <c r="D5878" i="2" s="1"/>
  <c r="F5879" i="2"/>
  <c r="D5879" i="2" s="1"/>
  <c r="F5880" i="2"/>
  <c r="D5880" i="2" s="1"/>
  <c r="F5881" i="2"/>
  <c r="D5881" i="2" s="1"/>
  <c r="F9505" i="2"/>
  <c r="D9505" i="2" s="1"/>
  <c r="F4153" i="2"/>
  <c r="D4153" i="2" s="1"/>
  <c r="F4214" i="2"/>
  <c r="D4214" i="2" s="1"/>
  <c r="F1130" i="2"/>
  <c r="D1130" i="2" s="1"/>
  <c r="F6045" i="2"/>
  <c r="D6045" i="2" s="1"/>
  <c r="F6046" i="2"/>
  <c r="D6046" i="2" s="1"/>
  <c r="F6047" i="2"/>
  <c r="D6047" i="2" s="1"/>
  <c r="F6048" i="2"/>
  <c r="D6048" i="2" s="1"/>
  <c r="F6049" i="2"/>
  <c r="D6049" i="2" s="1"/>
  <c r="F6050" i="2"/>
  <c r="D6050" i="2" s="1"/>
  <c r="F6051" i="2"/>
  <c r="D6051" i="2" s="1"/>
  <c r="F6052" i="2"/>
  <c r="D6052" i="2" s="1"/>
  <c r="F6053" i="2"/>
  <c r="D6053" i="2" s="1"/>
  <c r="F5732" i="2"/>
  <c r="D5732" i="2" s="1"/>
  <c r="F8330" i="2"/>
  <c r="D8330" i="2" s="1"/>
  <c r="F5101" i="2"/>
  <c r="D5101" i="2" s="1"/>
  <c r="F8711" i="2"/>
  <c r="D8711" i="2" s="1"/>
  <c r="F8392" i="2"/>
  <c r="D8392" i="2" s="1"/>
  <c r="F9306" i="2"/>
  <c r="D9306" i="2" s="1"/>
  <c r="F2491" i="2"/>
  <c r="D2491" i="2" s="1"/>
  <c r="F8285" i="2"/>
  <c r="D8285" i="2" s="1"/>
  <c r="F5163" i="2"/>
  <c r="D5163" i="2" s="1"/>
  <c r="F3264" i="2"/>
  <c r="D3264" i="2" s="1"/>
  <c r="F4260" i="2"/>
  <c r="D4260" i="2" s="1"/>
  <c r="F4261" i="2"/>
  <c r="D4261" i="2" s="1"/>
  <c r="F4262" i="2"/>
  <c r="D4262" i="2" s="1"/>
  <c r="F4263" i="2"/>
  <c r="D4263" i="2" s="1"/>
  <c r="F4264" i="2"/>
  <c r="D4264" i="2" s="1"/>
  <c r="F4265" i="2"/>
  <c r="D4265" i="2" s="1"/>
  <c r="F4266" i="2"/>
  <c r="D4266" i="2" s="1"/>
  <c r="F3908" i="2"/>
  <c r="D3908" i="2" s="1"/>
  <c r="F3909" i="2"/>
  <c r="D3909" i="2" s="1"/>
  <c r="F3910" i="2"/>
  <c r="D3910" i="2" s="1"/>
  <c r="F9564" i="2"/>
  <c r="D9564" i="2" s="1"/>
  <c r="F9459" i="2"/>
  <c r="D9459" i="2" s="1"/>
  <c r="F9339" i="2"/>
  <c r="D9339" i="2" s="1"/>
  <c r="F5576" i="2"/>
  <c r="D5576" i="2" s="1"/>
  <c r="F4141" i="2"/>
  <c r="D4141" i="2" s="1"/>
  <c r="F7602" i="2"/>
  <c r="D7602" i="2" s="1"/>
  <c r="F9649" i="2"/>
  <c r="D9649" i="2" s="1"/>
  <c r="F8806" i="2"/>
  <c r="D8806" i="2" s="1"/>
  <c r="F8247" i="2"/>
  <c r="D8247" i="2" s="1"/>
  <c r="F8713" i="2"/>
  <c r="D8713" i="2" s="1"/>
  <c r="F9561" i="2"/>
  <c r="D9561" i="2" s="1"/>
  <c r="F9562" i="2"/>
  <c r="D9562" i="2" s="1"/>
  <c r="F9067" i="2"/>
  <c r="D9067" i="2" s="1"/>
  <c r="F8062" i="2"/>
  <c r="D8062" i="2" s="1"/>
  <c r="F9230" i="2"/>
  <c r="D9230" i="2" s="1"/>
  <c r="F7417" i="2"/>
  <c r="D7417" i="2" s="1"/>
  <c r="F5932" i="2"/>
  <c r="D5932" i="2" s="1"/>
  <c r="F6024" i="2"/>
  <c r="D6024" i="2" s="1"/>
  <c r="F6025" i="2"/>
  <c r="D6025" i="2" s="1"/>
  <c r="F6651" i="2"/>
  <c r="D6651" i="2" s="1"/>
  <c r="F6652" i="2"/>
  <c r="D6652" i="2" s="1"/>
  <c r="F4606" i="2"/>
  <c r="D4606" i="2" s="1"/>
  <c r="F7647" i="2"/>
  <c r="D7647" i="2" s="1"/>
  <c r="F5489" i="2"/>
  <c r="D5489" i="2" s="1"/>
  <c r="F8411" i="2"/>
  <c r="D8411" i="2" s="1"/>
  <c r="F8364" i="2"/>
  <c r="D8364" i="2" s="1"/>
  <c r="F9487" i="2"/>
  <c r="D9487" i="2" s="1"/>
  <c r="F9488" i="2"/>
  <c r="D9488" i="2" s="1"/>
  <c r="F9482" i="2"/>
  <c r="D9482" i="2" s="1"/>
  <c r="F9483" i="2"/>
  <c r="D9483" i="2" s="1"/>
  <c r="F9476" i="2"/>
  <c r="D9476" i="2" s="1"/>
  <c r="F9477" i="2"/>
  <c r="D9477" i="2" s="1"/>
  <c r="F1488" i="2"/>
  <c r="D1488" i="2" s="1"/>
  <c r="F2203" i="2"/>
  <c r="D2203" i="2" s="1"/>
  <c r="F9007" i="2"/>
  <c r="D9007" i="2" s="1"/>
  <c r="F2048" i="2"/>
  <c r="D2048" i="2" s="1"/>
  <c r="F3810" i="2"/>
  <c r="D3810" i="2" s="1"/>
  <c r="F9004" i="2"/>
  <c r="D9004" i="2" s="1"/>
  <c r="F3041" i="2"/>
  <c r="D3041" i="2" s="1"/>
  <c r="F3458" i="2"/>
  <c r="D3458" i="2" s="1"/>
  <c r="F4" i="2"/>
  <c r="D4" i="2" s="1"/>
  <c r="F3080" i="2"/>
  <c r="D3080" i="2" s="1"/>
  <c r="F3213" i="2"/>
  <c r="D3213" i="2" s="1"/>
  <c r="F2877" i="2"/>
  <c r="D2877" i="2" s="1"/>
  <c r="F3742" i="2"/>
  <c r="D3742" i="2" s="1"/>
  <c r="F3736" i="2"/>
  <c r="D3736" i="2" s="1"/>
  <c r="F7419" i="2"/>
  <c r="D7419" i="2" s="1"/>
  <c r="F1618" i="2"/>
  <c r="D1618" i="2" s="1"/>
  <c r="F6300" i="2"/>
  <c r="D6300" i="2" s="1"/>
  <c r="F6891" i="2"/>
  <c r="D6891" i="2" s="1"/>
  <c r="F6118" i="2"/>
  <c r="D6118" i="2" s="1"/>
  <c r="F3325" i="2"/>
  <c r="D3325" i="2" s="1"/>
  <c r="F1811" i="2"/>
  <c r="D1811" i="2" s="1"/>
  <c r="F9276" i="2"/>
  <c r="D9276" i="2" s="1"/>
  <c r="F9206" i="2"/>
  <c r="D9206" i="2" s="1"/>
  <c r="F203" i="2"/>
  <c r="D203" i="2" s="1"/>
  <c r="F3911" i="2"/>
  <c r="D3911" i="2" s="1"/>
  <c r="F1362" i="2"/>
  <c r="D1362" i="2" s="1"/>
  <c r="F2830" i="2"/>
  <c r="D2830" i="2" s="1"/>
  <c r="F2831" i="2"/>
  <c r="D2831" i="2" s="1"/>
  <c r="F2832" i="2"/>
  <c r="D2832" i="2" s="1"/>
  <c r="F2833" i="2"/>
  <c r="D2833" i="2" s="1"/>
  <c r="F3912" i="2"/>
  <c r="D3912" i="2" s="1"/>
  <c r="F3913" i="2"/>
  <c r="D3913" i="2" s="1"/>
  <c r="F3914" i="2"/>
  <c r="D3914" i="2" s="1"/>
  <c r="F1363" i="2"/>
  <c r="D1363" i="2" s="1"/>
  <c r="F1364" i="2"/>
  <c r="D1364" i="2" s="1"/>
  <c r="F1365" i="2"/>
  <c r="D1365" i="2" s="1"/>
  <c r="F3042" i="2"/>
  <c r="D3042" i="2" s="1"/>
  <c r="F5625" i="2"/>
  <c r="D5625" i="2" s="1"/>
  <c r="F913" i="2"/>
  <c r="D913" i="2" s="1"/>
  <c r="F914" i="2"/>
  <c r="D914" i="2" s="1"/>
  <c r="F7117" i="2"/>
  <c r="D7117" i="2" s="1"/>
  <c r="F3539" i="2"/>
  <c r="D3539" i="2" s="1"/>
  <c r="F5494" i="2"/>
  <c r="D5494" i="2" s="1"/>
  <c r="F3533" i="2"/>
  <c r="D3533" i="2" s="1"/>
  <c r="F2602" i="2"/>
  <c r="D2602" i="2" s="1"/>
  <c r="F8286" i="2"/>
  <c r="D8286" i="2" s="1"/>
  <c r="F114" i="2"/>
  <c r="D114" i="2" s="1"/>
  <c r="F9135" i="2"/>
  <c r="D9135" i="2" s="1"/>
  <c r="F9196" i="2"/>
  <c r="D9196" i="2" s="1"/>
  <c r="F742" i="2"/>
  <c r="D742" i="2" s="1"/>
  <c r="F6788" i="2"/>
  <c r="D6788" i="2" s="1"/>
  <c r="F8987" i="2"/>
  <c r="D8987" i="2" s="1"/>
  <c r="F8988" i="2"/>
  <c r="D8988" i="2" s="1"/>
  <c r="F2792" i="2"/>
  <c r="D2792" i="2" s="1"/>
  <c r="F9715" i="2"/>
  <c r="D9715" i="2" s="1"/>
  <c r="F9046" i="2"/>
  <c r="D9046" i="2" s="1"/>
  <c r="F6344" i="2"/>
  <c r="D6344" i="2" s="1"/>
  <c r="F2672" i="2"/>
  <c r="D2672" i="2" s="1"/>
  <c r="F2673" i="2"/>
  <c r="D2673" i="2" s="1"/>
  <c r="F2674" i="2"/>
  <c r="D2674" i="2" s="1"/>
  <c r="F2675" i="2"/>
  <c r="D2675" i="2" s="1"/>
  <c r="F2676" i="2"/>
  <c r="D2676" i="2" s="1"/>
  <c r="F2677" i="2"/>
  <c r="D2677" i="2" s="1"/>
  <c r="F2678" i="2"/>
  <c r="D2678" i="2" s="1"/>
  <c r="F2679" i="2"/>
  <c r="D2679" i="2" s="1"/>
  <c r="F9497" i="2"/>
  <c r="D9497" i="2" s="1"/>
  <c r="F7749" i="2"/>
  <c r="D7749" i="2" s="1"/>
  <c r="F1243" i="2"/>
  <c r="D1243" i="2" s="1"/>
  <c r="F1683" i="2"/>
  <c r="D1683" i="2" s="1"/>
  <c r="F2793" i="2"/>
  <c r="D2793" i="2" s="1"/>
  <c r="F3494" i="2"/>
  <c r="D3494" i="2" s="1"/>
  <c r="F8515" i="2"/>
  <c r="D8515" i="2" s="1"/>
  <c r="F9096" i="2"/>
  <c r="D9096" i="2" s="1"/>
  <c r="F8861" i="2"/>
  <c r="D8861" i="2" s="1"/>
  <c r="F773" i="2"/>
  <c r="D773" i="2" s="1"/>
  <c r="F3304" i="2"/>
  <c r="D3304" i="2" s="1"/>
  <c r="F4520" i="2"/>
  <c r="D4520" i="2" s="1"/>
  <c r="F7433" i="2"/>
  <c r="D7433" i="2" s="1"/>
  <c r="F7385" i="2"/>
  <c r="D7385" i="2" s="1"/>
  <c r="F2569" i="2"/>
  <c r="D2569" i="2" s="1"/>
  <c r="F6238" i="2"/>
  <c r="D6238" i="2" s="1"/>
  <c r="F3305" i="2"/>
  <c r="D3305" i="2" s="1"/>
  <c r="F1874" i="2"/>
  <c r="D1874" i="2" s="1"/>
  <c r="F1875" i="2"/>
  <c r="D1875" i="2" s="1"/>
  <c r="F2336" i="2"/>
  <c r="D2336" i="2" s="1"/>
  <c r="F5001" i="2"/>
  <c r="D5001" i="2" s="1"/>
  <c r="F6043" i="2"/>
  <c r="D6043" i="2" s="1"/>
  <c r="F3231" i="2"/>
  <c r="D3231" i="2" s="1"/>
  <c r="F6157" i="2"/>
  <c r="D6157" i="2" s="1"/>
  <c r="F2874" i="2"/>
  <c r="D2874" i="2" s="1"/>
  <c r="F4225" i="2"/>
  <c r="D4225" i="2" s="1"/>
  <c r="F2552" i="2"/>
  <c r="D2552" i="2" s="1"/>
  <c r="F6573" i="2"/>
  <c r="D6573" i="2" s="1"/>
  <c r="F7915" i="2"/>
  <c r="D7915" i="2" s="1"/>
  <c r="F8319" i="2"/>
  <c r="D8319" i="2" s="1"/>
  <c r="F836" i="2"/>
  <c r="D836" i="2" s="1"/>
  <c r="F2493" i="2"/>
  <c r="D2493" i="2" s="1"/>
  <c r="F7240" i="2"/>
  <c r="D7240" i="2" s="1"/>
  <c r="F5529" i="2"/>
  <c r="D5529" i="2" s="1"/>
  <c r="F4497" i="2"/>
  <c r="D4497" i="2" s="1"/>
  <c r="F4498" i="2"/>
  <c r="D4498" i="2" s="1"/>
  <c r="F4499" i="2"/>
  <c r="D4499" i="2" s="1"/>
  <c r="F4500" i="2"/>
  <c r="D4500" i="2" s="1"/>
  <c r="F4501" i="2"/>
  <c r="D4501" i="2" s="1"/>
  <c r="F4502" i="2"/>
  <c r="D4502" i="2" s="1"/>
  <c r="F4503" i="2"/>
  <c r="D4503" i="2" s="1"/>
  <c r="F1725" i="2"/>
  <c r="D1725" i="2" s="1"/>
  <c r="F1726" i="2"/>
  <c r="D1726" i="2" s="1"/>
  <c r="F1727" i="2"/>
  <c r="D1727" i="2" s="1"/>
  <c r="F1728" i="2"/>
  <c r="D1728" i="2" s="1"/>
  <c r="F1651" i="2"/>
  <c r="D1651" i="2" s="1"/>
  <c r="F1652" i="2"/>
  <c r="D1652" i="2" s="1"/>
  <c r="F1653" i="2"/>
  <c r="D1653" i="2" s="1"/>
  <c r="F1654" i="2"/>
  <c r="D1654" i="2" s="1"/>
  <c r="F1729" i="2"/>
  <c r="D1729" i="2" s="1"/>
  <c r="F1730" i="2"/>
  <c r="D1730" i="2" s="1"/>
  <c r="F1731" i="2"/>
  <c r="D1731" i="2" s="1"/>
  <c r="F1732" i="2"/>
  <c r="D1732" i="2" s="1"/>
  <c r="F1733" i="2"/>
  <c r="D1733" i="2" s="1"/>
  <c r="F1734" i="2"/>
  <c r="D1734" i="2" s="1"/>
  <c r="F1735" i="2"/>
  <c r="D1735" i="2" s="1"/>
  <c r="F1736" i="2"/>
  <c r="D1736" i="2" s="1"/>
  <c r="F363" i="2"/>
  <c r="D363" i="2" s="1"/>
  <c r="F4971" i="2"/>
  <c r="D4971" i="2" s="1"/>
  <c r="F4504" i="2"/>
  <c r="D4504" i="2" s="1"/>
  <c r="F4505" i="2"/>
  <c r="D4505" i="2" s="1"/>
  <c r="F4506" i="2"/>
  <c r="D4506" i="2" s="1"/>
  <c r="F4507" i="2"/>
  <c r="D4507" i="2" s="1"/>
  <c r="F4508" i="2"/>
  <c r="D4508" i="2" s="1"/>
  <c r="F4509" i="2"/>
  <c r="D4509" i="2" s="1"/>
  <c r="F4510" i="2"/>
  <c r="D4510" i="2" s="1"/>
  <c r="F4511" i="2"/>
  <c r="D4511" i="2" s="1"/>
  <c r="F4512" i="2"/>
  <c r="D4512" i="2" s="1"/>
  <c r="F4747" i="2"/>
  <c r="D4747" i="2" s="1"/>
  <c r="F4160" i="2"/>
  <c r="D4160" i="2" s="1"/>
  <c r="F3564" i="2"/>
  <c r="D3564" i="2" s="1"/>
  <c r="F4154" i="2"/>
  <c r="D4154" i="2" s="1"/>
  <c r="F8219" i="2"/>
  <c r="D8219" i="2" s="1"/>
  <c r="F9261" i="2"/>
  <c r="D9261" i="2" s="1"/>
  <c r="F9060" i="2"/>
  <c r="D9060" i="2" s="1"/>
  <c r="F5215" i="2"/>
  <c r="D5215" i="2" s="1"/>
  <c r="F5391" i="2"/>
  <c r="D5391" i="2" s="1"/>
  <c r="F1299" i="2"/>
  <c r="D1299" i="2" s="1"/>
  <c r="F8389" i="2"/>
  <c r="D8389" i="2" s="1"/>
  <c r="F7840" i="2"/>
  <c r="D7840" i="2" s="1"/>
  <c r="F8627" i="2"/>
  <c r="D8627" i="2" s="1"/>
  <c r="F8041" i="2"/>
  <c r="D8041" i="2" s="1"/>
  <c r="F9081" i="2"/>
  <c r="D9081" i="2" s="1"/>
  <c r="F9146" i="2"/>
  <c r="D9146" i="2" s="1"/>
  <c r="F50" i="2"/>
  <c r="D50" i="2" s="1"/>
  <c r="F4148" i="2"/>
  <c r="D4148" i="2" s="1"/>
  <c r="F3159" i="2"/>
  <c r="D3159" i="2" s="1"/>
  <c r="F1661" i="2"/>
  <c r="D1661" i="2" s="1"/>
  <c r="F837" i="2"/>
  <c r="D837" i="2" s="1"/>
  <c r="F838" i="2"/>
  <c r="D838" i="2" s="1"/>
  <c r="F7714" i="2"/>
  <c r="D7714" i="2" s="1"/>
  <c r="F1662" i="2"/>
  <c r="D1662" i="2" s="1"/>
  <c r="F6645" i="2"/>
  <c r="D6645" i="2" s="1"/>
  <c r="F3480" i="2"/>
  <c r="D3480" i="2" s="1"/>
  <c r="F131" i="2"/>
  <c r="D131" i="2" s="1"/>
  <c r="F6634" i="2"/>
  <c r="F3998" i="2"/>
  <c r="D3998" i="2" s="1"/>
  <c r="F684" i="2"/>
  <c r="D684" i="2" s="1"/>
  <c r="F685" i="2"/>
  <c r="D685" i="2" s="1"/>
  <c r="F3915" i="2"/>
  <c r="D3915" i="2" s="1"/>
  <c r="F3916" i="2"/>
  <c r="D3916" i="2" s="1"/>
  <c r="F3917" i="2"/>
  <c r="D3917" i="2" s="1"/>
  <c r="F3918" i="2"/>
  <c r="D3918" i="2" s="1"/>
  <c r="F3919" i="2"/>
  <c r="D3919" i="2" s="1"/>
  <c r="F3920" i="2"/>
  <c r="D3920" i="2" s="1"/>
  <c r="F8862" i="2"/>
  <c r="D8862" i="2" s="1"/>
  <c r="F5746" i="2"/>
  <c r="D5746" i="2" s="1"/>
  <c r="F7872" i="2"/>
  <c r="D7872" i="2" s="1"/>
  <c r="F7698" i="2"/>
  <c r="D7698" i="2" s="1"/>
  <c r="F4513" i="2"/>
  <c r="D4513" i="2" s="1"/>
  <c r="F6689" i="2"/>
  <c r="D6689" i="2" s="1"/>
  <c r="F2038" i="2"/>
  <c r="D2038" i="2" s="1"/>
  <c r="F2961" i="2"/>
  <c r="D2961" i="2" s="1"/>
  <c r="F5499" i="2"/>
  <c r="D5499" i="2" s="1"/>
  <c r="F8114" i="2"/>
  <c r="D8114" i="2" s="1"/>
  <c r="F2962" i="2"/>
  <c r="D2962" i="2" s="1"/>
  <c r="F2963" i="2"/>
  <c r="D2963" i="2" s="1"/>
  <c r="F2964" i="2"/>
  <c r="D2964" i="2" s="1"/>
  <c r="F2965" i="2"/>
  <c r="D2965" i="2" s="1"/>
  <c r="F2966" i="2"/>
  <c r="D2966" i="2" s="1"/>
  <c r="F2967" i="2"/>
  <c r="D2967" i="2" s="1"/>
  <c r="F5774" i="2"/>
  <c r="D5774" i="2" s="1"/>
  <c r="F6551" i="2"/>
  <c r="D6551" i="2" s="1"/>
  <c r="F7497" i="2"/>
  <c r="D7497" i="2" s="1"/>
  <c r="F2772" i="2"/>
  <c r="D2772" i="2" s="1"/>
  <c r="F2971" i="2"/>
  <c r="D2971" i="2" s="1"/>
  <c r="F6806" i="2"/>
  <c r="D6806" i="2" s="1"/>
  <c r="F7531" i="2"/>
  <c r="D7531" i="2" s="1"/>
  <c r="F2865" i="2"/>
  <c r="D2865" i="2" s="1"/>
  <c r="F9646" i="2"/>
  <c r="D9646" i="2" s="1"/>
  <c r="F9647" i="2"/>
  <c r="D9647" i="2" s="1"/>
  <c r="F4588" i="2"/>
  <c r="D4588" i="2" s="1"/>
  <c r="F1812" i="2"/>
  <c r="D1812" i="2" s="1"/>
  <c r="F9048" i="2"/>
  <c r="D9048" i="2" s="1"/>
  <c r="F1974" i="2"/>
  <c r="D1974" i="2" s="1"/>
  <c r="F1411" i="2"/>
  <c r="D1411" i="2" s="1"/>
  <c r="F5168" i="2"/>
  <c r="D5168" i="2" s="1"/>
  <c r="F6147" i="2"/>
  <c r="D6147" i="2" s="1"/>
  <c r="F3334" i="2"/>
  <c r="D3334" i="2" s="1"/>
  <c r="F7532" i="2"/>
  <c r="D7532" i="2" s="1"/>
  <c r="F3120" i="2"/>
  <c r="D3120" i="2" s="1"/>
  <c r="F688" i="2"/>
  <c r="D688" i="2" s="1"/>
  <c r="F7942" i="2"/>
  <c r="D7942" i="2" s="1"/>
  <c r="F9718" i="2"/>
  <c r="D9718" i="2" s="1"/>
  <c r="F8999" i="2"/>
  <c r="D8999" i="2" s="1"/>
  <c r="F2563" i="2"/>
  <c r="D2563" i="2" s="1"/>
  <c r="F6890" i="2"/>
  <c r="D6890" i="2" s="1"/>
  <c r="F3844" i="2"/>
  <c r="D3844" i="2" s="1"/>
  <c r="F2561" i="2"/>
  <c r="D2561" i="2" s="1"/>
  <c r="F5598" i="2"/>
  <c r="D5598" i="2" s="1"/>
  <c r="F5882" i="2"/>
  <c r="D5882" i="2" s="1"/>
  <c r="F7529" i="2"/>
  <c r="D7529" i="2" s="1"/>
  <c r="F7658" i="2"/>
  <c r="D7658" i="2" s="1"/>
  <c r="F7659" i="2"/>
  <c r="D7659" i="2" s="1"/>
  <c r="F7080" i="2"/>
  <c r="D7080" i="2" s="1"/>
  <c r="F7081" i="2"/>
  <c r="D7081" i="2" s="1"/>
  <c r="F6546" i="2"/>
  <c r="D6546" i="2" s="1"/>
  <c r="F6853" i="2"/>
  <c r="D6853" i="2" s="1"/>
  <c r="F4468" i="2"/>
  <c r="D4468" i="2" s="1"/>
  <c r="F882" i="2"/>
  <c r="D882" i="2" s="1"/>
  <c r="F3023" i="2"/>
  <c r="D3023" i="2" s="1"/>
  <c r="F8505" i="2"/>
  <c r="D8505" i="2" s="1"/>
  <c r="F5341" i="2"/>
  <c r="D5341" i="2" s="1"/>
  <c r="F3409" i="2"/>
  <c r="D3409" i="2" s="1"/>
  <c r="F1263" i="2"/>
  <c r="D1263" i="2" s="1"/>
  <c r="F2755" i="2"/>
  <c r="D2755" i="2" s="1"/>
  <c r="F2756" i="2"/>
  <c r="D2756" i="2" s="1"/>
  <c r="F4457" i="2"/>
  <c r="D4457" i="2" s="1"/>
  <c r="F4458" i="2"/>
  <c r="D4458" i="2" s="1"/>
  <c r="F4459" i="2"/>
  <c r="D4459" i="2" s="1"/>
  <c r="F4460" i="2"/>
  <c r="D4460" i="2" s="1"/>
  <c r="F4461" i="2"/>
  <c r="D4461" i="2" s="1"/>
  <c r="F4462" i="2"/>
  <c r="D4462" i="2" s="1"/>
  <c r="F4463" i="2"/>
  <c r="D4463" i="2" s="1"/>
  <c r="F1261" i="2"/>
  <c r="D1261" i="2" s="1"/>
  <c r="F1398" i="2"/>
  <c r="D1398" i="2" s="1"/>
  <c r="F8890" i="2"/>
  <c r="D8890" i="2" s="1"/>
  <c r="F7315" i="2"/>
  <c r="D7315" i="2" s="1"/>
  <c r="F7516" i="2"/>
  <c r="D7516" i="2" s="1"/>
  <c r="F8281" i="2"/>
  <c r="D8281" i="2" s="1"/>
  <c r="F9595" i="2"/>
  <c r="D9595" i="2" s="1"/>
  <c r="F3434" i="2"/>
  <c r="D3434" i="2" s="1"/>
  <c r="F3435" i="2"/>
  <c r="D3435" i="2" s="1"/>
  <c r="F621" i="2"/>
  <c r="D621" i="2" s="1"/>
  <c r="F2903" i="2"/>
  <c r="D2903" i="2" s="1"/>
  <c r="F2580" i="2"/>
  <c r="D2580" i="2" s="1"/>
  <c r="F2505" i="2"/>
  <c r="D2505" i="2" s="1"/>
  <c r="F4020" i="2"/>
  <c r="D4020" i="2" s="1"/>
  <c r="F3335" i="2"/>
  <c r="D3335" i="2" s="1"/>
  <c r="F2904" i="2"/>
  <c r="D2904" i="2" s="1"/>
  <c r="F2905" i="2"/>
  <c r="D2905" i="2" s="1"/>
  <c r="F4544" i="2"/>
  <c r="D4544" i="2" s="1"/>
  <c r="F2042" i="2"/>
  <c r="D2042" i="2" s="1"/>
  <c r="F2502" i="2"/>
  <c r="D2502" i="2" s="1"/>
  <c r="F2503" i="2"/>
  <c r="D2503" i="2" s="1"/>
  <c r="F212" i="2"/>
  <c r="D212" i="2" s="1"/>
  <c r="F652" i="2"/>
  <c r="D652" i="2" s="1"/>
  <c r="F4782" i="2"/>
  <c r="D4782" i="2" s="1"/>
  <c r="F6057" i="2"/>
  <c r="D6057" i="2" s="1"/>
  <c r="F788" i="2"/>
  <c r="D788" i="2" s="1"/>
  <c r="F2906" i="2"/>
  <c r="D2906" i="2" s="1"/>
  <c r="F1010" i="2"/>
  <c r="D1010" i="2" s="1"/>
  <c r="F1433" i="2"/>
  <c r="D1433" i="2" s="1"/>
  <c r="F9636" i="2"/>
  <c r="D9636" i="2" s="1"/>
  <c r="F9294" i="2"/>
  <c r="D9294" i="2" s="1"/>
  <c r="F9051" i="2"/>
  <c r="D9051" i="2" s="1"/>
  <c r="F5301" i="2"/>
  <c r="D5301" i="2" s="1"/>
  <c r="F3550" i="2"/>
  <c r="D3550" i="2" s="1"/>
  <c r="F5098" i="2"/>
  <c r="D5098" i="2" s="1"/>
  <c r="F2757" i="2"/>
  <c r="D2757" i="2" s="1"/>
  <c r="F213" i="2"/>
  <c r="D213" i="2" s="1"/>
  <c r="F4010" i="2"/>
  <c r="D4010" i="2" s="1"/>
  <c r="F4281" i="2"/>
  <c r="D4281" i="2" s="1"/>
  <c r="F4011" i="2"/>
  <c r="D4011" i="2" s="1"/>
  <c r="F4282" i="2"/>
  <c r="D4282" i="2" s="1"/>
  <c r="F2077" i="2"/>
  <c r="D2077" i="2" s="1"/>
  <c r="F5924" i="2"/>
  <c r="D5924" i="2" s="1"/>
  <c r="F4521" i="2"/>
  <c r="D4521" i="2" s="1"/>
  <c r="F4983" i="2"/>
  <c r="D4983" i="2" s="1"/>
  <c r="F4984" i="2"/>
  <c r="D4984" i="2" s="1"/>
  <c r="F6800" i="2"/>
  <c r="D6800" i="2" s="1"/>
  <c r="F6801" i="2"/>
  <c r="D6801" i="2" s="1"/>
  <c r="F6893" i="2"/>
  <c r="D6893" i="2" s="1"/>
  <c r="F5433" i="2"/>
  <c r="D5433" i="2" s="1"/>
  <c r="F5434" i="2"/>
  <c r="D5434" i="2" s="1"/>
  <c r="F3534" i="2"/>
  <c r="D3534" i="2" s="1"/>
  <c r="F6548" i="2"/>
  <c r="D6548" i="2" s="1"/>
  <c r="F6549" i="2"/>
  <c r="D6549" i="2" s="1"/>
  <c r="F4215" i="2"/>
  <c r="D4215" i="2" s="1"/>
  <c r="F4527" i="2"/>
  <c r="D4527" i="2" s="1"/>
  <c r="F4528" i="2"/>
  <c r="D4528" i="2" s="1"/>
  <c r="F6910" i="2"/>
  <c r="D6910" i="2" s="1"/>
  <c r="F6911" i="2"/>
  <c r="D6911" i="2" s="1"/>
  <c r="F4216" i="2"/>
  <c r="D4216" i="2" s="1"/>
  <c r="F4217" i="2"/>
  <c r="D4217" i="2" s="1"/>
  <c r="F3459" i="2"/>
  <c r="D3459" i="2" s="1"/>
  <c r="F5417" i="2"/>
  <c r="D5417" i="2" s="1"/>
  <c r="F3800" i="2"/>
  <c r="D3800" i="2" s="1"/>
  <c r="F4892" i="2"/>
  <c r="D4892" i="2" s="1"/>
  <c r="F5887" i="2"/>
  <c r="D5887" i="2" s="1"/>
  <c r="F5378" i="2"/>
  <c r="D5378" i="2" s="1"/>
  <c r="F5439" i="2"/>
  <c r="D5439" i="2" s="1"/>
  <c r="F4781" i="2"/>
  <c r="D4781" i="2" s="1"/>
  <c r="F5153" i="2"/>
  <c r="D5153" i="2" s="1"/>
  <c r="F3805" i="2"/>
  <c r="D3805" i="2" s="1"/>
  <c r="F3658" i="2"/>
  <c r="D3658" i="2" s="1"/>
  <c r="F3576" i="2"/>
  <c r="D3576" i="2" s="1"/>
  <c r="F9559" i="2"/>
  <c r="D9559" i="2" s="1"/>
  <c r="F9560" i="2"/>
  <c r="D9560" i="2" s="1"/>
  <c r="F7210" i="2"/>
  <c r="D7210" i="2" s="1"/>
  <c r="F4383" i="2"/>
  <c r="D4383" i="2" s="1"/>
  <c r="F3404" i="2"/>
  <c r="D3404" i="2" s="1"/>
  <c r="F8932" i="2"/>
  <c r="D8932" i="2" s="1"/>
  <c r="F1462" i="2"/>
  <c r="D1462" i="2" s="1"/>
  <c r="F5237" i="2"/>
  <c r="D5237" i="2" s="1"/>
  <c r="F2645" i="2"/>
  <c r="D2645" i="2" s="1"/>
  <c r="F1975" i="2"/>
  <c r="D1975" i="2" s="1"/>
  <c r="F8234" i="2"/>
  <c r="D8234" i="2" s="1"/>
  <c r="F3577" i="2"/>
  <c r="D3577" i="2" s="1"/>
  <c r="F8235" i="2"/>
  <c r="D8235" i="2" s="1"/>
  <c r="F4201" i="2"/>
  <c r="D4201" i="2" s="1"/>
  <c r="F7396" i="2"/>
  <c r="D7396" i="2" s="1"/>
  <c r="F2770" i="2"/>
  <c r="D2770" i="2" s="1"/>
  <c r="F2237" i="2"/>
  <c r="D2237" i="2" s="1"/>
  <c r="F7622" i="2"/>
  <c r="D7622" i="2" s="1"/>
  <c r="F7623" i="2"/>
  <c r="D7623" i="2" s="1"/>
  <c r="F7624" i="2"/>
  <c r="D7624" i="2" s="1"/>
  <c r="F7665" i="2"/>
  <c r="D7665" i="2" s="1"/>
  <c r="F7625" i="2"/>
  <c r="D7625" i="2" s="1"/>
  <c r="F5490" i="2"/>
  <c r="D5490" i="2" s="1"/>
  <c r="F1303" i="2"/>
  <c r="D1303" i="2" s="1"/>
  <c r="F9033" i="2"/>
  <c r="D9033" i="2" s="1"/>
  <c r="F6538" i="2"/>
  <c r="D6538" i="2" s="1"/>
  <c r="F3831" i="2"/>
  <c r="D3831" i="2" s="1"/>
  <c r="F7336" i="2"/>
  <c r="D7336" i="2" s="1"/>
  <c r="F51" i="2"/>
  <c r="D51" i="2" s="1"/>
  <c r="F6845" i="2"/>
  <c r="D6845" i="2" s="1"/>
  <c r="F3572" i="2"/>
  <c r="D3572" i="2" s="1"/>
  <c r="F162" i="2"/>
  <c r="D162" i="2" s="1"/>
  <c r="F3121" i="2"/>
  <c r="D3121" i="2" s="1"/>
  <c r="F1021" i="2"/>
  <c r="D1021" i="2" s="1"/>
  <c r="F3727" i="2"/>
  <c r="D3727" i="2" s="1"/>
  <c r="F1078" i="2"/>
  <c r="D1078" i="2" s="1"/>
  <c r="F7660" i="2"/>
  <c r="D7660" i="2" s="1"/>
  <c r="F3087" i="2"/>
  <c r="D3087" i="2" s="1"/>
  <c r="F6870" i="2"/>
  <c r="D6870" i="2" s="1"/>
  <c r="F745" i="2"/>
  <c r="D745" i="2" s="1"/>
  <c r="F2408" i="2"/>
  <c r="D2408" i="2" s="1"/>
  <c r="F6440" i="2"/>
  <c r="D6440" i="2" s="1"/>
  <c r="F3034" i="2"/>
  <c r="D3034" i="2" s="1"/>
  <c r="F3799" i="2"/>
  <c r="D3799" i="2" s="1"/>
  <c r="F4118" i="2"/>
  <c r="D4118" i="2" s="1"/>
  <c r="F4411" i="2"/>
  <c r="D4411" i="2" s="1"/>
  <c r="F5766" i="2"/>
  <c r="D5766" i="2" s="1"/>
  <c r="F7226" i="2"/>
  <c r="D7226" i="2" s="1"/>
  <c r="F8611" i="2"/>
  <c r="D8611" i="2" s="1"/>
  <c r="F539" i="2"/>
  <c r="D539" i="2" s="1"/>
  <c r="F746" i="2"/>
  <c r="D746" i="2" s="1"/>
  <c r="F302" i="2"/>
  <c r="D302" i="2" s="1"/>
  <c r="F3811" i="2"/>
  <c r="D3811" i="2" s="1"/>
  <c r="F4861" i="2"/>
  <c r="D4861" i="2" s="1"/>
  <c r="F7577" i="2"/>
  <c r="D7577" i="2" s="1"/>
  <c r="F7058" i="2"/>
  <c r="D7058" i="2" s="1"/>
  <c r="F6892" i="2"/>
  <c r="D6892" i="2" s="1"/>
  <c r="F4625" i="2"/>
  <c r="D4625" i="2" s="1"/>
  <c r="F540" i="2"/>
  <c r="D540" i="2" s="1"/>
  <c r="F477" i="2"/>
  <c r="D477" i="2" s="1"/>
  <c r="F502" i="2"/>
  <c r="D502" i="2" s="1"/>
  <c r="F7572" i="2"/>
  <c r="D7572" i="2" s="1"/>
  <c r="F6129" i="2"/>
  <c r="D6129" i="2" s="1"/>
  <c r="F5667" i="2"/>
  <c r="D5667" i="2" s="1"/>
  <c r="F1476" i="2"/>
  <c r="D1476" i="2" s="1"/>
  <c r="F1477" i="2"/>
  <c r="D1477" i="2" s="1"/>
  <c r="F5137" i="2"/>
  <c r="D5137" i="2" s="1"/>
  <c r="F1946" i="2"/>
  <c r="D1946" i="2" s="1"/>
  <c r="F1335" i="2"/>
  <c r="D1335" i="2" s="1"/>
  <c r="F5501" i="2"/>
  <c r="D5501" i="2" s="1"/>
  <c r="F2723" i="2"/>
  <c r="D2723" i="2" s="1"/>
  <c r="F2724" i="2"/>
  <c r="D2724" i="2" s="1"/>
  <c r="F4347" i="2"/>
  <c r="D4347" i="2" s="1"/>
  <c r="F155" i="2"/>
  <c r="D155" i="2" s="1"/>
  <c r="F339" i="2"/>
  <c r="D339" i="2" s="1"/>
  <c r="F340" i="2"/>
  <c r="D340" i="2" s="1"/>
  <c r="F2725" i="2"/>
  <c r="D2725" i="2" s="1"/>
  <c r="F2726" i="2"/>
  <c r="D2726" i="2" s="1"/>
  <c r="F2727" i="2"/>
  <c r="D2727" i="2" s="1"/>
  <c r="F2728" i="2"/>
  <c r="D2728" i="2" s="1"/>
  <c r="F2729" i="2"/>
  <c r="D2729" i="2" s="1"/>
  <c r="F2730" i="2"/>
  <c r="D2730" i="2" s="1"/>
  <c r="F2731" i="2"/>
  <c r="D2731" i="2" s="1"/>
  <c r="F2732" i="2"/>
  <c r="D2732" i="2" s="1"/>
  <c r="F2733" i="2"/>
  <c r="D2733" i="2" s="1"/>
  <c r="F2734" i="2"/>
  <c r="D2734" i="2" s="1"/>
  <c r="F2735" i="2"/>
  <c r="D2735" i="2" s="1"/>
  <c r="F2736" i="2"/>
  <c r="D2736" i="2" s="1"/>
  <c r="F2737" i="2"/>
  <c r="D2737" i="2" s="1"/>
  <c r="F4051" i="2"/>
  <c r="D4051" i="2" s="1"/>
  <c r="F341" i="2"/>
  <c r="D341" i="2" s="1"/>
  <c r="F342" i="2"/>
  <c r="D342" i="2" s="1"/>
  <c r="F5675" i="2"/>
  <c r="D5675" i="2" s="1"/>
  <c r="F7131" i="2"/>
  <c r="D7131" i="2" s="1"/>
  <c r="F3685" i="2"/>
  <c r="D3685" i="2" s="1"/>
  <c r="F4164" i="2"/>
  <c r="D4164" i="2" s="1"/>
  <c r="F1836" i="2"/>
  <c r="D1836" i="2" s="1"/>
  <c r="F3025" i="2"/>
  <c r="D3025" i="2" s="1"/>
  <c r="F1663" i="2"/>
  <c r="D1663" i="2" s="1"/>
  <c r="F7802" i="2"/>
  <c r="D7802" i="2" s="1"/>
  <c r="F1699" i="2"/>
  <c r="D1699" i="2" s="1"/>
  <c r="F7209" i="2"/>
  <c r="D7209" i="2" s="1"/>
  <c r="F2706" i="2"/>
  <c r="D2706" i="2" s="1"/>
  <c r="F1816" i="2"/>
  <c r="D1816" i="2" s="1"/>
  <c r="F2958" i="2"/>
  <c r="D2958" i="2" s="1"/>
  <c r="F7426" i="2"/>
  <c r="D7426" i="2" s="1"/>
  <c r="F8470" i="2"/>
  <c r="D8470" i="2" s="1"/>
  <c r="F2385" i="2"/>
  <c r="D2385" i="2" s="1"/>
  <c r="F4965" i="2"/>
  <c r="D4965" i="2" s="1"/>
  <c r="F6179" i="2"/>
  <c r="D6179" i="2" s="1"/>
  <c r="F6876" i="2"/>
  <c r="D6876" i="2" s="1"/>
  <c r="F7183" i="2"/>
  <c r="D7183" i="2" s="1"/>
  <c r="F4628" i="2"/>
  <c r="D4628" i="2" s="1"/>
  <c r="F9163" i="2"/>
  <c r="D9163" i="2" s="1"/>
  <c r="F9144" i="2"/>
  <c r="D9144" i="2" s="1"/>
  <c r="F2852" i="2"/>
  <c r="D2852" i="2" s="1"/>
  <c r="F6227" i="2"/>
  <c r="D6227" i="2" s="1"/>
  <c r="F5284" i="2"/>
  <c r="D5284" i="2" s="1"/>
  <c r="F5628" i="2"/>
  <c r="D5628" i="2" s="1"/>
  <c r="F6030" i="2"/>
  <c r="D6030" i="2" s="1"/>
  <c r="F4705" i="2"/>
  <c r="D4705" i="2" s="1"/>
  <c r="F1207" i="2"/>
  <c r="D1207" i="2" s="1"/>
  <c r="F927" i="2"/>
  <c r="D927" i="2" s="1"/>
  <c r="F6083" i="2"/>
  <c r="D6083" i="2" s="1"/>
  <c r="F6974" i="2"/>
  <c r="D6974" i="2" s="1"/>
  <c r="F9136" i="2"/>
  <c r="D9136" i="2" s="1"/>
  <c r="F6980" i="2"/>
  <c r="D6980" i="2" s="1"/>
  <c r="F8535" i="2"/>
  <c r="D8535" i="2" s="1"/>
  <c r="F3841" i="2"/>
  <c r="D3841" i="2" s="1"/>
  <c r="F2869" i="2"/>
  <c r="D2869" i="2" s="1"/>
  <c r="F6831" i="2"/>
  <c r="D6831" i="2" s="1"/>
  <c r="F6424" i="2"/>
  <c r="D6424" i="2" s="1"/>
  <c r="F6511" i="2"/>
  <c r="D6511" i="2" s="1"/>
  <c r="F6425" i="2"/>
  <c r="D6425" i="2" s="1"/>
  <c r="F6426" i="2"/>
  <c r="D6426" i="2" s="1"/>
  <c r="F6512" i="2"/>
  <c r="D6512" i="2" s="1"/>
  <c r="F6778" i="2"/>
  <c r="D6778" i="2" s="1"/>
  <c r="F7009" i="2"/>
  <c r="D7009" i="2" s="1"/>
  <c r="F3921" i="2"/>
  <c r="D3921" i="2" s="1"/>
  <c r="F7977" i="2"/>
  <c r="D7977" i="2" s="1"/>
  <c r="F8712" i="2"/>
  <c r="D8712" i="2" s="1"/>
  <c r="F8933" i="2"/>
  <c r="D8933" i="2" s="1"/>
  <c r="F8271" i="2"/>
  <c r="D8271" i="2" s="1"/>
  <c r="F8569" i="2"/>
  <c r="D8569" i="2" s="1"/>
  <c r="F9361" i="2"/>
  <c r="D9361" i="2" s="1"/>
  <c r="F7034" i="2"/>
  <c r="D7034" i="2" s="1"/>
  <c r="F6278" i="2"/>
  <c r="D6278" i="2" s="1"/>
  <c r="F5589" i="2"/>
  <c r="D5589" i="2" s="1"/>
  <c r="F5590" i="2"/>
  <c r="D5590" i="2" s="1"/>
  <c r="F6523" i="2"/>
  <c r="D6523" i="2" s="1"/>
  <c r="F4400" i="2"/>
  <c r="D4400" i="2" s="1"/>
  <c r="F5381" i="2"/>
  <c r="D5381" i="2" s="1"/>
  <c r="F8704" i="2"/>
  <c r="D8704" i="2" s="1"/>
  <c r="F9137" i="2"/>
  <c r="D9137" i="2" s="1"/>
  <c r="F7235" i="2"/>
  <c r="D7235" i="2" s="1"/>
  <c r="F2929" i="2"/>
  <c r="D2929" i="2" s="1"/>
  <c r="F8694" i="2"/>
  <c r="D8694" i="2" s="1"/>
  <c r="F8812" i="2"/>
  <c r="D8812" i="2" s="1"/>
  <c r="F8009" i="2"/>
  <c r="D8009" i="2" s="1"/>
  <c r="F8010" i="2"/>
  <c r="D8010" i="2" s="1"/>
  <c r="F9180" i="2"/>
  <c r="D9180" i="2" s="1"/>
  <c r="F3554" i="2"/>
  <c r="D3554" i="2" s="1"/>
  <c r="F9262" i="2"/>
  <c r="D9262" i="2" s="1"/>
  <c r="F8011" i="2"/>
  <c r="D8011" i="2" s="1"/>
  <c r="F3090" i="2"/>
  <c r="D3090" i="2" s="1"/>
  <c r="F3091" i="2"/>
  <c r="D3091" i="2" s="1"/>
  <c r="F3092" i="2"/>
  <c r="D3092" i="2" s="1"/>
  <c r="F3093" i="2"/>
  <c r="D3093" i="2" s="1"/>
  <c r="F3094" i="2"/>
  <c r="D3094" i="2" s="1"/>
  <c r="F8278" i="2"/>
  <c r="D8278" i="2" s="1"/>
  <c r="F6789" i="2"/>
  <c r="D6789" i="2" s="1"/>
  <c r="F9112" i="2"/>
  <c r="D9112" i="2" s="1"/>
  <c r="F7979" i="2"/>
  <c r="D7979" i="2" s="1"/>
  <c r="F8597" i="2"/>
  <c r="D8597" i="2" s="1"/>
  <c r="F9429" i="2"/>
  <c r="D9429" i="2" s="1"/>
  <c r="F8863" i="2"/>
  <c r="D8863" i="2" s="1"/>
  <c r="F3095" i="2"/>
  <c r="D3095" i="2" s="1"/>
  <c r="F9091" i="2"/>
  <c r="D9091" i="2" s="1"/>
  <c r="F9197" i="2"/>
  <c r="D9197" i="2" s="1"/>
  <c r="F9263" i="2"/>
  <c r="D9263" i="2" s="1"/>
  <c r="F8445" i="2"/>
  <c r="D8445" i="2" s="1"/>
  <c r="F9498" i="2"/>
  <c r="D9498" i="2" s="1"/>
  <c r="F8321" i="2"/>
  <c r="D8321" i="2" s="1"/>
  <c r="F5325" i="2"/>
  <c r="D5325" i="2" s="1"/>
  <c r="F9138" i="2"/>
  <c r="D9138" i="2" s="1"/>
  <c r="F8511" i="2"/>
  <c r="D8511" i="2" s="1"/>
  <c r="F8891" i="2"/>
  <c r="D8891" i="2" s="1"/>
  <c r="F9198" i="2"/>
  <c r="D9198" i="2" s="1"/>
  <c r="F9277" i="2"/>
  <c r="D9277" i="2" s="1"/>
  <c r="F9336" i="2"/>
  <c r="D9336" i="2" s="1"/>
  <c r="F8065" i="2"/>
  <c r="D8065" i="2" s="1"/>
  <c r="F9139" i="2"/>
  <c r="D9139" i="2" s="1"/>
  <c r="F8934" i="2"/>
  <c r="D8934" i="2" s="1"/>
  <c r="F9209" i="2"/>
  <c r="D9209" i="2" s="1"/>
  <c r="F9711" i="2"/>
  <c r="D9711" i="2" s="1"/>
  <c r="F9309" i="2"/>
  <c r="D9309" i="2" s="1"/>
  <c r="F7236" i="2"/>
  <c r="D7236" i="2" s="1"/>
  <c r="F8121" i="2"/>
  <c r="D8121" i="2" s="1"/>
  <c r="F8122" i="2"/>
  <c r="D8122" i="2" s="1"/>
  <c r="F6239" i="2"/>
  <c r="D6239" i="2" s="1"/>
  <c r="F7646" i="2"/>
  <c r="D7646" i="2" s="1"/>
  <c r="F9157" i="2"/>
  <c r="D9157" i="2" s="1"/>
  <c r="F9428" i="2"/>
  <c r="D9428" i="2" s="1"/>
  <c r="F8696" i="2"/>
  <c r="D8696" i="2" s="1"/>
  <c r="F2847" i="2"/>
  <c r="D2847" i="2" s="1"/>
  <c r="F2848" i="2"/>
  <c r="D2848" i="2" s="1"/>
  <c r="F7827" i="2"/>
  <c r="D7827" i="2" s="1"/>
  <c r="F8187" i="2"/>
  <c r="D8187" i="2" s="1"/>
  <c r="F8160" i="2"/>
  <c r="D8160" i="2" s="1"/>
  <c r="F8161" i="2"/>
  <c r="D8161" i="2" s="1"/>
  <c r="F8228" i="2"/>
  <c r="D8228" i="2" s="1"/>
  <c r="F8162" i="2"/>
  <c r="D8162" i="2" s="1"/>
  <c r="F8163" i="2"/>
  <c r="D8163" i="2" s="1"/>
  <c r="F3783" i="2"/>
  <c r="D3783" i="2" s="1"/>
  <c r="F1670" i="2"/>
  <c r="D1670" i="2" s="1"/>
  <c r="F3768" i="2"/>
  <c r="D3768" i="2" s="1"/>
  <c r="F3784" i="2"/>
  <c r="D3784" i="2" s="1"/>
  <c r="F3922" i="2"/>
  <c r="D3922" i="2" s="1"/>
  <c r="F3923" i="2"/>
  <c r="D3923" i="2" s="1"/>
  <c r="F3924" i="2"/>
  <c r="D3924" i="2" s="1"/>
  <c r="F9462" i="2"/>
  <c r="D9462" i="2" s="1"/>
  <c r="F9637" i="2"/>
  <c r="D9637" i="2" s="1"/>
  <c r="F9548" i="2"/>
  <c r="D9548" i="2" s="1"/>
  <c r="F6572" i="2"/>
  <c r="D6572" i="2" s="1"/>
  <c r="F9264" i="2"/>
  <c r="D9264" i="2" s="1"/>
  <c r="F7919" i="2"/>
  <c r="D7919" i="2" s="1"/>
  <c r="F9620" i="2"/>
  <c r="D9620" i="2" s="1"/>
  <c r="F4254" i="2"/>
  <c r="D4254" i="2" s="1"/>
  <c r="F7613" i="2"/>
  <c r="D7613" i="2" s="1"/>
  <c r="F9242" i="2"/>
  <c r="D9242" i="2" s="1"/>
  <c r="F8680" i="2"/>
  <c r="D8680" i="2" s="1"/>
  <c r="F8681" i="2"/>
  <c r="D8681" i="2" s="1"/>
  <c r="F8463" i="2"/>
  <c r="D8463" i="2" s="1"/>
  <c r="F8464" i="2"/>
  <c r="D8464" i="2" s="1"/>
  <c r="F9699" i="2"/>
  <c r="D9699" i="2" s="1"/>
  <c r="F8153" i="2"/>
  <c r="D8153" i="2" s="1"/>
  <c r="F8363" i="2"/>
  <c r="D8363" i="2" s="1"/>
  <c r="F9278" i="2"/>
  <c r="D9278" i="2" s="1"/>
  <c r="F9279" i="2"/>
  <c r="D9279" i="2" s="1"/>
  <c r="F9005" i="2"/>
  <c r="D9005" i="2" s="1"/>
  <c r="F1220" i="2"/>
  <c r="D1220" i="2" s="1"/>
  <c r="F4583" i="2"/>
  <c r="D4583" i="2" s="1"/>
  <c r="F6111" i="2"/>
  <c r="D6111" i="2" s="1"/>
  <c r="F2954" i="2"/>
  <c r="D2954" i="2" s="1"/>
  <c r="F2304" i="2"/>
  <c r="D2304" i="2" s="1"/>
  <c r="F2065" i="2"/>
  <c r="D2065" i="2" s="1"/>
  <c r="F7809" i="2"/>
  <c r="D7809" i="2" s="1"/>
  <c r="F1293" i="2"/>
  <c r="D1293" i="2" s="1"/>
  <c r="F1294" i="2"/>
  <c r="D1294" i="2" s="1"/>
  <c r="F1295" i="2"/>
  <c r="D1295" i="2" s="1"/>
  <c r="F1296" i="2"/>
  <c r="D1296" i="2" s="1"/>
  <c r="F4626" i="2"/>
  <c r="D4626" i="2" s="1"/>
  <c r="F1465" i="2"/>
  <c r="D1465" i="2" s="1"/>
  <c r="F8073" i="2"/>
  <c r="D8073" i="2" s="1"/>
  <c r="F9047" i="2"/>
  <c r="D9047" i="2" s="1"/>
  <c r="F8373" i="2"/>
  <c r="D8373" i="2" s="1"/>
  <c r="F9542" i="2"/>
  <c r="D9542" i="2" s="1"/>
  <c r="F2020" i="2"/>
  <c r="D2020" i="2" s="1"/>
  <c r="F7608" i="2"/>
  <c r="D7608" i="2" s="1"/>
  <c r="F3436" i="2"/>
  <c r="D3436" i="2" s="1"/>
  <c r="F214" i="2"/>
  <c r="D214" i="2" s="1"/>
  <c r="F9662" i="2"/>
  <c r="D9662" i="2" s="1"/>
  <c r="F8527" i="2"/>
  <c r="D8527" i="2" s="1"/>
  <c r="F9072" i="2"/>
  <c r="D9072" i="2" s="1"/>
  <c r="F1716" i="2"/>
  <c r="D1716" i="2" s="1"/>
  <c r="F9362" i="2"/>
  <c r="D9362" i="2" s="1"/>
  <c r="F9000" i="2"/>
  <c r="D9000" i="2" s="1"/>
  <c r="F9704" i="2"/>
  <c r="D9704" i="2" s="1"/>
  <c r="F9090" i="2"/>
  <c r="D9090" i="2" s="1"/>
  <c r="F8571" i="2"/>
  <c r="D8571" i="2" s="1"/>
  <c r="F9313" i="2"/>
  <c r="D9313" i="2" s="1"/>
  <c r="F8935" i="2"/>
  <c r="D8935" i="2" s="1"/>
  <c r="F9314" i="2"/>
  <c r="D9314" i="2" s="1"/>
  <c r="F9504" i="2"/>
  <c r="D9504" i="2" s="1"/>
  <c r="F8808" i="2"/>
  <c r="D8808" i="2" s="1"/>
  <c r="F529" i="2"/>
  <c r="D529" i="2" s="1"/>
  <c r="F530" i="2"/>
  <c r="D530" i="2" s="1"/>
  <c r="F553" i="2"/>
  <c r="D553" i="2" s="1"/>
  <c r="F531" i="2"/>
  <c r="D531" i="2" s="1"/>
  <c r="F554" i="2"/>
  <c r="D554" i="2" s="1"/>
  <c r="F555" i="2"/>
  <c r="D555" i="2" s="1"/>
  <c r="F532" i="2"/>
  <c r="D532" i="2" s="1"/>
  <c r="F541" i="2"/>
  <c r="D541" i="2" s="1"/>
  <c r="F5091" i="2"/>
  <c r="D5091" i="2" s="1"/>
  <c r="F5096" i="2"/>
  <c r="D5096" i="2" s="1"/>
  <c r="F987" i="2"/>
  <c r="D987" i="2" s="1"/>
  <c r="F2671" i="2"/>
  <c r="D2671" i="2" s="1"/>
  <c r="F5228" i="2"/>
  <c r="D5228" i="2" s="1"/>
  <c r="F4650" i="2"/>
  <c r="D4650" i="2" s="1"/>
  <c r="F1366" i="2"/>
  <c r="D1366" i="2" s="1"/>
  <c r="F4981" i="2"/>
  <c r="D4981" i="2" s="1"/>
  <c r="F4982" i="2"/>
  <c r="D4982" i="2" s="1"/>
  <c r="F4603" i="2"/>
  <c r="D4603" i="2" s="1"/>
  <c r="F2628" i="2"/>
  <c r="D2628" i="2" s="1"/>
  <c r="F3176" i="2"/>
  <c r="D3176" i="2" s="1"/>
  <c r="F4208" i="2"/>
  <c r="D4208" i="2" s="1"/>
  <c r="F1813" i="2"/>
  <c r="D1813" i="2" s="1"/>
  <c r="F5223" i="2"/>
  <c r="D5223" i="2" s="1"/>
  <c r="F7272" i="2"/>
  <c r="D7272" i="2" s="1"/>
  <c r="F7141" i="2"/>
  <c r="D7141" i="2" s="1"/>
  <c r="F6162" i="2"/>
  <c r="D6162" i="2" s="1"/>
  <c r="F2031" i="2"/>
  <c r="D2031" i="2" s="1"/>
  <c r="F252" i="2"/>
  <c r="D252" i="2" s="1"/>
  <c r="F3555" i="2"/>
  <c r="D3555" i="2" s="1"/>
  <c r="F3306" i="2"/>
  <c r="D3306" i="2" s="1"/>
  <c r="F4823" i="2"/>
  <c r="D4823" i="2" s="1"/>
  <c r="F4910" i="2"/>
  <c r="D4910" i="2" s="1"/>
  <c r="F7400" i="2"/>
  <c r="D7400" i="2" s="1"/>
  <c r="F9485" i="2"/>
  <c r="D9485" i="2" s="1"/>
  <c r="F9486" i="2"/>
  <c r="D9486" i="2" s="1"/>
  <c r="F7471" i="2"/>
  <c r="D7471" i="2" s="1"/>
  <c r="F7472" i="2"/>
  <c r="D7472" i="2" s="1"/>
  <c r="F9650" i="2"/>
  <c r="D9650" i="2" s="1"/>
  <c r="F9651" i="2"/>
  <c r="D9651" i="2" s="1"/>
  <c r="F9593" i="2"/>
  <c r="D9593" i="2" s="1"/>
  <c r="F9349" i="2"/>
  <c r="D9349" i="2" s="1"/>
  <c r="F9672" i="2"/>
  <c r="D9672" i="2" s="1"/>
  <c r="F9673" i="2"/>
  <c r="D9673" i="2" s="1"/>
  <c r="F9654" i="2"/>
  <c r="D9654" i="2" s="1"/>
  <c r="F9655" i="2"/>
  <c r="D9655" i="2" s="1"/>
  <c r="F9543" i="2"/>
  <c r="D9543" i="2" s="1"/>
  <c r="F9544" i="2"/>
  <c r="D9544" i="2" s="1"/>
  <c r="F9373" i="2"/>
  <c r="D9373" i="2" s="1"/>
  <c r="F9374" i="2"/>
  <c r="D9374" i="2" s="1"/>
  <c r="F9686" i="2"/>
  <c r="D9686" i="2" s="1"/>
  <c r="F9687" i="2"/>
  <c r="D9687" i="2" s="1"/>
  <c r="F9695" i="2"/>
  <c r="D9695" i="2" s="1"/>
  <c r="F9696" i="2"/>
  <c r="D9696" i="2" s="1"/>
  <c r="F9652" i="2"/>
  <c r="D9652" i="2" s="1"/>
  <c r="F9700" i="2"/>
  <c r="D9700" i="2" s="1"/>
  <c r="F9701" i="2"/>
  <c r="D9701" i="2" s="1"/>
  <c r="F9545" i="2"/>
  <c r="D9545" i="2" s="1"/>
  <c r="F9546" i="2"/>
  <c r="D9546" i="2" s="1"/>
  <c r="F9212" i="2"/>
  <c r="D9212" i="2" s="1"/>
  <c r="F934" i="2"/>
  <c r="D934" i="2" s="1"/>
  <c r="F935" i="2"/>
  <c r="D935" i="2" s="1"/>
  <c r="F936" i="2"/>
  <c r="D936" i="2" s="1"/>
  <c r="F937" i="2"/>
  <c r="D937" i="2" s="1"/>
  <c r="F938" i="2"/>
  <c r="D938" i="2" s="1"/>
  <c r="F939" i="2"/>
  <c r="D939" i="2" s="1"/>
  <c r="F940" i="2"/>
  <c r="D940" i="2" s="1"/>
  <c r="F2032" i="2"/>
  <c r="D2032" i="2" s="1"/>
  <c r="F534" i="2"/>
  <c r="D534" i="2" s="1"/>
  <c r="F2381" i="2"/>
  <c r="D2381" i="2" s="1"/>
  <c r="F4414" i="2"/>
  <c r="D4414" i="2" s="1"/>
  <c r="F4415" i="2"/>
  <c r="D4415" i="2" s="1"/>
  <c r="F4416" i="2"/>
  <c r="D4416" i="2" s="1"/>
  <c r="F4417" i="2"/>
  <c r="D4417" i="2" s="1"/>
  <c r="F4418" i="2"/>
  <c r="D4418" i="2" s="1"/>
  <c r="F4419" i="2"/>
  <c r="D4419" i="2" s="1"/>
  <c r="F3356" i="2"/>
  <c r="D3356" i="2" s="1"/>
  <c r="F3357" i="2"/>
  <c r="D3357" i="2" s="1"/>
  <c r="F3358" i="2"/>
  <c r="D3358" i="2" s="1"/>
  <c r="F3359" i="2"/>
  <c r="D3359" i="2" s="1"/>
  <c r="F3360" i="2"/>
  <c r="D3360" i="2" s="1"/>
  <c r="F3361" i="2"/>
  <c r="D3361" i="2" s="1"/>
  <c r="F3362" i="2"/>
  <c r="D3362" i="2" s="1"/>
  <c r="F4420" i="2"/>
  <c r="D4420" i="2" s="1"/>
  <c r="F5050" i="2"/>
  <c r="D5050" i="2" s="1"/>
  <c r="F8096" i="2"/>
  <c r="D8096" i="2" s="1"/>
  <c r="F8270" i="2"/>
  <c r="D8270" i="2" s="1"/>
  <c r="F2049" i="2"/>
  <c r="D2049" i="2" s="1"/>
  <c r="F3925" i="2"/>
  <c r="D3925" i="2" s="1"/>
  <c r="F3926" i="2"/>
  <c r="D3926" i="2" s="1"/>
  <c r="F3927" i="2"/>
  <c r="D3927" i="2" s="1"/>
  <c r="F5948" i="2"/>
  <c r="D5948" i="2" s="1"/>
  <c r="F2714" i="2"/>
  <c r="D2714" i="2" s="1"/>
  <c r="F4351" i="2"/>
  <c r="D4351" i="2" s="1"/>
  <c r="F4352" i="2"/>
  <c r="D4352" i="2" s="1"/>
  <c r="F4353" i="2"/>
  <c r="D4353" i="2" s="1"/>
  <c r="F4354" i="2"/>
  <c r="D4354" i="2" s="1"/>
  <c r="F4355" i="2"/>
  <c r="D4355" i="2" s="1"/>
  <c r="F4356" i="2"/>
  <c r="D4356" i="2" s="1"/>
  <c r="F4357" i="2"/>
  <c r="D4357" i="2" s="1"/>
  <c r="F4358" i="2"/>
  <c r="D4358" i="2" s="1"/>
  <c r="F1520" i="2"/>
  <c r="D1520" i="2" s="1"/>
  <c r="F1521" i="2"/>
  <c r="D1521" i="2" s="1"/>
  <c r="F1281" i="2"/>
  <c r="D1281" i="2" s="1"/>
  <c r="F1124" i="2"/>
  <c r="D1124" i="2" s="1"/>
  <c r="F1125" i="2"/>
  <c r="D1125" i="2" s="1"/>
  <c r="F3832" i="2"/>
  <c r="D3832" i="2" s="1"/>
  <c r="F8291" i="2"/>
  <c r="D8291" i="2" s="1"/>
  <c r="F7105" i="2"/>
  <c r="D7105" i="2" s="1"/>
  <c r="F5621" i="2"/>
  <c r="D5621" i="2" s="1"/>
  <c r="F2885" i="2"/>
  <c r="D2885" i="2" s="1"/>
  <c r="F6005" i="2"/>
  <c r="D6005" i="2" s="1"/>
  <c r="F7867" i="2"/>
  <c r="D7867" i="2" s="1"/>
  <c r="F6820" i="2"/>
  <c r="D6820" i="2" s="1"/>
  <c r="F5680" i="2"/>
  <c r="D5680" i="2" s="1"/>
  <c r="F752" i="2"/>
  <c r="D752" i="2" s="1"/>
  <c r="F3138" i="2"/>
  <c r="D3138" i="2" s="1"/>
  <c r="F3235" i="2"/>
  <c r="D3235" i="2" s="1"/>
  <c r="F4438" i="2"/>
  <c r="D4438" i="2" s="1"/>
  <c r="F7957" i="2"/>
  <c r="D7957" i="2" s="1"/>
  <c r="F3045" i="2"/>
  <c r="D3045" i="2" s="1"/>
  <c r="F9243" i="2"/>
  <c r="D9243" i="2" s="1"/>
  <c r="F9709" i="2"/>
  <c r="D9709" i="2" s="1"/>
  <c r="F2919" i="2"/>
  <c r="D2919" i="2" s="1"/>
  <c r="F5224" i="2"/>
  <c r="D5224" i="2" s="1"/>
  <c r="F5097" i="2"/>
  <c r="D5097" i="2" s="1"/>
  <c r="F9643" i="2"/>
  <c r="D9643" i="2" s="1"/>
  <c r="F8428" i="2"/>
  <c r="D8428" i="2" s="1"/>
  <c r="F6273" i="2"/>
  <c r="D6273" i="2" s="1"/>
  <c r="F6274" i="2"/>
  <c r="D6274" i="2" s="1"/>
  <c r="F6275" i="2"/>
  <c r="D6275" i="2" s="1"/>
  <c r="F6276" i="2"/>
  <c r="D6276" i="2" s="1"/>
  <c r="F6277" i="2"/>
  <c r="D6277" i="2" s="1"/>
  <c r="F2871" i="2"/>
  <c r="D2871" i="2" s="1"/>
  <c r="F2872" i="2"/>
  <c r="D2872" i="2" s="1"/>
  <c r="F2873" i="2"/>
  <c r="D2873" i="2" s="1"/>
  <c r="F7663" i="2"/>
  <c r="D7663" i="2" s="1"/>
  <c r="F5312" i="2"/>
  <c r="D5312" i="2" s="1"/>
  <c r="F1211" i="2"/>
  <c r="D1211" i="2" s="1"/>
  <c r="F5421" i="2"/>
  <c r="D5421" i="2" s="1"/>
  <c r="F7895" i="2"/>
  <c r="D7895" i="2" s="1"/>
  <c r="F3238" i="2"/>
  <c r="D3238" i="2" s="1"/>
  <c r="F8936" i="2"/>
  <c r="D8936" i="2" s="1"/>
  <c r="F9053" i="2"/>
  <c r="D9053" i="2" s="1"/>
  <c r="F9054" i="2"/>
  <c r="D9054" i="2" s="1"/>
  <c r="F4822" i="2"/>
  <c r="D4822" i="2" s="1"/>
  <c r="F5933" i="2"/>
  <c r="D5933" i="2" s="1"/>
  <c r="F6168" i="2"/>
  <c r="D6168" i="2" s="1"/>
  <c r="F1848" i="2"/>
  <c r="D1848" i="2" s="1"/>
  <c r="F1435" i="2"/>
  <c r="D1435" i="2" s="1"/>
  <c r="F4012" i="2"/>
  <c r="D4012" i="2" s="1"/>
  <c r="F2474" i="2"/>
  <c r="D2474" i="2" s="1"/>
  <c r="F1774" i="2"/>
  <c r="D1774" i="2" s="1"/>
  <c r="F6073" i="2"/>
  <c r="D6073" i="2" s="1"/>
  <c r="F4403" i="2"/>
  <c r="D4403" i="2" s="1"/>
  <c r="F1429" i="2"/>
  <c r="D1429" i="2" s="1"/>
  <c r="F7786" i="2"/>
  <c r="D7786" i="2" s="1"/>
  <c r="F1775" i="2"/>
  <c r="D1775" i="2" s="1"/>
  <c r="F6074" i="2"/>
  <c r="D6074" i="2" s="1"/>
  <c r="F6075" i="2"/>
  <c r="D6075" i="2" s="1"/>
  <c r="F5820" i="2"/>
  <c r="D5820" i="2" s="1"/>
  <c r="F1430" i="2"/>
  <c r="D1430" i="2" s="1"/>
  <c r="F4404" i="2"/>
  <c r="D4404" i="2" s="1"/>
  <c r="F4550" i="2"/>
  <c r="D4550" i="2" s="1"/>
  <c r="F7787" i="2"/>
  <c r="D7787" i="2" s="1"/>
  <c r="F5147" i="2"/>
  <c r="D5147" i="2" s="1"/>
  <c r="F5148" i="2"/>
  <c r="D5148" i="2" s="1"/>
  <c r="F5149" i="2"/>
  <c r="D5149" i="2" s="1"/>
  <c r="F5150" i="2"/>
  <c r="D5150" i="2" s="1"/>
  <c r="F7970" i="2"/>
  <c r="D7970" i="2" s="1"/>
  <c r="F7971" i="2"/>
  <c r="D7971" i="2" s="1"/>
  <c r="F7972" i="2"/>
  <c r="D7972" i="2" s="1"/>
  <c r="F7973" i="2"/>
  <c r="D7973" i="2" s="1"/>
  <c r="F7974" i="2"/>
  <c r="D7974" i="2" s="1"/>
  <c r="F6565" i="2"/>
  <c r="D6565" i="2" s="1"/>
  <c r="F6566" i="2"/>
  <c r="D6566" i="2" s="1"/>
  <c r="F6567" i="2"/>
  <c r="D6567" i="2" s="1"/>
  <c r="F1957" i="2"/>
  <c r="D1957" i="2" s="1"/>
  <c r="F1801" i="2"/>
  <c r="D1801" i="2" s="1"/>
  <c r="F9375" i="2"/>
  <c r="D9375" i="2" s="1"/>
  <c r="F33" i="2"/>
  <c r="D33" i="2" s="1"/>
  <c r="F3928" i="2"/>
  <c r="D3928" i="2" s="1"/>
  <c r="F3929" i="2"/>
  <c r="D3929" i="2" s="1"/>
  <c r="F3930" i="2"/>
  <c r="D3930" i="2" s="1"/>
  <c r="F6076" i="2"/>
  <c r="D6076" i="2" s="1"/>
  <c r="F8453" i="2"/>
  <c r="D8453" i="2" s="1"/>
  <c r="F6058" i="2"/>
  <c r="D6058" i="2" s="1"/>
  <c r="F5230" i="2"/>
  <c r="D5230" i="2" s="1"/>
  <c r="F2390" i="2"/>
  <c r="D2390" i="2" s="1"/>
  <c r="F3141" i="2"/>
  <c r="D3141" i="2" s="1"/>
  <c r="F3143" i="2"/>
  <c r="D3143" i="2" s="1"/>
  <c r="F3106" i="2"/>
  <c r="D3106" i="2" s="1"/>
  <c r="F2646" i="2"/>
  <c r="D2646" i="2" s="1"/>
  <c r="F2647" i="2"/>
  <c r="D2647" i="2" s="1"/>
  <c r="F2427" i="2"/>
  <c r="D2427" i="2" s="1"/>
  <c r="F3168" i="2"/>
  <c r="D3168" i="2" s="1"/>
  <c r="F3169" i="2"/>
  <c r="D3169" i="2" s="1"/>
  <c r="F4621" i="2"/>
  <c r="D4621" i="2" s="1"/>
  <c r="F1802" i="2"/>
  <c r="D1802" i="2" s="1"/>
  <c r="F1967" i="2"/>
  <c r="D1967" i="2" s="1"/>
  <c r="F1803" i="2"/>
  <c r="D1803" i="2" s="1"/>
  <c r="F1804" i="2"/>
  <c r="D1804" i="2" s="1"/>
  <c r="F1805" i="2"/>
  <c r="D1805" i="2" s="1"/>
  <c r="F1806" i="2"/>
  <c r="D1806" i="2" s="1"/>
  <c r="F1968" i="2"/>
  <c r="D1968" i="2" s="1"/>
  <c r="F1969" i="2"/>
  <c r="D1969" i="2" s="1"/>
  <c r="F1970" i="2"/>
  <c r="D1970" i="2" s="1"/>
  <c r="F1776" i="2"/>
  <c r="D1776" i="2" s="1"/>
  <c r="F6077" i="2"/>
  <c r="D6077" i="2" s="1"/>
  <c r="F6078" i="2"/>
  <c r="D6078" i="2" s="1"/>
  <c r="F6079" i="2"/>
  <c r="D6079" i="2" s="1"/>
  <c r="F6080" i="2"/>
  <c r="D6080" i="2" s="1"/>
  <c r="F1807" i="2"/>
  <c r="D1807" i="2" s="1"/>
  <c r="F1808" i="2"/>
  <c r="D1808" i="2" s="1"/>
  <c r="F4405" i="2"/>
  <c r="D4405" i="2" s="1"/>
  <c r="F4406" i="2"/>
  <c r="D4406" i="2" s="1"/>
  <c r="F4407" i="2"/>
  <c r="D4407" i="2" s="1"/>
  <c r="F5313" i="2"/>
  <c r="D5313" i="2" s="1"/>
  <c r="F1172" i="2"/>
  <c r="D1172" i="2" s="1"/>
  <c r="F7551" i="2"/>
  <c r="D7551" i="2" s="1"/>
  <c r="F7487" i="2"/>
  <c r="D7487" i="2" s="1"/>
  <c r="F2920" i="2"/>
  <c r="D2920" i="2" s="1"/>
  <c r="F2947" i="2"/>
  <c r="D2947" i="2" s="1"/>
  <c r="F2537" i="2"/>
  <c r="D2537" i="2" s="1"/>
  <c r="F2538" i="2"/>
  <c r="D2538" i="2" s="1"/>
  <c r="F2349" i="2"/>
  <c r="D2349" i="2" s="1"/>
  <c r="F1140" i="2"/>
  <c r="D1140" i="2" s="1"/>
  <c r="F8512" i="2"/>
  <c r="D8512" i="2" s="1"/>
  <c r="F7507" i="2"/>
  <c r="D7507" i="2" s="1"/>
  <c r="F9491" i="2"/>
  <c r="D9491" i="2" s="1"/>
  <c r="F9140" i="2"/>
  <c r="D9140" i="2" s="1"/>
  <c r="F9265" i="2"/>
  <c r="D9265" i="2" s="1"/>
  <c r="F3131" i="2"/>
  <c r="D3131" i="2" s="1"/>
  <c r="F5175" i="2"/>
  <c r="D5175" i="2" s="1"/>
  <c r="F650" i="2"/>
  <c r="D650" i="2" s="1"/>
  <c r="F4564" i="2"/>
  <c r="D4564" i="2" s="1"/>
  <c r="F2588" i="2"/>
  <c r="D2588" i="2" s="1"/>
  <c r="F5173" i="2"/>
  <c r="D5173" i="2" s="1"/>
  <c r="F4179" i="2"/>
  <c r="D4179" i="2" s="1"/>
  <c r="F5825" i="2"/>
  <c r="D5825" i="2" s="1"/>
  <c r="F3607" i="2"/>
  <c r="D3607" i="2" s="1"/>
  <c r="F2596" i="2"/>
  <c r="D2596" i="2" s="1"/>
  <c r="F2968" i="2"/>
  <c r="D2968" i="2" s="1"/>
  <c r="F4366" i="2"/>
  <c r="D4366" i="2" s="1"/>
  <c r="F7243" i="2"/>
  <c r="D7243" i="2" s="1"/>
  <c r="F1532" i="2"/>
  <c r="D1532" i="2" s="1"/>
  <c r="F2948" i="2"/>
  <c r="D2948" i="2" s="1"/>
  <c r="F1326" i="2"/>
  <c r="D1326" i="2" s="1"/>
  <c r="F5349" i="2"/>
  <c r="D5349" i="2" s="1"/>
  <c r="F1922" i="2"/>
  <c r="D1922" i="2" s="1"/>
  <c r="F4272" i="2"/>
  <c r="D4272" i="2" s="1"/>
  <c r="F1188" i="2"/>
  <c r="D1188" i="2" s="1"/>
  <c r="F198" i="2"/>
  <c r="D198" i="2" s="1"/>
  <c r="F915" i="2"/>
  <c r="D915" i="2" s="1"/>
  <c r="F6544" i="2"/>
  <c r="D6544" i="2" s="1"/>
  <c r="F1872" i="2"/>
  <c r="D1872" i="2" s="1"/>
  <c r="F1266" i="2"/>
  <c r="D1266" i="2" s="1"/>
  <c r="F4759" i="2"/>
  <c r="D4759" i="2" s="1"/>
  <c r="F4760" i="2"/>
  <c r="D4760" i="2" s="1"/>
  <c r="F4761" i="2"/>
  <c r="D4761" i="2" s="1"/>
  <c r="F4762" i="2"/>
  <c r="D4762" i="2" s="1"/>
  <c r="F4763" i="2"/>
  <c r="D4763" i="2" s="1"/>
  <c r="F4764" i="2"/>
  <c r="D4764" i="2" s="1"/>
  <c r="F4765" i="2"/>
  <c r="D4765" i="2" s="1"/>
  <c r="F305" i="2"/>
  <c r="D305" i="2" s="1"/>
  <c r="F5348" i="2"/>
  <c r="D5348" i="2" s="1"/>
  <c r="F5179" i="2"/>
  <c r="D5179" i="2" s="1"/>
  <c r="F2593" i="2"/>
  <c r="D2593" i="2" s="1"/>
  <c r="F4687" i="2"/>
  <c r="D4687" i="2" s="1"/>
  <c r="F5303" i="2"/>
  <c r="D5303" i="2" s="1"/>
  <c r="F9703" i="2"/>
  <c r="D9703" i="2" s="1"/>
  <c r="F9203" i="2"/>
  <c r="D9203" i="2" s="1"/>
  <c r="F4636" i="2"/>
  <c r="D4636" i="2" s="1"/>
  <c r="F2370" i="2"/>
  <c r="D2370" i="2" s="1"/>
  <c r="F4128" i="2"/>
  <c r="D4128" i="2" s="1"/>
  <c r="F6459" i="2"/>
  <c r="D6459" i="2" s="1"/>
  <c r="F7430" i="2"/>
  <c r="D7430" i="2" s="1"/>
  <c r="F7046" i="2"/>
  <c r="D7046" i="2" s="1"/>
  <c r="F840" i="2"/>
  <c r="D840" i="2" s="1"/>
  <c r="F1146" i="2"/>
  <c r="D1146" i="2" s="1"/>
  <c r="F1147" i="2"/>
  <c r="D1147" i="2" s="1"/>
  <c r="F1148" i="2"/>
  <c r="D1148" i="2" s="1"/>
  <c r="F780" i="2"/>
  <c r="D780" i="2" s="1"/>
  <c r="F75" i="2"/>
  <c r="D75" i="2" s="1"/>
  <c r="F5244" i="2"/>
  <c r="D5244" i="2" s="1"/>
  <c r="F8466" i="2"/>
  <c r="D8466" i="2" s="1"/>
  <c r="F4883" i="2"/>
  <c r="D4883" i="2" s="1"/>
  <c r="F6159" i="2"/>
  <c r="D6159" i="2" s="1"/>
  <c r="F5279" i="2"/>
  <c r="D5279" i="2" s="1"/>
  <c r="F7121" i="2"/>
  <c r="D7121" i="2" s="1"/>
  <c r="F3641" i="2"/>
  <c r="D3641" i="2" s="1"/>
  <c r="F9506" i="2"/>
  <c r="D9506" i="2" s="1"/>
  <c r="F5496" i="2"/>
  <c r="D5496" i="2" s="1"/>
  <c r="F8108" i="2"/>
  <c r="D8108" i="2" s="1"/>
  <c r="F7427" i="2"/>
  <c r="D7427" i="2" s="1"/>
  <c r="F5025" i="2"/>
  <c r="D5025" i="2" s="1"/>
  <c r="F9141" i="2"/>
  <c r="D9141" i="2" s="1"/>
  <c r="F3239" i="2"/>
  <c r="D3239" i="2" s="1"/>
  <c r="F1150" i="2"/>
  <c r="D1150" i="2" s="1"/>
  <c r="F1849" i="2"/>
  <c r="D1849" i="2" s="1"/>
  <c r="F8761" i="2"/>
  <c r="D8761" i="2" s="1"/>
  <c r="F4601" i="2"/>
  <c r="D4601" i="2" s="1"/>
  <c r="F6675" i="2"/>
  <c r="D6675" i="2" s="1"/>
  <c r="F5571" i="2"/>
  <c r="D5571" i="2" s="1"/>
  <c r="F7097" i="2"/>
  <c r="D7097" i="2" s="1"/>
  <c r="F7076" i="2"/>
  <c r="D7076" i="2" s="1"/>
  <c r="F6231" i="2"/>
  <c r="D6231" i="2" s="1"/>
  <c r="F425" i="2"/>
  <c r="D425" i="2" s="1"/>
  <c r="F4408" i="2"/>
  <c r="D4408" i="2" s="1"/>
  <c r="F5401" i="2"/>
  <c r="D5401" i="2" s="1"/>
  <c r="F7019" i="2"/>
  <c r="D7019" i="2" s="1"/>
  <c r="F86" i="2"/>
  <c r="D86" i="2" s="1"/>
  <c r="F1850" i="2"/>
  <c r="D1850" i="2" s="1"/>
  <c r="F1851" i="2"/>
  <c r="D1851" i="2" s="1"/>
  <c r="F1213" i="2"/>
  <c r="D1213" i="2" s="1"/>
  <c r="F1203" i="2"/>
  <c r="D1203" i="2" s="1"/>
  <c r="F1214" i="2"/>
  <c r="D1214" i="2" s="1"/>
  <c r="F385" i="2"/>
  <c r="D385" i="2" s="1"/>
  <c r="F1215" i="2"/>
  <c r="D1215" i="2" s="1"/>
  <c r="F2605" i="2"/>
  <c r="D2605" i="2" s="1"/>
  <c r="F2606" i="2"/>
  <c r="D2606" i="2" s="1"/>
  <c r="F1079" i="2"/>
  <c r="D1079" i="2" s="1"/>
  <c r="F2607" i="2"/>
  <c r="D2607" i="2" s="1"/>
  <c r="F1080" i="2"/>
  <c r="D1080" i="2" s="1"/>
  <c r="F2608" i="2"/>
  <c r="D2608" i="2" s="1"/>
  <c r="F2609" i="2"/>
  <c r="D2609" i="2" s="1"/>
  <c r="F1081" i="2"/>
  <c r="D1081" i="2" s="1"/>
  <c r="F1082" i="2"/>
  <c r="D1082" i="2" s="1"/>
  <c r="F1083" i="2"/>
  <c r="D1083" i="2" s="1"/>
  <c r="F2610" i="2"/>
  <c r="D2610" i="2" s="1"/>
  <c r="F2611" i="2"/>
  <c r="D2611" i="2" s="1"/>
  <c r="F2612" i="2"/>
  <c r="D2612" i="2" s="1"/>
  <c r="F2613" i="2"/>
  <c r="D2613" i="2" s="1"/>
  <c r="F1084" i="2"/>
  <c r="D1084" i="2" s="1"/>
  <c r="F2614" i="2"/>
  <c r="D2614" i="2" s="1"/>
  <c r="F2615" i="2"/>
  <c r="D2615" i="2" s="1"/>
  <c r="F1085" i="2"/>
  <c r="D1085" i="2" s="1"/>
  <c r="F1086" i="2"/>
  <c r="D1086" i="2" s="1"/>
  <c r="F1087" i="2"/>
  <c r="D1087" i="2" s="1"/>
  <c r="F1088" i="2"/>
  <c r="D1088" i="2" s="1"/>
  <c r="F1089" i="2"/>
  <c r="D1089" i="2" s="1"/>
  <c r="F1594" i="2"/>
  <c r="D1594" i="2" s="1"/>
  <c r="F5743" i="2"/>
  <c r="D5743" i="2" s="1"/>
  <c r="F8263" i="2"/>
  <c r="D8263" i="2" s="1"/>
  <c r="F8264" i="2"/>
  <c r="D8264" i="2" s="1"/>
  <c r="F8265" i="2"/>
  <c r="D8265" i="2" s="1"/>
  <c r="F352" i="2"/>
  <c r="D352" i="2" s="1"/>
  <c r="F3931" i="2"/>
  <c r="D3931" i="2" s="1"/>
  <c r="F3932" i="2"/>
  <c r="D3932" i="2" s="1"/>
  <c r="F3933" i="2"/>
  <c r="D3933" i="2" s="1"/>
  <c r="F664" i="2"/>
  <c r="D664" i="2" s="1"/>
  <c r="F841" i="2"/>
  <c r="D841" i="2" s="1"/>
  <c r="F842" i="2"/>
  <c r="D842" i="2" s="1"/>
  <c r="F1046" i="2"/>
  <c r="D1046" i="2" s="1"/>
  <c r="F1047" i="2"/>
  <c r="D1047" i="2" s="1"/>
  <c r="F4228" i="2"/>
  <c r="D4228" i="2" s="1"/>
  <c r="F8326" i="2"/>
  <c r="D8326" i="2" s="1"/>
  <c r="F8462" i="2"/>
  <c r="D8462" i="2" s="1"/>
  <c r="F8957" i="2"/>
  <c r="D8957" i="2" s="1"/>
  <c r="F238" i="2"/>
  <c r="D238" i="2" s="1"/>
  <c r="F2758" i="2"/>
  <c r="D2758" i="2" s="1"/>
  <c r="F2762" i="2"/>
  <c r="D2762" i="2" s="1"/>
  <c r="F5187" i="2"/>
  <c r="D5187" i="2" s="1"/>
  <c r="F8438" i="2"/>
  <c r="D8438" i="2" s="1"/>
  <c r="F7592" i="2"/>
  <c r="D7592" i="2" s="1"/>
  <c r="F7662" i="2"/>
  <c r="D7662" i="2" s="1"/>
  <c r="F299" i="2"/>
  <c r="D299" i="2" s="1"/>
  <c r="F2393" i="2"/>
  <c r="D2393" i="2" s="1"/>
  <c r="F5636" i="2"/>
  <c r="D5636" i="2" s="1"/>
  <c r="F2352" i="2"/>
  <c r="D2352" i="2" s="1"/>
  <c r="F2401" i="2"/>
  <c r="D2401" i="2" s="1"/>
  <c r="F1392" i="2"/>
  <c r="D1392" i="2" s="1"/>
  <c r="F2915" i="2"/>
  <c r="D2915" i="2" s="1"/>
  <c r="F2916" i="2"/>
  <c r="D2916" i="2" s="1"/>
  <c r="F390" i="2"/>
  <c r="D390" i="2" s="1"/>
  <c r="F2353" i="2"/>
  <c r="D2353" i="2" s="1"/>
  <c r="F2354" i="2"/>
  <c r="D2354" i="2" s="1"/>
  <c r="F8210" i="2"/>
  <c r="D8210" i="2" s="1"/>
  <c r="F9291" i="2"/>
  <c r="D9291" i="2" s="1"/>
  <c r="F209" i="2"/>
  <c r="D209" i="2" s="1"/>
  <c r="F498" i="2"/>
  <c r="D498" i="2" s="1"/>
  <c r="F265" i="2"/>
  <c r="D265" i="2" s="1"/>
  <c r="F123" i="2"/>
  <c r="D123" i="2" s="1"/>
  <c r="F46" i="2"/>
  <c r="D46" i="2" s="1"/>
  <c r="F2054" i="2"/>
  <c r="D2054" i="2" s="1"/>
  <c r="F2518" i="2"/>
  <c r="D2518" i="2" s="1"/>
  <c r="F6813" i="2"/>
  <c r="D6813" i="2" s="1"/>
  <c r="F4997" i="2"/>
  <c r="D4997" i="2" s="1"/>
  <c r="F4998" i="2"/>
  <c r="D4998" i="2" s="1"/>
  <c r="F6435" i="2"/>
  <c r="D6435" i="2" s="1"/>
  <c r="F6436" i="2"/>
  <c r="D6436" i="2" s="1"/>
  <c r="F6584" i="2"/>
  <c r="D6584" i="2" s="1"/>
  <c r="F8985" i="2"/>
  <c r="D8985" i="2" s="1"/>
  <c r="F6966" i="2"/>
  <c r="D6966" i="2" s="1"/>
  <c r="F3934" i="2"/>
  <c r="D3934" i="2" s="1"/>
  <c r="F6774" i="2"/>
  <c r="D6774" i="2" s="1"/>
  <c r="F8088" i="2"/>
  <c r="D8088" i="2" s="1"/>
  <c r="F866" i="2"/>
  <c r="D866" i="2" s="1"/>
  <c r="F2301" i="2"/>
  <c r="D2301" i="2" s="1"/>
  <c r="F738" i="2"/>
  <c r="D738" i="2" s="1"/>
  <c r="F47" i="2"/>
  <c r="D47" i="2" s="1"/>
  <c r="F501" i="2"/>
  <c r="D501" i="2" s="1"/>
  <c r="F7780" i="2"/>
  <c r="D7780" i="2" s="1"/>
  <c r="F5934" i="2"/>
  <c r="D5934" i="2" s="1"/>
  <c r="F7706" i="2"/>
  <c r="D7706" i="2" s="1"/>
  <c r="F8986" i="2"/>
  <c r="D8986" i="2" s="1"/>
  <c r="F1866" i="2"/>
  <c r="D1866" i="2" s="1"/>
  <c r="F990" i="2"/>
  <c r="D990" i="2" s="1"/>
  <c r="F991" i="2"/>
  <c r="D991" i="2" s="1"/>
  <c r="F5280" i="2"/>
  <c r="D5280" i="2" s="1"/>
  <c r="F3124" i="2"/>
  <c r="D3124" i="2" s="1"/>
  <c r="F2302" i="2"/>
  <c r="D2302" i="2" s="1"/>
  <c r="F7593" i="2"/>
  <c r="D7593" i="2" s="1"/>
  <c r="F9235" i="2"/>
  <c r="D9235" i="2" s="1"/>
  <c r="F9236" i="2"/>
  <c r="D9236" i="2" s="1"/>
  <c r="F7994" i="2"/>
  <c r="D7994" i="2" s="1"/>
  <c r="F6871" i="2"/>
  <c r="D6871" i="2" s="1"/>
  <c r="F9579" i="2"/>
  <c r="D9579" i="2" s="1"/>
  <c r="F9707" i="2"/>
  <c r="D9707" i="2" s="1"/>
  <c r="F9708" i="2"/>
  <c r="D9708" i="2" s="1"/>
  <c r="F6441" i="2"/>
  <c r="D6441" i="2" s="1"/>
  <c r="F7227" i="2"/>
  <c r="D7227" i="2" s="1"/>
  <c r="F8150" i="2"/>
  <c r="D8150" i="2" s="1"/>
  <c r="F8343" i="2"/>
  <c r="D8343" i="2" s="1"/>
  <c r="F9292" i="2"/>
  <c r="D9292" i="2" s="1"/>
  <c r="F9507" i="2"/>
  <c r="D9507" i="2" s="1"/>
  <c r="F8221" i="2"/>
  <c r="D8221" i="2" s="1"/>
  <c r="F7161" i="2"/>
  <c r="D7161" i="2" s="1"/>
  <c r="F3240" i="2"/>
  <c r="D3240" i="2" s="1"/>
  <c r="F9039" i="2"/>
  <c r="D9039" i="2" s="1"/>
  <c r="F9512" i="2"/>
  <c r="D9512" i="2" s="1"/>
  <c r="F7921" i="2"/>
  <c r="D7921" i="2" s="1"/>
  <c r="F9346" i="2"/>
  <c r="D9346" i="2" s="1"/>
  <c r="F8974" i="2"/>
  <c r="D8974" i="2" s="1"/>
  <c r="F8975" i="2"/>
  <c r="D8975" i="2" s="1"/>
  <c r="F9040" i="2"/>
  <c r="D9040" i="2" s="1"/>
  <c r="F9041" i="2"/>
  <c r="D9041" i="2" s="1"/>
  <c r="F3935" i="2"/>
  <c r="D3935" i="2" s="1"/>
  <c r="F3936" i="2"/>
  <c r="D3936" i="2" s="1"/>
  <c r="F3937" i="2"/>
  <c r="D3937" i="2" s="1"/>
  <c r="F463" i="2"/>
  <c r="D463" i="2" s="1"/>
  <c r="F464" i="2"/>
  <c r="D464" i="2" s="1"/>
  <c r="F11" i="2"/>
  <c r="D11" i="2" s="1"/>
  <c r="F3145" i="2"/>
  <c r="D3145" i="2" s="1"/>
  <c r="F7071" i="2"/>
  <c r="D7071" i="2" s="1"/>
  <c r="F9097" i="2"/>
  <c r="D9097" i="2" s="1"/>
  <c r="F3408" i="2"/>
  <c r="D3408" i="2" s="1"/>
  <c r="F2555" i="2"/>
  <c r="D2555" i="2" s="1"/>
  <c r="F8604" i="2"/>
  <c r="D8604" i="2" s="1"/>
  <c r="F7715" i="2"/>
  <c r="D7715" i="2" s="1"/>
  <c r="F5253" i="2"/>
  <c r="D5253" i="2" s="1"/>
  <c r="F185" i="2"/>
  <c r="D185" i="2" s="1"/>
  <c r="F343" i="2"/>
  <c r="D343" i="2" s="1"/>
  <c r="F8127" i="2"/>
  <c r="D8127" i="2" s="1"/>
  <c r="F9034" i="2"/>
  <c r="D9034" i="2" s="1"/>
  <c r="F9035" i="2"/>
  <c r="D9035" i="2" s="1"/>
  <c r="F9077" i="2"/>
  <c r="D9077" i="2" s="1"/>
  <c r="F9036" i="2"/>
  <c r="D9036" i="2" s="1"/>
  <c r="F9078" i="2"/>
  <c r="D9078" i="2" s="1"/>
  <c r="F9037" i="2"/>
  <c r="D9037" i="2" s="1"/>
  <c r="F9079" i="2"/>
  <c r="D9079" i="2" s="1"/>
  <c r="F9452" i="2"/>
  <c r="D9452" i="2" s="1"/>
  <c r="F4142" i="2"/>
  <c r="D4142" i="2" s="1"/>
  <c r="F4143" i="2"/>
  <c r="D4143" i="2" s="1"/>
  <c r="F9188" i="2"/>
  <c r="D9188" i="2" s="1"/>
  <c r="F117" i="2"/>
  <c r="D117" i="2" s="1"/>
  <c r="F7855" i="2"/>
  <c r="D7855" i="2" s="1"/>
  <c r="F7856" i="2"/>
  <c r="D7856" i="2" s="1"/>
  <c r="F807" i="2"/>
  <c r="D807" i="2" s="1"/>
  <c r="F6578" i="2"/>
  <c r="D6578" i="2" s="1"/>
  <c r="F101" i="2"/>
  <c r="D101" i="2" s="1"/>
  <c r="F5996" i="2"/>
  <c r="D5996" i="2" s="1"/>
  <c r="F5681" i="2"/>
  <c r="D5681" i="2" s="1"/>
  <c r="F7170" i="2"/>
  <c r="D7170" i="2" s="1"/>
  <c r="F27" i="2"/>
  <c r="D27" i="2" s="1"/>
  <c r="F3611" i="2"/>
  <c r="D3611" i="2" s="1"/>
  <c r="F2592" i="2"/>
  <c r="D2592" i="2" s="1"/>
  <c r="F364" i="2"/>
  <c r="D364" i="2" s="1"/>
  <c r="F881" i="2"/>
  <c r="D881" i="2" s="1"/>
  <c r="F12" i="2"/>
  <c r="D12" i="2" s="1"/>
  <c r="F9281" i="2"/>
  <c r="D9281" i="2" s="1"/>
  <c r="F6718" i="2"/>
  <c r="D6718" i="2" s="1"/>
  <c r="F3351" i="2"/>
  <c r="D3351" i="2" s="1"/>
  <c r="F3352" i="2"/>
  <c r="D3352" i="2" s="1"/>
  <c r="F4184" i="2"/>
  <c r="D4184" i="2" s="1"/>
  <c r="F949" i="2"/>
  <c r="D949" i="2" s="1"/>
  <c r="F1154" i="2"/>
  <c r="D1154" i="2" s="1"/>
  <c r="F1155" i="2"/>
  <c r="D1155" i="2" s="1"/>
  <c r="F992" i="2"/>
  <c r="D992" i="2" s="1"/>
  <c r="F993" i="2"/>
  <c r="D993" i="2" s="1"/>
  <c r="F1029" i="2"/>
  <c r="D1029" i="2" s="1"/>
  <c r="F997" i="2"/>
  <c r="D997" i="2" s="1"/>
  <c r="F9716" i="2"/>
  <c r="D9716" i="2" s="1"/>
  <c r="F2375" i="2"/>
  <c r="D2375" i="2" s="1"/>
  <c r="F2713" i="2"/>
  <c r="D2713" i="2" s="1"/>
  <c r="F2415" i="2"/>
  <c r="D2415" i="2" s="1"/>
  <c r="F2416" i="2"/>
  <c r="D2416" i="2" s="1"/>
  <c r="F2417" i="2"/>
  <c r="D2417" i="2" s="1"/>
  <c r="F2418" i="2"/>
  <c r="D2418" i="2" s="1"/>
  <c r="F2419" i="2"/>
  <c r="D2419" i="2" s="1"/>
  <c r="F2420" i="2"/>
  <c r="D2420" i="2" s="1"/>
  <c r="F2421" i="2"/>
  <c r="D2421" i="2" s="1"/>
  <c r="F2422" i="2"/>
  <c r="D2422" i="2" s="1"/>
  <c r="F4055" i="2"/>
  <c r="D4055" i="2" s="1"/>
  <c r="F1947" i="2"/>
  <c r="D1947" i="2" s="1"/>
  <c r="F1948" i="2"/>
  <c r="D1948" i="2" s="1"/>
  <c r="F1949" i="2"/>
  <c r="D1949" i="2" s="1"/>
  <c r="F1950" i="2"/>
  <c r="D1950" i="2" s="1"/>
  <c r="F1951" i="2"/>
  <c r="D1951" i="2" s="1"/>
  <c r="F1952" i="2"/>
  <c r="D1952" i="2" s="1"/>
  <c r="F1953" i="2"/>
  <c r="D1953" i="2" s="1"/>
  <c r="F1680" i="2"/>
  <c r="D1680" i="2" s="1"/>
  <c r="F4428" i="2"/>
  <c r="D4428" i="2" s="1"/>
  <c r="F7428" i="2"/>
  <c r="D7428" i="2" s="1"/>
  <c r="F14" i="2"/>
  <c r="D14" i="2" s="1"/>
  <c r="F1595" i="2"/>
  <c r="D1595" i="2" s="1"/>
  <c r="F8420" i="2"/>
  <c r="D8420" i="2" s="1"/>
  <c r="F556" i="2"/>
  <c r="D556" i="2" s="1"/>
  <c r="F4623" i="2"/>
  <c r="D4623" i="2" s="1"/>
  <c r="F7627" i="2"/>
  <c r="D7627" i="2" s="1"/>
  <c r="F7628" i="2"/>
  <c r="D7628" i="2" s="1"/>
  <c r="F9142" i="2"/>
  <c r="D9142" i="2" s="1"/>
  <c r="F5144" i="2"/>
  <c r="D5144" i="2" s="1"/>
  <c r="F5342" i="2"/>
  <c r="D5342" i="2" s="1"/>
  <c r="F4125" i="2"/>
  <c r="D4125" i="2" s="1"/>
  <c r="F5206" i="2"/>
  <c r="D5206" i="2" s="1"/>
  <c r="F6006" i="2"/>
  <c r="D6006" i="2" s="1"/>
  <c r="F7406" i="2"/>
  <c r="D7406" i="2" s="1"/>
  <c r="F7407" i="2"/>
  <c r="D7407" i="2" s="1"/>
  <c r="F4367" i="2"/>
  <c r="D4367" i="2" s="1"/>
  <c r="F5156" i="2"/>
  <c r="D5156" i="2" s="1"/>
  <c r="F5340" i="2"/>
  <c r="D5340" i="2" s="1"/>
  <c r="F4244" i="2"/>
  <c r="D4244" i="2" s="1"/>
  <c r="F4042" i="2"/>
  <c r="D4042" i="2" s="1"/>
  <c r="F4043" i="2"/>
  <c r="D4043" i="2" s="1"/>
  <c r="F6007" i="2"/>
  <c r="D6007" i="2" s="1"/>
  <c r="F4126" i="2"/>
  <c r="D4126" i="2" s="1"/>
  <c r="F5207" i="2"/>
  <c r="D5207" i="2" s="1"/>
  <c r="F1017" i="2"/>
  <c r="D1017" i="2" s="1"/>
  <c r="F2170" i="2"/>
  <c r="D2170" i="2" s="1"/>
  <c r="F3692" i="2"/>
  <c r="D3692" i="2" s="1"/>
  <c r="F4803" i="2"/>
  <c r="D4803" i="2" s="1"/>
  <c r="F2140" i="2"/>
  <c r="D2140" i="2" s="1"/>
  <c r="F472" i="2"/>
  <c r="D472" i="2" s="1"/>
  <c r="F9181" i="2"/>
  <c r="D9181" i="2" s="1"/>
  <c r="F2499" i="2"/>
  <c r="D2499" i="2" s="1"/>
  <c r="F4545" i="2"/>
  <c r="D4545" i="2" s="1"/>
  <c r="F3117" i="2"/>
  <c r="D3117" i="2" s="1"/>
  <c r="F2250" i="2"/>
  <c r="D2250" i="2" s="1"/>
  <c r="F601" i="2"/>
  <c r="D601" i="2" s="1"/>
  <c r="F6687" i="2"/>
  <c r="D6687" i="2" s="1"/>
  <c r="F8577" i="2"/>
  <c r="D8577" i="2" s="1"/>
  <c r="F8099" i="2"/>
  <c r="D8099" i="2" s="1"/>
  <c r="F7343" i="2"/>
  <c r="D7343" i="2" s="1"/>
  <c r="F449" i="2"/>
  <c r="D449" i="2" s="1"/>
  <c r="F9532" i="2"/>
  <c r="D9532" i="2" s="1"/>
  <c r="F4471" i="2"/>
  <c r="D4471" i="2" s="1"/>
  <c r="F7566" i="2"/>
  <c r="D7566" i="2" s="1"/>
  <c r="F136" i="2"/>
  <c r="D136" i="2" s="1"/>
  <c r="F916" i="2"/>
  <c r="D916" i="2" s="1"/>
  <c r="F5637" i="2"/>
  <c r="D5637" i="2" s="1"/>
  <c r="F7494" i="2"/>
  <c r="D7494" i="2" s="1"/>
  <c r="F867" i="2"/>
  <c r="D867" i="2" s="1"/>
  <c r="F868" i="2"/>
  <c r="D868" i="2" s="1"/>
  <c r="F579" i="2"/>
  <c r="D579" i="2" s="1"/>
  <c r="F952" i="2"/>
  <c r="D952" i="2" s="1"/>
  <c r="F2045" i="2"/>
  <c r="D2045" i="2" s="1"/>
  <c r="F783" i="2"/>
  <c r="D783" i="2" s="1"/>
  <c r="F9608" i="2"/>
  <c r="D9608" i="2" s="1"/>
  <c r="F1090" i="2"/>
  <c r="D1090" i="2" s="1"/>
  <c r="F7630" i="2"/>
  <c r="D7630" i="2" s="1"/>
  <c r="F7631" i="2"/>
  <c r="D7631" i="2" s="1"/>
  <c r="F171" i="2"/>
  <c r="D171" i="2" s="1"/>
  <c r="F87" i="2"/>
  <c r="D87" i="2" s="1"/>
  <c r="F3146" i="2"/>
  <c r="D3146" i="2" s="1"/>
  <c r="F3147" i="2"/>
  <c r="D3147" i="2" s="1"/>
  <c r="F3148" i="2"/>
  <c r="D3148" i="2" s="1"/>
  <c r="F3149" i="2"/>
  <c r="D3149" i="2" s="1"/>
  <c r="F3150" i="2"/>
  <c r="D3150" i="2" s="1"/>
  <c r="F3151" i="2"/>
  <c r="D3151" i="2" s="1"/>
  <c r="F3152" i="2"/>
  <c r="D3152" i="2" s="1"/>
  <c r="F6949" i="2"/>
  <c r="D6949" i="2" s="1"/>
  <c r="F4904" i="2"/>
  <c r="D4904" i="2" s="1"/>
  <c r="F4905" i="2"/>
  <c r="D4905" i="2" s="1"/>
  <c r="F1923" i="2"/>
  <c r="D1923" i="2" s="1"/>
  <c r="F72" i="2"/>
  <c r="D72" i="2" s="1"/>
  <c r="F83" i="2"/>
  <c r="D83" i="2" s="1"/>
  <c r="F103" i="2"/>
  <c r="D103" i="2" s="1"/>
  <c r="F1954" i="2"/>
  <c r="D1954" i="2" s="1"/>
  <c r="F4968" i="2"/>
  <c r="D4968" i="2" s="1"/>
  <c r="F6861" i="2"/>
  <c r="D6861" i="2" s="1"/>
  <c r="F2582" i="2"/>
  <c r="D2582" i="2" s="1"/>
  <c r="F7425" i="2"/>
  <c r="D7425" i="2" s="1"/>
  <c r="F7717" i="2"/>
  <c r="D7717" i="2" s="1"/>
  <c r="F7435" i="2"/>
  <c r="D7435" i="2" s="1"/>
  <c r="F8439" i="2"/>
  <c r="D8439" i="2" s="1"/>
  <c r="F3566" i="2"/>
  <c r="D3566" i="2" s="1"/>
  <c r="F2066" i="2"/>
  <c r="D2066" i="2" s="1"/>
  <c r="F9344" i="2"/>
  <c r="D9344" i="2" s="1"/>
  <c r="F432" i="2"/>
  <c r="D432" i="2" s="1"/>
  <c r="F2204" i="2"/>
  <c r="D2204" i="2" s="1"/>
  <c r="F82" i="2"/>
  <c r="D82" i="2" s="1"/>
  <c r="F22" i="2"/>
  <c r="D22" i="2" s="1"/>
  <c r="F6" i="2"/>
  <c r="D6" i="2" s="1"/>
  <c r="F9667" i="2"/>
  <c r="D9667" i="2" s="1"/>
  <c r="F9668" i="2"/>
  <c r="D9668" i="2" s="1"/>
  <c r="F9669" i="2"/>
  <c r="D9669" i="2" s="1"/>
  <c r="F9670" i="2"/>
  <c r="D9670" i="2" s="1"/>
  <c r="F9671" i="2"/>
  <c r="D9671" i="2" s="1"/>
  <c r="F3644" i="2"/>
  <c r="D3644" i="2" s="1"/>
  <c r="F3645" i="2"/>
  <c r="D3645" i="2" s="1"/>
  <c r="F4472" i="2"/>
  <c r="D4472" i="2" s="1"/>
  <c r="F6825" i="2"/>
  <c r="D6825" i="2" s="1"/>
  <c r="F2652" i="2"/>
  <c r="D2652" i="2" s="1"/>
  <c r="F4269" i="2"/>
  <c r="D4269" i="2" s="1"/>
  <c r="F4444" i="2"/>
  <c r="D4444" i="2" s="1"/>
  <c r="F9574" i="2"/>
  <c r="D9574" i="2" s="1"/>
  <c r="F8536" i="2"/>
  <c r="D8536" i="2" s="1"/>
  <c r="F4958" i="2"/>
  <c r="D4958" i="2" s="1"/>
  <c r="F970" i="2"/>
  <c r="D970" i="2" s="1"/>
  <c r="F3084" i="2"/>
  <c r="D3084" i="2" s="1"/>
  <c r="F9363" i="2"/>
  <c r="D9363" i="2" s="1"/>
  <c r="F9533" i="2"/>
  <c r="D9533" i="2" s="1"/>
  <c r="F8878" i="2"/>
  <c r="D8878" i="2" s="1"/>
  <c r="F6920" i="2"/>
  <c r="D6920" i="2" s="1"/>
  <c r="F9117" i="2"/>
  <c r="D9117" i="2" s="1"/>
  <c r="F9118" i="2"/>
  <c r="D9118" i="2" s="1"/>
  <c r="F4496" i="2"/>
  <c r="D4496" i="2" s="1"/>
  <c r="F777" i="2"/>
  <c r="D777" i="2" s="1"/>
  <c r="F4369" i="2"/>
  <c r="D4369" i="2" s="1"/>
  <c r="F778" i="2"/>
  <c r="D778" i="2" s="1"/>
  <c r="F2115" i="2"/>
  <c r="D2115" i="2" s="1"/>
  <c r="F1138" i="2"/>
  <c r="D1138" i="2" s="1"/>
  <c r="F5379" i="2"/>
  <c r="D5379" i="2" s="1"/>
  <c r="F3567" i="2"/>
  <c r="D3567" i="2" s="1"/>
  <c r="F9684" i="2"/>
  <c r="D9684" i="2" s="1"/>
  <c r="F5755" i="2"/>
  <c r="D5755" i="2" s="1"/>
  <c r="F3020" i="2"/>
  <c r="D3020" i="2" s="1"/>
  <c r="F6065" i="2"/>
  <c r="D6065" i="2" s="1"/>
  <c r="F6309" i="2"/>
  <c r="D6309" i="2" s="1"/>
  <c r="F6066" i="2"/>
  <c r="D6066" i="2" s="1"/>
  <c r="F9266" i="2"/>
  <c r="D9266" i="2" s="1"/>
  <c r="F7967" i="2"/>
  <c r="D7967" i="2" s="1"/>
  <c r="F4542" i="2"/>
  <c r="D4542" i="2" s="1"/>
  <c r="F4296" i="2"/>
  <c r="D4296" i="2" s="1"/>
  <c r="F1264" i="2"/>
  <c r="D1264" i="2" s="1"/>
  <c r="F377" i="2"/>
  <c r="D377" i="2" s="1"/>
  <c r="F378" i="2"/>
  <c r="D378" i="2" s="1"/>
  <c r="F379" i="2"/>
  <c r="D379" i="2" s="1"/>
  <c r="F380" i="2"/>
  <c r="D380" i="2" s="1"/>
  <c r="F381" i="2"/>
  <c r="D381" i="2" s="1"/>
  <c r="F382" i="2"/>
  <c r="D382" i="2" s="1"/>
  <c r="F383" i="2"/>
  <c r="D383" i="2" s="1"/>
  <c r="F384" i="2"/>
  <c r="D384" i="2" s="1"/>
  <c r="F9340" i="2"/>
  <c r="D9340" i="2" s="1"/>
  <c r="F3646" i="2"/>
  <c r="D3646" i="2" s="1"/>
  <c r="F3647" i="2"/>
  <c r="D3647" i="2" s="1"/>
  <c r="F4470" i="2"/>
  <c r="D4470" i="2" s="1"/>
  <c r="F6521" i="2"/>
  <c r="D6521" i="2" s="1"/>
  <c r="F5467" i="2"/>
  <c r="D5467" i="2" s="1"/>
  <c r="F450" i="2"/>
  <c r="D450" i="2" s="1"/>
  <c r="F509" i="2"/>
  <c r="D509" i="2" s="1"/>
  <c r="F1285" i="2"/>
  <c r="D1285" i="2" s="1"/>
  <c r="F3064" i="2"/>
  <c r="D3064" i="2" s="1"/>
  <c r="F3065" i="2"/>
  <c r="D3065" i="2" s="1"/>
  <c r="F3066" i="2"/>
  <c r="D3066" i="2" s="1"/>
  <c r="F3067" i="2"/>
  <c r="D3067" i="2" s="1"/>
  <c r="F3068" i="2"/>
  <c r="D3068" i="2" s="1"/>
  <c r="F3069" i="2"/>
  <c r="D3069" i="2" s="1"/>
  <c r="F3070" i="2"/>
  <c r="D3070" i="2" s="1"/>
  <c r="F3071" i="2"/>
  <c r="D3071" i="2" s="1"/>
  <c r="F3072" i="2"/>
  <c r="D3072" i="2" s="1"/>
  <c r="F7817" i="2"/>
  <c r="D7817" i="2" s="1"/>
  <c r="F5884" i="2"/>
  <c r="D5884" i="2" s="1"/>
  <c r="F88" i="2"/>
  <c r="D88" i="2" s="1"/>
  <c r="F3122" i="2"/>
  <c r="D3122" i="2" s="1"/>
  <c r="F90" i="2"/>
  <c r="D90" i="2" s="1"/>
  <c r="F457" i="2"/>
  <c r="D457" i="2" s="1"/>
  <c r="F458" i="2"/>
  <c r="D458" i="2" s="1"/>
  <c r="F459" i="2"/>
  <c r="D459" i="2" s="1"/>
  <c r="F460" i="2"/>
  <c r="D460" i="2" s="1"/>
  <c r="F6114" i="2"/>
  <c r="D6114" i="2" s="1"/>
  <c r="F2834" i="2"/>
  <c r="D2834" i="2" s="1"/>
  <c r="F2835" i="2"/>
  <c r="D2835" i="2" s="1"/>
  <c r="F2836" i="2"/>
  <c r="D2836" i="2" s="1"/>
  <c r="F2837" i="2"/>
  <c r="D2837" i="2" s="1"/>
  <c r="F2838" i="2"/>
  <c r="D2838" i="2" s="1"/>
  <c r="F2839" i="2"/>
  <c r="D2839" i="2" s="1"/>
  <c r="F2840" i="2"/>
  <c r="D2840" i="2" s="1"/>
  <c r="F2841" i="2"/>
  <c r="D2841" i="2" s="1"/>
  <c r="F2842" i="2"/>
  <c r="D2842" i="2" s="1"/>
  <c r="F2843" i="2"/>
  <c r="D2843" i="2" s="1"/>
  <c r="F2844" i="2"/>
  <c r="D2844" i="2" s="1"/>
  <c r="F2845" i="2"/>
  <c r="D2845" i="2" s="1"/>
  <c r="F3938" i="2"/>
  <c r="D3938" i="2" s="1"/>
  <c r="F3939" i="2"/>
  <c r="D3939" i="2" s="1"/>
  <c r="F3940" i="2"/>
  <c r="D3940" i="2" s="1"/>
  <c r="F3941" i="2"/>
  <c r="D3941" i="2" s="1"/>
  <c r="F3942" i="2"/>
  <c r="D3942" i="2" s="1"/>
  <c r="F3943" i="2"/>
  <c r="D3943" i="2" s="1"/>
  <c r="F3944" i="2"/>
  <c r="D3944" i="2" s="1"/>
  <c r="F3945" i="2"/>
  <c r="D3945" i="2" s="1"/>
  <c r="F3946" i="2"/>
  <c r="D3946" i="2" s="1"/>
  <c r="F3947" i="2"/>
  <c r="D3947" i="2" s="1"/>
  <c r="F3948" i="2"/>
  <c r="D3948" i="2" s="1"/>
  <c r="F3949" i="2"/>
  <c r="D3949" i="2" s="1"/>
  <c r="F1367" i="2"/>
  <c r="D1367" i="2" s="1"/>
  <c r="F1368" i="2"/>
  <c r="D1368" i="2" s="1"/>
  <c r="F1369" i="2"/>
  <c r="D1369" i="2" s="1"/>
  <c r="F1370" i="2"/>
  <c r="D1370" i="2" s="1"/>
  <c r="F1371" i="2"/>
  <c r="D1371" i="2" s="1"/>
  <c r="F1372" i="2"/>
  <c r="D1372" i="2" s="1"/>
  <c r="F1373" i="2"/>
  <c r="D1373" i="2" s="1"/>
  <c r="F1374" i="2"/>
  <c r="D1374" i="2" s="1"/>
  <c r="F1375" i="2"/>
  <c r="D1375" i="2" s="1"/>
  <c r="F1376" i="2"/>
  <c r="D1376" i="2" s="1"/>
  <c r="F1377" i="2"/>
  <c r="D1377" i="2" s="1"/>
  <c r="F1378" i="2"/>
  <c r="D1378" i="2" s="1"/>
  <c r="F6478" i="2"/>
  <c r="D6478" i="2" s="1"/>
  <c r="F5236" i="2"/>
  <c r="D5236" i="2" s="1"/>
  <c r="F7325" i="2"/>
  <c r="D7325" i="2" s="1"/>
  <c r="F8813" i="2"/>
  <c r="D8813" i="2" s="1"/>
  <c r="F9638" i="2"/>
  <c r="D9638" i="2" s="1"/>
  <c r="F9267" i="2"/>
  <c r="D9267" i="2" s="1"/>
  <c r="F9639" i="2"/>
  <c r="D9639" i="2" s="1"/>
  <c r="F2581" i="2"/>
  <c r="D2581" i="2" s="1"/>
  <c r="F6089" i="2"/>
  <c r="D6089" i="2" s="1"/>
  <c r="F7432" i="2"/>
  <c r="D7432" i="2" s="1"/>
  <c r="F7367" i="2"/>
  <c r="D7367" i="2" s="1"/>
  <c r="F2780" i="2"/>
  <c r="D2780" i="2" s="1"/>
  <c r="F2932" i="2"/>
  <c r="D2932" i="2" s="1"/>
  <c r="F9610" i="2"/>
  <c r="D9610" i="2" s="1"/>
  <c r="F9337" i="2"/>
  <c r="D9337" i="2" s="1"/>
  <c r="F7781" i="2"/>
  <c r="D7781" i="2" s="1"/>
  <c r="F1204" i="2"/>
  <c r="D1204" i="2" s="1"/>
  <c r="F2939" i="2"/>
  <c r="D2939" i="2" s="1"/>
  <c r="F879" i="2"/>
  <c r="D879" i="2" s="1"/>
  <c r="F3291" i="2"/>
  <c r="D3291" i="2" s="1"/>
  <c r="F2268" i="2"/>
  <c r="D2268" i="2" s="1"/>
  <c r="F3073" i="2"/>
  <c r="D3073" i="2" s="1"/>
  <c r="F3074" i="2"/>
  <c r="D3074" i="2" s="1"/>
  <c r="F3075" i="2"/>
  <c r="D3075" i="2" s="1"/>
  <c r="F3076" i="2"/>
  <c r="D3076" i="2" s="1"/>
  <c r="F3077" i="2"/>
  <c r="D3077" i="2" s="1"/>
  <c r="F3078" i="2"/>
  <c r="D3078" i="2" s="1"/>
  <c r="F747" i="2"/>
  <c r="D747" i="2" s="1"/>
  <c r="F2146" i="2"/>
  <c r="D2146" i="2" s="1"/>
  <c r="F2878" i="2"/>
  <c r="D2878" i="2" s="1"/>
  <c r="F2986" i="2"/>
  <c r="D2986" i="2" s="1"/>
  <c r="F2987" i="2"/>
  <c r="D2987" i="2" s="1"/>
  <c r="F3232" i="2"/>
  <c r="D3232" i="2" s="1"/>
  <c r="F3129" i="2"/>
  <c r="D3129" i="2" s="1"/>
  <c r="F3828" i="2"/>
  <c r="D3828" i="2" s="1"/>
  <c r="F2099" i="2"/>
  <c r="D2099" i="2" s="1"/>
  <c r="F2100" i="2"/>
  <c r="D2100" i="2" s="1"/>
  <c r="F2101" i="2"/>
  <c r="D2101" i="2" s="1"/>
  <c r="F596" i="2"/>
  <c r="D596" i="2" s="1"/>
  <c r="F597" i="2"/>
  <c r="D597" i="2" s="1"/>
  <c r="F598" i="2"/>
  <c r="D598" i="2" s="1"/>
  <c r="F2661" i="2"/>
  <c r="D2661" i="2" s="1"/>
  <c r="F2715" i="2"/>
  <c r="D2715" i="2" s="1"/>
  <c r="F2716" i="2"/>
  <c r="D2716" i="2" s="1"/>
  <c r="F2629" i="2"/>
  <c r="D2629" i="2" s="1"/>
  <c r="F2630" i="2"/>
  <c r="D2630" i="2" s="1"/>
  <c r="F2631" i="2"/>
  <c r="D2631" i="2" s="1"/>
  <c r="F2632" i="2"/>
  <c r="D2632" i="2" s="1"/>
  <c r="F2633" i="2"/>
  <c r="D2633" i="2" s="1"/>
  <c r="F2634" i="2"/>
  <c r="D2634" i="2" s="1"/>
  <c r="F2635" i="2"/>
  <c r="D2635" i="2" s="1"/>
  <c r="F2636" i="2"/>
  <c r="D2636" i="2" s="1"/>
  <c r="F2637" i="2"/>
  <c r="D2637" i="2" s="1"/>
  <c r="F2638" i="2"/>
  <c r="D2638" i="2" s="1"/>
  <c r="F2639" i="2"/>
  <c r="D2639" i="2" s="1"/>
  <c r="F2640" i="2"/>
  <c r="D2640" i="2" s="1"/>
  <c r="F5759" i="2"/>
  <c r="D5759" i="2" s="1"/>
  <c r="F5760" i="2"/>
  <c r="D5760" i="2" s="1"/>
  <c r="F2662" i="2"/>
  <c r="D2662" i="2" s="1"/>
  <c r="F3950" i="2"/>
  <c r="D3950" i="2" s="1"/>
  <c r="F3951" i="2"/>
  <c r="D3951" i="2" s="1"/>
  <c r="F3952" i="2"/>
  <c r="D3952" i="2" s="1"/>
  <c r="F3953" i="2"/>
  <c r="D3953" i="2" s="1"/>
  <c r="F2175" i="2"/>
  <c r="D2175" i="2" s="1"/>
  <c r="F3562" i="2"/>
  <c r="D3562" i="2" s="1"/>
  <c r="F7399" i="2"/>
  <c r="D7399" i="2" s="1"/>
  <c r="F2759" i="2"/>
  <c r="D2759" i="2" s="1"/>
  <c r="F5752" i="2"/>
  <c r="D5752" i="2" s="1"/>
  <c r="F9376" i="2"/>
  <c r="D9376" i="2" s="1"/>
  <c r="F7723" i="2"/>
  <c r="D7723" i="2" s="1"/>
  <c r="F8086" i="2"/>
  <c r="D8086" i="2" s="1"/>
  <c r="F8087" i="2"/>
  <c r="D8087" i="2" s="1"/>
  <c r="F7724" i="2"/>
  <c r="D7724" i="2" s="1"/>
  <c r="F5997" i="2"/>
  <c r="D5997" i="2" s="1"/>
  <c r="F7499" i="2"/>
  <c r="D7499" i="2" s="1"/>
  <c r="F8302" i="2"/>
  <c r="D8302" i="2" s="1"/>
  <c r="F894" i="2"/>
  <c r="D894" i="2" s="1"/>
  <c r="F2303" i="2"/>
  <c r="D2303" i="2" s="1"/>
  <c r="F932" i="2"/>
  <c r="D932" i="2" s="1"/>
  <c r="F765" i="2"/>
  <c r="D765" i="2" s="1"/>
  <c r="F8034" i="2"/>
  <c r="D8034" i="2" s="1"/>
  <c r="F1524" i="2"/>
  <c r="D1524" i="2" s="1"/>
  <c r="F7641" i="2"/>
  <c r="D7641" i="2" s="1"/>
  <c r="F7247" i="2"/>
  <c r="D7247" i="2" s="1"/>
  <c r="F180" i="2"/>
  <c r="D180" i="2" s="1"/>
  <c r="F7773" i="2"/>
  <c r="D7773" i="2" s="1"/>
  <c r="F1820" i="2"/>
  <c r="D1820" i="2" s="1"/>
  <c r="F2876" i="2"/>
  <c r="D2876" i="2" s="1"/>
  <c r="F1833" i="2"/>
  <c r="D1833" i="2" s="1"/>
  <c r="F6711" i="2"/>
  <c r="D6711" i="2" s="1"/>
  <c r="F6671" i="2"/>
  <c r="D6671" i="2" s="1"/>
  <c r="F4038" i="2"/>
  <c r="D4038" i="2" s="1"/>
  <c r="F7005" i="2"/>
  <c r="D7005" i="2" s="1"/>
  <c r="F9522" i="2"/>
  <c r="D9522" i="2" s="1"/>
  <c r="F2995" i="2"/>
  <c r="D2995" i="2" s="1"/>
  <c r="F2345" i="2"/>
  <c r="D2345" i="2" s="1"/>
  <c r="F2307" i="2"/>
  <c r="D2307" i="2" s="1"/>
  <c r="F6419" i="2"/>
  <c r="D6419" i="2" s="1"/>
  <c r="F6420" i="2"/>
  <c r="D6420" i="2" s="1"/>
  <c r="F6421" i="2"/>
  <c r="D6421" i="2" s="1"/>
  <c r="F5314" i="2"/>
  <c r="D5314" i="2" s="1"/>
  <c r="F9038" i="2"/>
  <c r="D9038" i="2" s="1"/>
  <c r="F9080" i="2"/>
  <c r="D9080" i="2" s="1"/>
  <c r="F9023" i="2"/>
  <c r="D9023" i="2" s="1"/>
  <c r="F9431" i="2"/>
  <c r="D9431" i="2" s="1"/>
  <c r="F9119" i="2"/>
  <c r="D9119" i="2" s="1"/>
  <c r="F9640" i="2"/>
  <c r="D9640" i="2" s="1"/>
  <c r="F4336" i="2"/>
  <c r="D4336" i="2" s="1"/>
  <c r="F9345" i="2"/>
  <c r="D9345" i="2" s="1"/>
  <c r="F843" i="2"/>
  <c r="D843" i="2" s="1"/>
  <c r="F6790" i="2"/>
  <c r="D6790" i="2" s="1"/>
  <c r="F1972" i="2"/>
  <c r="D1972" i="2" s="1"/>
  <c r="F6376" i="2"/>
  <c r="D6376" i="2" s="1"/>
  <c r="F3630" i="2"/>
  <c r="D3630" i="2" s="1"/>
  <c r="F4439" i="2"/>
  <c r="D4439" i="2" s="1"/>
  <c r="F6510" i="2"/>
  <c r="D6510" i="2" s="1"/>
  <c r="F2697" i="2"/>
  <c r="D2697" i="2" s="1"/>
  <c r="F2760" i="2"/>
  <c r="D2760" i="2" s="1"/>
  <c r="F8423" i="2"/>
  <c r="D8423" i="2" s="1"/>
  <c r="F8424" i="2"/>
  <c r="D8424" i="2" s="1"/>
  <c r="F7291" i="2"/>
  <c r="D7291" i="2" s="1"/>
  <c r="F4656" i="2"/>
  <c r="D4656" i="2" s="1"/>
  <c r="F2006" i="2"/>
  <c r="D2006" i="2" s="1"/>
  <c r="F2763" i="2"/>
  <c r="D2763" i="2" s="1"/>
  <c r="F2541" i="2"/>
  <c r="D2541" i="2" s="1"/>
  <c r="F2542" i="2"/>
  <c r="D2542" i="2" s="1"/>
  <c r="F6912" i="2"/>
  <c r="D6912" i="2" s="1"/>
  <c r="F8047" i="2"/>
  <c r="D8047" i="2" s="1"/>
  <c r="F1022" i="2"/>
  <c r="D1022" i="2" s="1"/>
  <c r="F9575" i="2"/>
  <c r="D9575" i="2" s="1"/>
  <c r="F1901" i="2"/>
  <c r="D1901" i="2" s="1"/>
  <c r="F4653" i="2"/>
  <c r="D4653" i="2" s="1"/>
  <c r="F2312" i="2"/>
  <c r="D2312" i="2" s="1"/>
  <c r="F2862" i="2"/>
  <c r="D2862" i="2" s="1"/>
  <c r="F8440" i="2"/>
  <c r="D8440" i="2" s="1"/>
  <c r="F5747" i="2"/>
  <c r="D5747" i="2" s="1"/>
  <c r="F1399" i="2"/>
  <c r="D1399" i="2" s="1"/>
  <c r="F6944" i="2"/>
  <c r="D6944" i="2" s="1"/>
  <c r="F5420" i="2"/>
  <c r="D5420" i="2" s="1"/>
  <c r="F3737" i="2"/>
  <c r="D3737" i="2" s="1"/>
  <c r="F4702" i="2"/>
  <c r="D4702" i="2" s="1"/>
  <c r="F8769" i="2"/>
  <c r="D8769" i="2" s="1"/>
  <c r="F3454" i="2"/>
  <c r="D3454" i="2" s="1"/>
  <c r="F9705" i="2"/>
  <c r="D9705" i="2" s="1"/>
  <c r="F4187" i="2"/>
  <c r="D4187" i="2" s="1"/>
  <c r="F917" i="2"/>
  <c r="D917" i="2" s="1"/>
  <c r="F918" i="2"/>
  <c r="D918" i="2" s="1"/>
  <c r="F8732" i="2"/>
  <c r="D8732" i="2" s="1"/>
  <c r="F8958" i="2"/>
  <c r="D8958" i="2" s="1"/>
  <c r="F4370" i="2"/>
  <c r="D4370" i="2" s="1"/>
  <c r="F4652" i="2"/>
  <c r="D4652" i="2" s="1"/>
  <c r="F415" i="2"/>
  <c r="D415" i="2" s="1"/>
  <c r="F5052" i="2"/>
  <c r="D5052" i="2" s="1"/>
  <c r="F1831" i="2"/>
  <c r="D1831" i="2" s="1"/>
  <c r="F1525" i="2"/>
  <c r="D1525" i="2" s="1"/>
  <c r="F1526" i="2"/>
  <c r="D1526" i="2" s="1"/>
  <c r="F3495" i="2"/>
  <c r="D3495" i="2" s="1"/>
  <c r="F7527" i="2"/>
  <c r="D7527" i="2" s="1"/>
  <c r="F1490" i="2"/>
  <c r="D1490" i="2" s="1"/>
  <c r="F7678" i="2"/>
  <c r="D7678" i="2" s="1"/>
  <c r="F7470" i="2"/>
  <c r="D7470" i="2" s="1"/>
  <c r="F9015" i="2"/>
  <c r="D9015" i="2" s="1"/>
  <c r="F9225" i="2"/>
  <c r="D9225" i="2" s="1"/>
  <c r="F9016" i="2"/>
  <c r="D9016" i="2" s="1"/>
  <c r="F9226" i="2"/>
  <c r="D9226" i="2" s="1"/>
  <c r="F9227" i="2"/>
  <c r="D9227" i="2" s="1"/>
  <c r="F9017" i="2"/>
  <c r="D9017" i="2" s="1"/>
  <c r="F9006" i="2"/>
  <c r="D9006" i="2" s="1"/>
  <c r="F9124" i="2"/>
  <c r="D9124" i="2" s="1"/>
  <c r="F9125" i="2"/>
  <c r="D9125" i="2" s="1"/>
  <c r="F9126" i="2"/>
  <c r="D9126" i="2" s="1"/>
  <c r="F8098" i="2"/>
  <c r="D8098" i="2" s="1"/>
  <c r="F9127" i="2"/>
  <c r="D9127" i="2" s="1"/>
  <c r="F4147" i="2"/>
  <c r="D4147" i="2" s="1"/>
  <c r="F7453" i="2"/>
  <c r="D7453" i="2" s="1"/>
  <c r="F7454" i="2"/>
  <c r="D7454" i="2" s="1"/>
  <c r="F7455" i="2"/>
  <c r="D7455" i="2" s="1"/>
  <c r="F7456" i="2"/>
  <c r="D7456" i="2" s="1"/>
  <c r="F2880" i="2"/>
  <c r="D2880" i="2" s="1"/>
  <c r="F2917" i="2"/>
  <c r="D2917" i="2" s="1"/>
  <c r="F8370" i="2"/>
  <c r="D8370" i="2" s="1"/>
  <c r="F8607" i="2"/>
  <c r="D8607" i="2" s="1"/>
  <c r="F7877" i="2"/>
  <c r="D7877" i="2" s="1"/>
  <c r="F9113" i="2"/>
  <c r="D9113" i="2" s="1"/>
  <c r="F8807" i="2"/>
  <c r="D8807" i="2" s="1"/>
  <c r="F9342" i="2"/>
  <c r="D9342" i="2" s="1"/>
  <c r="F4293" i="2"/>
  <c r="D4293" i="2" s="1"/>
  <c r="F8454" i="2"/>
  <c r="D8454" i="2" s="1"/>
  <c r="F8455" i="2"/>
  <c r="D8455" i="2" s="1"/>
  <c r="F919" i="2"/>
  <c r="D919" i="2" s="1"/>
  <c r="F1989" i="2"/>
  <c r="D1989" i="2" s="1"/>
  <c r="F8191" i="2"/>
  <c r="D8191" i="2" s="1"/>
  <c r="F6759" i="2"/>
  <c r="D6759" i="2" s="1"/>
  <c r="F6760" i="2"/>
  <c r="D6760" i="2" s="1"/>
  <c r="F6761" i="2"/>
  <c r="D6761" i="2" s="1"/>
  <c r="F6762" i="2"/>
  <c r="D6762" i="2" s="1"/>
  <c r="F6763" i="2"/>
  <c r="D6763" i="2" s="1"/>
  <c r="F6764" i="2"/>
  <c r="D6764" i="2" s="1"/>
  <c r="F6765" i="2"/>
  <c r="D6765" i="2" s="1"/>
  <c r="F7273" i="2"/>
  <c r="D7273" i="2" s="1"/>
  <c r="F7274" i="2"/>
  <c r="D7274" i="2" s="1"/>
  <c r="F7275" i="2"/>
  <c r="D7275" i="2" s="1"/>
  <c r="F7276" i="2"/>
  <c r="D7276" i="2" s="1"/>
  <c r="F7277" i="2"/>
  <c r="D7277" i="2" s="1"/>
  <c r="F7278" i="2"/>
  <c r="D7278" i="2" s="1"/>
  <c r="F7279" i="2"/>
  <c r="D7279" i="2" s="1"/>
  <c r="F5374" i="2"/>
  <c r="D5374" i="2" s="1"/>
  <c r="F9364" i="2"/>
  <c r="D9364" i="2" s="1"/>
  <c r="F9641" i="2"/>
  <c r="D9641" i="2" s="1"/>
  <c r="F9268" i="2"/>
  <c r="D9268" i="2" s="1"/>
  <c r="F4334" i="2"/>
  <c r="D4334" i="2" s="1"/>
  <c r="F7429" i="2"/>
  <c r="D7429" i="2" s="1"/>
  <c r="F7857" i="2"/>
  <c r="D7857" i="2" s="1"/>
  <c r="F7640" i="2"/>
  <c r="D7640" i="2" s="1"/>
  <c r="F8222" i="2"/>
  <c r="D8222" i="2" s="1"/>
  <c r="F7833" i="2"/>
  <c r="D7833" i="2" s="1"/>
  <c r="F7568" i="2"/>
  <c r="D7568" i="2" s="1"/>
  <c r="F2808" i="2"/>
  <c r="D2808" i="2" s="1"/>
  <c r="F9058" i="2"/>
  <c r="D9058" i="2" s="1"/>
  <c r="F9286" i="2"/>
  <c r="D9286" i="2" s="1"/>
  <c r="F8595" i="2"/>
  <c r="D8595" i="2" s="1"/>
  <c r="F9189" i="2"/>
  <c r="D9189" i="2" s="1"/>
  <c r="F9513" i="2"/>
  <c r="D9513" i="2" s="1"/>
  <c r="F2443" i="2"/>
  <c r="D2443" i="2" s="1"/>
  <c r="F2767" i="2"/>
  <c r="D2767" i="2" s="1"/>
  <c r="F1718" i="2"/>
  <c r="D1718" i="2" s="1"/>
  <c r="F8828" i="2"/>
  <c r="D8828" i="2" s="1"/>
  <c r="F3081" i="2"/>
  <c r="D3081" i="2" s="1"/>
  <c r="F929" i="2"/>
  <c r="D929" i="2" s="1"/>
  <c r="F3379" i="2"/>
  <c r="D3379" i="2" s="1"/>
  <c r="F4398" i="2"/>
  <c r="D4398" i="2" s="1"/>
  <c r="F3997" i="2"/>
  <c r="D3997" i="2" s="1"/>
  <c r="F1254" i="2"/>
  <c r="D1254" i="2" s="1"/>
  <c r="F1757" i="2"/>
  <c r="D1757" i="2" s="1"/>
  <c r="F2071" i="2"/>
  <c r="D2071" i="2" s="1"/>
  <c r="F8116" i="2"/>
  <c r="D8116" i="2" s="1"/>
  <c r="F8892" i="2"/>
  <c r="D8892" i="2" s="1"/>
  <c r="F9042" i="2"/>
  <c r="D9042" i="2" s="1"/>
  <c r="F9043" i="2"/>
  <c r="D9043" i="2" s="1"/>
  <c r="F4700" i="2"/>
  <c r="D4700" i="2" s="1"/>
  <c r="F3125" i="2"/>
  <c r="D3125" i="2" s="1"/>
  <c r="F2997" i="2"/>
  <c r="D2997" i="2" s="1"/>
  <c r="F4853" i="2"/>
  <c r="D4853" i="2" s="1"/>
  <c r="F1893" i="2"/>
  <c r="D1893" i="2" s="1"/>
  <c r="F9619" i="2"/>
  <c r="D9619" i="2" s="1"/>
  <c r="F7554" i="2"/>
  <c r="D7554" i="2" s="1"/>
  <c r="F9152" i="2"/>
  <c r="D9152" i="2" s="1"/>
  <c r="F6169" i="2"/>
  <c r="D6169" i="2" s="1"/>
  <c r="F9323" i="2"/>
  <c r="D9323" i="2" s="1"/>
  <c r="F9160" i="2"/>
  <c r="D9160" i="2" s="1"/>
  <c r="F8613" i="2"/>
  <c r="D8613" i="2" s="1"/>
  <c r="F9453" i="2"/>
  <c r="D9453" i="2" s="1"/>
  <c r="F9366" i="2"/>
  <c r="D9366" i="2" s="1"/>
  <c r="F8524" i="2"/>
  <c r="D8524" i="2" s="1"/>
  <c r="F9419" i="2"/>
  <c r="D9419" i="2" s="1"/>
  <c r="F8614" i="2"/>
  <c r="D8614" i="2" s="1"/>
  <c r="F5225" i="2"/>
  <c r="D5225" i="2" s="1"/>
  <c r="F7555" i="2"/>
  <c r="D7555" i="2" s="1"/>
  <c r="F5226" i="2"/>
  <c r="D5226" i="2" s="1"/>
  <c r="F7065" i="2"/>
  <c r="D7065" i="2" s="1"/>
  <c r="F9204" i="2"/>
  <c r="D9204" i="2" s="1"/>
  <c r="F9084" i="2"/>
  <c r="D9084" i="2" s="1"/>
  <c r="F7778" i="2"/>
  <c r="D7778" i="2" s="1"/>
  <c r="F4487" i="2"/>
  <c r="D4487" i="2" s="1"/>
  <c r="F3813" i="2"/>
  <c r="D3813" i="2" s="1"/>
  <c r="F63" i="2"/>
  <c r="D63" i="2" s="1"/>
  <c r="F1717" i="2"/>
  <c r="D1717" i="2" s="1"/>
  <c r="F448" i="2"/>
  <c r="D448" i="2" s="1"/>
  <c r="F2513" i="2"/>
  <c r="D2513" i="2" s="1"/>
  <c r="F6791" i="2"/>
  <c r="D6791" i="2" s="1"/>
  <c r="F6792" i="2"/>
  <c r="D6792" i="2" s="1"/>
  <c r="F349" i="2"/>
  <c r="D349" i="2" s="1"/>
  <c r="F350" i="2"/>
  <c r="D350" i="2" s="1"/>
  <c r="F533" i="2"/>
  <c r="D533" i="2" s="1"/>
  <c r="F289" i="2"/>
  <c r="D289" i="2" s="1"/>
  <c r="F6939" i="2"/>
  <c r="D6939" i="2" s="1"/>
  <c r="F6683" i="2"/>
  <c r="D6683" i="2" s="1"/>
  <c r="F6139" i="2"/>
  <c r="D6139" i="2" s="1"/>
  <c r="F6366" i="2"/>
  <c r="D6366" i="2" s="1"/>
  <c r="F6367" i="2"/>
  <c r="D6367" i="2" s="1"/>
  <c r="F2007" i="2"/>
  <c r="D2007" i="2" s="1"/>
  <c r="F7384" i="2"/>
  <c r="D7384" i="2" s="1"/>
  <c r="F7609" i="2"/>
  <c r="D7609" i="2" s="1"/>
  <c r="F5195" i="2"/>
  <c r="D5195" i="2" s="1"/>
  <c r="F6753" i="2"/>
  <c r="D6753" i="2" s="1"/>
  <c r="F3009" i="2"/>
  <c r="D3009" i="2" s="1"/>
  <c r="F3010" i="2"/>
  <c r="D3010" i="2" s="1"/>
  <c r="F5710" i="2"/>
  <c r="D5710" i="2" s="1"/>
  <c r="F9202" i="2"/>
  <c r="D9202" i="2" s="1"/>
  <c r="F2043" i="2"/>
  <c r="D2043" i="2" s="1"/>
  <c r="F514" i="2"/>
  <c r="D514" i="2" s="1"/>
  <c r="F7319" i="2"/>
  <c r="D7319" i="2" s="1"/>
  <c r="F6996" i="2"/>
  <c r="D6996" i="2" s="1"/>
  <c r="F6866" i="2"/>
  <c r="D6866" i="2" s="1"/>
  <c r="F7283" i="2"/>
  <c r="D7283" i="2" s="1"/>
  <c r="F6814" i="2"/>
  <c r="D6814" i="2" s="1"/>
  <c r="F7098" i="2"/>
  <c r="D7098" i="2" s="1"/>
  <c r="F6202" i="2"/>
  <c r="D6202" i="2" s="1"/>
  <c r="F6325" i="2"/>
  <c r="D6325" i="2" s="1"/>
  <c r="F6203" i="2"/>
  <c r="D6203" i="2" s="1"/>
  <c r="F7693" i="2"/>
  <c r="D7693" i="2" s="1"/>
  <c r="F6589" i="2"/>
  <c r="D6589" i="2" s="1"/>
  <c r="F7163" i="2"/>
  <c r="D7163" i="2" s="1"/>
  <c r="F7607" i="2"/>
  <c r="D7607" i="2" s="1"/>
  <c r="F7286" i="2"/>
  <c r="D7286" i="2" s="1"/>
  <c r="F7323" i="2"/>
  <c r="D7323" i="2" s="1"/>
  <c r="F7239" i="2"/>
  <c r="D7239" i="2" s="1"/>
  <c r="F7537" i="2"/>
  <c r="D7537" i="2" s="1"/>
  <c r="F7799" i="2"/>
  <c r="D7799" i="2" s="1"/>
  <c r="F7368" i="2"/>
  <c r="D7368" i="2" s="1"/>
  <c r="F7241" i="2"/>
  <c r="D7241" i="2" s="1"/>
  <c r="F7722" i="2"/>
  <c r="D7722" i="2" s="1"/>
  <c r="F6982" i="2"/>
  <c r="D6982" i="2" s="1"/>
  <c r="F6520" i="2"/>
  <c r="D6520" i="2" s="1"/>
  <c r="F7088" i="2"/>
  <c r="D7088" i="2" s="1"/>
  <c r="F7089" i="2"/>
  <c r="D7089" i="2" s="1"/>
  <c r="F7090" i="2"/>
  <c r="D7090" i="2" s="1"/>
  <c r="F7091" i="2"/>
  <c r="D7091" i="2" s="1"/>
  <c r="F6466" i="2"/>
  <c r="D6466" i="2" s="1"/>
  <c r="F8507" i="2"/>
  <c r="D8507" i="2" s="1"/>
  <c r="F8371" i="2"/>
  <c r="D8371" i="2" s="1"/>
  <c r="F8372" i="2"/>
  <c r="D8372" i="2" s="1"/>
  <c r="F8272" i="2"/>
  <c r="D8272" i="2" s="1"/>
  <c r="F6632" i="2"/>
  <c r="D6632" i="2" s="1"/>
  <c r="F6528" i="2"/>
  <c r="D6528" i="2" s="1"/>
  <c r="F7099" i="2"/>
  <c r="D7099" i="2" s="1"/>
  <c r="F6395" i="2"/>
  <c r="D6395" i="2" s="1"/>
  <c r="F8736" i="2"/>
  <c r="D8736" i="2" s="1"/>
  <c r="F8737" i="2"/>
  <c r="D8737" i="2" s="1"/>
  <c r="F6650" i="2"/>
  <c r="D6650" i="2" s="1"/>
  <c r="F7686" i="2"/>
  <c r="D7686" i="2" s="1"/>
  <c r="F6867" i="2"/>
  <c r="D6867" i="2" s="1"/>
  <c r="F8097" i="2"/>
  <c r="D8097" i="2" s="1"/>
  <c r="F8406" i="2"/>
  <c r="D8406" i="2" s="1"/>
  <c r="F7284" i="2"/>
  <c r="D7284" i="2" s="1"/>
  <c r="F7020" i="2"/>
  <c r="D7020" i="2" s="1"/>
  <c r="F6574" i="2"/>
  <c r="D6574" i="2" s="1"/>
  <c r="F6959" i="2"/>
  <c r="D6959" i="2" s="1"/>
  <c r="F7168" i="2"/>
  <c r="D7168" i="2" s="1"/>
  <c r="F6970" i="2"/>
  <c r="D6970" i="2" s="1"/>
  <c r="F6236" i="2"/>
  <c r="D6236" i="2" s="1"/>
  <c r="F5196" i="2"/>
  <c r="D5196" i="2" s="1"/>
  <c r="F8283" i="2"/>
  <c r="D8283" i="2" s="1"/>
  <c r="F7925" i="2"/>
  <c r="D7925" i="2" s="1"/>
  <c r="F3241" i="2"/>
  <c r="D3241" i="2" s="1"/>
  <c r="F167" i="2"/>
  <c r="D167" i="2" s="1"/>
  <c r="F7575" i="2"/>
  <c r="D7575" i="2" s="1"/>
  <c r="F8100" i="2"/>
  <c r="D8100" i="2" s="1"/>
  <c r="F7792" i="2"/>
  <c r="D7792" i="2" s="1"/>
  <c r="F8182" i="2"/>
  <c r="D8182" i="2" s="1"/>
  <c r="F8183" i="2"/>
  <c r="D8183" i="2" s="1"/>
  <c r="F8184" i="2"/>
  <c r="D8184" i="2" s="1"/>
  <c r="F8705" i="2"/>
  <c r="D8705" i="2" s="1"/>
  <c r="F5049" i="2"/>
  <c r="D5049" i="2" s="1"/>
  <c r="F4488" i="2"/>
  <c r="D4488" i="2" s="1"/>
  <c r="F999" i="2"/>
  <c r="D999" i="2" s="1"/>
  <c r="F7441" i="2"/>
  <c r="D7441" i="2" s="1"/>
  <c r="F2492" i="2"/>
  <c r="D2492" i="2" s="1"/>
  <c r="F2371" i="2"/>
  <c r="D2371" i="2" s="1"/>
  <c r="F2440" i="2"/>
  <c r="D2440" i="2" s="1"/>
  <c r="F107" i="2"/>
  <c r="D107" i="2" s="1"/>
  <c r="F5123" i="2"/>
  <c r="D5123" i="2" s="1"/>
  <c r="F5124" i="2"/>
  <c r="D5124" i="2" s="1"/>
  <c r="F7370" i="2"/>
  <c r="D7370" i="2" s="1"/>
  <c r="F5227" i="2"/>
  <c r="D5227" i="2" s="1"/>
  <c r="F9454" i="2"/>
  <c r="D9454" i="2" s="1"/>
  <c r="F3954" i="2"/>
  <c r="D3954" i="2" s="1"/>
  <c r="F3955" i="2"/>
  <c r="D3955" i="2" s="1"/>
  <c r="F3956" i="2"/>
  <c r="D3956" i="2" s="1"/>
  <c r="F1990" i="2"/>
  <c r="D1990" i="2" s="1"/>
  <c r="F8185" i="2"/>
  <c r="D8185" i="2" s="1"/>
  <c r="F357" i="2"/>
  <c r="D357" i="2" s="1"/>
  <c r="F8186" i="2"/>
  <c r="D8186" i="2" s="1"/>
  <c r="F3747" i="2"/>
  <c r="D3747" i="2" s="1"/>
  <c r="F8258" i="2"/>
  <c r="D8258" i="2" s="1"/>
  <c r="F2072" i="2"/>
  <c r="D2072" i="2" s="1"/>
  <c r="F3674" i="2"/>
  <c r="D3674" i="2" s="1"/>
  <c r="F1596" i="2"/>
  <c r="D1596" i="2" s="1"/>
  <c r="F2711" i="2"/>
  <c r="D2711" i="2" s="1"/>
  <c r="F7509" i="2"/>
  <c r="D7509" i="2" s="1"/>
  <c r="F8089" i="2"/>
  <c r="D8089" i="2" s="1"/>
  <c r="F8338" i="2"/>
  <c r="D8338" i="2" s="1"/>
  <c r="F6398" i="2"/>
  <c r="D6398" i="2" s="1"/>
  <c r="F5125" i="2"/>
  <c r="D5125" i="2" s="1"/>
  <c r="F5306" i="2"/>
  <c r="D5306" i="2" s="1"/>
  <c r="F844" i="2"/>
  <c r="D844" i="2" s="1"/>
  <c r="F1561" i="2"/>
  <c r="D1561" i="2" s="1"/>
  <c r="F9159" i="2"/>
  <c r="D9159" i="2" s="1"/>
  <c r="F9594" i="2"/>
  <c r="D9594" i="2" s="1"/>
  <c r="F9365" i="2"/>
  <c r="D9365" i="2" s="1"/>
  <c r="F7238" i="2"/>
  <c r="D7238" i="2" s="1"/>
  <c r="F8938" i="2"/>
  <c r="D8938" i="2" s="1"/>
  <c r="F8893" i="2"/>
  <c r="D8893" i="2" s="1"/>
  <c r="F796" i="2"/>
  <c r="D796" i="2" s="1"/>
  <c r="F797" i="2"/>
  <c r="D797" i="2" s="1"/>
  <c r="F309" i="2"/>
  <c r="D309" i="2" s="1"/>
  <c r="F310" i="2"/>
  <c r="D310" i="2" s="1"/>
  <c r="F311" i="2"/>
  <c r="D311" i="2" s="1"/>
  <c r="F312" i="2"/>
  <c r="D312" i="2" s="1"/>
  <c r="F313" i="2"/>
  <c r="D313" i="2" s="1"/>
  <c r="F314" i="2"/>
  <c r="D314" i="2" s="1"/>
  <c r="F315" i="2"/>
  <c r="D315" i="2" s="1"/>
  <c r="F351" i="2"/>
  <c r="D351" i="2" s="1"/>
  <c r="F823" i="2"/>
  <c r="D823" i="2" s="1"/>
  <c r="F253" i="2"/>
  <c r="D253" i="2" s="1"/>
  <c r="F254" i="2"/>
  <c r="D254" i="2" s="1"/>
  <c r="F255" i="2"/>
  <c r="D255" i="2" s="1"/>
  <c r="F256" i="2"/>
  <c r="D256" i="2" s="1"/>
  <c r="F257" i="2"/>
  <c r="D257" i="2" s="1"/>
  <c r="F258" i="2"/>
  <c r="D258" i="2" s="1"/>
  <c r="F4548" i="2"/>
  <c r="D4548" i="2" s="1"/>
  <c r="F4549" i="2"/>
  <c r="D4549" i="2" s="1"/>
  <c r="F1684" i="2"/>
  <c r="D1684" i="2" s="1"/>
  <c r="F1258" i="2"/>
  <c r="D1258" i="2" s="1"/>
  <c r="F316" i="2"/>
  <c r="D316" i="2" s="1"/>
  <c r="F1688" i="2"/>
  <c r="D1688" i="2" s="1"/>
  <c r="F620" i="2"/>
  <c r="D620" i="2" s="1"/>
  <c r="F4180" i="2"/>
  <c r="D4180" i="2" s="1"/>
  <c r="F4733" i="2"/>
  <c r="D4733" i="2" s="1"/>
  <c r="F1664" i="2"/>
  <c r="D1664" i="2" s="1"/>
  <c r="F4706" i="2"/>
  <c r="D4706" i="2" s="1"/>
  <c r="F1189" i="2"/>
  <c r="D1189" i="2" s="1"/>
  <c r="F1190" i="2"/>
  <c r="D1190" i="2" s="1"/>
  <c r="F1191" i="2"/>
  <c r="D1191" i="2" s="1"/>
  <c r="F1192" i="2"/>
  <c r="D1192" i="2" s="1"/>
  <c r="F1193" i="2"/>
  <c r="D1193" i="2" s="1"/>
  <c r="F1194" i="2"/>
  <c r="D1194" i="2" s="1"/>
  <c r="F1195" i="2"/>
  <c r="D1195" i="2" s="1"/>
  <c r="F1196" i="2"/>
  <c r="D1196" i="2" s="1"/>
  <c r="F1197" i="2"/>
  <c r="D1197" i="2" s="1"/>
  <c r="F798" i="2"/>
  <c r="D798" i="2" s="1"/>
  <c r="F7500" i="2"/>
  <c r="D7500" i="2" s="1"/>
  <c r="F3957" i="2"/>
  <c r="D3957" i="2" s="1"/>
  <c r="F3958" i="2"/>
  <c r="D3958" i="2" s="1"/>
  <c r="F3959" i="2"/>
  <c r="D3959" i="2" s="1"/>
  <c r="F7086" i="2"/>
  <c r="D7086" i="2" s="1"/>
  <c r="F6434" i="2"/>
  <c r="D6434" i="2" s="1"/>
  <c r="F8171" i="2"/>
  <c r="D8171" i="2" s="1"/>
  <c r="F8172" i="2"/>
  <c r="D8172" i="2" s="1"/>
  <c r="F7544" i="2"/>
  <c r="D7544" i="2" s="1"/>
  <c r="F6579" i="2"/>
  <c r="D6579" i="2" s="1"/>
  <c r="F6663" i="2"/>
  <c r="D6663" i="2" s="1"/>
  <c r="F8722" i="2"/>
  <c r="D8722" i="2" s="1"/>
  <c r="F4119" i="2"/>
  <c r="D4119" i="2" s="1"/>
  <c r="F7751" i="2"/>
  <c r="D7751" i="2" s="1"/>
  <c r="F9182" i="2"/>
  <c r="D9182" i="2" s="1"/>
  <c r="F1773" i="2"/>
  <c r="D1773" i="2" s="1"/>
  <c r="F9308" i="2"/>
  <c r="D9308" i="2" s="1"/>
  <c r="F97" i="2"/>
  <c r="D97" i="2" s="1"/>
  <c r="F9143" i="2"/>
  <c r="D9143" i="2" s="1"/>
  <c r="F2888" i="2"/>
  <c r="D2888" i="2" s="1"/>
  <c r="F1597" i="2"/>
  <c r="D1597" i="2" s="1"/>
  <c r="F8029" i="2"/>
  <c r="D8029" i="2" s="1"/>
  <c r="F2257" i="2"/>
  <c r="D2257" i="2" s="1"/>
  <c r="F2104" i="2"/>
  <c r="D2104" i="2" s="1"/>
  <c r="F1655" i="2"/>
  <c r="D1655" i="2" s="1"/>
  <c r="F870" i="2"/>
  <c r="D870" i="2" s="1"/>
  <c r="F871" i="2"/>
  <c r="D871" i="2" s="1"/>
  <c r="F872" i="2"/>
  <c r="D872" i="2" s="1"/>
  <c r="F873" i="2"/>
  <c r="D873" i="2" s="1"/>
  <c r="F874" i="2"/>
  <c r="D874" i="2" s="1"/>
  <c r="F875" i="2"/>
  <c r="D875" i="2" s="1"/>
  <c r="F876" i="2"/>
  <c r="D876" i="2" s="1"/>
  <c r="F2105" i="2"/>
  <c r="D2105" i="2" s="1"/>
  <c r="F2106" i="2"/>
  <c r="D2106" i="2" s="1"/>
  <c r="F2107" i="2"/>
  <c r="D2107" i="2" s="1"/>
  <c r="F2108" i="2"/>
  <c r="D2108" i="2" s="1"/>
  <c r="F2109" i="2"/>
  <c r="D2109" i="2" s="1"/>
  <c r="F2110" i="2"/>
  <c r="D2110" i="2" s="1"/>
  <c r="F2111" i="2"/>
  <c r="D2111" i="2" s="1"/>
  <c r="F133" i="2"/>
  <c r="D133" i="2" s="1"/>
  <c r="F126" i="2"/>
  <c r="D126" i="2" s="1"/>
  <c r="F3" i="2"/>
  <c r="D3" i="2" s="1"/>
  <c r="F2" i="2"/>
  <c r="D2" i="2" s="1"/>
  <c r="F9183" i="2"/>
  <c r="D9183" i="2" s="1"/>
  <c r="F9116" i="2"/>
  <c r="D9116" i="2" s="1"/>
  <c r="F9184" i="2"/>
  <c r="D9184" i="2" s="1"/>
  <c r="F4291" i="2"/>
  <c r="D4291" i="2" s="1"/>
  <c r="F6950" i="2"/>
  <c r="D6950" i="2" s="1"/>
  <c r="F6951" i="2"/>
  <c r="D6951" i="2" s="1"/>
  <c r="F6952" i="2"/>
  <c r="D6952" i="2" s="1"/>
  <c r="F3123" i="2"/>
  <c r="D3123" i="2" s="1"/>
  <c r="F2981" i="2"/>
  <c r="D2981" i="2" s="1"/>
  <c r="F6481" i="2"/>
  <c r="D6481" i="2" s="1"/>
  <c r="F8123" i="2"/>
  <c r="D8123" i="2" s="1"/>
  <c r="F8951" i="2"/>
  <c r="D8951" i="2" s="1"/>
  <c r="F7656" i="2"/>
  <c r="D7656" i="2" s="1"/>
  <c r="F7668" i="2"/>
  <c r="D7668" i="2" s="1"/>
  <c r="F3989" i="2"/>
  <c r="D3989" i="2" s="1"/>
  <c r="F7669" i="2"/>
  <c r="D7669" i="2" s="1"/>
  <c r="F1412" i="2"/>
  <c r="D1412" i="2" s="1"/>
  <c r="F3615" i="2"/>
  <c r="D3615" i="2" s="1"/>
  <c r="F6688" i="2"/>
  <c r="D6688" i="2" s="1"/>
  <c r="F1201" i="2"/>
  <c r="D1201" i="2" s="1"/>
  <c r="F3616" i="2"/>
  <c r="D3616" i="2" s="1"/>
  <c r="F2514" i="2"/>
  <c r="D2514" i="2" s="1"/>
  <c r="F9377" i="2"/>
  <c r="D9377" i="2" s="1"/>
  <c r="F4070" i="2"/>
  <c r="D4070" i="2" s="1"/>
  <c r="F4071" i="2"/>
  <c r="D4071" i="2" s="1"/>
  <c r="F4072" i="2"/>
  <c r="D4072" i="2" s="1"/>
  <c r="F4073" i="2"/>
  <c r="D4073" i="2" s="1"/>
  <c r="F4074" i="2"/>
  <c r="D4074" i="2" s="1"/>
  <c r="F4075" i="2"/>
  <c r="D4075" i="2" s="1"/>
  <c r="F4076" i="2"/>
  <c r="D4076" i="2" s="1"/>
  <c r="F8894" i="2"/>
  <c r="D8894" i="2" s="1"/>
  <c r="F23" i="2"/>
  <c r="D23" i="2" s="1"/>
  <c r="F3046" i="2"/>
  <c r="D3046" i="2" s="1"/>
  <c r="F4579" i="2"/>
  <c r="D4579" i="2" s="1"/>
  <c r="F5141" i="2"/>
  <c r="D5141" i="2" s="1"/>
  <c r="F7337" i="2"/>
  <c r="D7337" i="2" s="1"/>
  <c r="F9020" i="2"/>
  <c r="D9020" i="2" s="1"/>
  <c r="F5599" i="2"/>
  <c r="D5599" i="2" s="1"/>
  <c r="F266" i="2"/>
  <c r="D266" i="2" s="1"/>
  <c r="F267" i="2"/>
  <c r="D267" i="2" s="1"/>
  <c r="F641" i="2"/>
  <c r="D641" i="2" s="1"/>
  <c r="F268" i="2"/>
  <c r="D268" i="2" s="1"/>
  <c r="F269" i="2"/>
  <c r="D269" i="2" s="1"/>
  <c r="F270" i="2"/>
  <c r="D270" i="2" s="1"/>
  <c r="F271" i="2"/>
  <c r="D271" i="2" s="1"/>
  <c r="F272" i="2"/>
  <c r="D272" i="2" s="1"/>
  <c r="F273" i="2"/>
  <c r="D273" i="2" s="1"/>
  <c r="F274" i="2"/>
  <c r="D274" i="2" s="1"/>
  <c r="F275" i="2"/>
  <c r="D275" i="2" s="1"/>
  <c r="F276" i="2"/>
  <c r="D276" i="2" s="1"/>
  <c r="F277" i="2"/>
  <c r="D277" i="2" s="1"/>
  <c r="F2790" i="2"/>
  <c r="D2790" i="2" s="1"/>
  <c r="F5354" i="2"/>
  <c r="D5354" i="2" s="1"/>
  <c r="F8120" i="2"/>
  <c r="D8120" i="2" s="1"/>
  <c r="F9249" i="2"/>
  <c r="D9249" i="2" s="1"/>
  <c r="F8217" i="2"/>
  <c r="D8217" i="2" s="1"/>
  <c r="F9191" i="2"/>
  <c r="D9191" i="2" s="1"/>
  <c r="F9234" i="2"/>
  <c r="D9234" i="2" s="1"/>
  <c r="F8984" i="2"/>
  <c r="D8984" i="2" s="1"/>
  <c r="F9100" i="2"/>
  <c r="D9100" i="2" s="1"/>
  <c r="F8660" i="2"/>
  <c r="D8660" i="2" s="1"/>
  <c r="F9272" i="2"/>
  <c r="D9272" i="2" s="1"/>
  <c r="F9104" i="2"/>
  <c r="D9104" i="2" s="1"/>
  <c r="F1857" i="2"/>
  <c r="D1857" i="2" s="1"/>
  <c r="F2879" i="2"/>
  <c r="D2879" i="2" s="1"/>
  <c r="F18" i="2"/>
  <c r="D18" i="2" s="1"/>
  <c r="F7674" i="2"/>
  <c r="D7674" i="2" s="1"/>
  <c r="F7616" i="2"/>
  <c r="D7616" i="2" s="1"/>
  <c r="F6506" i="2"/>
  <c r="D6506" i="2" s="1"/>
  <c r="F2884" i="2"/>
  <c r="D2884" i="2" s="1"/>
  <c r="F3290" i="2"/>
  <c r="D3290" i="2" s="1"/>
  <c r="F8079" i="2"/>
  <c r="D8079" i="2" s="1"/>
  <c r="F8290" i="2"/>
  <c r="D8290" i="2" s="1"/>
  <c r="F5172" i="2"/>
  <c r="D5172" i="2" s="1"/>
  <c r="F3556" i="2"/>
  <c r="D3556" i="2" s="1"/>
  <c r="F8030" i="2"/>
  <c r="D8030" i="2" s="1"/>
  <c r="F8031" i="2"/>
  <c r="D8031" i="2" s="1"/>
  <c r="F8139" i="2"/>
  <c r="D8139" i="2" s="1"/>
  <c r="F9443" i="2"/>
  <c r="D9443" i="2" s="1"/>
  <c r="F9607" i="2"/>
  <c r="D9607" i="2" s="1"/>
  <c r="F7948" i="2"/>
  <c r="D7948" i="2" s="1"/>
  <c r="F95" i="2"/>
  <c r="D95" i="2" s="1"/>
  <c r="F686" i="2"/>
  <c r="D686" i="2" s="1"/>
  <c r="F2508" i="2"/>
  <c r="D2508" i="2" s="1"/>
  <c r="F67" i="2"/>
  <c r="D67" i="2" s="1"/>
  <c r="F81" i="2"/>
  <c r="D81" i="2" s="1"/>
  <c r="F439" i="2"/>
  <c r="D439" i="2" s="1"/>
  <c r="F3101" i="2"/>
  <c r="D3101" i="2" s="1"/>
  <c r="F4271" i="2"/>
  <c r="D4271" i="2" s="1"/>
  <c r="F1466" i="2"/>
  <c r="D1466" i="2" s="1"/>
  <c r="F5232" i="2"/>
  <c r="D5232" i="2" s="1"/>
  <c r="F2008" i="2"/>
  <c r="D2008" i="2" s="1"/>
  <c r="F5949" i="2"/>
  <c r="D5949" i="2" s="1"/>
  <c r="F4775" i="2"/>
  <c r="D4775" i="2" s="1"/>
  <c r="F2557" i="2"/>
  <c r="D2557" i="2" s="1"/>
  <c r="F4349" i="2"/>
  <c r="D4349" i="2" s="1"/>
  <c r="F5950" i="2"/>
  <c r="D5950" i="2" s="1"/>
  <c r="F9423" i="2"/>
  <c r="D9423" i="2" s="1"/>
  <c r="F353" i="2"/>
  <c r="D353" i="2" s="1"/>
  <c r="F354" i="2"/>
  <c r="D354" i="2" s="1"/>
  <c r="F278" i="2"/>
  <c r="D278" i="2" s="1"/>
  <c r="F279" i="2"/>
  <c r="D279" i="2" s="1"/>
  <c r="F280" i="2"/>
  <c r="D280" i="2" s="1"/>
  <c r="F3139" i="2"/>
  <c r="D3139" i="2" s="1"/>
  <c r="F3675" i="2"/>
  <c r="D3675" i="2" s="1"/>
  <c r="F3676" i="2"/>
  <c r="D3676" i="2" s="1"/>
  <c r="F3677" i="2"/>
  <c r="D3677" i="2" s="1"/>
  <c r="F3678" i="2"/>
  <c r="D3678" i="2" s="1"/>
  <c r="F3679" i="2"/>
  <c r="D3679" i="2" s="1"/>
  <c r="F3680" i="2"/>
  <c r="D3680" i="2" s="1"/>
  <c r="F3681" i="2"/>
  <c r="D3681" i="2" s="1"/>
  <c r="F3682" i="2"/>
  <c r="D3682" i="2" s="1"/>
  <c r="F3401" i="2"/>
  <c r="D3401" i="2" s="1"/>
  <c r="F6676" i="2"/>
  <c r="D6676" i="2" s="1"/>
  <c r="F6926" i="2"/>
  <c r="D6926" i="2" s="1"/>
  <c r="F2116" i="2"/>
  <c r="D2116" i="2" s="1"/>
  <c r="F4540" i="2"/>
  <c r="D4540" i="2" s="1"/>
  <c r="F3011" i="2"/>
  <c r="D3011" i="2" s="1"/>
  <c r="F2475" i="2"/>
  <c r="D2475" i="2" s="1"/>
  <c r="F282" i="2"/>
  <c r="D282" i="2" s="1"/>
  <c r="F283" i="2"/>
  <c r="D283" i="2" s="1"/>
  <c r="F284" i="2"/>
  <c r="D284" i="2" s="1"/>
  <c r="F241" i="2"/>
  <c r="D241" i="2" s="1"/>
  <c r="F285" i="2"/>
  <c r="D285" i="2" s="1"/>
  <c r="F286" i="2"/>
  <c r="D286" i="2" s="1"/>
  <c r="F5893" i="2"/>
  <c r="D5893" i="2" s="1"/>
  <c r="F6577" i="2"/>
  <c r="D6577" i="2" s="1"/>
  <c r="F5322" i="2"/>
  <c r="D5322" i="2" s="1"/>
  <c r="F1987" i="2"/>
  <c r="D1987" i="2" s="1"/>
  <c r="F6631" i="2"/>
  <c r="D6631" i="2" s="1"/>
  <c r="F9511" i="2"/>
  <c r="D9511" i="2" s="1"/>
  <c r="F6545" i="2"/>
  <c r="D6545" i="2" s="1"/>
  <c r="F3181" i="2"/>
  <c r="D3181" i="2" s="1"/>
  <c r="F1738" i="2"/>
  <c r="D1738" i="2" s="1"/>
  <c r="F156" i="2"/>
  <c r="D156" i="2" s="1"/>
  <c r="F8516" i="2"/>
  <c r="D8516" i="2" s="1"/>
  <c r="F2009" i="2"/>
  <c r="D2009" i="2" s="1"/>
  <c r="F263" i="2"/>
  <c r="D263" i="2" s="1"/>
  <c r="F7590" i="2"/>
  <c r="D7590" i="2" s="1"/>
  <c r="F6381" i="2"/>
  <c r="D6381" i="2" s="1"/>
  <c r="F6059" i="2"/>
  <c r="D6059" i="2" s="1"/>
  <c r="F7312" i="2"/>
  <c r="D7312" i="2" s="1"/>
  <c r="F7586" i="2"/>
  <c r="D7586" i="2" s="1"/>
  <c r="F6060" i="2"/>
  <c r="D6060" i="2" s="1"/>
  <c r="F2972" i="2"/>
  <c r="D2972" i="2" s="1"/>
  <c r="F7556" i="2"/>
  <c r="D7556" i="2" s="1"/>
  <c r="F7557" i="2"/>
  <c r="D7557" i="2" s="1"/>
  <c r="F7558" i="2"/>
  <c r="D7558" i="2" s="1"/>
  <c r="F7559" i="2"/>
  <c r="D7559" i="2" s="1"/>
  <c r="F6281" i="2"/>
  <c r="D6281" i="2" s="1"/>
  <c r="F4658" i="2"/>
  <c r="D4658" i="2" s="1"/>
  <c r="F3557" i="2"/>
  <c r="D3557" i="2" s="1"/>
  <c r="F5006" i="2"/>
  <c r="D5006" i="2" s="1"/>
  <c r="F5174" i="2"/>
  <c r="D5174" i="2" s="1"/>
  <c r="F2391" i="2"/>
  <c r="D2391" i="2" s="1"/>
  <c r="F3960" i="2"/>
  <c r="D3960" i="2" s="1"/>
  <c r="F3961" i="2"/>
  <c r="D3961" i="2" s="1"/>
  <c r="F3962" i="2"/>
  <c r="D3962" i="2" s="1"/>
  <c r="F3963" i="2"/>
  <c r="D3963" i="2" s="1"/>
  <c r="F3964" i="2"/>
  <c r="D3964" i="2" s="1"/>
  <c r="F3370" i="2"/>
  <c r="D3370" i="2" s="1"/>
  <c r="F4924" i="2"/>
  <c r="D4924" i="2" s="1"/>
  <c r="F9515" i="2"/>
  <c r="D9515" i="2" s="1"/>
  <c r="F646" i="2"/>
  <c r="D646" i="2" s="1"/>
  <c r="F2846" i="2"/>
  <c r="D2846" i="2" s="1"/>
  <c r="F138" i="2"/>
  <c r="D138" i="2" s="1"/>
  <c r="F6095" i="2"/>
  <c r="D6095" i="2" s="1"/>
  <c r="F6096" i="2"/>
  <c r="D6096" i="2" s="1"/>
  <c r="F6097" i="2"/>
  <c r="D6097" i="2" s="1"/>
  <c r="F6098" i="2"/>
  <c r="D6098" i="2" s="1"/>
  <c r="F6099" i="2"/>
  <c r="D6099" i="2" s="1"/>
  <c r="F6100" i="2"/>
  <c r="D6100" i="2" s="1"/>
  <c r="F6101" i="2"/>
  <c r="D6101" i="2" s="1"/>
  <c r="F5040" i="2"/>
  <c r="D5040" i="2" s="1"/>
  <c r="F5041" i="2"/>
  <c r="D5041" i="2" s="1"/>
  <c r="F5042" i="2"/>
  <c r="D5042" i="2" s="1"/>
  <c r="F5043" i="2"/>
  <c r="D5043" i="2" s="1"/>
  <c r="F5044" i="2"/>
  <c r="D5044" i="2" s="1"/>
  <c r="F5045" i="2"/>
  <c r="D5045" i="2" s="1"/>
  <c r="F5046" i="2"/>
  <c r="D5046" i="2" s="1"/>
  <c r="F5047" i="2"/>
  <c r="D5047" i="2" s="1"/>
  <c r="F5051" i="2"/>
  <c r="D5051" i="2" s="1"/>
  <c r="F1386" i="2"/>
  <c r="D1386" i="2" s="1"/>
  <c r="F5193" i="2"/>
  <c r="D5193" i="2" s="1"/>
  <c r="F1467" i="2"/>
  <c r="D1467" i="2" s="1"/>
  <c r="F1391" i="2"/>
  <c r="D1391" i="2" s="1"/>
  <c r="F6106" i="2"/>
  <c r="D6106" i="2" s="1"/>
  <c r="F845" i="2"/>
  <c r="D845" i="2" s="1"/>
  <c r="F846" i="2"/>
  <c r="D846" i="2" s="1"/>
  <c r="F847" i="2"/>
  <c r="D847" i="2" s="1"/>
  <c r="F848" i="2"/>
  <c r="D848" i="2" s="1"/>
  <c r="F849" i="2"/>
  <c r="D849" i="2" s="1"/>
  <c r="F850" i="2"/>
  <c r="D850" i="2" s="1"/>
  <c r="F2363" i="2"/>
  <c r="D2363" i="2" s="1"/>
  <c r="F2364" i="2"/>
  <c r="D2364" i="2" s="1"/>
  <c r="F2365" i="2"/>
  <c r="D2365" i="2" s="1"/>
  <c r="F2477" i="2"/>
  <c r="D2477" i="2" s="1"/>
  <c r="F2039" i="2"/>
  <c r="D2039" i="2" s="1"/>
  <c r="F2069" i="2"/>
  <c r="D2069" i="2" s="1"/>
  <c r="F2366" i="2"/>
  <c r="D2366" i="2" s="1"/>
  <c r="F4132" i="2"/>
  <c r="D4132" i="2" s="1"/>
  <c r="F8644" i="2"/>
  <c r="D8644" i="2" s="1"/>
  <c r="F3326" i="2"/>
  <c r="D3326" i="2" s="1"/>
  <c r="F5180" i="2"/>
  <c r="D5180" i="2" s="1"/>
  <c r="F4802" i="2"/>
  <c r="D4802" i="2" s="1"/>
  <c r="F4185" i="2"/>
  <c r="D4185" i="2" s="1"/>
  <c r="F8857" i="2"/>
  <c r="D8857" i="2" s="1"/>
  <c r="F8965" i="2"/>
  <c r="D8965" i="2" s="1"/>
  <c r="F9367" i="2"/>
  <c r="D9367" i="2" s="1"/>
  <c r="F8359" i="2"/>
  <c r="D8359" i="2" s="1"/>
  <c r="F3508" i="2"/>
  <c r="D3508" i="2" s="1"/>
  <c r="F7434" i="2"/>
  <c r="D7434" i="2" s="1"/>
  <c r="F4195" i="2"/>
  <c r="D4195" i="2" s="1"/>
  <c r="F469" i="2"/>
  <c r="D469" i="2" s="1"/>
  <c r="F7032" i="2"/>
  <c r="D7032" i="2" s="1"/>
  <c r="F36" i="2"/>
  <c r="D36" i="2" s="1"/>
  <c r="F5939" i="2"/>
  <c r="D5939" i="2" s="1"/>
  <c r="F9059" i="2"/>
  <c r="D9059" i="2" s="1"/>
  <c r="F7" i="2"/>
  <c r="D7" i="2" s="1"/>
  <c r="F2902" i="2"/>
  <c r="D2902" i="2" s="1"/>
  <c r="F1168" i="2"/>
  <c r="D1168" i="2" s="1"/>
  <c r="F303" i="2"/>
  <c r="D303" i="2" s="1"/>
  <c r="F6794" i="2"/>
  <c r="D6794" i="2" s="1"/>
  <c r="F5181" i="2"/>
  <c r="D5181" i="2" s="1"/>
  <c r="F5649" i="2"/>
  <c r="D5649" i="2" s="1"/>
  <c r="F5650" i="2"/>
  <c r="D5650" i="2" s="1"/>
  <c r="F5651" i="2"/>
  <c r="D5651" i="2" s="1"/>
  <c r="F5652" i="2"/>
  <c r="D5652" i="2" s="1"/>
  <c r="F5653" i="2"/>
  <c r="D5653" i="2" s="1"/>
  <c r="F5654" i="2"/>
  <c r="D5654" i="2" s="1"/>
  <c r="F5655" i="2"/>
  <c r="D5655" i="2" s="1"/>
  <c r="F5656" i="2"/>
  <c r="D5656" i="2" s="1"/>
  <c r="F5657" i="2"/>
  <c r="D5657" i="2" s="1"/>
  <c r="F5658" i="2"/>
  <c r="D5658" i="2" s="1"/>
  <c r="F5659" i="2"/>
  <c r="D5659" i="2" s="1"/>
  <c r="F5660" i="2"/>
  <c r="D5660" i="2" s="1"/>
  <c r="F5661" i="2"/>
  <c r="D5661" i="2" s="1"/>
  <c r="F5305" i="2"/>
  <c r="D5305" i="2" s="1"/>
  <c r="F5662" i="2"/>
  <c r="D5662" i="2" s="1"/>
  <c r="F5663" i="2"/>
  <c r="D5663" i="2" s="1"/>
  <c r="F5664" i="2"/>
  <c r="D5664" i="2" s="1"/>
  <c r="F5665" i="2"/>
  <c r="D5665" i="2" s="1"/>
  <c r="F5789" i="2"/>
  <c r="D5789" i="2" s="1"/>
  <c r="F1557" i="2"/>
  <c r="D1557" i="2" s="1"/>
  <c r="F3613" i="2"/>
  <c r="D3613" i="2" s="1"/>
  <c r="F3015" i="2"/>
  <c r="D3015" i="2" s="1"/>
  <c r="F1289" i="2"/>
  <c r="D1289" i="2" s="1"/>
  <c r="F218" i="2"/>
  <c r="D218" i="2" s="1"/>
  <c r="F4060" i="2"/>
  <c r="D4060" i="2" s="1"/>
  <c r="F2449" i="2"/>
  <c r="D2449" i="2" s="1"/>
  <c r="F1537" i="2"/>
  <c r="D1537" i="2" s="1"/>
  <c r="F4909" i="2"/>
  <c r="D4909" i="2" s="1"/>
  <c r="F4335" i="2"/>
  <c r="D4335" i="2" s="1"/>
  <c r="F5578" i="2"/>
  <c r="D5578" i="2" s="1"/>
  <c r="F5579" i="2"/>
  <c r="D5579" i="2" s="1"/>
  <c r="F5580" i="2"/>
  <c r="D5580" i="2" s="1"/>
  <c r="F5581" i="2"/>
  <c r="D5581" i="2" s="1"/>
  <c r="F5582" i="2"/>
  <c r="D5582" i="2" s="1"/>
  <c r="F5583" i="2"/>
  <c r="D5583" i="2" s="1"/>
  <c r="F5584" i="2"/>
  <c r="D5584" i="2" s="1"/>
  <c r="F8441" i="2"/>
  <c r="D8441" i="2" s="1"/>
  <c r="F8442" i="2"/>
  <c r="D8442" i="2" s="1"/>
  <c r="F8566" i="2"/>
  <c r="D8566" i="2" s="1"/>
  <c r="F8593" i="2"/>
  <c r="D8593" i="2" s="1"/>
  <c r="S24" i="12" l="1"/>
  <c r="V301" i="12"/>
  <c r="U301" i="12"/>
  <c r="T301" i="12"/>
  <c r="S301" i="12"/>
  <c r="P301" i="12"/>
  <c r="O301" i="12"/>
  <c r="Q301" i="12" s="1"/>
  <c r="R301" i="12" s="1"/>
  <c r="N301" i="12"/>
  <c r="V300" i="12"/>
  <c r="U300" i="12"/>
  <c r="T300" i="12"/>
  <c r="S300" i="12"/>
  <c r="P300" i="12"/>
  <c r="O300" i="12"/>
  <c r="N300" i="12"/>
  <c r="V299" i="12"/>
  <c r="U299" i="12"/>
  <c r="T299" i="12"/>
  <c r="S299" i="12"/>
  <c r="P299" i="12"/>
  <c r="O299" i="12"/>
  <c r="Q299" i="12" s="1"/>
  <c r="R299" i="12" s="1"/>
  <c r="N299" i="12"/>
  <c r="V298" i="12"/>
  <c r="U298" i="12"/>
  <c r="T298" i="12"/>
  <c r="S298" i="12"/>
  <c r="P298" i="12"/>
  <c r="O298" i="12"/>
  <c r="Q298" i="12" s="1"/>
  <c r="R298" i="12" s="1"/>
  <c r="N298" i="12"/>
  <c r="V297" i="12"/>
  <c r="U297" i="12"/>
  <c r="T297" i="12"/>
  <c r="S297" i="12"/>
  <c r="P297" i="12"/>
  <c r="O297" i="12"/>
  <c r="Q297" i="12" s="1"/>
  <c r="R297" i="12" s="1"/>
  <c r="N297" i="12"/>
  <c r="V296" i="12"/>
  <c r="U296" i="12"/>
  <c r="T296" i="12"/>
  <c r="S296" i="12"/>
  <c r="P296" i="12"/>
  <c r="O296" i="12"/>
  <c r="Q296" i="12" s="1"/>
  <c r="R296" i="12" s="1"/>
  <c r="N296" i="12"/>
  <c r="V295" i="12"/>
  <c r="U295" i="12"/>
  <c r="T295" i="12"/>
  <c r="S295" i="12"/>
  <c r="P295" i="12"/>
  <c r="O295" i="12"/>
  <c r="Q295" i="12" s="1"/>
  <c r="R295" i="12" s="1"/>
  <c r="N295" i="12"/>
  <c r="V294" i="12"/>
  <c r="U294" i="12"/>
  <c r="T294" i="12"/>
  <c r="S294" i="12"/>
  <c r="P294" i="12"/>
  <c r="O294" i="12"/>
  <c r="Q294" i="12" s="1"/>
  <c r="R294" i="12" s="1"/>
  <c r="N294" i="12"/>
  <c r="V293" i="12"/>
  <c r="U293" i="12"/>
  <c r="T293" i="12"/>
  <c r="S293" i="12"/>
  <c r="P293" i="12"/>
  <c r="O293" i="12"/>
  <c r="Q293" i="12" s="1"/>
  <c r="R293" i="12" s="1"/>
  <c r="N293" i="12"/>
  <c r="V292" i="12"/>
  <c r="U292" i="12"/>
  <c r="T292" i="12"/>
  <c r="S292" i="12"/>
  <c r="P292" i="12"/>
  <c r="O292" i="12"/>
  <c r="N292" i="12"/>
  <c r="V291" i="12"/>
  <c r="U291" i="12"/>
  <c r="T291" i="12"/>
  <c r="S291" i="12"/>
  <c r="P291" i="12"/>
  <c r="O291" i="12"/>
  <c r="Q291" i="12" s="1"/>
  <c r="R291" i="12" s="1"/>
  <c r="N291" i="12"/>
  <c r="V290" i="12"/>
  <c r="U290" i="12"/>
  <c r="T290" i="12"/>
  <c r="S290" i="12"/>
  <c r="P290" i="12"/>
  <c r="O290" i="12"/>
  <c r="Q290" i="12" s="1"/>
  <c r="R290" i="12" s="1"/>
  <c r="N290" i="12"/>
  <c r="V289" i="12"/>
  <c r="U289" i="12"/>
  <c r="T289" i="12"/>
  <c r="S289" i="12"/>
  <c r="Q289" i="12"/>
  <c r="R289" i="12" s="1"/>
  <c r="P289" i="12"/>
  <c r="O289" i="12"/>
  <c r="N289" i="12"/>
  <c r="V288" i="12"/>
  <c r="U288" i="12"/>
  <c r="T288" i="12"/>
  <c r="S288" i="12"/>
  <c r="P288" i="12"/>
  <c r="O288" i="12"/>
  <c r="Q288" i="12" s="1"/>
  <c r="R288" i="12" s="1"/>
  <c r="N288" i="12"/>
  <c r="V287" i="12"/>
  <c r="U287" i="12"/>
  <c r="T287" i="12"/>
  <c r="S287" i="12"/>
  <c r="P287" i="12"/>
  <c r="O287" i="12"/>
  <c r="Q287" i="12" s="1"/>
  <c r="R287" i="12" s="1"/>
  <c r="N287" i="12"/>
  <c r="V286" i="12"/>
  <c r="U286" i="12"/>
  <c r="T286" i="12"/>
  <c r="S286" i="12"/>
  <c r="P286" i="12"/>
  <c r="O286" i="12"/>
  <c r="Q286" i="12" s="1"/>
  <c r="R286" i="12" s="1"/>
  <c r="N286" i="12"/>
  <c r="V285" i="12"/>
  <c r="U285" i="12"/>
  <c r="T285" i="12"/>
  <c r="S285" i="12"/>
  <c r="P285" i="12"/>
  <c r="O285" i="12"/>
  <c r="Q285" i="12" s="1"/>
  <c r="R285" i="12" s="1"/>
  <c r="N285" i="12"/>
  <c r="V284" i="12"/>
  <c r="U284" i="12"/>
  <c r="T284" i="12"/>
  <c r="S284" i="12"/>
  <c r="P284" i="12"/>
  <c r="O284" i="12"/>
  <c r="Q284" i="12" s="1"/>
  <c r="R284" i="12" s="1"/>
  <c r="N284" i="12"/>
  <c r="V283" i="12"/>
  <c r="U283" i="12"/>
  <c r="T283" i="12"/>
  <c r="S283" i="12"/>
  <c r="P283" i="12"/>
  <c r="O283" i="12"/>
  <c r="Q283" i="12" s="1"/>
  <c r="R283" i="12" s="1"/>
  <c r="N283" i="12"/>
  <c r="W283" i="12" s="1"/>
  <c r="V282" i="12"/>
  <c r="U282" i="12"/>
  <c r="T282" i="12"/>
  <c r="S282" i="12"/>
  <c r="P282" i="12"/>
  <c r="O282" i="12"/>
  <c r="Q282" i="12" s="1"/>
  <c r="R282" i="12" s="1"/>
  <c r="N282" i="12"/>
  <c r="V281" i="12"/>
  <c r="U281" i="12"/>
  <c r="T281" i="12"/>
  <c r="S281" i="12"/>
  <c r="Q281" i="12"/>
  <c r="R281" i="12" s="1"/>
  <c r="P281" i="12"/>
  <c r="O281" i="12"/>
  <c r="N281" i="12"/>
  <c r="V280" i="12"/>
  <c r="U280" i="12"/>
  <c r="T280" i="12"/>
  <c r="S280" i="12"/>
  <c r="P280" i="12"/>
  <c r="O280" i="12"/>
  <c r="Q280" i="12" s="1"/>
  <c r="R280" i="12" s="1"/>
  <c r="N280" i="12"/>
  <c r="V279" i="12"/>
  <c r="U279" i="12"/>
  <c r="T279" i="12"/>
  <c r="S279" i="12"/>
  <c r="P279" i="12"/>
  <c r="O279" i="12"/>
  <c r="Q279" i="12" s="1"/>
  <c r="R279" i="12" s="1"/>
  <c r="N279" i="12"/>
  <c r="V278" i="12"/>
  <c r="U278" i="12"/>
  <c r="T278" i="12"/>
  <c r="S278" i="12"/>
  <c r="P278" i="12"/>
  <c r="O278" i="12"/>
  <c r="Q278" i="12" s="1"/>
  <c r="R278" i="12" s="1"/>
  <c r="N278" i="12"/>
  <c r="V277" i="12"/>
  <c r="U277" i="12"/>
  <c r="T277" i="12"/>
  <c r="S277" i="12"/>
  <c r="P277" i="12"/>
  <c r="O277" i="12"/>
  <c r="Q277" i="12" s="1"/>
  <c r="R277" i="12" s="1"/>
  <c r="N277" i="12"/>
  <c r="V276" i="12"/>
  <c r="U276" i="12"/>
  <c r="T276" i="12"/>
  <c r="S276" i="12"/>
  <c r="P276" i="12"/>
  <c r="O276" i="12"/>
  <c r="Q276" i="12" s="1"/>
  <c r="R276" i="12" s="1"/>
  <c r="N276" i="12"/>
  <c r="V275" i="12"/>
  <c r="U275" i="12"/>
  <c r="T275" i="12"/>
  <c r="S275" i="12"/>
  <c r="P275" i="12"/>
  <c r="O275" i="12"/>
  <c r="Q275" i="12" s="1"/>
  <c r="R275" i="12" s="1"/>
  <c r="N275" i="12"/>
  <c r="V274" i="12"/>
  <c r="U274" i="12"/>
  <c r="T274" i="12"/>
  <c r="S274" i="12"/>
  <c r="P274" i="12"/>
  <c r="O274" i="12"/>
  <c r="Q274" i="12" s="1"/>
  <c r="R274" i="12" s="1"/>
  <c r="N274" i="12"/>
  <c r="W274" i="12" s="1"/>
  <c r="V273" i="12"/>
  <c r="U273" i="12"/>
  <c r="T273" i="12"/>
  <c r="S273" i="12"/>
  <c r="P273" i="12"/>
  <c r="O273" i="12"/>
  <c r="Q273" i="12" s="1"/>
  <c r="R273" i="12" s="1"/>
  <c r="N273" i="12"/>
  <c r="V272" i="12"/>
  <c r="U272" i="12"/>
  <c r="T272" i="12"/>
  <c r="S272" i="12"/>
  <c r="P272" i="12"/>
  <c r="O272" i="12"/>
  <c r="Q272" i="12" s="1"/>
  <c r="R272" i="12" s="1"/>
  <c r="N272" i="12"/>
  <c r="V271" i="12"/>
  <c r="U271" i="12"/>
  <c r="T271" i="12"/>
  <c r="S271" i="12"/>
  <c r="P271" i="12"/>
  <c r="O271" i="12"/>
  <c r="Q271" i="12" s="1"/>
  <c r="R271" i="12" s="1"/>
  <c r="N271" i="12"/>
  <c r="V270" i="12"/>
  <c r="U270" i="12"/>
  <c r="T270" i="12"/>
  <c r="S270" i="12"/>
  <c r="P270" i="12"/>
  <c r="O270" i="12"/>
  <c r="Q270" i="12" s="1"/>
  <c r="R270" i="12" s="1"/>
  <c r="N270" i="12"/>
  <c r="V269" i="12"/>
  <c r="U269" i="12"/>
  <c r="T269" i="12"/>
  <c r="S269" i="12"/>
  <c r="P269" i="12"/>
  <c r="O269" i="12"/>
  <c r="N269" i="12"/>
  <c r="V268" i="12"/>
  <c r="U268" i="12"/>
  <c r="T268" i="12"/>
  <c r="S268" i="12"/>
  <c r="P268" i="12"/>
  <c r="O268" i="12"/>
  <c r="Q268" i="12" s="1"/>
  <c r="R268" i="12" s="1"/>
  <c r="N268" i="12"/>
  <c r="V267" i="12"/>
  <c r="U267" i="12"/>
  <c r="T267" i="12"/>
  <c r="S267" i="12"/>
  <c r="P267" i="12"/>
  <c r="O267" i="12"/>
  <c r="Q267" i="12" s="1"/>
  <c r="R267" i="12" s="1"/>
  <c r="N267" i="12"/>
  <c r="W267" i="12" s="1"/>
  <c r="V266" i="12"/>
  <c r="U266" i="12"/>
  <c r="T266" i="12"/>
  <c r="S266" i="12"/>
  <c r="P266" i="12"/>
  <c r="O266" i="12"/>
  <c r="Q266" i="12" s="1"/>
  <c r="R266" i="12" s="1"/>
  <c r="N266" i="12"/>
  <c r="V265" i="12"/>
  <c r="U265" i="12"/>
  <c r="T265" i="12"/>
  <c r="S265" i="12"/>
  <c r="P265" i="12"/>
  <c r="O265" i="12"/>
  <c r="Q265" i="12" s="1"/>
  <c r="R265" i="12" s="1"/>
  <c r="N265" i="12"/>
  <c r="V264" i="12"/>
  <c r="U264" i="12"/>
  <c r="T264" i="12"/>
  <c r="S264" i="12"/>
  <c r="P264" i="12"/>
  <c r="O264" i="12"/>
  <c r="Q264" i="12" s="1"/>
  <c r="R264" i="12" s="1"/>
  <c r="N264" i="12"/>
  <c r="V263" i="12"/>
  <c r="U263" i="12"/>
  <c r="T263" i="12"/>
  <c r="S263" i="12"/>
  <c r="P263" i="12"/>
  <c r="O263" i="12"/>
  <c r="Q263" i="12" s="1"/>
  <c r="R263" i="12" s="1"/>
  <c r="N263" i="12"/>
  <c r="V262" i="12"/>
  <c r="U262" i="12"/>
  <c r="T262" i="12"/>
  <c r="S262" i="12"/>
  <c r="P262" i="12"/>
  <c r="O262" i="12"/>
  <c r="Q262" i="12" s="1"/>
  <c r="R262" i="12" s="1"/>
  <c r="N262" i="12"/>
  <c r="V261" i="12"/>
  <c r="U261" i="12"/>
  <c r="T261" i="12"/>
  <c r="S261" i="12"/>
  <c r="P261" i="12"/>
  <c r="O261" i="12"/>
  <c r="Q261" i="12" s="1"/>
  <c r="R261" i="12" s="1"/>
  <c r="N261" i="12"/>
  <c r="V260" i="12"/>
  <c r="U260" i="12"/>
  <c r="T260" i="12"/>
  <c r="S260" i="12"/>
  <c r="P260" i="12"/>
  <c r="O260" i="12"/>
  <c r="Q260" i="12" s="1"/>
  <c r="R260" i="12" s="1"/>
  <c r="N260" i="12"/>
  <c r="V259" i="12"/>
  <c r="U259" i="12"/>
  <c r="T259" i="12"/>
  <c r="S259" i="12"/>
  <c r="P259" i="12"/>
  <c r="O259" i="12"/>
  <c r="Q259" i="12" s="1"/>
  <c r="R259" i="12" s="1"/>
  <c r="N259" i="12"/>
  <c r="V258" i="12"/>
  <c r="U258" i="12"/>
  <c r="T258" i="12"/>
  <c r="S258" i="12"/>
  <c r="P258" i="12"/>
  <c r="O258" i="12"/>
  <c r="Q258" i="12" s="1"/>
  <c r="R258" i="12" s="1"/>
  <c r="N258" i="12"/>
  <c r="W258" i="12" s="1"/>
  <c r="V257" i="12"/>
  <c r="U257" i="12"/>
  <c r="T257" i="12"/>
  <c r="S257" i="12"/>
  <c r="P257" i="12"/>
  <c r="O257" i="12"/>
  <c r="N257" i="12"/>
  <c r="V256" i="12"/>
  <c r="U256" i="12"/>
  <c r="T256" i="12"/>
  <c r="S256" i="12"/>
  <c r="P256" i="12"/>
  <c r="O256" i="12"/>
  <c r="Q256" i="12" s="1"/>
  <c r="R256" i="12" s="1"/>
  <c r="N256" i="12"/>
  <c r="V255" i="12"/>
  <c r="U255" i="12"/>
  <c r="T255" i="12"/>
  <c r="S255" i="12"/>
  <c r="P255" i="12"/>
  <c r="O255" i="12"/>
  <c r="Q255" i="12" s="1"/>
  <c r="R255" i="12" s="1"/>
  <c r="N255" i="12"/>
  <c r="V254" i="12"/>
  <c r="U254" i="12"/>
  <c r="T254" i="12"/>
  <c r="S254" i="12"/>
  <c r="P254" i="12"/>
  <c r="O254" i="12"/>
  <c r="Q254" i="12" s="1"/>
  <c r="R254" i="12" s="1"/>
  <c r="N254" i="12"/>
  <c r="V253" i="12"/>
  <c r="U253" i="12"/>
  <c r="T253" i="12"/>
  <c r="S253" i="12"/>
  <c r="P253" i="12"/>
  <c r="O253" i="12"/>
  <c r="Q253" i="12" s="1"/>
  <c r="R253" i="12" s="1"/>
  <c r="N253" i="12"/>
  <c r="V252" i="12"/>
  <c r="U252" i="12"/>
  <c r="T252" i="12"/>
  <c r="S252" i="12"/>
  <c r="P252" i="12"/>
  <c r="O252" i="12"/>
  <c r="Q252" i="12" s="1"/>
  <c r="R252" i="12" s="1"/>
  <c r="N252" i="12"/>
  <c r="V251" i="12"/>
  <c r="U251" i="12"/>
  <c r="T251" i="12"/>
  <c r="S251" i="12"/>
  <c r="P251" i="12"/>
  <c r="O251" i="12"/>
  <c r="Q251" i="12" s="1"/>
  <c r="R251" i="12" s="1"/>
  <c r="N251" i="12"/>
  <c r="V250" i="12"/>
  <c r="U250" i="12"/>
  <c r="T250" i="12"/>
  <c r="S250" i="12"/>
  <c r="P250" i="12"/>
  <c r="O250" i="12"/>
  <c r="Q250" i="12" s="1"/>
  <c r="R250" i="12" s="1"/>
  <c r="N250" i="12"/>
  <c r="V249" i="12"/>
  <c r="U249" i="12"/>
  <c r="T249" i="12"/>
  <c r="S249" i="12"/>
  <c r="P249" i="12"/>
  <c r="O249" i="12"/>
  <c r="N249" i="12"/>
  <c r="V248" i="12"/>
  <c r="U248" i="12"/>
  <c r="T248" i="12"/>
  <c r="S248" i="12"/>
  <c r="P248" i="12"/>
  <c r="O248" i="12"/>
  <c r="Q248" i="12" s="1"/>
  <c r="R248" i="12" s="1"/>
  <c r="N248" i="12"/>
  <c r="V247" i="12"/>
  <c r="U247" i="12"/>
  <c r="T247" i="12"/>
  <c r="S247" i="12"/>
  <c r="P247" i="12"/>
  <c r="O247" i="12"/>
  <c r="Q247" i="12" s="1"/>
  <c r="R247" i="12" s="1"/>
  <c r="N247" i="12"/>
  <c r="V246" i="12"/>
  <c r="U246" i="12"/>
  <c r="T246" i="12"/>
  <c r="S246" i="12"/>
  <c r="P246" i="12"/>
  <c r="O246" i="12"/>
  <c r="Q246" i="12" s="1"/>
  <c r="R246" i="12" s="1"/>
  <c r="N246" i="12"/>
  <c r="V245" i="12"/>
  <c r="U245" i="12"/>
  <c r="T245" i="12"/>
  <c r="S245" i="12"/>
  <c r="P245" i="12"/>
  <c r="O245" i="12"/>
  <c r="Q245" i="12" s="1"/>
  <c r="R245" i="12" s="1"/>
  <c r="N245" i="12"/>
  <c r="V244" i="12"/>
  <c r="U244" i="12"/>
  <c r="T244" i="12"/>
  <c r="S244" i="12"/>
  <c r="P244" i="12"/>
  <c r="O244" i="12"/>
  <c r="Q244" i="12" s="1"/>
  <c r="R244" i="12" s="1"/>
  <c r="N244" i="12"/>
  <c r="V243" i="12"/>
  <c r="U243" i="12"/>
  <c r="T243" i="12"/>
  <c r="S243" i="12"/>
  <c r="P243" i="12"/>
  <c r="O243" i="12"/>
  <c r="Q243" i="12" s="1"/>
  <c r="R243" i="12" s="1"/>
  <c r="N243" i="12"/>
  <c r="V242" i="12"/>
  <c r="U242" i="12"/>
  <c r="T242" i="12"/>
  <c r="S242" i="12"/>
  <c r="P242" i="12"/>
  <c r="O242" i="12"/>
  <c r="Q242" i="12" s="1"/>
  <c r="R242" i="12" s="1"/>
  <c r="N242" i="12"/>
  <c r="V241" i="12"/>
  <c r="U241" i="12"/>
  <c r="T241" i="12"/>
  <c r="S241" i="12"/>
  <c r="P241" i="12"/>
  <c r="O241" i="12"/>
  <c r="Q241" i="12" s="1"/>
  <c r="R241" i="12" s="1"/>
  <c r="N241" i="12"/>
  <c r="V240" i="12"/>
  <c r="U240" i="12"/>
  <c r="T240" i="12"/>
  <c r="S240" i="12"/>
  <c r="P240" i="12"/>
  <c r="O240" i="12"/>
  <c r="Q240" i="12" s="1"/>
  <c r="R240" i="12" s="1"/>
  <c r="N240" i="12"/>
  <c r="V239" i="12"/>
  <c r="U239" i="12"/>
  <c r="T239" i="12"/>
  <c r="S239" i="12"/>
  <c r="P239" i="12"/>
  <c r="O239" i="12"/>
  <c r="Q239" i="12" s="1"/>
  <c r="R239" i="12" s="1"/>
  <c r="N239" i="12"/>
  <c r="V238" i="12"/>
  <c r="U238" i="12"/>
  <c r="T238" i="12"/>
  <c r="S238" i="12"/>
  <c r="P238" i="12"/>
  <c r="O238" i="12"/>
  <c r="Q238" i="12" s="1"/>
  <c r="R238" i="12" s="1"/>
  <c r="N238" i="12"/>
  <c r="V237" i="12"/>
  <c r="U237" i="12"/>
  <c r="T237" i="12"/>
  <c r="S237" i="12"/>
  <c r="P237" i="12"/>
  <c r="O237" i="12"/>
  <c r="N237" i="12"/>
  <c r="V236" i="12"/>
  <c r="U236" i="12"/>
  <c r="T236" i="12"/>
  <c r="S236" i="12"/>
  <c r="P236" i="12"/>
  <c r="O236" i="12"/>
  <c r="N236" i="12"/>
  <c r="V235" i="12"/>
  <c r="U235" i="12"/>
  <c r="T235" i="12"/>
  <c r="S235" i="12"/>
  <c r="P235" i="12"/>
  <c r="O235" i="12"/>
  <c r="N235" i="12"/>
  <c r="V234" i="12"/>
  <c r="U234" i="12"/>
  <c r="T234" i="12"/>
  <c r="S234" i="12"/>
  <c r="P234" i="12"/>
  <c r="O234" i="12"/>
  <c r="Q234" i="12" s="1"/>
  <c r="R234" i="12" s="1"/>
  <c r="N234" i="12"/>
  <c r="V233" i="12"/>
  <c r="U233" i="12"/>
  <c r="T233" i="12"/>
  <c r="S233" i="12"/>
  <c r="P233" i="12"/>
  <c r="O233" i="12"/>
  <c r="Q233" i="12" s="1"/>
  <c r="R233" i="12" s="1"/>
  <c r="N233" i="12"/>
  <c r="V232" i="12"/>
  <c r="U232" i="12"/>
  <c r="T232" i="12"/>
  <c r="S232" i="12"/>
  <c r="P232" i="12"/>
  <c r="O232" i="12"/>
  <c r="Q232" i="12" s="1"/>
  <c r="R232" i="12" s="1"/>
  <c r="N232" i="12"/>
  <c r="V231" i="12"/>
  <c r="U231" i="12"/>
  <c r="T231" i="12"/>
  <c r="S231" i="12"/>
  <c r="P231" i="12"/>
  <c r="O231" i="12"/>
  <c r="Q231" i="12" s="1"/>
  <c r="R231" i="12" s="1"/>
  <c r="N231" i="12"/>
  <c r="V230" i="12"/>
  <c r="W230" i="12" s="1"/>
  <c r="U230" i="12"/>
  <c r="T230" i="12"/>
  <c r="S230" i="12"/>
  <c r="P230" i="12"/>
  <c r="O230" i="12"/>
  <c r="Q230" i="12" s="1"/>
  <c r="R230" i="12" s="1"/>
  <c r="N230" i="12"/>
  <c r="V229" i="12"/>
  <c r="U229" i="12"/>
  <c r="T229" i="12"/>
  <c r="S229" i="12"/>
  <c r="P229" i="12"/>
  <c r="O229" i="12"/>
  <c r="Q229" i="12" s="1"/>
  <c r="R229" i="12" s="1"/>
  <c r="N229" i="12"/>
  <c r="V228" i="12"/>
  <c r="U228" i="12"/>
  <c r="T228" i="12"/>
  <c r="S228" i="12"/>
  <c r="P228" i="12"/>
  <c r="O228" i="12"/>
  <c r="Q228" i="12" s="1"/>
  <c r="R228" i="12" s="1"/>
  <c r="N228" i="12"/>
  <c r="V227" i="12"/>
  <c r="U227" i="12"/>
  <c r="T227" i="12"/>
  <c r="S227" i="12"/>
  <c r="P227" i="12"/>
  <c r="O227" i="12"/>
  <c r="Q227" i="12" s="1"/>
  <c r="R227" i="12" s="1"/>
  <c r="N227" i="12"/>
  <c r="V226" i="12"/>
  <c r="U226" i="12"/>
  <c r="T226" i="12"/>
  <c r="S226" i="12"/>
  <c r="P226" i="12"/>
  <c r="O226" i="12"/>
  <c r="Q226" i="12" s="1"/>
  <c r="R226" i="12" s="1"/>
  <c r="N226" i="12"/>
  <c r="V225" i="12"/>
  <c r="U225" i="12"/>
  <c r="T225" i="12"/>
  <c r="S225" i="12"/>
  <c r="P225" i="12"/>
  <c r="O225" i="12"/>
  <c r="Q225" i="12" s="1"/>
  <c r="R225" i="12" s="1"/>
  <c r="N225" i="12"/>
  <c r="V224" i="12"/>
  <c r="U224" i="12"/>
  <c r="T224" i="12"/>
  <c r="S224" i="12"/>
  <c r="P224" i="12"/>
  <c r="O224" i="12"/>
  <c r="Q224" i="12" s="1"/>
  <c r="R224" i="12" s="1"/>
  <c r="N224" i="12"/>
  <c r="V223" i="12"/>
  <c r="U223" i="12"/>
  <c r="T223" i="12"/>
  <c r="S223" i="12"/>
  <c r="P223" i="12"/>
  <c r="O223" i="12"/>
  <c r="Q223" i="12" s="1"/>
  <c r="R223" i="12" s="1"/>
  <c r="N223" i="12"/>
  <c r="V222" i="12"/>
  <c r="U222" i="12"/>
  <c r="T222" i="12"/>
  <c r="S222" i="12"/>
  <c r="P222" i="12"/>
  <c r="O222" i="12"/>
  <c r="N222" i="12"/>
  <c r="V221" i="12"/>
  <c r="U221" i="12"/>
  <c r="T221" i="12"/>
  <c r="S221" i="12"/>
  <c r="P221" i="12"/>
  <c r="O221" i="12"/>
  <c r="N221" i="12"/>
  <c r="V220" i="12"/>
  <c r="U220" i="12"/>
  <c r="T220" i="12"/>
  <c r="S220" i="12"/>
  <c r="P220" i="12"/>
  <c r="O220" i="12"/>
  <c r="Q220" i="12" s="1"/>
  <c r="R220" i="12" s="1"/>
  <c r="N220" i="12"/>
  <c r="V219" i="12"/>
  <c r="U219" i="12"/>
  <c r="T219" i="12"/>
  <c r="S219" i="12"/>
  <c r="P219" i="12"/>
  <c r="O219" i="12"/>
  <c r="Q219" i="12" s="1"/>
  <c r="R219" i="12" s="1"/>
  <c r="N219" i="12"/>
  <c r="V218" i="12"/>
  <c r="U218" i="12"/>
  <c r="T218" i="12"/>
  <c r="S218" i="12"/>
  <c r="Q218" i="12"/>
  <c r="R218" i="12" s="1"/>
  <c r="P218" i="12"/>
  <c r="O218" i="12"/>
  <c r="N218" i="12"/>
  <c r="V217" i="12"/>
  <c r="U217" i="12"/>
  <c r="T217" i="12"/>
  <c r="S217" i="12"/>
  <c r="Q217" i="12"/>
  <c r="R217" i="12" s="1"/>
  <c r="P217" i="12"/>
  <c r="O217" i="12"/>
  <c r="N217" i="12"/>
  <c r="V216" i="12"/>
  <c r="U216" i="12"/>
  <c r="T216" i="12"/>
  <c r="S216" i="12"/>
  <c r="P216" i="12"/>
  <c r="O216" i="12"/>
  <c r="Q216" i="12" s="1"/>
  <c r="R216" i="12" s="1"/>
  <c r="N216" i="12"/>
  <c r="V215" i="12"/>
  <c r="U215" i="12"/>
  <c r="T215" i="12"/>
  <c r="S215" i="12"/>
  <c r="P215" i="12"/>
  <c r="O215" i="12"/>
  <c r="Q215" i="12" s="1"/>
  <c r="R215" i="12" s="1"/>
  <c r="N215" i="12"/>
  <c r="V214" i="12"/>
  <c r="U214" i="12"/>
  <c r="T214" i="12"/>
  <c r="S214" i="12"/>
  <c r="P214" i="12"/>
  <c r="O214" i="12"/>
  <c r="Q214" i="12" s="1"/>
  <c r="R214" i="12" s="1"/>
  <c r="N214" i="12"/>
  <c r="V213" i="12"/>
  <c r="U213" i="12"/>
  <c r="T213" i="12"/>
  <c r="S213" i="12"/>
  <c r="P213" i="12"/>
  <c r="O213" i="12"/>
  <c r="Q213" i="12" s="1"/>
  <c r="R213" i="12" s="1"/>
  <c r="N213" i="12"/>
  <c r="V212" i="12"/>
  <c r="U212" i="12"/>
  <c r="T212" i="12"/>
  <c r="S212" i="12"/>
  <c r="P212" i="12"/>
  <c r="O212" i="12"/>
  <c r="Q212" i="12" s="1"/>
  <c r="R212" i="12" s="1"/>
  <c r="N212" i="12"/>
  <c r="V211" i="12"/>
  <c r="U211" i="12"/>
  <c r="T211" i="12"/>
  <c r="S211" i="12"/>
  <c r="P211" i="12"/>
  <c r="O211" i="12"/>
  <c r="Q211" i="12" s="1"/>
  <c r="R211" i="12" s="1"/>
  <c r="N211" i="12"/>
  <c r="V210" i="12"/>
  <c r="U210" i="12"/>
  <c r="T210" i="12"/>
  <c r="S210" i="12"/>
  <c r="P210" i="12"/>
  <c r="O210" i="12"/>
  <c r="Q210" i="12" s="1"/>
  <c r="R210" i="12" s="1"/>
  <c r="N210" i="12"/>
  <c r="V209" i="12"/>
  <c r="U209" i="12"/>
  <c r="T209" i="12"/>
  <c r="S209" i="12"/>
  <c r="P209" i="12"/>
  <c r="O209" i="12"/>
  <c r="Q209" i="12" s="1"/>
  <c r="R209" i="12" s="1"/>
  <c r="N209" i="12"/>
  <c r="V208" i="12"/>
  <c r="U208" i="12"/>
  <c r="T208" i="12"/>
  <c r="S208" i="12"/>
  <c r="P208" i="12"/>
  <c r="O208" i="12"/>
  <c r="Q208" i="12" s="1"/>
  <c r="R208" i="12" s="1"/>
  <c r="N208" i="12"/>
  <c r="V207" i="12"/>
  <c r="U207" i="12"/>
  <c r="T207" i="12"/>
  <c r="S207" i="12"/>
  <c r="P207" i="12"/>
  <c r="O207" i="12"/>
  <c r="Q207" i="12" s="1"/>
  <c r="R207" i="12" s="1"/>
  <c r="N207" i="12"/>
  <c r="V206" i="12"/>
  <c r="U206" i="12"/>
  <c r="T206" i="12"/>
  <c r="S206" i="12"/>
  <c r="P206" i="12"/>
  <c r="O206" i="12"/>
  <c r="Q206" i="12" s="1"/>
  <c r="R206" i="12" s="1"/>
  <c r="N206" i="12"/>
  <c r="V205" i="12"/>
  <c r="U205" i="12"/>
  <c r="T205" i="12"/>
  <c r="S205" i="12"/>
  <c r="P205" i="12"/>
  <c r="O205" i="12"/>
  <c r="Q205" i="12" s="1"/>
  <c r="R205" i="12" s="1"/>
  <c r="N205" i="12"/>
  <c r="V204" i="12"/>
  <c r="U204" i="12"/>
  <c r="T204" i="12"/>
  <c r="S204" i="12"/>
  <c r="P204" i="12"/>
  <c r="O204" i="12"/>
  <c r="N204" i="12"/>
  <c r="V203" i="12"/>
  <c r="U203" i="12"/>
  <c r="T203" i="12"/>
  <c r="S203" i="12"/>
  <c r="P203" i="12"/>
  <c r="O203" i="12"/>
  <c r="Q203" i="12" s="1"/>
  <c r="R203" i="12" s="1"/>
  <c r="N203" i="12"/>
  <c r="V202" i="12"/>
  <c r="U202" i="12"/>
  <c r="T202" i="12"/>
  <c r="S202" i="12"/>
  <c r="P202" i="12"/>
  <c r="O202" i="12"/>
  <c r="Q202" i="12" s="1"/>
  <c r="R202" i="12" s="1"/>
  <c r="N202" i="12"/>
  <c r="V201" i="12"/>
  <c r="U201" i="12"/>
  <c r="T201" i="12"/>
  <c r="S201" i="12"/>
  <c r="P201" i="12"/>
  <c r="O201" i="12"/>
  <c r="Q201" i="12" s="1"/>
  <c r="R201" i="12" s="1"/>
  <c r="N201" i="12"/>
  <c r="V200" i="12"/>
  <c r="U200" i="12"/>
  <c r="T200" i="12"/>
  <c r="S200" i="12"/>
  <c r="P200" i="12"/>
  <c r="O200" i="12"/>
  <c r="Q200" i="12" s="1"/>
  <c r="R200" i="12" s="1"/>
  <c r="N200" i="12"/>
  <c r="V199" i="12"/>
  <c r="U199" i="12"/>
  <c r="T199" i="12"/>
  <c r="S199" i="12"/>
  <c r="P199" i="12"/>
  <c r="O199" i="12"/>
  <c r="Q199" i="12" s="1"/>
  <c r="R199" i="12" s="1"/>
  <c r="N199" i="12"/>
  <c r="V198" i="12"/>
  <c r="U198" i="12"/>
  <c r="T198" i="12"/>
  <c r="S198" i="12"/>
  <c r="P198" i="12"/>
  <c r="O198" i="12"/>
  <c r="N198" i="12"/>
  <c r="V197" i="12"/>
  <c r="U197" i="12"/>
  <c r="T197" i="12"/>
  <c r="S197" i="12"/>
  <c r="P197" i="12"/>
  <c r="O197" i="12"/>
  <c r="Q197" i="12" s="1"/>
  <c r="R197" i="12" s="1"/>
  <c r="N197" i="12"/>
  <c r="V196" i="12"/>
  <c r="U196" i="12"/>
  <c r="T196" i="12"/>
  <c r="S196" i="12"/>
  <c r="P196" i="12"/>
  <c r="O196" i="12"/>
  <c r="N196" i="12"/>
  <c r="V195" i="12"/>
  <c r="U195" i="12"/>
  <c r="T195" i="12"/>
  <c r="S195" i="12"/>
  <c r="R195" i="12"/>
  <c r="P195" i="12"/>
  <c r="O195" i="12"/>
  <c r="Q195" i="12" s="1"/>
  <c r="N195" i="12"/>
  <c r="V194" i="12"/>
  <c r="U194" i="12"/>
  <c r="T194" i="12"/>
  <c r="S194" i="12"/>
  <c r="P194" i="12"/>
  <c r="O194" i="12"/>
  <c r="Q194" i="12" s="1"/>
  <c r="R194" i="12" s="1"/>
  <c r="N194" i="12"/>
  <c r="V193" i="12"/>
  <c r="U193" i="12"/>
  <c r="T193" i="12"/>
  <c r="S193" i="12"/>
  <c r="Q193" i="12"/>
  <c r="R193" i="12" s="1"/>
  <c r="P193" i="12"/>
  <c r="O193" i="12"/>
  <c r="N193" i="12"/>
  <c r="V192" i="12"/>
  <c r="U192" i="12"/>
  <c r="T192" i="12"/>
  <c r="S192" i="12"/>
  <c r="Q192" i="12"/>
  <c r="R192" i="12" s="1"/>
  <c r="P192" i="12"/>
  <c r="O192" i="12"/>
  <c r="N192" i="12"/>
  <c r="V191" i="12"/>
  <c r="U191" i="12"/>
  <c r="T191" i="12"/>
  <c r="S191" i="12"/>
  <c r="Q191" i="12"/>
  <c r="R191" i="12" s="1"/>
  <c r="P191" i="12"/>
  <c r="O191" i="12"/>
  <c r="N191" i="12"/>
  <c r="V190" i="12"/>
  <c r="U190" i="12"/>
  <c r="T190" i="12"/>
  <c r="S190" i="12"/>
  <c r="P190" i="12"/>
  <c r="O190" i="12"/>
  <c r="N190" i="12"/>
  <c r="V189" i="12"/>
  <c r="U189" i="12"/>
  <c r="T189" i="12"/>
  <c r="S189" i="12"/>
  <c r="Q189" i="12"/>
  <c r="R189" i="12" s="1"/>
  <c r="P189" i="12"/>
  <c r="O189" i="12"/>
  <c r="N189" i="12"/>
  <c r="V188" i="12"/>
  <c r="U188" i="12"/>
  <c r="T188" i="12"/>
  <c r="S188" i="12"/>
  <c r="P188" i="12"/>
  <c r="O188" i="12"/>
  <c r="N188" i="12"/>
  <c r="V187" i="12"/>
  <c r="U187" i="12"/>
  <c r="T187" i="12"/>
  <c r="S187" i="12"/>
  <c r="P187" i="12"/>
  <c r="O187" i="12"/>
  <c r="Q187" i="12" s="1"/>
  <c r="R187" i="12" s="1"/>
  <c r="N187" i="12"/>
  <c r="V186" i="12"/>
  <c r="U186" i="12"/>
  <c r="T186" i="12"/>
  <c r="S186" i="12"/>
  <c r="P186" i="12"/>
  <c r="O186" i="12"/>
  <c r="Q186" i="12" s="1"/>
  <c r="R186" i="12" s="1"/>
  <c r="N186" i="12"/>
  <c r="V185" i="12"/>
  <c r="U185" i="12"/>
  <c r="T185" i="12"/>
  <c r="S185" i="12"/>
  <c r="P185" i="12"/>
  <c r="O185" i="12"/>
  <c r="Q185" i="12" s="1"/>
  <c r="R185" i="12" s="1"/>
  <c r="N185" i="12"/>
  <c r="V184" i="12"/>
  <c r="U184" i="12"/>
  <c r="T184" i="12"/>
  <c r="S184" i="12"/>
  <c r="P184" i="12"/>
  <c r="O184" i="12"/>
  <c r="Q184" i="12" s="1"/>
  <c r="R184" i="12" s="1"/>
  <c r="N184" i="12"/>
  <c r="V183" i="12"/>
  <c r="U183" i="12"/>
  <c r="T183" i="12"/>
  <c r="S183" i="12"/>
  <c r="P183" i="12"/>
  <c r="O183" i="12"/>
  <c r="N183" i="12"/>
  <c r="V182" i="12"/>
  <c r="U182" i="12"/>
  <c r="T182" i="12"/>
  <c r="S182" i="12"/>
  <c r="P182" i="12"/>
  <c r="O182" i="12"/>
  <c r="Q182" i="12" s="1"/>
  <c r="R182" i="12" s="1"/>
  <c r="N182" i="12"/>
  <c r="V181" i="12"/>
  <c r="U181" i="12"/>
  <c r="T181" i="12"/>
  <c r="S181" i="12"/>
  <c r="P181" i="12"/>
  <c r="O181" i="12"/>
  <c r="Q181" i="12" s="1"/>
  <c r="R181" i="12" s="1"/>
  <c r="N181" i="12"/>
  <c r="V180" i="12"/>
  <c r="U180" i="12"/>
  <c r="T180" i="12"/>
  <c r="S180" i="12"/>
  <c r="P180" i="12"/>
  <c r="O180" i="12"/>
  <c r="Q180" i="12" s="1"/>
  <c r="N180" i="12"/>
  <c r="V179" i="12"/>
  <c r="U179" i="12"/>
  <c r="T179" i="12"/>
  <c r="S179" i="12"/>
  <c r="R179" i="12"/>
  <c r="P179" i="12"/>
  <c r="O179" i="12"/>
  <c r="Q179" i="12" s="1"/>
  <c r="N179" i="12"/>
  <c r="V178" i="12"/>
  <c r="U178" i="12"/>
  <c r="T178" i="12"/>
  <c r="S178" i="12"/>
  <c r="Q178" i="12"/>
  <c r="R178" i="12" s="1"/>
  <c r="P178" i="12"/>
  <c r="O178" i="12"/>
  <c r="N178" i="12"/>
  <c r="V177" i="12"/>
  <c r="U177" i="12"/>
  <c r="T177" i="12"/>
  <c r="S177" i="12"/>
  <c r="P177" i="12"/>
  <c r="O177" i="12"/>
  <c r="Q177" i="12" s="1"/>
  <c r="R177" i="12" s="1"/>
  <c r="N177" i="12"/>
  <c r="V176" i="12"/>
  <c r="U176" i="12"/>
  <c r="T176" i="12"/>
  <c r="S176" i="12"/>
  <c r="P176" i="12"/>
  <c r="O176" i="12"/>
  <c r="Q176" i="12" s="1"/>
  <c r="R176" i="12" s="1"/>
  <c r="N176" i="12"/>
  <c r="V175" i="12"/>
  <c r="U175" i="12"/>
  <c r="T175" i="12"/>
  <c r="S175" i="12"/>
  <c r="P175" i="12"/>
  <c r="O175" i="12"/>
  <c r="Q175" i="12" s="1"/>
  <c r="R175" i="12" s="1"/>
  <c r="N175" i="12"/>
  <c r="V174" i="12"/>
  <c r="U174" i="12"/>
  <c r="T174" i="12"/>
  <c r="S174" i="12"/>
  <c r="P174" i="12"/>
  <c r="O174" i="12"/>
  <c r="N174" i="12"/>
  <c r="V173" i="12"/>
  <c r="U173" i="12"/>
  <c r="T173" i="12"/>
  <c r="S173" i="12"/>
  <c r="P173" i="12"/>
  <c r="O173" i="12"/>
  <c r="Q173" i="12" s="1"/>
  <c r="R173" i="12" s="1"/>
  <c r="N173" i="12"/>
  <c r="V172" i="12"/>
  <c r="U172" i="12"/>
  <c r="T172" i="12"/>
  <c r="S172" i="12"/>
  <c r="P172" i="12"/>
  <c r="O172" i="12"/>
  <c r="Q172" i="12" s="1"/>
  <c r="R172" i="12" s="1"/>
  <c r="N172" i="12"/>
  <c r="V171" i="12"/>
  <c r="U171" i="12"/>
  <c r="T171" i="12"/>
  <c r="S171" i="12"/>
  <c r="P171" i="12"/>
  <c r="O171" i="12"/>
  <c r="Q171" i="12" s="1"/>
  <c r="R171" i="12" s="1"/>
  <c r="N171" i="12"/>
  <c r="V170" i="12"/>
  <c r="U170" i="12"/>
  <c r="T170" i="12"/>
  <c r="S170" i="12"/>
  <c r="Q170" i="12"/>
  <c r="R170" i="12" s="1"/>
  <c r="P170" i="12"/>
  <c r="O170" i="12"/>
  <c r="N170" i="12"/>
  <c r="V169" i="12"/>
  <c r="U169" i="12"/>
  <c r="T169" i="12"/>
  <c r="S169" i="12"/>
  <c r="P169" i="12"/>
  <c r="O169" i="12"/>
  <c r="Q169" i="12" s="1"/>
  <c r="R169" i="12" s="1"/>
  <c r="N169" i="12"/>
  <c r="V168" i="12"/>
  <c r="U168" i="12"/>
  <c r="T168" i="12"/>
  <c r="S168" i="12"/>
  <c r="P168" i="12"/>
  <c r="O168" i="12"/>
  <c r="Q168" i="12" s="1"/>
  <c r="R168" i="12" s="1"/>
  <c r="N168" i="12"/>
  <c r="V167" i="12"/>
  <c r="U167" i="12"/>
  <c r="T167" i="12"/>
  <c r="S167" i="12"/>
  <c r="P167" i="12"/>
  <c r="O167" i="12"/>
  <c r="N167" i="12"/>
  <c r="V166" i="12"/>
  <c r="U166" i="12"/>
  <c r="T166" i="12"/>
  <c r="S166" i="12"/>
  <c r="P166" i="12"/>
  <c r="O166" i="12"/>
  <c r="Q166" i="12" s="1"/>
  <c r="R166" i="12" s="1"/>
  <c r="N166" i="12"/>
  <c r="V165" i="12"/>
  <c r="U165" i="12"/>
  <c r="T165" i="12"/>
  <c r="S165" i="12"/>
  <c r="P165" i="12"/>
  <c r="O165" i="12"/>
  <c r="Q165" i="12" s="1"/>
  <c r="R165" i="12" s="1"/>
  <c r="N165" i="12"/>
  <c r="V164" i="12"/>
  <c r="U164" i="12"/>
  <c r="T164" i="12"/>
  <c r="S164" i="12"/>
  <c r="P164" i="12"/>
  <c r="O164" i="12"/>
  <c r="N164" i="12"/>
  <c r="V163" i="12"/>
  <c r="U163" i="12"/>
  <c r="T163" i="12"/>
  <c r="S163" i="12"/>
  <c r="P163" i="12"/>
  <c r="O163" i="12"/>
  <c r="Q163" i="12" s="1"/>
  <c r="R163" i="12" s="1"/>
  <c r="N163" i="12"/>
  <c r="V162" i="12"/>
  <c r="U162" i="12"/>
  <c r="T162" i="12"/>
  <c r="S162" i="12"/>
  <c r="P162" i="12"/>
  <c r="O162" i="12"/>
  <c r="Q162" i="12" s="1"/>
  <c r="R162" i="12" s="1"/>
  <c r="N162" i="12"/>
  <c r="V161" i="12"/>
  <c r="U161" i="12"/>
  <c r="T161" i="12"/>
  <c r="S161" i="12"/>
  <c r="P161" i="12"/>
  <c r="O161" i="12"/>
  <c r="Q161" i="12" s="1"/>
  <c r="R161" i="12" s="1"/>
  <c r="N161" i="12"/>
  <c r="V160" i="12"/>
  <c r="U160" i="12"/>
  <c r="T160" i="12"/>
  <c r="S160" i="12"/>
  <c r="P160" i="12"/>
  <c r="O160" i="12"/>
  <c r="Q160" i="12" s="1"/>
  <c r="R160" i="12" s="1"/>
  <c r="N160" i="12"/>
  <c r="V159" i="12"/>
  <c r="U159" i="12"/>
  <c r="T159" i="12"/>
  <c r="S159" i="12"/>
  <c r="P159" i="12"/>
  <c r="O159" i="12"/>
  <c r="Q159" i="12" s="1"/>
  <c r="R159" i="12" s="1"/>
  <c r="N159" i="12"/>
  <c r="V158" i="12"/>
  <c r="U158" i="12"/>
  <c r="T158" i="12"/>
  <c r="S158" i="12"/>
  <c r="P158" i="12"/>
  <c r="O158" i="12"/>
  <c r="Q158" i="12" s="1"/>
  <c r="R158" i="12" s="1"/>
  <c r="N158" i="12"/>
  <c r="V157" i="12"/>
  <c r="U157" i="12"/>
  <c r="T157" i="12"/>
  <c r="S157" i="12"/>
  <c r="P157" i="12"/>
  <c r="O157" i="12"/>
  <c r="Q157" i="12" s="1"/>
  <c r="R157" i="12" s="1"/>
  <c r="N157" i="12"/>
  <c r="V156" i="12"/>
  <c r="U156" i="12"/>
  <c r="T156" i="12"/>
  <c r="S156" i="12"/>
  <c r="P156" i="12"/>
  <c r="O156" i="12"/>
  <c r="Q156" i="12" s="1"/>
  <c r="R156" i="12" s="1"/>
  <c r="N156" i="12"/>
  <c r="V155" i="12"/>
  <c r="U155" i="12"/>
  <c r="T155" i="12"/>
  <c r="S155" i="12"/>
  <c r="P155" i="12"/>
  <c r="O155" i="12"/>
  <c r="N155" i="12"/>
  <c r="V154" i="12"/>
  <c r="U154" i="12"/>
  <c r="T154" i="12"/>
  <c r="S154" i="12"/>
  <c r="P154" i="12"/>
  <c r="O154" i="12"/>
  <c r="Q154" i="12" s="1"/>
  <c r="R154" i="12" s="1"/>
  <c r="N154" i="12"/>
  <c r="V153" i="12"/>
  <c r="U153" i="12"/>
  <c r="T153" i="12"/>
  <c r="S153" i="12"/>
  <c r="P153" i="12"/>
  <c r="O153" i="12"/>
  <c r="Q153" i="12" s="1"/>
  <c r="R153" i="12" s="1"/>
  <c r="N153" i="12"/>
  <c r="V152" i="12"/>
  <c r="U152" i="12"/>
  <c r="T152" i="12"/>
  <c r="S152" i="12"/>
  <c r="P152" i="12"/>
  <c r="O152" i="12"/>
  <c r="Q152" i="12" s="1"/>
  <c r="R152" i="12" s="1"/>
  <c r="N152" i="12"/>
  <c r="V151" i="12"/>
  <c r="U151" i="12"/>
  <c r="T151" i="12"/>
  <c r="S151" i="12"/>
  <c r="P151" i="12"/>
  <c r="O151" i="12"/>
  <c r="N151" i="12"/>
  <c r="V150" i="12"/>
  <c r="U150" i="12"/>
  <c r="T150" i="12"/>
  <c r="S150" i="12"/>
  <c r="P150" i="12"/>
  <c r="O150" i="12"/>
  <c r="Q150" i="12" s="1"/>
  <c r="R150" i="12" s="1"/>
  <c r="N150" i="12"/>
  <c r="V149" i="12"/>
  <c r="U149" i="12"/>
  <c r="T149" i="12"/>
  <c r="S149" i="12"/>
  <c r="P149" i="12"/>
  <c r="O149" i="12"/>
  <c r="Q149" i="12" s="1"/>
  <c r="R149" i="12" s="1"/>
  <c r="N149" i="12"/>
  <c r="V148" i="12"/>
  <c r="U148" i="12"/>
  <c r="T148" i="12"/>
  <c r="S148" i="12"/>
  <c r="P148" i="12"/>
  <c r="O148" i="12"/>
  <c r="Q148" i="12" s="1"/>
  <c r="R148" i="12" s="1"/>
  <c r="N148" i="12"/>
  <c r="V147" i="12"/>
  <c r="U147" i="12"/>
  <c r="T147" i="12"/>
  <c r="S147" i="12"/>
  <c r="P147" i="12"/>
  <c r="O147" i="12"/>
  <c r="Q147" i="12" s="1"/>
  <c r="R147" i="12" s="1"/>
  <c r="N147" i="12"/>
  <c r="V146" i="12"/>
  <c r="U146" i="12"/>
  <c r="T146" i="12"/>
  <c r="S146" i="12"/>
  <c r="P146" i="12"/>
  <c r="O146" i="12"/>
  <c r="Q146" i="12" s="1"/>
  <c r="R146" i="12" s="1"/>
  <c r="N146" i="12"/>
  <c r="V145" i="12"/>
  <c r="U145" i="12"/>
  <c r="T145" i="12"/>
  <c r="S145" i="12"/>
  <c r="P145" i="12"/>
  <c r="O145" i="12"/>
  <c r="Q145" i="12" s="1"/>
  <c r="R145" i="12" s="1"/>
  <c r="N145" i="12"/>
  <c r="V144" i="12"/>
  <c r="U144" i="12"/>
  <c r="T144" i="12"/>
  <c r="S144" i="12"/>
  <c r="P144" i="12"/>
  <c r="O144" i="12"/>
  <c r="Q144" i="12" s="1"/>
  <c r="R144" i="12" s="1"/>
  <c r="N144" i="12"/>
  <c r="V143" i="12"/>
  <c r="U143" i="12"/>
  <c r="T143" i="12"/>
  <c r="S143" i="12"/>
  <c r="P143" i="12"/>
  <c r="O143" i="12"/>
  <c r="Q143" i="12" s="1"/>
  <c r="R143" i="12" s="1"/>
  <c r="N143" i="12"/>
  <c r="V142" i="12"/>
  <c r="U142" i="12"/>
  <c r="T142" i="12"/>
  <c r="S142" i="12"/>
  <c r="P142" i="12"/>
  <c r="O142" i="12"/>
  <c r="Q142" i="12" s="1"/>
  <c r="R142" i="12" s="1"/>
  <c r="N142" i="12"/>
  <c r="V141" i="12"/>
  <c r="U141" i="12"/>
  <c r="T141" i="12"/>
  <c r="S141" i="12"/>
  <c r="P141" i="12"/>
  <c r="O141" i="12"/>
  <c r="Q141" i="12" s="1"/>
  <c r="R141" i="12" s="1"/>
  <c r="N141" i="12"/>
  <c r="V140" i="12"/>
  <c r="U140" i="12"/>
  <c r="T140" i="12"/>
  <c r="S140" i="12"/>
  <c r="P140" i="12"/>
  <c r="O140" i="12"/>
  <c r="Q140" i="12" s="1"/>
  <c r="N140" i="12"/>
  <c r="V139" i="12"/>
  <c r="U139" i="12"/>
  <c r="T139" i="12"/>
  <c r="S139" i="12"/>
  <c r="R139" i="12"/>
  <c r="P139" i="12"/>
  <c r="O139" i="12"/>
  <c r="Q139" i="12" s="1"/>
  <c r="N139" i="12"/>
  <c r="V138" i="12"/>
  <c r="U138" i="12"/>
  <c r="T138" i="12"/>
  <c r="S138" i="12"/>
  <c r="P138" i="12"/>
  <c r="O138" i="12"/>
  <c r="Q138" i="12" s="1"/>
  <c r="R138" i="12" s="1"/>
  <c r="N138" i="12"/>
  <c r="V137" i="12"/>
  <c r="U137" i="12"/>
  <c r="T137" i="12"/>
  <c r="S137" i="12"/>
  <c r="P137" i="12"/>
  <c r="O137" i="12"/>
  <c r="Q137" i="12" s="1"/>
  <c r="R137" i="12" s="1"/>
  <c r="N137" i="12"/>
  <c r="V136" i="12"/>
  <c r="U136" i="12"/>
  <c r="T136" i="12"/>
  <c r="S136" i="12"/>
  <c r="P136" i="12"/>
  <c r="O136" i="12"/>
  <c r="Q136" i="12" s="1"/>
  <c r="R136" i="12" s="1"/>
  <c r="N136" i="12"/>
  <c r="V135" i="12"/>
  <c r="U135" i="12"/>
  <c r="T135" i="12"/>
  <c r="S135" i="12"/>
  <c r="P135" i="12"/>
  <c r="O135" i="12"/>
  <c r="Q135" i="12" s="1"/>
  <c r="R135" i="12" s="1"/>
  <c r="N135" i="12"/>
  <c r="V134" i="12"/>
  <c r="U134" i="12"/>
  <c r="T134" i="12"/>
  <c r="S134" i="12"/>
  <c r="P134" i="12"/>
  <c r="O134" i="12"/>
  <c r="Q134" i="12" s="1"/>
  <c r="R134" i="12" s="1"/>
  <c r="N134" i="12"/>
  <c r="V133" i="12"/>
  <c r="U133" i="12"/>
  <c r="T133" i="12"/>
  <c r="S133" i="12"/>
  <c r="P133" i="12"/>
  <c r="O133" i="12"/>
  <c r="Q133" i="12" s="1"/>
  <c r="R133" i="12" s="1"/>
  <c r="N133" i="12"/>
  <c r="V132" i="12"/>
  <c r="U132" i="12"/>
  <c r="T132" i="12"/>
  <c r="S132" i="12"/>
  <c r="P132" i="12"/>
  <c r="O132" i="12"/>
  <c r="Q132" i="12" s="1"/>
  <c r="R132" i="12" s="1"/>
  <c r="N132" i="12"/>
  <c r="V131" i="12"/>
  <c r="U131" i="12"/>
  <c r="T131" i="12"/>
  <c r="S131" i="12"/>
  <c r="P131" i="12"/>
  <c r="O131" i="12"/>
  <c r="Q131" i="12" s="1"/>
  <c r="R131" i="12" s="1"/>
  <c r="N131" i="12"/>
  <c r="V130" i="12"/>
  <c r="U130" i="12"/>
  <c r="T130" i="12"/>
  <c r="S130" i="12"/>
  <c r="P130" i="12"/>
  <c r="O130" i="12"/>
  <c r="Q130" i="12" s="1"/>
  <c r="R130" i="12" s="1"/>
  <c r="N130" i="12"/>
  <c r="V129" i="12"/>
  <c r="U129" i="12"/>
  <c r="T129" i="12"/>
  <c r="S129" i="12"/>
  <c r="P129" i="12"/>
  <c r="O129" i="12"/>
  <c r="Q129" i="12" s="1"/>
  <c r="R129" i="12" s="1"/>
  <c r="N129" i="12"/>
  <c r="V128" i="12"/>
  <c r="U128" i="12"/>
  <c r="T128" i="12"/>
  <c r="S128" i="12"/>
  <c r="P128" i="12"/>
  <c r="O128" i="12"/>
  <c r="Q128" i="12" s="1"/>
  <c r="R128" i="12" s="1"/>
  <c r="N128" i="12"/>
  <c r="V127" i="12"/>
  <c r="U127" i="12"/>
  <c r="T127" i="12"/>
  <c r="S127" i="12"/>
  <c r="P127" i="12"/>
  <c r="O127" i="12"/>
  <c r="Q127" i="12" s="1"/>
  <c r="R127" i="12" s="1"/>
  <c r="N127" i="12"/>
  <c r="V126" i="12"/>
  <c r="U126" i="12"/>
  <c r="T126" i="12"/>
  <c r="S126" i="12"/>
  <c r="P126" i="12"/>
  <c r="O126" i="12"/>
  <c r="Q126" i="12" s="1"/>
  <c r="R126" i="12" s="1"/>
  <c r="N126" i="12"/>
  <c r="V125" i="12"/>
  <c r="U125" i="12"/>
  <c r="T125" i="12"/>
  <c r="S125" i="12"/>
  <c r="P125" i="12"/>
  <c r="O125" i="12"/>
  <c r="Q125" i="12" s="1"/>
  <c r="R125" i="12" s="1"/>
  <c r="N125" i="12"/>
  <c r="V124" i="12"/>
  <c r="U124" i="12"/>
  <c r="T124" i="12"/>
  <c r="S124" i="12"/>
  <c r="P124" i="12"/>
  <c r="O124" i="12"/>
  <c r="Q124" i="12" s="1"/>
  <c r="N124" i="12"/>
  <c r="V123" i="12"/>
  <c r="U123" i="12"/>
  <c r="T123" i="12"/>
  <c r="S123" i="12"/>
  <c r="P123" i="12"/>
  <c r="O123" i="12"/>
  <c r="Q123" i="12" s="1"/>
  <c r="R123" i="12" s="1"/>
  <c r="N123" i="12"/>
  <c r="V122" i="12"/>
  <c r="U122" i="12"/>
  <c r="T122" i="12"/>
  <c r="S122" i="12"/>
  <c r="P122" i="12"/>
  <c r="O122" i="12"/>
  <c r="N122" i="12"/>
  <c r="V121" i="12"/>
  <c r="U121" i="12"/>
  <c r="T121" i="12"/>
  <c r="S121" i="12"/>
  <c r="Q121" i="12"/>
  <c r="R121" i="12" s="1"/>
  <c r="P121" i="12"/>
  <c r="O121" i="12"/>
  <c r="N121" i="12"/>
  <c r="V120" i="12"/>
  <c r="U120" i="12"/>
  <c r="T120" i="12"/>
  <c r="S120" i="12"/>
  <c r="Q120" i="12"/>
  <c r="R120" i="12" s="1"/>
  <c r="P120" i="12"/>
  <c r="O120" i="12"/>
  <c r="N120" i="12"/>
  <c r="V119" i="12"/>
  <c r="U119" i="12"/>
  <c r="T119" i="12"/>
  <c r="S119" i="12"/>
  <c r="P119" i="12"/>
  <c r="O119" i="12"/>
  <c r="Q119" i="12" s="1"/>
  <c r="R119" i="12" s="1"/>
  <c r="N119" i="12"/>
  <c r="V118" i="12"/>
  <c r="U118" i="12"/>
  <c r="T118" i="12"/>
  <c r="S118" i="12"/>
  <c r="P118" i="12"/>
  <c r="O118" i="12"/>
  <c r="Q118" i="12" s="1"/>
  <c r="R118" i="12" s="1"/>
  <c r="N118" i="12"/>
  <c r="V117" i="12"/>
  <c r="U117" i="12"/>
  <c r="T117" i="12"/>
  <c r="S117" i="12"/>
  <c r="P117" i="12"/>
  <c r="O117" i="12"/>
  <c r="Q117" i="12" s="1"/>
  <c r="R117" i="12" s="1"/>
  <c r="N117" i="12"/>
  <c r="V116" i="12"/>
  <c r="U116" i="12"/>
  <c r="T116" i="12"/>
  <c r="S116" i="12"/>
  <c r="P116" i="12"/>
  <c r="O116" i="12"/>
  <c r="Q116" i="12" s="1"/>
  <c r="R116" i="12" s="1"/>
  <c r="N116" i="12"/>
  <c r="V115" i="12"/>
  <c r="U115" i="12"/>
  <c r="T115" i="12"/>
  <c r="S115" i="12"/>
  <c r="P115" i="12"/>
  <c r="O115" i="12"/>
  <c r="Q115" i="12" s="1"/>
  <c r="R115" i="12" s="1"/>
  <c r="N115" i="12"/>
  <c r="V114" i="12"/>
  <c r="U114" i="12"/>
  <c r="T114" i="12"/>
  <c r="S114" i="12"/>
  <c r="P114" i="12"/>
  <c r="O114" i="12"/>
  <c r="Q114" i="12" s="1"/>
  <c r="R114" i="12" s="1"/>
  <c r="N114" i="12"/>
  <c r="V113" i="12"/>
  <c r="U113" i="12"/>
  <c r="T113" i="12"/>
  <c r="S113" i="12"/>
  <c r="P113" i="12"/>
  <c r="O113" i="12"/>
  <c r="Q113" i="12" s="1"/>
  <c r="R113" i="12" s="1"/>
  <c r="N113" i="12"/>
  <c r="V112" i="12"/>
  <c r="U112" i="12"/>
  <c r="T112" i="12"/>
  <c r="S112" i="12"/>
  <c r="P112" i="12"/>
  <c r="O112" i="12"/>
  <c r="Q112" i="12" s="1"/>
  <c r="R112" i="12" s="1"/>
  <c r="N112" i="12"/>
  <c r="V111" i="12"/>
  <c r="U111" i="12"/>
  <c r="T111" i="12"/>
  <c r="S111" i="12"/>
  <c r="P111" i="12"/>
  <c r="O111" i="12"/>
  <c r="Q111" i="12" s="1"/>
  <c r="R111" i="12" s="1"/>
  <c r="N111" i="12"/>
  <c r="V110" i="12"/>
  <c r="U110" i="12"/>
  <c r="T110" i="12"/>
  <c r="S110" i="12"/>
  <c r="P110" i="12"/>
  <c r="O110" i="12"/>
  <c r="Q110" i="12" s="1"/>
  <c r="R110" i="12" s="1"/>
  <c r="N110" i="12"/>
  <c r="V109" i="12"/>
  <c r="U109" i="12"/>
  <c r="T109" i="12"/>
  <c r="S109" i="12"/>
  <c r="P109" i="12"/>
  <c r="O109" i="12"/>
  <c r="Q109" i="12" s="1"/>
  <c r="R109" i="12" s="1"/>
  <c r="N109" i="12"/>
  <c r="V108" i="12"/>
  <c r="U108" i="12"/>
  <c r="T108" i="12"/>
  <c r="S108" i="12"/>
  <c r="P108" i="12"/>
  <c r="O108" i="12"/>
  <c r="Q108" i="12" s="1"/>
  <c r="R108" i="12" s="1"/>
  <c r="N108" i="12"/>
  <c r="V107" i="12"/>
  <c r="U107" i="12"/>
  <c r="T107" i="12"/>
  <c r="S107" i="12"/>
  <c r="P107" i="12"/>
  <c r="O107" i="12"/>
  <c r="Q107" i="12" s="1"/>
  <c r="R107" i="12" s="1"/>
  <c r="N107" i="12"/>
  <c r="V106" i="12"/>
  <c r="U106" i="12"/>
  <c r="T106" i="12"/>
  <c r="S106" i="12"/>
  <c r="P106" i="12"/>
  <c r="O106" i="12"/>
  <c r="Q106" i="12" s="1"/>
  <c r="N106" i="12"/>
  <c r="V105" i="12"/>
  <c r="U105" i="12"/>
  <c r="T105" i="12"/>
  <c r="S105" i="12"/>
  <c r="P105" i="12"/>
  <c r="O105" i="12"/>
  <c r="Q105" i="12" s="1"/>
  <c r="R105" i="12" s="1"/>
  <c r="N105" i="12"/>
  <c r="V104" i="12"/>
  <c r="U104" i="12"/>
  <c r="T104" i="12"/>
  <c r="S104" i="12"/>
  <c r="P104" i="12"/>
  <c r="O104" i="12"/>
  <c r="Q104" i="12" s="1"/>
  <c r="R104" i="12" s="1"/>
  <c r="N104" i="12"/>
  <c r="V103" i="12"/>
  <c r="U103" i="12"/>
  <c r="T103" i="12"/>
  <c r="S103" i="12"/>
  <c r="P103" i="12"/>
  <c r="O103" i="12"/>
  <c r="Q103" i="12" s="1"/>
  <c r="R103" i="12" s="1"/>
  <c r="N103" i="12"/>
  <c r="V102" i="12"/>
  <c r="U102" i="12"/>
  <c r="T102" i="12"/>
  <c r="S102" i="12"/>
  <c r="P102" i="12"/>
  <c r="O102" i="12"/>
  <c r="Q102" i="12" s="1"/>
  <c r="R102" i="12" s="1"/>
  <c r="N102" i="12"/>
  <c r="V101" i="12"/>
  <c r="U101" i="12"/>
  <c r="T101" i="12"/>
  <c r="S101" i="12"/>
  <c r="P101" i="12"/>
  <c r="O101" i="12"/>
  <c r="Q101" i="12" s="1"/>
  <c r="R101" i="12" s="1"/>
  <c r="N101" i="12"/>
  <c r="V100" i="12"/>
  <c r="U100" i="12"/>
  <c r="T100" i="12"/>
  <c r="S100" i="12"/>
  <c r="P100" i="12"/>
  <c r="O100" i="12"/>
  <c r="N100" i="12"/>
  <c r="V99" i="12"/>
  <c r="U99" i="12"/>
  <c r="T99" i="12"/>
  <c r="S99" i="12"/>
  <c r="P99" i="12"/>
  <c r="O99" i="12"/>
  <c r="Q99" i="12" s="1"/>
  <c r="R99" i="12" s="1"/>
  <c r="N99" i="12"/>
  <c r="V98" i="12"/>
  <c r="U98" i="12"/>
  <c r="T98" i="12"/>
  <c r="S98" i="12"/>
  <c r="Q98" i="12"/>
  <c r="R98" i="12" s="1"/>
  <c r="P98" i="12"/>
  <c r="O98" i="12"/>
  <c r="N98" i="12"/>
  <c r="V97" i="12"/>
  <c r="U97" i="12"/>
  <c r="T97" i="12"/>
  <c r="S97" i="12"/>
  <c r="P97" i="12"/>
  <c r="O97" i="12"/>
  <c r="Q97" i="12" s="1"/>
  <c r="R97" i="12" s="1"/>
  <c r="N97" i="12"/>
  <c r="V96" i="12"/>
  <c r="U96" i="12"/>
  <c r="T96" i="12"/>
  <c r="S96" i="12"/>
  <c r="P96" i="12"/>
  <c r="O96" i="12"/>
  <c r="Q96" i="12" s="1"/>
  <c r="R96" i="12" s="1"/>
  <c r="N96" i="12"/>
  <c r="V95" i="12"/>
  <c r="U95" i="12"/>
  <c r="T95" i="12"/>
  <c r="S95" i="12"/>
  <c r="P95" i="12"/>
  <c r="O95" i="12"/>
  <c r="Q95" i="12" s="1"/>
  <c r="R95" i="12" s="1"/>
  <c r="N95" i="12"/>
  <c r="V94" i="12"/>
  <c r="U94" i="12"/>
  <c r="T94" i="12"/>
  <c r="S94" i="12"/>
  <c r="P94" i="12"/>
  <c r="O94" i="12"/>
  <c r="Q94" i="12" s="1"/>
  <c r="R94" i="12" s="1"/>
  <c r="N94" i="12"/>
  <c r="V93" i="12"/>
  <c r="U93" i="12"/>
  <c r="T93" i="12"/>
  <c r="S93" i="12"/>
  <c r="P93" i="12"/>
  <c r="O93" i="12"/>
  <c r="Q93" i="12" s="1"/>
  <c r="R93" i="12" s="1"/>
  <c r="N93" i="12"/>
  <c r="V92" i="12"/>
  <c r="U92" i="12"/>
  <c r="T92" i="12"/>
  <c r="S92" i="12"/>
  <c r="P92" i="12"/>
  <c r="O92" i="12"/>
  <c r="Q92" i="12" s="1"/>
  <c r="R92" i="12" s="1"/>
  <c r="N92" i="12"/>
  <c r="V91" i="12"/>
  <c r="U91" i="12"/>
  <c r="T91" i="12"/>
  <c r="S91" i="12"/>
  <c r="P91" i="12"/>
  <c r="O91" i="12"/>
  <c r="Q91" i="12" s="1"/>
  <c r="R91" i="12" s="1"/>
  <c r="N91" i="12"/>
  <c r="V90" i="12"/>
  <c r="U90" i="12"/>
  <c r="T90" i="12"/>
  <c r="S90" i="12"/>
  <c r="Q90" i="12"/>
  <c r="P90" i="12"/>
  <c r="O90" i="12"/>
  <c r="N90" i="12"/>
  <c r="V89" i="12"/>
  <c r="U89" i="12"/>
  <c r="T89" i="12"/>
  <c r="S89" i="12"/>
  <c r="P89" i="12"/>
  <c r="O89" i="12"/>
  <c r="Q89" i="12" s="1"/>
  <c r="R89" i="12" s="1"/>
  <c r="N89" i="12"/>
  <c r="V88" i="12"/>
  <c r="U88" i="12"/>
  <c r="T88" i="12"/>
  <c r="S88" i="12"/>
  <c r="P88" i="12"/>
  <c r="O88" i="12"/>
  <c r="Q88" i="12" s="1"/>
  <c r="R88" i="12" s="1"/>
  <c r="N88" i="12"/>
  <c r="V87" i="12"/>
  <c r="U87" i="12"/>
  <c r="T87" i="12"/>
  <c r="S87" i="12"/>
  <c r="P87" i="12"/>
  <c r="O87" i="12"/>
  <c r="Q87" i="12" s="1"/>
  <c r="R87" i="12" s="1"/>
  <c r="N87" i="12"/>
  <c r="V86" i="12"/>
  <c r="U86" i="12"/>
  <c r="T86" i="12"/>
  <c r="S86" i="12"/>
  <c r="P86" i="12"/>
  <c r="O86" i="12"/>
  <c r="Q86" i="12" s="1"/>
  <c r="R86" i="12" s="1"/>
  <c r="N86" i="12"/>
  <c r="V85" i="12"/>
  <c r="U85" i="12"/>
  <c r="T85" i="12"/>
  <c r="S85" i="12"/>
  <c r="P85" i="12"/>
  <c r="O85" i="12"/>
  <c r="N85" i="12"/>
  <c r="V84" i="12"/>
  <c r="U84" i="12"/>
  <c r="T84" i="12"/>
  <c r="S84" i="12"/>
  <c r="P84" i="12"/>
  <c r="O84" i="12"/>
  <c r="Q84" i="12" s="1"/>
  <c r="R84" i="12" s="1"/>
  <c r="N84" i="12"/>
  <c r="V83" i="12"/>
  <c r="U83" i="12"/>
  <c r="T83" i="12"/>
  <c r="S83" i="12"/>
  <c r="P83" i="12"/>
  <c r="O83" i="12"/>
  <c r="Q83" i="12" s="1"/>
  <c r="R83" i="12" s="1"/>
  <c r="N83" i="12"/>
  <c r="V82" i="12"/>
  <c r="U82" i="12"/>
  <c r="T82" i="12"/>
  <c r="S82" i="12"/>
  <c r="Q82" i="12"/>
  <c r="R82" i="12" s="1"/>
  <c r="P82" i="12"/>
  <c r="O82" i="12"/>
  <c r="N82" i="12"/>
  <c r="V81" i="12"/>
  <c r="U81" i="12"/>
  <c r="T81" i="12"/>
  <c r="S81" i="12"/>
  <c r="Q81" i="12"/>
  <c r="R81" i="12" s="1"/>
  <c r="P81" i="12"/>
  <c r="O81" i="12"/>
  <c r="N81" i="12"/>
  <c r="V80" i="12"/>
  <c r="U80" i="12"/>
  <c r="T80" i="12"/>
  <c r="S80" i="12"/>
  <c r="P80" i="12"/>
  <c r="O80" i="12"/>
  <c r="Q80" i="12" s="1"/>
  <c r="R80" i="12" s="1"/>
  <c r="N80" i="12"/>
  <c r="V79" i="12"/>
  <c r="U79" i="12"/>
  <c r="T79" i="12"/>
  <c r="S79" i="12"/>
  <c r="Q79" i="12"/>
  <c r="R79" i="12" s="1"/>
  <c r="P79" i="12"/>
  <c r="O79" i="12"/>
  <c r="N79" i="12"/>
  <c r="V78" i="12"/>
  <c r="U78" i="12"/>
  <c r="T78" i="12"/>
  <c r="S78" i="12"/>
  <c r="Q78" i="12"/>
  <c r="R78" i="12" s="1"/>
  <c r="P78" i="12"/>
  <c r="O78" i="12"/>
  <c r="N78" i="12"/>
  <c r="V77" i="12"/>
  <c r="U77" i="12"/>
  <c r="T77" i="12"/>
  <c r="S77" i="12"/>
  <c r="Q77" i="12"/>
  <c r="R77" i="12" s="1"/>
  <c r="P77" i="12"/>
  <c r="O77" i="12"/>
  <c r="N77" i="12"/>
  <c r="V76" i="12"/>
  <c r="U76" i="12"/>
  <c r="T76" i="12"/>
  <c r="S76" i="12"/>
  <c r="P76" i="12"/>
  <c r="O76" i="12"/>
  <c r="Q76" i="12" s="1"/>
  <c r="R76" i="12" s="1"/>
  <c r="N76" i="12"/>
  <c r="V75" i="12"/>
  <c r="U75" i="12"/>
  <c r="T75" i="12"/>
  <c r="S75" i="12"/>
  <c r="R75" i="12"/>
  <c r="P75" i="12"/>
  <c r="O75" i="12"/>
  <c r="Q75" i="12" s="1"/>
  <c r="N75" i="12"/>
  <c r="V74" i="12"/>
  <c r="U74" i="12"/>
  <c r="T74" i="12"/>
  <c r="S74" i="12"/>
  <c r="Q74" i="12"/>
  <c r="R74" i="12" s="1"/>
  <c r="P74" i="12"/>
  <c r="O74" i="12"/>
  <c r="N74" i="12"/>
  <c r="V73" i="12"/>
  <c r="U73" i="12"/>
  <c r="T73" i="12"/>
  <c r="S73" i="12"/>
  <c r="Q73" i="12"/>
  <c r="R73" i="12" s="1"/>
  <c r="P73" i="12"/>
  <c r="O73" i="12"/>
  <c r="N73" i="12"/>
  <c r="V72" i="12"/>
  <c r="U72" i="12"/>
  <c r="T72" i="12"/>
  <c r="S72" i="12"/>
  <c r="P72" i="12"/>
  <c r="O72" i="12"/>
  <c r="Q72" i="12" s="1"/>
  <c r="N72" i="12"/>
  <c r="V71" i="12"/>
  <c r="U71" i="12"/>
  <c r="T71" i="12"/>
  <c r="S71" i="12"/>
  <c r="P71" i="12"/>
  <c r="O71" i="12"/>
  <c r="N71" i="12"/>
  <c r="V70" i="12"/>
  <c r="U70" i="12"/>
  <c r="T70" i="12"/>
  <c r="S70" i="12"/>
  <c r="P70" i="12"/>
  <c r="O70" i="12"/>
  <c r="Q70" i="12" s="1"/>
  <c r="R70" i="12" s="1"/>
  <c r="N70" i="12"/>
  <c r="V69" i="12"/>
  <c r="U69" i="12"/>
  <c r="T69" i="12"/>
  <c r="S69" i="12"/>
  <c r="P69" i="12"/>
  <c r="O69" i="12"/>
  <c r="Q69" i="12" s="1"/>
  <c r="R69" i="12" s="1"/>
  <c r="N69" i="12"/>
  <c r="V68" i="12"/>
  <c r="U68" i="12"/>
  <c r="T68" i="12"/>
  <c r="S68" i="12"/>
  <c r="P68" i="12"/>
  <c r="O68" i="12"/>
  <c r="N68" i="12"/>
  <c r="V67" i="12"/>
  <c r="U67" i="12"/>
  <c r="T67" i="12"/>
  <c r="S67" i="12"/>
  <c r="P67" i="12"/>
  <c r="O67" i="12"/>
  <c r="Q67" i="12" s="1"/>
  <c r="R67" i="12" s="1"/>
  <c r="N67" i="12"/>
  <c r="V66" i="12"/>
  <c r="U66" i="12"/>
  <c r="T66" i="12"/>
  <c r="S66" i="12"/>
  <c r="P66" i="12"/>
  <c r="O66" i="12"/>
  <c r="Q66" i="12" s="1"/>
  <c r="R66" i="12" s="1"/>
  <c r="N66" i="12"/>
  <c r="V65" i="12"/>
  <c r="U65" i="12"/>
  <c r="T65" i="12"/>
  <c r="S65" i="12"/>
  <c r="P65" i="12"/>
  <c r="O65" i="12"/>
  <c r="Q65" i="12" s="1"/>
  <c r="R65" i="12" s="1"/>
  <c r="N65" i="12"/>
  <c r="V64" i="12"/>
  <c r="U64" i="12"/>
  <c r="T64" i="12"/>
  <c r="S64" i="12"/>
  <c r="P64" i="12"/>
  <c r="O64" i="12"/>
  <c r="Q64" i="12" s="1"/>
  <c r="R64" i="12" s="1"/>
  <c r="N64" i="12"/>
  <c r="V63" i="12"/>
  <c r="U63" i="12"/>
  <c r="T63" i="12"/>
  <c r="S63" i="12"/>
  <c r="P63" i="12"/>
  <c r="O63" i="12"/>
  <c r="N63" i="12"/>
  <c r="V62" i="12"/>
  <c r="U62" i="12"/>
  <c r="T62" i="12"/>
  <c r="S62" i="12"/>
  <c r="P62" i="12"/>
  <c r="O62" i="12"/>
  <c r="N62" i="12"/>
  <c r="V61" i="12"/>
  <c r="U61" i="12"/>
  <c r="T61" i="12"/>
  <c r="S61" i="12"/>
  <c r="P61" i="12"/>
  <c r="O61" i="12"/>
  <c r="Q61" i="12" s="1"/>
  <c r="R61" i="12" s="1"/>
  <c r="N61" i="12"/>
  <c r="V60" i="12"/>
  <c r="U60" i="12"/>
  <c r="T60" i="12"/>
  <c r="S60" i="12"/>
  <c r="P60" i="12"/>
  <c r="O60" i="12"/>
  <c r="Q60" i="12" s="1"/>
  <c r="R60" i="12" s="1"/>
  <c r="N60" i="12"/>
  <c r="V59" i="12"/>
  <c r="U59" i="12"/>
  <c r="T59" i="12"/>
  <c r="S59" i="12"/>
  <c r="P59" i="12"/>
  <c r="O59" i="12"/>
  <c r="Q59" i="12" s="1"/>
  <c r="R59" i="12" s="1"/>
  <c r="N59" i="12"/>
  <c r="V58" i="12"/>
  <c r="U58" i="12"/>
  <c r="T58" i="12"/>
  <c r="S58" i="12"/>
  <c r="P58" i="12"/>
  <c r="O58" i="12"/>
  <c r="Q58" i="12" s="1"/>
  <c r="N58" i="12"/>
  <c r="V57" i="12"/>
  <c r="U57" i="12"/>
  <c r="T57" i="12"/>
  <c r="S57" i="12"/>
  <c r="P57" i="12"/>
  <c r="O57" i="12"/>
  <c r="Q57" i="12" s="1"/>
  <c r="R57" i="12" s="1"/>
  <c r="N57" i="12"/>
  <c r="V56" i="12"/>
  <c r="U56" i="12"/>
  <c r="T56" i="12"/>
  <c r="S56" i="12"/>
  <c r="P56" i="12"/>
  <c r="O56" i="12"/>
  <c r="Q56" i="12" s="1"/>
  <c r="R56" i="12" s="1"/>
  <c r="N56" i="12"/>
  <c r="V55" i="12"/>
  <c r="U55" i="12"/>
  <c r="T55" i="12"/>
  <c r="S55" i="12"/>
  <c r="P55" i="12"/>
  <c r="O55" i="12"/>
  <c r="Q55" i="12" s="1"/>
  <c r="R55" i="12" s="1"/>
  <c r="N55" i="12"/>
  <c r="V54" i="12"/>
  <c r="U54" i="12"/>
  <c r="T54" i="12"/>
  <c r="S54" i="12"/>
  <c r="P54" i="12"/>
  <c r="O54" i="12"/>
  <c r="N54" i="12"/>
  <c r="V53" i="12"/>
  <c r="U53" i="12"/>
  <c r="T53" i="12"/>
  <c r="S53" i="12"/>
  <c r="P53" i="12"/>
  <c r="O53" i="12"/>
  <c r="Q53" i="12" s="1"/>
  <c r="R53" i="12" s="1"/>
  <c r="N53" i="12"/>
  <c r="V52" i="12"/>
  <c r="U52" i="12"/>
  <c r="T52" i="12"/>
  <c r="S52" i="12"/>
  <c r="P52" i="12"/>
  <c r="O52" i="12"/>
  <c r="Q52" i="12" s="1"/>
  <c r="R52" i="12" s="1"/>
  <c r="N52" i="12"/>
  <c r="V51" i="12"/>
  <c r="U51" i="12"/>
  <c r="T51" i="12"/>
  <c r="S51" i="12"/>
  <c r="P51" i="12"/>
  <c r="O51" i="12"/>
  <c r="Q51" i="12" s="1"/>
  <c r="R51" i="12" s="1"/>
  <c r="N51" i="12"/>
  <c r="V50" i="12"/>
  <c r="U50" i="12"/>
  <c r="T50" i="12"/>
  <c r="S50" i="12"/>
  <c r="P50" i="12"/>
  <c r="O50" i="12"/>
  <c r="Q50" i="12" s="1"/>
  <c r="R50" i="12" s="1"/>
  <c r="N50" i="12"/>
  <c r="V49" i="12"/>
  <c r="U49" i="12"/>
  <c r="T49" i="12"/>
  <c r="S49" i="12"/>
  <c r="P49" i="12"/>
  <c r="O49" i="12"/>
  <c r="Q49" i="12" s="1"/>
  <c r="R49" i="12" s="1"/>
  <c r="N49" i="12"/>
  <c r="V48" i="12"/>
  <c r="U48" i="12"/>
  <c r="T48" i="12"/>
  <c r="S48" i="12"/>
  <c r="P48" i="12"/>
  <c r="O48" i="12"/>
  <c r="Q48" i="12" s="1"/>
  <c r="R48" i="12" s="1"/>
  <c r="N48" i="12"/>
  <c r="V47" i="12"/>
  <c r="U47" i="12"/>
  <c r="T47" i="12"/>
  <c r="S47" i="12"/>
  <c r="P47" i="12"/>
  <c r="O47" i="12"/>
  <c r="N47" i="12"/>
  <c r="V46" i="12"/>
  <c r="U46" i="12"/>
  <c r="T46" i="12"/>
  <c r="S46" i="12"/>
  <c r="P46" i="12"/>
  <c r="O46" i="12"/>
  <c r="N46" i="12"/>
  <c r="V45" i="12"/>
  <c r="U45" i="12"/>
  <c r="T45" i="12"/>
  <c r="S45" i="12"/>
  <c r="P45" i="12"/>
  <c r="O45" i="12"/>
  <c r="Q45" i="12" s="1"/>
  <c r="R45" i="12" s="1"/>
  <c r="N45" i="12"/>
  <c r="V44" i="12"/>
  <c r="U44" i="12"/>
  <c r="T44" i="12"/>
  <c r="S44" i="12"/>
  <c r="P44" i="12"/>
  <c r="O44" i="12"/>
  <c r="Q44" i="12" s="1"/>
  <c r="R44" i="12" s="1"/>
  <c r="N44" i="12"/>
  <c r="V43" i="12"/>
  <c r="U43" i="12"/>
  <c r="T43" i="12"/>
  <c r="S43" i="12"/>
  <c r="P43" i="12"/>
  <c r="O43" i="12"/>
  <c r="Q43" i="12" s="1"/>
  <c r="R43" i="12" s="1"/>
  <c r="N43" i="12"/>
  <c r="V42" i="12"/>
  <c r="U42" i="12"/>
  <c r="T42" i="12"/>
  <c r="S42" i="12"/>
  <c r="P42" i="12"/>
  <c r="O42" i="12"/>
  <c r="Q42" i="12" s="1"/>
  <c r="R42" i="12" s="1"/>
  <c r="N42" i="12"/>
  <c r="V41" i="12"/>
  <c r="U41" i="12"/>
  <c r="T41" i="12"/>
  <c r="S41" i="12"/>
  <c r="P41" i="12"/>
  <c r="O41" i="12"/>
  <c r="Q41" i="12" s="1"/>
  <c r="R41" i="12" s="1"/>
  <c r="N41" i="12"/>
  <c r="V40" i="12"/>
  <c r="U40" i="12"/>
  <c r="T40" i="12"/>
  <c r="S40" i="12"/>
  <c r="P40" i="12"/>
  <c r="O40" i="12"/>
  <c r="Q40" i="12" s="1"/>
  <c r="R40" i="12" s="1"/>
  <c r="N40" i="12"/>
  <c r="V39" i="12"/>
  <c r="U39" i="12"/>
  <c r="T39" i="12"/>
  <c r="S39" i="12"/>
  <c r="P39" i="12"/>
  <c r="O39" i="12"/>
  <c r="Q39" i="12" s="1"/>
  <c r="R39" i="12" s="1"/>
  <c r="N39" i="12"/>
  <c r="V38" i="12"/>
  <c r="U38" i="12"/>
  <c r="T38" i="12"/>
  <c r="S38" i="12"/>
  <c r="P38" i="12"/>
  <c r="O38" i="12"/>
  <c r="Q38" i="12" s="1"/>
  <c r="R38" i="12" s="1"/>
  <c r="N38" i="12"/>
  <c r="V37" i="12"/>
  <c r="U37" i="12"/>
  <c r="T37" i="12"/>
  <c r="S37" i="12"/>
  <c r="P37" i="12"/>
  <c r="O37" i="12"/>
  <c r="Q37" i="12" s="1"/>
  <c r="R37" i="12" s="1"/>
  <c r="N37" i="12"/>
  <c r="V36" i="12"/>
  <c r="U36" i="12"/>
  <c r="T36" i="12"/>
  <c r="S36" i="12"/>
  <c r="P36" i="12"/>
  <c r="O36" i="12"/>
  <c r="Q36" i="12" s="1"/>
  <c r="R36" i="12" s="1"/>
  <c r="N36" i="12"/>
  <c r="V35" i="12"/>
  <c r="U35" i="12"/>
  <c r="T35" i="12"/>
  <c r="S35" i="12"/>
  <c r="P35" i="12"/>
  <c r="O35" i="12"/>
  <c r="Q35" i="12" s="1"/>
  <c r="R35" i="12" s="1"/>
  <c r="N35" i="12"/>
  <c r="V34" i="12"/>
  <c r="U34" i="12"/>
  <c r="T34" i="12"/>
  <c r="S34" i="12"/>
  <c r="P34" i="12"/>
  <c r="O34" i="12"/>
  <c r="Q34" i="12" s="1"/>
  <c r="R34" i="12" s="1"/>
  <c r="N34" i="12"/>
  <c r="W34" i="12" s="1"/>
  <c r="V33" i="12"/>
  <c r="U33" i="12"/>
  <c r="T33" i="12"/>
  <c r="S33" i="12"/>
  <c r="P33" i="12"/>
  <c r="O33" i="12"/>
  <c r="Q33" i="12" s="1"/>
  <c r="R33" i="12" s="1"/>
  <c r="N33" i="12"/>
  <c r="V32" i="12"/>
  <c r="U32" i="12"/>
  <c r="T32" i="12"/>
  <c r="S32" i="12"/>
  <c r="P32" i="12"/>
  <c r="O32" i="12"/>
  <c r="Q32" i="12" s="1"/>
  <c r="N32" i="12"/>
  <c r="V31" i="12"/>
  <c r="U31" i="12"/>
  <c r="T31" i="12"/>
  <c r="S31" i="12"/>
  <c r="Q31" i="12"/>
  <c r="P31" i="12"/>
  <c r="O31" i="12"/>
  <c r="N31" i="12"/>
  <c r="V30" i="12"/>
  <c r="U30" i="12"/>
  <c r="T30" i="12"/>
  <c r="S30" i="12"/>
  <c r="P30" i="12"/>
  <c r="O30" i="12"/>
  <c r="Q30" i="12" s="1"/>
  <c r="R30" i="12" s="1"/>
  <c r="N30" i="12"/>
  <c r="V29" i="12"/>
  <c r="U29" i="12"/>
  <c r="T29" i="12"/>
  <c r="S29" i="12"/>
  <c r="P29" i="12"/>
  <c r="O29" i="12"/>
  <c r="N29" i="12"/>
  <c r="V28" i="12"/>
  <c r="U28" i="12"/>
  <c r="T28" i="12"/>
  <c r="S28" i="12"/>
  <c r="P28" i="12"/>
  <c r="O28" i="12"/>
  <c r="Q28" i="12" s="1"/>
  <c r="N28" i="12"/>
  <c r="V27" i="12"/>
  <c r="U27" i="12"/>
  <c r="T27" i="12"/>
  <c r="S27" i="12"/>
  <c r="P27" i="12"/>
  <c r="O27" i="12"/>
  <c r="Q27" i="12" s="1"/>
  <c r="R27" i="12" s="1"/>
  <c r="N27" i="12"/>
  <c r="V26" i="12"/>
  <c r="U26" i="12"/>
  <c r="T26" i="12"/>
  <c r="S26" i="12"/>
  <c r="P26" i="12"/>
  <c r="O26" i="12"/>
  <c r="Q26" i="12" s="1"/>
  <c r="R26" i="12" s="1"/>
  <c r="N26" i="12"/>
  <c r="V25" i="12"/>
  <c r="U25" i="12"/>
  <c r="T25" i="12"/>
  <c r="S25" i="12"/>
  <c r="P25" i="12"/>
  <c r="O25" i="12"/>
  <c r="Q25" i="12" s="1"/>
  <c r="R25" i="12" s="1"/>
  <c r="N25" i="12"/>
  <c r="V24" i="12"/>
  <c r="U24" i="12"/>
  <c r="T24" i="12"/>
  <c r="P24" i="12"/>
  <c r="O24" i="12"/>
  <c r="Q24" i="12" s="1"/>
  <c r="R24" i="12" s="1"/>
  <c r="N24" i="12"/>
  <c r="V23" i="12"/>
  <c r="U23" i="12"/>
  <c r="T23" i="12"/>
  <c r="S23" i="12"/>
  <c r="P23" i="12"/>
  <c r="O23" i="12"/>
  <c r="Q23" i="12" s="1"/>
  <c r="R23" i="12" s="1"/>
  <c r="N23" i="12"/>
  <c r="V22" i="12"/>
  <c r="U22" i="12"/>
  <c r="T22" i="12"/>
  <c r="S22" i="12"/>
  <c r="P22" i="12"/>
  <c r="O22" i="12"/>
  <c r="Q22" i="12" s="1"/>
  <c r="R22" i="12" s="1"/>
  <c r="N22" i="12"/>
  <c r="V21" i="12"/>
  <c r="U21" i="12"/>
  <c r="T21" i="12"/>
  <c r="S21" i="12"/>
  <c r="P21" i="12"/>
  <c r="O21" i="12"/>
  <c r="N21" i="12"/>
  <c r="V20" i="12"/>
  <c r="U20" i="12"/>
  <c r="T20" i="12"/>
  <c r="S20" i="12"/>
  <c r="P20" i="12"/>
  <c r="O20" i="12"/>
  <c r="Q20" i="12" s="1"/>
  <c r="R20" i="12" s="1"/>
  <c r="N20" i="12"/>
  <c r="V19" i="12"/>
  <c r="U19" i="12"/>
  <c r="T19" i="12"/>
  <c r="S19" i="12"/>
  <c r="P19" i="12"/>
  <c r="O19" i="12"/>
  <c r="Q19" i="12" s="1"/>
  <c r="R19" i="12" s="1"/>
  <c r="N19" i="12"/>
  <c r="V18" i="12"/>
  <c r="U18" i="12"/>
  <c r="T18" i="12"/>
  <c r="S18" i="12"/>
  <c r="Q18" i="12"/>
  <c r="R18" i="12" s="1"/>
  <c r="P18" i="12"/>
  <c r="O18" i="12"/>
  <c r="N18" i="12"/>
  <c r="V17" i="12"/>
  <c r="U17" i="12"/>
  <c r="T17" i="12"/>
  <c r="S17" i="12"/>
  <c r="P17" i="12"/>
  <c r="O17" i="12"/>
  <c r="Q17" i="12" s="1"/>
  <c r="R17" i="12" s="1"/>
  <c r="N17" i="12"/>
  <c r="V16" i="12"/>
  <c r="U16" i="12"/>
  <c r="T16" i="12"/>
  <c r="S16" i="12"/>
  <c r="P16" i="12"/>
  <c r="O16" i="12"/>
  <c r="N16" i="12"/>
  <c r="V15" i="12"/>
  <c r="U15" i="12"/>
  <c r="T15" i="12"/>
  <c r="S15" i="12"/>
  <c r="P15" i="12"/>
  <c r="O15" i="12"/>
  <c r="Q15" i="12" s="1"/>
  <c r="R15" i="12" s="1"/>
  <c r="N15" i="12"/>
  <c r="V14" i="12"/>
  <c r="U14" i="12"/>
  <c r="T14" i="12"/>
  <c r="S14" i="12"/>
  <c r="P14" i="12"/>
  <c r="O14" i="12"/>
  <c r="N14" i="12"/>
  <c r="V13" i="12"/>
  <c r="U13" i="12"/>
  <c r="T13" i="12"/>
  <c r="S13" i="12"/>
  <c r="P13" i="12"/>
  <c r="O13" i="12"/>
  <c r="Q13" i="12" s="1"/>
  <c r="N13" i="12"/>
  <c r="V12" i="12"/>
  <c r="U12" i="12"/>
  <c r="T12" i="12"/>
  <c r="S12" i="12"/>
  <c r="P12" i="12"/>
  <c r="O12" i="12"/>
  <c r="Q12" i="12" s="1"/>
  <c r="R12" i="12" s="1"/>
  <c r="N12" i="12"/>
  <c r="V11" i="12"/>
  <c r="U11" i="12"/>
  <c r="T11" i="12"/>
  <c r="S11" i="12"/>
  <c r="P11" i="12"/>
  <c r="O11" i="12"/>
  <c r="Q11" i="12" s="1"/>
  <c r="R11" i="12" s="1"/>
  <c r="N11" i="12"/>
  <c r="V10" i="12"/>
  <c r="U10" i="12"/>
  <c r="T10" i="12"/>
  <c r="S10" i="12"/>
  <c r="P10" i="12"/>
  <c r="O10" i="12"/>
  <c r="Q10" i="12" s="1"/>
  <c r="R10" i="12" s="1"/>
  <c r="N10" i="12"/>
  <c r="V9" i="12"/>
  <c r="U9" i="12"/>
  <c r="T9" i="12"/>
  <c r="S9" i="12"/>
  <c r="P9" i="12"/>
  <c r="O9" i="12"/>
  <c r="Q9" i="12" s="1"/>
  <c r="R9" i="12" s="1"/>
  <c r="N9" i="12"/>
  <c r="V8" i="12"/>
  <c r="U8" i="12"/>
  <c r="T8" i="12"/>
  <c r="S8" i="12"/>
  <c r="O8" i="12"/>
  <c r="Q8" i="12" s="1"/>
  <c r="P8" i="12"/>
  <c r="N8" i="12"/>
  <c r="V7" i="12"/>
  <c r="R7" i="12"/>
  <c r="Q7" i="12"/>
  <c r="O7" i="12"/>
  <c r="V6" i="12"/>
  <c r="R6" i="12"/>
  <c r="Q6" i="12"/>
  <c r="O6" i="12"/>
  <c r="V5" i="12"/>
  <c r="R5" i="12"/>
  <c r="Q5" i="12"/>
  <c r="O5" i="12"/>
  <c r="V4" i="12"/>
  <c r="R4" i="12"/>
  <c r="Q4" i="12"/>
  <c r="O4" i="12"/>
  <c r="V3" i="12"/>
  <c r="R3" i="12"/>
  <c r="Q3" i="12"/>
  <c r="O3" i="12"/>
  <c r="V2" i="12"/>
  <c r="R2" i="12"/>
  <c r="W2" i="12" s="1"/>
  <c r="X2" i="12" s="1"/>
  <c r="Q2" i="12"/>
  <c r="O2" i="12"/>
  <c r="W80" i="12" l="1"/>
  <c r="W112" i="12"/>
  <c r="X112" i="12" s="1"/>
  <c r="W84" i="12"/>
  <c r="W216" i="12"/>
  <c r="X216" i="12" s="1"/>
  <c r="W9" i="12"/>
  <c r="W175" i="12"/>
  <c r="X175" i="12" s="1"/>
  <c r="W251" i="12"/>
  <c r="X251" i="12" s="1"/>
  <c r="W132" i="12"/>
  <c r="W4" i="12"/>
  <c r="X4" i="12" s="1"/>
  <c r="W76" i="12"/>
  <c r="W136" i="12"/>
  <c r="W243" i="12"/>
  <c r="X243" i="12" s="1"/>
  <c r="W259" i="12"/>
  <c r="R8" i="12"/>
  <c r="W8" i="12" s="1"/>
  <c r="X8" i="12" s="1"/>
  <c r="W210" i="12"/>
  <c r="X210" i="12" s="1"/>
  <c r="W134" i="12"/>
  <c r="X134" i="12" s="1"/>
  <c r="W3" i="12"/>
  <c r="X3" i="12" s="1"/>
  <c r="W20" i="12"/>
  <c r="W37" i="12"/>
  <c r="X37" i="12" s="1"/>
  <c r="W125" i="12"/>
  <c r="W166" i="12"/>
  <c r="X166" i="12" s="1"/>
  <c r="W181" i="12"/>
  <c r="W220" i="12"/>
  <c r="X220" i="12" s="1"/>
  <c r="Q237" i="12"/>
  <c r="R237" i="12" s="1"/>
  <c r="W249" i="12"/>
  <c r="W250" i="12"/>
  <c r="X250" i="12" s="1"/>
  <c r="Q257" i="12"/>
  <c r="R257" i="12" s="1"/>
  <c r="W23" i="12"/>
  <c r="X23" i="12" s="1"/>
  <c r="W273" i="12"/>
  <c r="X273" i="12" s="1"/>
  <c r="W7" i="12"/>
  <c r="X7" i="12" s="1"/>
  <c r="W103" i="12"/>
  <c r="W117" i="12"/>
  <c r="X117" i="12" s="1"/>
  <c r="W156" i="12"/>
  <c r="W207" i="12"/>
  <c r="W238" i="12"/>
  <c r="X238" i="12" s="1"/>
  <c r="W61" i="12"/>
  <c r="X61" i="12" s="1"/>
  <c r="W5" i="12"/>
  <c r="X5" i="12" s="1"/>
  <c r="W17" i="12"/>
  <c r="X17" i="12" s="1"/>
  <c r="W87" i="12"/>
  <c r="X87" i="12"/>
  <c r="W94" i="12"/>
  <c r="W102" i="12"/>
  <c r="X102" i="12" s="1"/>
  <c r="W222" i="12"/>
  <c r="X222" i="12" s="1"/>
  <c r="Q249" i="12"/>
  <c r="R249" i="12" s="1"/>
  <c r="X267" i="12"/>
  <c r="W38" i="12"/>
  <c r="W47" i="12"/>
  <c r="X80" i="12"/>
  <c r="W114" i="12"/>
  <c r="X114" i="12" s="1"/>
  <c r="W163" i="12"/>
  <c r="X163" i="12" s="1"/>
  <c r="W172" i="12"/>
  <c r="W179" i="12"/>
  <c r="X179" i="12" s="1"/>
  <c r="W242" i="12"/>
  <c r="W265" i="12"/>
  <c r="X265" i="12" s="1"/>
  <c r="W266" i="12"/>
  <c r="X266" i="12" s="1"/>
  <c r="W281" i="12"/>
  <c r="X281" i="12" s="1"/>
  <c r="W282" i="12"/>
  <c r="X282" i="12" s="1"/>
  <c r="W11" i="12"/>
  <c r="X11" i="12" s="1"/>
  <c r="W43" i="12"/>
  <c r="X43" i="12" s="1"/>
  <c r="W70" i="12"/>
  <c r="X70" i="12" s="1"/>
  <c r="Q122" i="12"/>
  <c r="R122" i="12" s="1"/>
  <c r="W153" i="12"/>
  <c r="W160" i="12"/>
  <c r="X160" i="12" s="1"/>
  <c r="W189" i="12"/>
  <c r="Q221" i="12"/>
  <c r="R221" i="12" s="1"/>
  <c r="Q222" i="12"/>
  <c r="R222" i="12" s="1"/>
  <c r="W241" i="12"/>
  <c r="X241" i="12" s="1"/>
  <c r="Q269" i="12"/>
  <c r="R269" i="12" s="1"/>
  <c r="W53" i="12"/>
  <c r="X53" i="12" s="1"/>
  <c r="Q16" i="12"/>
  <c r="R16" i="12" s="1"/>
  <c r="W42" i="12"/>
  <c r="X42" i="12" s="1"/>
  <c r="Q47" i="12"/>
  <c r="R47" i="12" s="1"/>
  <c r="W154" i="12"/>
  <c r="X154" i="12" s="1"/>
  <c r="X258" i="12"/>
  <c r="W275" i="12"/>
  <c r="X275" i="12" s="1"/>
  <c r="R140" i="12"/>
  <c r="W140" i="12" s="1"/>
  <c r="X140" i="12" s="1"/>
  <c r="R180" i="12"/>
  <c r="W180" i="12"/>
  <c r="X180" i="12" s="1"/>
  <c r="R58" i="12"/>
  <c r="W58" i="12" s="1"/>
  <c r="R124" i="12"/>
  <c r="W124" i="12" s="1"/>
  <c r="X124" i="12" s="1"/>
  <c r="R13" i="12"/>
  <c r="R32" i="12"/>
  <c r="W32" i="12" s="1"/>
  <c r="X20" i="12"/>
  <c r="R106" i="12"/>
  <c r="W106" i="12" s="1"/>
  <c r="W88" i="12"/>
  <c r="X88" i="12" s="1"/>
  <c r="W99" i="12"/>
  <c r="X99" i="12" s="1"/>
  <c r="X98" i="12"/>
  <c r="X19" i="12"/>
  <c r="W26" i="12"/>
  <c r="X26" i="12" s="1"/>
  <c r="R28" i="12"/>
  <c r="W98" i="12"/>
  <c r="W24" i="12"/>
  <c r="X47" i="12"/>
  <c r="R72" i="12"/>
  <c r="W72" i="12" s="1"/>
  <c r="X9" i="12"/>
  <c r="W12" i="12"/>
  <c r="X12" i="12" s="1"/>
  <c r="Q14" i="12"/>
  <c r="R14" i="12" s="1"/>
  <c r="W19" i="12"/>
  <c r="Q21" i="12"/>
  <c r="X24" i="12"/>
  <c r="W27" i="12"/>
  <c r="X27" i="12" s="1"/>
  <c r="Q29" i="12"/>
  <c r="R29" i="12" s="1"/>
  <c r="W39" i="12"/>
  <c r="X39" i="12" s="1"/>
  <c r="W49" i="12"/>
  <c r="X49" i="12" s="1"/>
  <c r="W59" i="12"/>
  <c r="X59" i="12" s="1"/>
  <c r="W81" i="12"/>
  <c r="X81" i="12"/>
  <c r="W95" i="12"/>
  <c r="X95" i="12" s="1"/>
  <c r="X107" i="12"/>
  <c r="W107" i="12"/>
  <c r="X125" i="12"/>
  <c r="W127" i="12"/>
  <c r="X127" i="12" s="1"/>
  <c r="W143" i="12"/>
  <c r="X143" i="12" s="1"/>
  <c r="X153" i="12"/>
  <c r="Q188" i="12"/>
  <c r="X189" i="12"/>
  <c r="W191" i="12"/>
  <c r="X191" i="12" s="1"/>
  <c r="W206" i="12"/>
  <c r="X206" i="12" s="1"/>
  <c r="W256" i="12"/>
  <c r="X256" i="12" s="1"/>
  <c r="X259" i="12"/>
  <c r="W261" i="12"/>
  <c r="X261" i="12" s="1"/>
  <c r="W288" i="12"/>
  <c r="X288" i="12" s="1"/>
  <c r="Q62" i="12"/>
  <c r="R62" i="12" s="1"/>
  <c r="W45" i="12"/>
  <c r="X45" i="12" s="1"/>
  <c r="W50" i="12"/>
  <c r="X50" i="12" s="1"/>
  <c r="Q54" i="12"/>
  <c r="R54" i="12" s="1"/>
  <c r="W60" i="12"/>
  <c r="X60" i="12" s="1"/>
  <c r="Q63" i="12"/>
  <c r="R63" i="12" s="1"/>
  <c r="W64" i="12"/>
  <c r="X64" i="12" s="1"/>
  <c r="Q68" i="12"/>
  <c r="R68" i="12" s="1"/>
  <c r="W74" i="12"/>
  <c r="X74" i="12" s="1"/>
  <c r="W121" i="12"/>
  <c r="X121" i="12" s="1"/>
  <c r="W128" i="12"/>
  <c r="X128" i="12" s="1"/>
  <c r="X136" i="12"/>
  <c r="W145" i="12"/>
  <c r="X145" i="12" s="1"/>
  <c r="W146" i="12"/>
  <c r="X146" i="12" s="1"/>
  <c r="W162" i="12"/>
  <c r="X162" i="12" s="1"/>
  <c r="W168" i="12"/>
  <c r="X168" i="12" s="1"/>
  <c r="Q174" i="12"/>
  <c r="R174" i="12" s="1"/>
  <c r="X176" i="12"/>
  <c r="W176" i="12"/>
  <c r="W184" i="12"/>
  <c r="X184" i="12" s="1"/>
  <c r="Q204" i="12"/>
  <c r="R204" i="12" s="1"/>
  <c r="X207" i="12"/>
  <c r="W213" i="12"/>
  <c r="X213" i="12" s="1"/>
  <c r="W298" i="12"/>
  <c r="X298" i="12" s="1"/>
  <c r="Q300" i="12"/>
  <c r="R300" i="12" s="1"/>
  <c r="Q85" i="12"/>
  <c r="R85" i="12" s="1"/>
  <c r="W165" i="12"/>
  <c r="X165" i="12" s="1"/>
  <c r="W187" i="12"/>
  <c r="X187" i="12" s="1"/>
  <c r="Q198" i="12"/>
  <c r="R198" i="12" s="1"/>
  <c r="W264" i="12"/>
  <c r="X264" i="12" s="1"/>
  <c r="R31" i="12"/>
  <c r="W31" i="12" s="1"/>
  <c r="W33" i="12"/>
  <c r="X33" i="12" s="1"/>
  <c r="W44" i="12"/>
  <c r="X44" i="12" s="1"/>
  <c r="W73" i="12"/>
  <c r="X73" i="12" s="1"/>
  <c r="R90" i="12"/>
  <c r="W141" i="12"/>
  <c r="X141" i="12" s="1"/>
  <c r="X181" i="12"/>
  <c r="W30" i="12"/>
  <c r="X30" i="12" s="1"/>
  <c r="W10" i="12"/>
  <c r="X10" i="12" s="1"/>
  <c r="W18" i="12"/>
  <c r="X18" i="12" s="1"/>
  <c r="W25" i="12"/>
  <c r="X25" i="12" s="1"/>
  <c r="W35" i="12"/>
  <c r="X35" i="12" s="1"/>
  <c r="W36" i="12"/>
  <c r="X36" i="12" s="1"/>
  <c r="W40" i="12"/>
  <c r="X40" i="12" s="1"/>
  <c r="W55" i="12"/>
  <c r="X55" i="12" s="1"/>
  <c r="W65" i="12"/>
  <c r="X65" i="12" s="1"/>
  <c r="W69" i="12"/>
  <c r="X69" i="12" s="1"/>
  <c r="W83" i="12"/>
  <c r="X83" i="12" s="1"/>
  <c r="W96" i="12"/>
  <c r="X96" i="12" s="1"/>
  <c r="Q100" i="12"/>
  <c r="W101" i="12"/>
  <c r="X101" i="12" s="1"/>
  <c r="X115" i="12"/>
  <c r="W129" i="12"/>
  <c r="W137" i="12"/>
  <c r="X137" i="12" s="1"/>
  <c r="W170" i="12"/>
  <c r="X170" i="12" s="1"/>
  <c r="Q190" i="12"/>
  <c r="R190" i="12" s="1"/>
  <c r="W194" i="12"/>
  <c r="X194" i="12" s="1"/>
  <c r="W211" i="12"/>
  <c r="X211" i="12" s="1"/>
  <c r="W214" i="12"/>
  <c r="X214" i="12" s="1"/>
  <c r="W248" i="12"/>
  <c r="X248" i="12"/>
  <c r="W253" i="12"/>
  <c r="X253" i="12" s="1"/>
  <c r="W280" i="12"/>
  <c r="X280" i="12" s="1"/>
  <c r="X283" i="12"/>
  <c r="W285" i="12"/>
  <c r="X285" i="12" s="1"/>
  <c r="W67" i="12"/>
  <c r="X67" i="12" s="1"/>
  <c r="W93" i="12"/>
  <c r="X93" i="12" s="1"/>
  <c r="W118" i="12"/>
  <c r="X118" i="12" s="1"/>
  <c r="Q164" i="12"/>
  <c r="R164" i="12" s="1"/>
  <c r="W226" i="12"/>
  <c r="X226" i="12" s="1"/>
  <c r="Q292" i="12"/>
  <c r="R292" i="12" s="1"/>
  <c r="W48" i="12"/>
  <c r="X48" i="12" s="1"/>
  <c r="X94" i="12"/>
  <c r="Q151" i="12"/>
  <c r="Q236" i="12"/>
  <c r="R236" i="12" s="1"/>
  <c r="W290" i="12"/>
  <c r="X290" i="12" s="1"/>
  <c r="W15" i="12"/>
  <c r="X15" i="12" s="1"/>
  <c r="W22" i="12"/>
  <c r="X22" i="12" s="1"/>
  <c r="X34" i="12"/>
  <c r="W41" i="12"/>
  <c r="X41" i="12" s="1"/>
  <c r="W51" i="12"/>
  <c r="X51" i="12"/>
  <c r="X76" i="12"/>
  <c r="W97" i="12"/>
  <c r="X97" i="12"/>
  <c r="W109" i="12"/>
  <c r="X109" i="12" s="1"/>
  <c r="W115" i="12"/>
  <c r="X129" i="12"/>
  <c r="W147" i="12"/>
  <c r="X147" i="12" s="1"/>
  <c r="X156" i="12"/>
  <c r="Q167" i="12"/>
  <c r="R167" i="12" s="1"/>
  <c r="X178" i="12"/>
  <c r="W178" i="12"/>
  <c r="Q183" i="12"/>
  <c r="R183" i="12" s="1"/>
  <c r="X242" i="12"/>
  <c r="X274" i="12"/>
  <c r="W295" i="12"/>
  <c r="X295" i="12" s="1"/>
  <c r="X38" i="12"/>
  <c r="W111" i="12"/>
  <c r="X111" i="12" s="1"/>
  <c r="W77" i="12"/>
  <c r="X77" i="12" s="1"/>
  <c r="W149" i="12"/>
  <c r="X149" i="12" s="1"/>
  <c r="Q155" i="12"/>
  <c r="R155" i="12" s="1"/>
  <c r="W171" i="12"/>
  <c r="X171" i="12" s="1"/>
  <c r="W245" i="12"/>
  <c r="X245" i="12" s="1"/>
  <c r="W272" i="12"/>
  <c r="X272" i="12" s="1"/>
  <c r="W277" i="12"/>
  <c r="Q71" i="12"/>
  <c r="R71" i="12" s="1"/>
  <c r="Q46" i="12"/>
  <c r="R46" i="12" s="1"/>
  <c r="W52" i="12"/>
  <c r="X52" i="12" s="1"/>
  <c r="W56" i="12"/>
  <c r="X56" i="12" s="1"/>
  <c r="W66" i="12"/>
  <c r="X66" i="12" s="1"/>
  <c r="W90" i="12"/>
  <c r="W91" i="12"/>
  <c r="X91" i="12" s="1"/>
  <c r="X103" i="12"/>
  <c r="W123" i="12"/>
  <c r="X123" i="12" s="1"/>
  <c r="W195" i="12"/>
  <c r="X195" i="12" s="1"/>
  <c r="W197" i="12"/>
  <c r="X197" i="12" s="1"/>
  <c r="W199" i="12"/>
  <c r="X199" i="12" s="1"/>
  <c r="W200" i="12"/>
  <c r="X200" i="12" s="1"/>
  <c r="W219" i="12"/>
  <c r="X219" i="12" s="1"/>
  <c r="W240" i="12"/>
  <c r="X240" i="12" s="1"/>
  <c r="W57" i="12"/>
  <c r="X57" i="12" s="1"/>
  <c r="X84" i="12"/>
  <c r="W104" i="12"/>
  <c r="X104" i="12" s="1"/>
  <c r="W110" i="12"/>
  <c r="X110" i="12" s="1"/>
  <c r="X132" i="12"/>
  <c r="W133" i="12"/>
  <c r="X133" i="12" s="1"/>
  <c r="W150" i="12"/>
  <c r="X150" i="12" s="1"/>
  <c r="W158" i="12"/>
  <c r="X158" i="12" s="1"/>
  <c r="W159" i="12"/>
  <c r="X159" i="12" s="1"/>
  <c r="W173" i="12"/>
  <c r="X173" i="12"/>
  <c r="W201" i="12"/>
  <c r="X201" i="12" s="1"/>
  <c r="W224" i="12"/>
  <c r="X224" i="12" s="1"/>
  <c r="W229" i="12"/>
  <c r="X229" i="12" s="1"/>
  <c r="W89" i="12"/>
  <c r="X89" i="12" s="1"/>
  <c r="W92" i="12"/>
  <c r="X92" i="12" s="1"/>
  <c r="W119" i="12"/>
  <c r="X119" i="12" s="1"/>
  <c r="W126" i="12"/>
  <c r="X126" i="12" s="1"/>
  <c r="W130" i="12"/>
  <c r="X130" i="12" s="1"/>
  <c r="W138" i="12"/>
  <c r="X138" i="12" s="1"/>
  <c r="W142" i="12"/>
  <c r="X142" i="12" s="1"/>
  <c r="X172" i="12"/>
  <c r="W177" i="12"/>
  <c r="X177" i="12" s="1"/>
  <c r="W185" i="12"/>
  <c r="X185" i="12" s="1"/>
  <c r="W202" i="12"/>
  <c r="X202" i="12" s="1"/>
  <c r="W225" i="12"/>
  <c r="X225" i="12" s="1"/>
  <c r="W75" i="12"/>
  <c r="X75" i="12" s="1"/>
  <c r="W78" i="12"/>
  <c r="X78" i="12" s="1"/>
  <c r="W82" i="12"/>
  <c r="X82" i="12" s="1"/>
  <c r="W105" i="12"/>
  <c r="X105" i="12" s="1"/>
  <c r="W108" i="12"/>
  <c r="X108" i="12" s="1"/>
  <c r="W120" i="12"/>
  <c r="X120" i="12" s="1"/>
  <c r="W131" i="12"/>
  <c r="X131" i="12" s="1"/>
  <c r="W139" i="12"/>
  <c r="X139" i="12" s="1"/>
  <c r="W152" i="12"/>
  <c r="X152" i="12" s="1"/>
  <c r="W161" i="12"/>
  <c r="X161" i="12" s="1"/>
  <c r="W169" i="12"/>
  <c r="X169" i="12" s="1"/>
  <c r="W186" i="12"/>
  <c r="X186" i="12" s="1"/>
  <c r="W192" i="12"/>
  <c r="X192" i="12" s="1"/>
  <c r="Q196" i="12"/>
  <c r="R196" i="12" s="1"/>
  <c r="W203" i="12"/>
  <c r="X203" i="12" s="1"/>
  <c r="W217" i="12"/>
  <c r="X217" i="12" s="1"/>
  <c r="X230" i="12"/>
  <c r="W79" i="12"/>
  <c r="X79" i="12" s="1"/>
  <c r="W86" i="12"/>
  <c r="X86" i="12" s="1"/>
  <c r="W113" i="12"/>
  <c r="X113" i="12" s="1"/>
  <c r="W116" i="12"/>
  <c r="X116" i="12" s="1"/>
  <c r="W135" i="12"/>
  <c r="X135" i="12" s="1"/>
  <c r="W144" i="12"/>
  <c r="X144" i="12" s="1"/>
  <c r="W148" i="12"/>
  <c r="X148" i="12" s="1"/>
  <c r="W157" i="12"/>
  <c r="X157" i="12" s="1"/>
  <c r="W182" i="12"/>
  <c r="X182" i="12" s="1"/>
  <c r="W193" i="12"/>
  <c r="X193" i="12" s="1"/>
  <c r="Q235" i="12"/>
  <c r="R235" i="12" s="1"/>
  <c r="W227" i="12"/>
  <c r="X227" i="12" s="1"/>
  <c r="X231" i="12"/>
  <c r="W231" i="12"/>
  <c r="W244" i="12"/>
  <c r="W252" i="12"/>
  <c r="X252" i="12" s="1"/>
  <c r="W260" i="12"/>
  <c r="X260" i="12" s="1"/>
  <c r="W268" i="12"/>
  <c r="X268" i="12" s="1"/>
  <c r="W276" i="12"/>
  <c r="W284" i="12"/>
  <c r="X284" i="12" s="1"/>
  <c r="W208" i="12"/>
  <c r="X208" i="12" s="1"/>
  <c r="W232" i="12"/>
  <c r="X232" i="12" s="1"/>
  <c r="X244" i="12"/>
  <c r="X276" i="12"/>
  <c r="W205" i="12"/>
  <c r="X205" i="12" s="1"/>
  <c r="W218" i="12"/>
  <c r="X218" i="12" s="1"/>
  <c r="W228" i="12"/>
  <c r="X228" i="12" s="1"/>
  <c r="W233" i="12"/>
  <c r="X233" i="12" s="1"/>
  <c r="X277" i="12"/>
  <c r="W209" i="12"/>
  <c r="W212" i="12"/>
  <c r="X212" i="12" s="1"/>
  <c r="W215" i="12"/>
  <c r="X215" i="12" s="1"/>
  <c r="W234" i="12"/>
  <c r="X234" i="12" s="1"/>
  <c r="W246" i="12"/>
  <c r="X246" i="12" s="1"/>
  <c r="W254" i="12"/>
  <c r="X254" i="12" s="1"/>
  <c r="W262" i="12"/>
  <c r="X262" i="12" s="1"/>
  <c r="W270" i="12"/>
  <c r="X270" i="12" s="1"/>
  <c r="W278" i="12"/>
  <c r="X278" i="12" s="1"/>
  <c r="W286" i="12"/>
  <c r="X286" i="12" s="1"/>
  <c r="X209" i="12"/>
  <c r="W223" i="12"/>
  <c r="X223" i="12" s="1"/>
  <c r="W239" i="12"/>
  <c r="X239" i="12" s="1"/>
  <c r="W247" i="12"/>
  <c r="X247" i="12" s="1"/>
  <c r="X255" i="12"/>
  <c r="W255" i="12"/>
  <c r="W263" i="12"/>
  <c r="X263" i="12" s="1"/>
  <c r="W271" i="12"/>
  <c r="X271" i="12" s="1"/>
  <c r="W279" i="12"/>
  <c r="X279" i="12" s="1"/>
  <c r="W287" i="12"/>
  <c r="X287" i="12" s="1"/>
  <c r="W289" i="12"/>
  <c r="X289" i="12" s="1"/>
  <c r="W297" i="12"/>
  <c r="X297" i="12" s="1"/>
  <c r="W293" i="12"/>
  <c r="X293" i="12" s="1"/>
  <c r="W301" i="12"/>
  <c r="X301" i="12" s="1"/>
  <c r="W296" i="12"/>
  <c r="X296" i="12" s="1"/>
  <c r="W291" i="12"/>
  <c r="X291" i="12" s="1"/>
  <c r="W299" i="12"/>
  <c r="X299" i="12" s="1"/>
  <c r="W294" i="12"/>
  <c r="X294" i="12" s="1"/>
  <c r="W6" i="12"/>
  <c r="X6" i="12" s="1"/>
  <c r="W196" i="12" l="1"/>
  <c r="X196" i="12" s="1"/>
  <c r="W62" i="12"/>
  <c r="X62" i="12" s="1"/>
  <c r="W257" i="12"/>
  <c r="X257" i="12" s="1"/>
  <c r="W174" i="12"/>
  <c r="X174" i="12" s="1"/>
  <c r="X90" i="12"/>
  <c r="W198" i="12"/>
  <c r="X198" i="12" s="1"/>
  <c r="W16" i="12"/>
  <c r="X16" i="12" s="1"/>
  <c r="W237" i="12"/>
  <c r="X237" i="12" s="1"/>
  <c r="X72" i="12"/>
  <c r="W28" i="12"/>
  <c r="X28" i="12" s="1"/>
  <c r="W221" i="12"/>
  <c r="X221" i="12" s="1"/>
  <c r="W155" i="12"/>
  <c r="X155" i="12" s="1"/>
  <c r="W63" i="12"/>
  <c r="X63" i="12" s="1"/>
  <c r="W122" i="12"/>
  <c r="X122" i="12" s="1"/>
  <c r="X249" i="12"/>
  <c r="W29" i="12"/>
  <c r="W269" i="12"/>
  <c r="X269" i="12" s="1"/>
  <c r="W183" i="12"/>
  <c r="X183" i="12" s="1"/>
  <c r="R151" i="12"/>
  <c r="X106" i="12"/>
  <c r="W167" i="12"/>
  <c r="X167" i="12" s="1"/>
  <c r="W164" i="12"/>
  <c r="R100" i="12"/>
  <c r="W100" i="12" s="1"/>
  <c r="R188" i="12"/>
  <c r="W188" i="12" s="1"/>
  <c r="X31" i="12"/>
  <c r="W68" i="12"/>
  <c r="X68" i="12" s="1"/>
  <c r="X58" i="12"/>
  <c r="W235" i="12"/>
  <c r="W85" i="12"/>
  <c r="X85" i="12" s="1"/>
  <c r="X164" i="12"/>
  <c r="W14" i="12"/>
  <c r="X14" i="12" s="1"/>
  <c r="R21" i="12"/>
  <c r="W13" i="12"/>
  <c r="X13" i="12" s="1"/>
  <c r="W54" i="12"/>
  <c r="X54" i="12" s="1"/>
  <c r="W300" i="12"/>
  <c r="X300" i="12" s="1"/>
  <c r="W204" i="12"/>
  <c r="W236" i="12"/>
  <c r="X236" i="12" s="1"/>
  <c r="X235" i="12"/>
  <c r="W46" i="12"/>
  <c r="X46" i="12" s="1"/>
  <c r="W71" i="12"/>
  <c r="X71" i="12" s="1"/>
  <c r="W292" i="12"/>
  <c r="X292" i="12" s="1"/>
  <c r="X32" i="12"/>
  <c r="W190" i="12"/>
  <c r="X190" i="12" s="1"/>
  <c r="X204" i="12"/>
  <c r="X29" i="12"/>
  <c r="X188" i="12" l="1"/>
  <c r="W151" i="12"/>
  <c r="X151" i="12" s="1"/>
  <c r="X100" i="12"/>
  <c r="W21" i="12"/>
  <c r="X21" i="12" s="1"/>
</calcChain>
</file>

<file path=xl/sharedStrings.xml><?xml version="1.0" encoding="utf-8"?>
<sst xmlns="http://schemas.openxmlformats.org/spreadsheetml/2006/main" count="17396" uniqueCount="8923">
  <si>
    <t>10005</t>
  </si>
  <si>
    <t>Fine needle aspiration of additional lesion using ultrasound guidance</t>
  </si>
  <si>
    <t>Fine needle aspiration of first lesion using fluoroscopic guidance</t>
  </si>
  <si>
    <t>Fine needle aspiration of additional lesion using fluoroscopic guidance</t>
  </si>
  <si>
    <t>Fine needle aspiration of first lesion using CT guidance</t>
  </si>
  <si>
    <t xml:space="preserve">A4305          </t>
  </si>
  <si>
    <t xml:space="preserve">A4306          </t>
  </si>
  <si>
    <t xml:space="preserve">A4580          </t>
  </si>
  <si>
    <t xml:space="preserve">A9500          </t>
  </si>
  <si>
    <t xml:space="preserve">A9503          </t>
  </si>
  <si>
    <t xml:space="preserve">A9512          </t>
  </si>
  <si>
    <t xml:space="preserve">A9516          </t>
  </si>
  <si>
    <t xml:space="preserve">A9537          </t>
  </si>
  <si>
    <t xml:space="preserve">A9539          </t>
  </si>
  <si>
    <t xml:space="preserve">A9540          </t>
  </si>
  <si>
    <t xml:space="preserve">A9541          </t>
  </si>
  <si>
    <t xml:space="preserve">A9560          </t>
  </si>
  <si>
    <t xml:space="preserve">A9562          </t>
  </si>
  <si>
    <t xml:space="preserve">A9567          </t>
  </si>
  <si>
    <t xml:space="preserve">A9600          </t>
  </si>
  <si>
    <t xml:space="preserve">A9604          </t>
  </si>
  <si>
    <t xml:space="preserve">C1713          </t>
  </si>
  <si>
    <t xml:space="preserve">C1725          </t>
  </si>
  <si>
    <t xml:space="preserve">C1726          </t>
  </si>
  <si>
    <t xml:space="preserve">C1764          </t>
  </si>
  <si>
    <t xml:space="preserve">C1776          </t>
  </si>
  <si>
    <t xml:space="preserve">C1778          </t>
  </si>
  <si>
    <t xml:space="preserve">C1781          </t>
  </si>
  <si>
    <t xml:space="preserve">C1785          </t>
  </si>
  <si>
    <t xml:space="preserve">C1788          </t>
  </si>
  <si>
    <t xml:space="preserve">C1876          </t>
  </si>
  <si>
    <t xml:space="preserve">C1897          </t>
  </si>
  <si>
    <t xml:space="preserve">C1898          </t>
  </si>
  <si>
    <t xml:space="preserve">C8901          </t>
  </si>
  <si>
    <t xml:space="preserve">C8909          </t>
  </si>
  <si>
    <t xml:space="preserve">C8910          </t>
  </si>
  <si>
    <t xml:space="preserve">C8912          </t>
  </si>
  <si>
    <t xml:space="preserve">C8913          </t>
  </si>
  <si>
    <t xml:space="preserve">C8914          </t>
  </si>
  <si>
    <t xml:space="preserve">C8918          </t>
  </si>
  <si>
    <t xml:space="preserve">C8919          </t>
  </si>
  <si>
    <t xml:space="preserve">C8920          </t>
  </si>
  <si>
    <t xml:space="preserve">C8937          </t>
  </si>
  <si>
    <t xml:space="preserve">G0010          </t>
  </si>
  <si>
    <t xml:space="preserve">G0101          </t>
  </si>
  <si>
    <t xml:space="preserve">G0108          </t>
  </si>
  <si>
    <t xml:space="preserve">G0109          </t>
  </si>
  <si>
    <t xml:space="preserve">G0166          </t>
  </si>
  <si>
    <t xml:space="preserve">G0179          </t>
  </si>
  <si>
    <t xml:space="preserve">G0181          </t>
  </si>
  <si>
    <t xml:space="preserve">G0182          </t>
  </si>
  <si>
    <t xml:space="preserve">G0237          </t>
  </si>
  <si>
    <t xml:space="preserve">G0238          </t>
  </si>
  <si>
    <t xml:space="preserve">G0239          </t>
  </si>
  <si>
    <t xml:space="preserve">G0257          </t>
  </si>
  <si>
    <t xml:space="preserve">G0258          </t>
  </si>
  <si>
    <t xml:space="preserve">G0277          </t>
  </si>
  <si>
    <t xml:space="preserve">G0296          </t>
  </si>
  <si>
    <t xml:space="preserve">G0297          </t>
  </si>
  <si>
    <t xml:space="preserve">G0328          </t>
  </si>
  <si>
    <t xml:space="preserve">G0378          </t>
  </si>
  <si>
    <t xml:space="preserve">G0379          </t>
  </si>
  <si>
    <t xml:space="preserve">G0402          </t>
  </si>
  <si>
    <t xml:space="preserve">G0424          </t>
  </si>
  <si>
    <t xml:space="preserve">G0439          </t>
  </si>
  <si>
    <t xml:space="preserve">G0442          </t>
  </si>
  <si>
    <t xml:space="preserve">G0443          </t>
  </si>
  <si>
    <t xml:space="preserve">G0463          </t>
  </si>
  <si>
    <t xml:space="preserve">G0483          </t>
  </si>
  <si>
    <t xml:space="preserve">G0498          </t>
  </si>
  <si>
    <t xml:space="preserve">G0506          </t>
  </si>
  <si>
    <t xml:space="preserve">G0902          </t>
  </si>
  <si>
    <t xml:space="preserve">G2011          </t>
  </si>
  <si>
    <t xml:space="preserve">G2058          </t>
  </si>
  <si>
    <t xml:space="preserve">H2010          </t>
  </si>
  <si>
    <t xml:space="preserve">H2011          </t>
  </si>
  <si>
    <t xml:space="preserve">Q5119          </t>
  </si>
  <si>
    <t xml:space="preserve">Q9967          </t>
  </si>
  <si>
    <t xml:space="preserve">S2900          </t>
  </si>
  <si>
    <t xml:space="preserve">S9445          </t>
  </si>
  <si>
    <t xml:space="preserve">S9484          </t>
  </si>
  <si>
    <t>Code</t>
  </si>
  <si>
    <t>Consumer Friendly Desc</t>
  </si>
  <si>
    <t>Lab Fee</t>
  </si>
  <si>
    <t>Fine needle aspiration of additional lesion using CT guidance</t>
  </si>
  <si>
    <t>Fine needle aspiration using imaging guidance</t>
  </si>
  <si>
    <t>Acne surgery</t>
  </si>
  <si>
    <t>10060</t>
  </si>
  <si>
    <t>Drainage of abscess</t>
  </si>
  <si>
    <t>10061</t>
  </si>
  <si>
    <t>Drainage of multiple abscess</t>
  </si>
  <si>
    <t>10080</t>
  </si>
  <si>
    <t>Drainage of tailbone cyst, uncomplicated</t>
  </si>
  <si>
    <t>10081</t>
  </si>
  <si>
    <t>Drainage of tailbone cyst, complicated</t>
  </si>
  <si>
    <t>10120</t>
  </si>
  <si>
    <t>Removal of foreign body from tissue, accessed beneath the skin, simple</t>
  </si>
  <si>
    <t>10121</t>
  </si>
  <si>
    <t>Removal of foreign body from tissue, accessed beneath the skin, complex</t>
  </si>
  <si>
    <t>10140</t>
  </si>
  <si>
    <t>Drainage of blood or fluid accumulation</t>
  </si>
  <si>
    <t>Aspiration of abscess, blood accumulation, blister, or cyst</t>
  </si>
  <si>
    <t>Drainage of wound infection after surgery</t>
  </si>
  <si>
    <t>Removal of inflamed or infected skin, up to 10% of body surface</t>
  </si>
  <si>
    <t>Removal of foreign material from skin and tissue at open fracture and/or dislocation</t>
  </si>
  <si>
    <t>Removal of foreign material from skin, tissue, muscle, and bone at open fracture and/or dislocation</t>
  </si>
  <si>
    <t>11042</t>
  </si>
  <si>
    <t>Removal of skin and tissue first 20 sq cm or less</t>
  </si>
  <si>
    <t>11043</t>
  </si>
  <si>
    <t>Removal of skin and/or muscle first 20 sq cm or less</t>
  </si>
  <si>
    <t>Removal of skin and bone first 20 sq cm or less</t>
  </si>
  <si>
    <t>Removal of skin and tissue</t>
  </si>
  <si>
    <t>Removal of skin and/or muscle</t>
  </si>
  <si>
    <t>Removal of skin and bone</t>
  </si>
  <si>
    <t>Removal of single thickened skin growth</t>
  </si>
  <si>
    <t>Removal of 2 to 4 thickened skin growths</t>
  </si>
  <si>
    <t>Removal of more than 4 thickened skin growths</t>
  </si>
  <si>
    <t>Tangential biopsy of single skin lesion</t>
  </si>
  <si>
    <t>Tangential biopsy of additional skin lesion</t>
  </si>
  <si>
    <t>Punch biopsy of single skin lesion</t>
  </si>
  <si>
    <t>Punch biopsy of additional skin lesion</t>
  </si>
  <si>
    <t>Incisional biopsy of single skin lesion</t>
  </si>
  <si>
    <t>Incisional biopsy of additional skin lesion</t>
  </si>
  <si>
    <t>Removal of up to and including 15 skin tags</t>
  </si>
  <si>
    <t>Removal of skin tags</t>
  </si>
  <si>
    <t>Shaving of 0.5 centimeters or less skin growth of the trunk, arms, or legs</t>
  </si>
  <si>
    <t>Shaving of 0.6 centimeters to 1.0 centimeters skin growth of the trunk, arms, or legs</t>
  </si>
  <si>
    <t>Shaving of 1.1 to 2.0 centimeters skin growth of the trunk, arms, or legs</t>
  </si>
  <si>
    <t>Shaving of over 2.0 centimeters skin growth of the trunk, arms, or legs</t>
  </si>
  <si>
    <t>Shaving of 0.5 centimeters or less skin growth of scalp, neck, hands, feet, or genitals</t>
  </si>
  <si>
    <t>Shaving of 0.6 centimeters to 1.0 centimeters skin growth of scalp, neck, hands, feet, or genitals</t>
  </si>
  <si>
    <t>Shaving of 1.1 to 2.0 centimeters skin growth of scalp, neck, hands, feet, or genitals</t>
  </si>
  <si>
    <t>Shaving of over 2.0 centimeters skin growth of scalp, neck, hands, feet, or genitals</t>
  </si>
  <si>
    <t>Shaving of 0.5 centimeters or less skin growth of face, ears, eyelids, nose, lips, or mouth</t>
  </si>
  <si>
    <t>Shaving of 0.6 centimeters to 1.0 centimeters skin growth of face, ears, eyelids, nose, lips, or mouth</t>
  </si>
  <si>
    <t>Shaving of 1.1 to 2.0 centimeters skin growth of face, ears, eyelids, nose, lips, or mouth</t>
  </si>
  <si>
    <t>Shaving of over 2.0 centimeters skin growth of face, ears, eyelids, nose, lips, or mouth</t>
  </si>
  <si>
    <t>Removal of growth (0.5 centimeters or less) of the trunk, arms or legs</t>
  </si>
  <si>
    <t>Removal of growth (0.6 to 1.0 centimeters) of the trunk, arms, or legs</t>
  </si>
  <si>
    <t>Removal of growth (1.1 to 2.0 centimeters) of the trunk, arms, or legs</t>
  </si>
  <si>
    <t>Removal of growth (2.1 to 3.0 centimeters) of the trunk, arms, or legs</t>
  </si>
  <si>
    <t>Removal of growth (3.1 to 4.0 centimeters) of the trunk, arms, or legs</t>
  </si>
  <si>
    <t>Removal of growth (4.0 centimeters) of the trunk, arms, or legs</t>
  </si>
  <si>
    <t>Removal of growth (0.5 centimeters or less) of the scalp, neck, hands, feet, or genitals</t>
  </si>
  <si>
    <t>Removal of growth (0.6 to 1.0 centimeters) of the scalp, neck, hands, feet, or genitals</t>
  </si>
  <si>
    <t>Removal of growth (1.1 to 2.0 centimeters) of the scalp, neck, hands, feet, or genitals</t>
  </si>
  <si>
    <t>Removal of growth (2.1 to 3.0 centimeters) of the scalp, neck, hands, feet, or genitals</t>
  </si>
  <si>
    <t>Removal of growth (3.1 to 4.0 centimeters) of the scalp, neck, hands, feet, or genitals</t>
  </si>
  <si>
    <t>Removal of growth (0.5 centimeters or less) of the face, ears, eyelids, nose, lips, or mouth</t>
  </si>
  <si>
    <t>11441</t>
  </si>
  <si>
    <t>Removal of growth (0.6 to 1.0 centimeters) of the face, ears, eyelids, nose, lips, or mouth</t>
  </si>
  <si>
    <t>Removal of growth (1.1 to 2.0 centimeters) of the face, ears, eyelids, nose, lips, or mouth</t>
  </si>
  <si>
    <t>Removal of growth (2.1 to 3.0 centimeters) of face, ears, eyelids, nose, lips, or mouth</t>
  </si>
  <si>
    <t>Removal (3.1 to 4.0 centimeters) growth of face, ears, eyelids, nose, lips, or mouth</t>
  </si>
  <si>
    <t>Removal of malignant growth (0.5 centimeters or less) of the trunk, arms, or legs</t>
  </si>
  <si>
    <t>Removal of malignant growth (0.6 to 1.0 centimeters) of the trunk, arms, or legs</t>
  </si>
  <si>
    <t>Removal of malignant growth (1.1 to 2.0 centimeters) of the trunk, arms, or legs</t>
  </si>
  <si>
    <t>Removal of malignant growth (2.1 to 3.0 centimeters) of the trunk, arms, or legs</t>
  </si>
  <si>
    <t>Removal of malignant growth (3.1 to 4 centimeters) of the trunk, arms, or legs</t>
  </si>
  <si>
    <t>Removal of malignant growth (0.5 centimeters or less) of the scalp, neck, hands, feet, or genitals</t>
  </si>
  <si>
    <t>Removal of malignant growth (0.6 to 1.0 centimeters) of the scalp, neck, hands, feet, or genitals</t>
  </si>
  <si>
    <t>Removal of malignant growth (1.1 to 2.0 centimeters) of the scalp, neck, hands, feet, or genitals</t>
  </si>
  <si>
    <t>Removal of malignant growth (2.1 to 3.0 centimeters) of the scalp, neck, hands, feet, or genitals</t>
  </si>
  <si>
    <t>Removal of malignant growth (3.1 to 4 centimeters) of the scalp, neck, hands, feet, or genitals</t>
  </si>
  <si>
    <t>Removal of malignant growth (0.5 centimeters or less) of the face, ears, eyelids, nose, or lips</t>
  </si>
  <si>
    <t>Removal of malignant growth (0.6 to 1.0 centimeters) of the face, ears, eyelids, nose, or lips</t>
  </si>
  <si>
    <t>Removal of malignant growth (1.1 to 2.0 centimeters) of the face, ears, eyelids, nose, or lips</t>
  </si>
  <si>
    <t>Removal of malignant growth (2.1 to 3.0 centimeters) of the face, ears, eyelids, nose, or lips</t>
  </si>
  <si>
    <t>Removal of malignant growth (3.1 to 4.0 centimeters) of the face, ears, eyelids, nose, or lips</t>
  </si>
  <si>
    <t>Trimming of fingernails or toenails</t>
  </si>
  <si>
    <t>11720</t>
  </si>
  <si>
    <t>Removal of tissue from 1 to 5 finger or toe nails</t>
  </si>
  <si>
    <t>Removal of tissue from 6 or more finger or toe nails</t>
  </si>
  <si>
    <t>Separation of single nail plate from nail bed</t>
  </si>
  <si>
    <t>Separation of additional nail plate from nail bed</t>
  </si>
  <si>
    <t>Removal of blood accumulation between nail and nail bed</t>
  </si>
  <si>
    <t>Removal of nail</t>
  </si>
  <si>
    <t>Biopsy of finger or toe nail</t>
  </si>
  <si>
    <t>Repair of finger or toe nail bed</t>
  </si>
  <si>
    <t>Removal of skin of finger or toe nail</t>
  </si>
  <si>
    <t>Injection of up to 7 skin growths</t>
  </si>
  <si>
    <t>Insertion of drug delivery implant into tissue</t>
  </si>
  <si>
    <t>Removal of drug delivery implant from tissue</t>
  </si>
  <si>
    <t>Removal with reinsertion of drug delivery implant into tissue</t>
  </si>
  <si>
    <t>Repair of wound (2.5 centimeters or less) of the scalp, neck, underarms, trunk, arms and/or legs</t>
  </si>
  <si>
    <t>Repair of wound (2.6 to 7.5 centimeters) of the scalp, neck, underarms, genitals, trunk, arms and/or legs</t>
  </si>
  <si>
    <t>Repair of wound (7.6 to 12.5 centimeters) of the scalp, neck, underarms, genitals, trunk, arms and/or legs</t>
  </si>
  <si>
    <t>Repair of wound (12.6 to 20.0 centimeters) of the scalp, neck, underarms, genitals, trunk, arms and/or legs</t>
  </si>
  <si>
    <t>Repair of wound (20.1 to 30.0 centimeters) of the scalp, neck, underarms, genitals, trunk, arms and/or legs</t>
  </si>
  <si>
    <t>Repair of wound (over 30.0 centimeters) of the scalp, neck, underarms, genitals, trunk, arms and/or legs</t>
  </si>
  <si>
    <t>Repair of wound (2.5 centimeters or less) of the face, ears, eyelids, nose, lips, and/or mucous membranes</t>
  </si>
  <si>
    <t>Repair of wound (2.6 to 5.0 centimeters) of the face, ears, eyelids, nose, lips, and/or mucous membranes</t>
  </si>
  <si>
    <t>Repair of wound (5.1 to 7.5 centimeters) of the face, ears, eyelids, nose, lips, and/or mucous membranes</t>
  </si>
  <si>
    <t>Repair of wound (7.6 to 12.5 centimeters) of the face, ears, eyelids, nose, lips, and/or mucous membranes</t>
  </si>
  <si>
    <t>Repair of wound (12.6 to 20.0 centimeters) of the face, ears, eyelids, nose, lips, and/or mucous membranes</t>
  </si>
  <si>
    <t>Repair of wound (20.1 to 30.0 centimeters) of the face, ears, eyelids, nose, lips, and/or mucous membranes</t>
  </si>
  <si>
    <t>Repair of wound (over 30.0 centimeters) of the face, ears, eyelids, nose, lips, and/or mucous membranes</t>
  </si>
  <si>
    <t>Repair of separation of wound closure</t>
  </si>
  <si>
    <t>Repair of separation of wound closure with insertion of packing</t>
  </si>
  <si>
    <t>Repair of wound (2.5 centimeters or less) of the scalp, underarms, trunk, arms, and/or legs</t>
  </si>
  <si>
    <t>Repair of wound (2.6 to 7.5 centimeters) of the scalp, underarms, trunk, arms, and/or legs</t>
  </si>
  <si>
    <t>Repair of wound (7.6 to 12.5 centimeters) of the scalp, underarms, trunk, arms, and/or legs</t>
  </si>
  <si>
    <t>Repair of wound (12.6 to 20.0 centimeters) of the scalp, underarms, trunk, arms, and/or legs</t>
  </si>
  <si>
    <t>Repair of wound (20.1 to 30.0 centimeters) of the scalp, underarms, trunk, arms, and/or legs</t>
  </si>
  <si>
    <t>Repair of wound (over 30.0 centimeters) of the scalp, underarms, trunk, arms, and/or legs</t>
  </si>
  <si>
    <t>Repair of wound (2.5 centimeters or less) of neck, hands, feet, and/or genitals</t>
  </si>
  <si>
    <t>Repair of wound (2.6 to 7.5 centimeters) of neck, hands, feet, and/or genitals</t>
  </si>
  <si>
    <t>Repair of wound (7.6 to 12.5 centimeters) of neck, hands, feet, and/or genitals</t>
  </si>
  <si>
    <t>Repair of wound (12.6 to 20.0 centimeters) of neck, hands, feet, and/or genitals</t>
  </si>
  <si>
    <t>Repair of wound (20.1 to 30.0 centimeters) of neck, hands, feet, and/or genitals</t>
  </si>
  <si>
    <t>Repair of wound (over 30.0 centimeters) of neck, hands, feet, and/or genitals</t>
  </si>
  <si>
    <t>Repair of wound (2.5 centimeters or less) of face, ears, eyelids, nose, lips, and/or mouth</t>
  </si>
  <si>
    <t>Repair of wound (2.6 to 5.0 centimeters) of face, ears, eyelids, nose, lips, and/or mouth</t>
  </si>
  <si>
    <t>Repair of wound (5.1 to 7.5 centimeters) of face, ears, eyelids, nose, lips, and/or mouth</t>
  </si>
  <si>
    <t>Repair of wound (7.6 to 12.5 centimeters) of face, ears, eyelids, nose, lips, and/or mouth</t>
  </si>
  <si>
    <t>Repair of wound (12.6 to 20.0 centimeters) of face, ears, eyelids, nose, lips, and/or mouth</t>
  </si>
  <si>
    <t>Repair of wound (20.1 to 30.0 centimeters) of face, ears, eyelids, nose, lips, and/or mouth</t>
  </si>
  <si>
    <t>Repair of wound (over 30.0 centimeters) of face, ears, eyelids, nose, lips, and/or mouth</t>
  </si>
  <si>
    <t>Repair of wound (1.1 to 2.5 centimeters) of trunk</t>
  </si>
  <si>
    <t>Repair of wound (2.6 to 7.5 centimeters) of trunk</t>
  </si>
  <si>
    <t>Repair of wound of trunk</t>
  </si>
  <si>
    <t>Repair of wound (1.1 to 2.5 centimeters) of scalp, arms, and/or legs</t>
  </si>
  <si>
    <t>Repair of wound (2.6 to 7.5 centimeters) of scalp, arms, and/or legs</t>
  </si>
  <si>
    <t>Repair of wound of scalp, arms, and/or legs</t>
  </si>
  <si>
    <t>Repair of wound (1.1 to 2.5 centimeters) of forehead, cheeks, chin, mouth, neck, underarms, genitals, hands, and/or feet</t>
  </si>
  <si>
    <t>Repair of wound (2.6 to 7.5 centimeters) of forehead, cheeks, chin, mouth, neck, underarms, genitals, hands, and/or feet</t>
  </si>
  <si>
    <t>Repair of wound of forehead, cheeks, chin, mouth, neck, underarms, genitals, hands, and/or feet</t>
  </si>
  <si>
    <t>Repair of wound (1.1 to 2.5 centimeters) of eyelids, nose, ears, and/or lips</t>
  </si>
  <si>
    <t>Repair of wound (2.6 to 7.5 centimeters) of eyelids, nose, ears, and/or lips</t>
  </si>
  <si>
    <t>Repair of wound of eyelids, nose, ears, and/or lips</t>
  </si>
  <si>
    <t>Preparation of graft site at trunk, arms, or legs (first 100 sq cm or 1% body area infants and children)</t>
  </si>
  <si>
    <t>Preparation of graft site at trunk, arms, or legs</t>
  </si>
  <si>
    <t>15271</t>
  </si>
  <si>
    <t>Application of skin substitute (wound surface up to 100 sq cm) to trunk, arms, or legs (first 25 sq cm or less)</t>
  </si>
  <si>
    <t>Application of skin substitute (wound surface up to 100 sq cm) to trunk, arms, or legs</t>
  </si>
  <si>
    <t>Application of skin substitute (wound surface greater or equal to 100 sq cm) to trunk, arms, or legs (first 100 sq cm or 1% body area of infants and children)</t>
  </si>
  <si>
    <t>Application of skin substitute (wound surface greater or equal to 100 sq cm) to trunk, arms, or legs</t>
  </si>
  <si>
    <t>15275</t>
  </si>
  <si>
    <t>Application of skin substitute (wound surface up to 100 sq cm) to face, scalp, eyelids, mouth, neck, ears, eye region, genitals, hands, feet, and/or multiple fingers or toes (first 25 sq cm or less)</t>
  </si>
  <si>
    <t>Application of skin substitute (wound surface up to 100 sq cm) to face, scalp, eyelids, mouth, neck, ears, eye region, genitals, hands, feet, and/or multiple fingers or toes</t>
  </si>
  <si>
    <t>Application of skin substitute (wound surface great than or equal to 100 sq cm) to face, scalp, eyelids, mouth, neck, ears, eye region, genitals, hands, feet, and/or multiple fingers or toes (first 100 sq cm or 1% body area of infants and children)</t>
  </si>
  <si>
    <t>Application of skin substitute (wound surface great than or equal to 100 sq cm) to face, scalp, eyelids, mouth, neck, ears, eye region, genitals, hands, feet, and/or multiple fingers or toes</t>
  </si>
  <si>
    <t>First degree burn treatment</t>
  </si>
  <si>
    <t>Dressing change and/or removal of burn tissue (less than 5% total body surface)</t>
  </si>
  <si>
    <t>Dressing change and/or removal of burn tissue (5% to 10% total body surface)</t>
  </si>
  <si>
    <t>Dressing change and/or removal of burn tissue (greater than 10% total body surface)</t>
  </si>
  <si>
    <t>Destruction of skin growth</t>
  </si>
  <si>
    <t>Destruction of 2-14 skin growths</t>
  </si>
  <si>
    <t>Destruction of 15 or more premalignant skin growths</t>
  </si>
  <si>
    <t>Destruction of up to 14 skin growths</t>
  </si>
  <si>
    <t>Destruction of 15 or more non-cancerous skin growths</t>
  </si>
  <si>
    <t>Application of chemical agent to excessive wound tissue</t>
  </si>
  <si>
    <t>Destruction of malignant growth (0.5 centimeters or less) of trunk, arms, or legs</t>
  </si>
  <si>
    <t>Destruction of malignant growth (0.6 to 1.0 centimeters) of trunk, arms, or legs</t>
  </si>
  <si>
    <t>Destruction of malignant growth (1.1 to 2.0 centimeters) of trunk, arms, or legs</t>
  </si>
  <si>
    <t>Destruction of malignant growth (2.1 to 3.0 centimeters) of trunk, arms, or legs</t>
  </si>
  <si>
    <t>Destruction of malignant growth (3.1 to 4.0 centimeters) of trunk, arms, or legs</t>
  </si>
  <si>
    <t>Destruction of malignant growth (over 4.0 centimeters) of trunk, arms, or legs</t>
  </si>
  <si>
    <t>Destruction of malignant growth (0.5 centimeters) of scalp, neck, hands, feet, or genitals</t>
  </si>
  <si>
    <t>Destruction of malignant growth (0.6 to 1.0 centimeters) of scalp, neck, hands, feet, or genitals</t>
  </si>
  <si>
    <t>Destruction of malignant growth (1.1 to 2.0 centimeters) of scalp, neck, hands, feet, or genitals</t>
  </si>
  <si>
    <t>Destruction of malignant growth (2.1 to 3.0 centimeters) of scalp, neck, hands, feet, or genitals</t>
  </si>
  <si>
    <t>Destruction of malignant growth (3.1 to 4.0 centimeters) of scalp, neck, hands, feet, or genitals</t>
  </si>
  <si>
    <t>Destruction of malignant growth (over 4.0 centimeters) of scalp, neck, hands, feet, or genitals</t>
  </si>
  <si>
    <t>Destruction of malignant growth (0.5 centimeters or less) of face, ears, eyelids, nose, lips, or mouth</t>
  </si>
  <si>
    <t>Destruction of malignant growth (0.6 to 1.0 centimeters) of face, ears, eyelids, nose, lips, or mouth</t>
  </si>
  <si>
    <t>Destruction of malignant growth (1.1 to 2.0 centimeters) of face, ears, eyelids, nose, lips, or mouth</t>
  </si>
  <si>
    <t>Destruction of malignant growth (2.1 to 3.0 centimeters) of face, ears, eyelids, nose, lips, or mouth</t>
  </si>
  <si>
    <t>Destruction of malignant growth (3.1 to 4.0 centimeters) of face, ears, eyelids, nose, lips, or mouth</t>
  </si>
  <si>
    <t>Destruction of malignant growth (over 4.0 centimeters) of face, ears, eyelids, nose, lips, or mouth</t>
  </si>
  <si>
    <t>Drainage of breast abscess</t>
  </si>
  <si>
    <t>19081</t>
  </si>
  <si>
    <t>Biopsy of breast accessed through the skin with stereotactic guidance, first lesion</t>
  </si>
  <si>
    <t>Biopsy of breast accessed through the skin with stereotactic guidance, additional lesion</t>
  </si>
  <si>
    <t>19083</t>
  </si>
  <si>
    <t>Biopsy of breast accessed through the skin with ultrasound guidance, first lesion</t>
  </si>
  <si>
    <t>Biopsy of breast accessed through the skin with ultrasound guidance, additional lesion</t>
  </si>
  <si>
    <t>Biopsy of breast accessed through the skin with MRI guidance, first lesion</t>
  </si>
  <si>
    <t>Biopsy of breast accessed through the skin with MRI guidance, additional lesion</t>
  </si>
  <si>
    <t>Biopsy of breast, open procedure</t>
  </si>
  <si>
    <t>Placement of breast localization devices accessed through the skin with mammographic guidance, first lesion</t>
  </si>
  <si>
    <t>Placement of breast localization devices accessed through the skin with mammographic guidance, additional lesion</t>
  </si>
  <si>
    <t>Placement of breast localization devices accessed through the skin with ultrasound guidance, first lesion</t>
  </si>
  <si>
    <t>Preparation of tumor cavity and placement of radiation therapy applicator into breast for radiation therapy concurrent with partial breast removal</t>
  </si>
  <si>
    <t>Exploration of penetrating wound of arm or leg</t>
  </si>
  <si>
    <t>Biopsy of bone using needle or trocar</t>
  </si>
  <si>
    <t>Biopsy of bone, open procedure, superficial</t>
  </si>
  <si>
    <t>Biopsy of bone, open procedure, deep</t>
  </si>
  <si>
    <t>Removal of foreign body in muscle or tendon</t>
  </si>
  <si>
    <t>Removal of deep foreign body in muscle or tendon</t>
  </si>
  <si>
    <t>Injections of tendon sheath, ligament, or muscle membrane</t>
  </si>
  <si>
    <t>20551</t>
  </si>
  <si>
    <t>Injections of tendon attachment to bone</t>
  </si>
  <si>
    <t>Injections of trigger points in 1 or 2 muscles</t>
  </si>
  <si>
    <t>Injections of trigger points in 3 or more muscles</t>
  </si>
  <si>
    <t>Aspiration and/or injection of small joint or joint capsule</t>
  </si>
  <si>
    <t>Aspiration and/or injection of medium joint or joint capsule</t>
  </si>
  <si>
    <t>Aspiration and/or injection of large joint or joint capsule</t>
  </si>
  <si>
    <t>Aspiration and/or injection of major joint or joint capsule with recording and reporting using ultrasound guidance</t>
  </si>
  <si>
    <t>Aspiration and/or injection of cysts</t>
  </si>
  <si>
    <t>Removal of drug-delivery devices into joint</t>
  </si>
  <si>
    <t>Closed treatment of broken nasal bone, without stabilization</t>
  </si>
  <si>
    <t>Closed treatment of broken nasal bone with stabilization</t>
  </si>
  <si>
    <t>Closed treatment of jaw temporomandibular joint (TMJ) dislocation, uncomplicated</t>
  </si>
  <si>
    <t>Injection of bone cement into body of middle spine bone accessed through the skin using imaging guidance in the upper spine area</t>
  </si>
  <si>
    <t>Injection of bone cement into body of middle spine bone accessed through the skin using imaging guidance in the lower spine area</t>
  </si>
  <si>
    <t>Injection of bone cement into body of middle or lower spine accessed through the skin using imaging guidance</t>
  </si>
  <si>
    <t>Closed treatment of collar bone fracture</t>
  </si>
  <si>
    <t>Closed treatment of collar bone broken with manipulation</t>
  </si>
  <si>
    <t>Closed treatment of dislocation of joint between collar and chest bones with manipulation</t>
  </si>
  <si>
    <t>Closed treatment of collar bone and shoulder joint dislocation</t>
  </si>
  <si>
    <t>Closed treatment of collar bone and shoulder joint dislocation with manipulation</t>
  </si>
  <si>
    <t>Closed treatment of broken shoulder blade with manipulation</t>
  </si>
  <si>
    <t>Closed treatment of a break of the upper portion of upper arm bone with manipulation</t>
  </si>
  <si>
    <t>Closed treatment of shoulder dislocation with manipulation</t>
  </si>
  <si>
    <t>Closed treatment of shoulder dislocation with manipulation under anesthesia</t>
  </si>
  <si>
    <t>Closed treatment of shoulder dislocation and broken of upper arm bone with manipulation</t>
  </si>
  <si>
    <t>Drainage of abscess or blood accumulation at upper arm or elbow</t>
  </si>
  <si>
    <t>Removal of foreign body of upper arm or elbow area, accessed beneath the skin</t>
  </si>
  <si>
    <t>Removal of foreign body, upper arm or elbow area</t>
  </si>
  <si>
    <t>Closed treatment of a break of the mid portion of upper arm bone with manipulation</t>
  </si>
  <si>
    <t>Closed treatment of growth plate or broken upper arm bone at elbow with manipulation</t>
  </si>
  <si>
    <t>Treatment of elbow dislocation</t>
  </si>
  <si>
    <t>Closed treatment of dislocated forearm bone of elbow, child</t>
  </si>
  <si>
    <t>Closed treatment of broken forearm (radius) bone at the elbow area on the outside part of the arm with manipulation</t>
  </si>
  <si>
    <t>Closed treatment of broke forearm bone at elbow</t>
  </si>
  <si>
    <t>Removal of foreign body of forearm or wrist</t>
  </si>
  <si>
    <t>Closed treatment of broken forearm bone (radius) at the mid portion on the thumb side of the arm without manipulation</t>
  </si>
  <si>
    <t>Closed treatment of broken forearm bone (radius) at the mid portion on the thumb side of the arm with manipulation</t>
  </si>
  <si>
    <t>Closed treatment of broken forearm bone (ulna) at the mid portion on the small finger side of the arm with manipulation</t>
  </si>
  <si>
    <t>Closed treatment of broken forearm bones with manipulation</t>
  </si>
  <si>
    <t>Closed treatment of broken forearm (radius) bone at the wrist area on the thumb side of the wrist without manipulation</t>
  </si>
  <si>
    <t>Closed treatment of broken or growth plate separate of forearm bone at wrist with manipulation</t>
  </si>
  <si>
    <t>Closed treatment of broken wrist bone (carpal) (navicular) near the thumb side of the wrist, with manipulation</t>
  </si>
  <si>
    <t>Closed treatment of broken wrist bone (carpal) other than the navicular bone near the thumb side of the wrist, without manipulation</t>
  </si>
  <si>
    <t>Closed treatment of dislocated wrist between the forearm bone and the hand, with manipulation</t>
  </si>
  <si>
    <t>Closed treatment of dislocated wrist between the thumb side and small finger side forearm bones at the wrist, with manipulation</t>
  </si>
  <si>
    <t>Drainage of finger abscess, complicated</t>
  </si>
  <si>
    <t>Removal of growth of tendon finger or hand</t>
  </si>
  <si>
    <t>Partial removal of finger bone for bone infection at the end of the finger</t>
  </si>
  <si>
    <t>Repair of finger tendon on the top side of the hand (extensor) without a graft</t>
  </si>
  <si>
    <t>Repair of non-healed hand or finger bone</t>
  </si>
  <si>
    <t>Closed treatment of fracture hand bone</t>
  </si>
  <si>
    <t>Closed treatment of fracture of bone of hand with manipulation</t>
  </si>
  <si>
    <t>Closed treatment of fracture of bone of hand with manipulation and external hardware</t>
  </si>
  <si>
    <t>Insertion of hardware to broken finger, accessed through the skin</t>
  </si>
  <si>
    <t>Open treatment of fracture of bone in the midportion of the hand between the wrist and fingers</t>
  </si>
  <si>
    <t>Closed treatment of thumb dislocation with manipulation</t>
  </si>
  <si>
    <t>Closed treatment of broken thumb with manipulation</t>
  </si>
  <si>
    <t>Closed treatment of dislocated hand bone with manipulation</t>
  </si>
  <si>
    <t>Closed treatment of dislocated hand joint with manipulation under anesthesia</t>
  </si>
  <si>
    <t>Closed treatment of broken finger or thumb at the mid portion or part near the hand without manipulation</t>
  </si>
  <si>
    <t>Closed treatment of broken finger or thumb at the mid portion or part near the hand with manipulation</t>
  </si>
  <si>
    <t>Closed treatment of broken hand or finger</t>
  </si>
  <si>
    <t>Closed treatment of broken hand or finger with manipulation</t>
  </si>
  <si>
    <t>Open treatment of broken hand or finger</t>
  </si>
  <si>
    <t>Closed treatment of broken finger or thumb at the portion furthest away from the hand without manipulation</t>
  </si>
  <si>
    <t>Closed treatment of broken finger or thumb at the portion furthest away from the hand with manipulation</t>
  </si>
  <si>
    <t>Open treatment of broken finger or thumb</t>
  </si>
  <si>
    <t>Closed treatment of dislocated finger joint with manipulation</t>
  </si>
  <si>
    <t>Closed treatment of dislocated finger joint with manipulation under anesthesia</t>
  </si>
  <si>
    <t>Open treatment of dislocated finger joint</t>
  </si>
  <si>
    <t>Amputation of finger or thumb, with tissue flap</t>
  </si>
  <si>
    <t>Injection procedure into sacroiliac joint for anesthetic or steroid</t>
  </si>
  <si>
    <t>Treatment of hip dislocation</t>
  </si>
  <si>
    <t>Closed treatment of dislocated hip prosthesis</t>
  </si>
  <si>
    <t>Closed treatment of dislocated hip prosthesis under anesthesia</t>
  </si>
  <si>
    <t>Drainage of abscess or blood collection at thigh or knee region</t>
  </si>
  <si>
    <t>Removal of foreign body of thigh or knee</t>
  </si>
  <si>
    <t>Closed treatment of broken thigh bone, mid-portion with manipulation</t>
  </si>
  <si>
    <t>Closed treatment of knee dislocation</t>
  </si>
  <si>
    <t>Closed treatment of dislocation of knee cap</t>
  </si>
  <si>
    <t>Closed treatment of knee cap dislocation under anesthesia</t>
  </si>
  <si>
    <t>Drainage of abscess or blood collection at lower leg or ankle</t>
  </si>
  <si>
    <t>Closed treatment of broken shin bone</t>
  </si>
  <si>
    <t>Closed treatment of broken shin bone with manipulation</t>
  </si>
  <si>
    <t>Closed treatment of inside portion of the leg (tibial) bone of the ankle without manipulation</t>
  </si>
  <si>
    <t>Closed treatment of inside portion of the leg (tibial) bone of the ankle with manipulation</t>
  </si>
  <si>
    <t>Closed treatment of the outside bone of the leg (fibula) in the middle or upper end without manipulation</t>
  </si>
  <si>
    <t>Closed treatment of the outside bone of the leg (fibula) in the middle or upper end with manipulation</t>
  </si>
  <si>
    <t>Closed treatment of the outside bone of the leg (fibula) in the region of the ankle without manipulation</t>
  </si>
  <si>
    <t>Closed treatment of the outside bone of the leg (fibula) in the region of the ankle with manipulation</t>
  </si>
  <si>
    <t>Closed treatment of both the portion of the both bones of the leg (tibia and fibula) in the region of the ankle without manipulation</t>
  </si>
  <si>
    <t>Closed treatment of both the portion of the both bones of the leg (tibia and fibula) in the region of the ankle with manipulation</t>
  </si>
  <si>
    <t>Closed treatment of all three the portions of the bones of the leg (tibia and fibula) in the region of the ankle with manipulation</t>
  </si>
  <si>
    <t>Closed treatment of fracture of lower weight bearing joint of shin bone with traction and/or manipulation</t>
  </si>
  <si>
    <t>Closed treatment of knee joint dislocation</t>
  </si>
  <si>
    <t>Closed treatment of ankle dislocation</t>
  </si>
  <si>
    <t>Leg or ankle procedure</t>
  </si>
  <si>
    <t>Drainage of fluid-filled sac (bursa) of foot, superficial</t>
  </si>
  <si>
    <t>Drainage of fluid-filled sac (bursa) of foot, deep</t>
  </si>
  <si>
    <t>Removal of growth of tendon covering or joint capsule of foot</t>
  </si>
  <si>
    <t>Partial removal of toe joint</t>
  </si>
  <si>
    <t>Removal of foreign body of foot tissue, accessed beneath the skin</t>
  </si>
  <si>
    <t>Removal of foreign body of foot tissue, deep</t>
  </si>
  <si>
    <t>Treatment of broken foot bone with manipulation</t>
  </si>
  <si>
    <t>Closed treatment of broken foot bone in the fore or midfoot without manipulation</t>
  </si>
  <si>
    <t>Closed treatment of fracture of foot with manipulation</t>
  </si>
  <si>
    <t>Closed treatment of broken great toe</t>
  </si>
  <si>
    <t>Closed treatment of broken great toe with manipulation</t>
  </si>
  <si>
    <t>Closed treatment of broken toe</t>
  </si>
  <si>
    <t>Closed treatment of broken toe with manipulation</t>
  </si>
  <si>
    <t>Closed treatment of a small bone in a tendon in the foot</t>
  </si>
  <si>
    <t>Closed treatment of ankle joint bone dislocation</t>
  </si>
  <si>
    <t>Closed treatment of dislocated hindfoot without anesthesia</t>
  </si>
  <si>
    <t>Closed treatment of dislocated midfoot without anesthesia</t>
  </si>
  <si>
    <t>Closed treatment of dislocated midfoot with anesthesia</t>
  </si>
  <si>
    <t>Closed treatment of dislocated foot bone</t>
  </si>
  <si>
    <t>Closed treatment of dislocation of toe joint</t>
  </si>
  <si>
    <t>Amputation of toe and midfoot bone</t>
  </si>
  <si>
    <t>Amputation of toe at toe joints</t>
  </si>
  <si>
    <t>Application of cast, shoulder to hand (long arm)</t>
  </si>
  <si>
    <t>Application of cast, elbow to finger (short arm)</t>
  </si>
  <si>
    <t>Application of cast to hand and lower forearm</t>
  </si>
  <si>
    <t>Application of cast to finger</t>
  </si>
  <si>
    <t>Application of long arm splint (shoulder to hand)</t>
  </si>
  <si>
    <t>Application of non-moveable, short arm splint (forearm to hand)</t>
  </si>
  <si>
    <t>Application of moveable, hinged short arm splint (forearm to hand)</t>
  </si>
  <si>
    <t>Application of non-moveable, hinged finger splint</t>
  </si>
  <si>
    <t>Application of moveable, hinged finger splint</t>
  </si>
  <si>
    <t>Strapping of chest</t>
  </si>
  <si>
    <t>Strapping of shoulder</t>
  </si>
  <si>
    <t>Strapping of elbow or wrist</t>
  </si>
  <si>
    <t>Strapping of hand or finger</t>
  </si>
  <si>
    <t>Application of hip spica cast, one and one-half hip spica or both legs</t>
  </si>
  <si>
    <t>Application of long leg cast (thigh to toes)</t>
  </si>
  <si>
    <t>Application of long leg cast (thigh to toes), walker or ambulatory type</t>
  </si>
  <si>
    <t>Application of cylinder cast (thigh to ankle)</t>
  </si>
  <si>
    <t>Application of short leg cast (below knee to toes)</t>
  </si>
  <si>
    <t>Application of short leg cast (below knee to toes), walking or ambulatory type</t>
  </si>
  <si>
    <t>Application of knee cap tendon bearing cast</t>
  </si>
  <si>
    <t>Application of rigid total contact leg cast</t>
  </si>
  <si>
    <t>Application of long or short leg clubfoot cast</t>
  </si>
  <si>
    <t>Application of long leg splint (thigh to ankle or toes)</t>
  </si>
  <si>
    <t>Application of short leg splint (calf to foot)</t>
  </si>
  <si>
    <t>Strapping of knee</t>
  </si>
  <si>
    <t>Strapping of ankle and/or foot</t>
  </si>
  <si>
    <t>Strapping of toes</t>
  </si>
  <si>
    <t>Strapping, Unna boot</t>
  </si>
  <si>
    <t>29581</t>
  </si>
  <si>
    <t>Application of vein wound compression system lower leg below knee including ankle and foot</t>
  </si>
  <si>
    <t>Application of vein wound compression system upper arm, forearm, hand, and fingers</t>
  </si>
  <si>
    <t>Exposure of skin surface by creation of an opening in cast</t>
  </si>
  <si>
    <t>Wedging of cast</t>
  </si>
  <si>
    <t>Casting or strapping procedure</t>
  </si>
  <si>
    <t>29825</t>
  </si>
  <si>
    <t>29827</t>
  </si>
  <si>
    <t>29881</t>
  </si>
  <si>
    <t>Biopsy of lining of nose</t>
  </si>
  <si>
    <t>Removal of foreign body in nose</t>
  </si>
  <si>
    <t>Simple control of nose bleed</t>
  </si>
  <si>
    <t>Complex control of nose bleed</t>
  </si>
  <si>
    <t>Control of nose bleed and insertion of packing</t>
  </si>
  <si>
    <t>Control of nosebleed and insertion of packing</t>
  </si>
  <si>
    <t>Nasal procedure</t>
  </si>
  <si>
    <t>Emergent insertion of breathing tube into windpipe cartilage using an endoscope</t>
  </si>
  <si>
    <t>Change of breathing tube of windpipe in neck</t>
  </si>
  <si>
    <t>Diagnostic examination of voice box using an endoscope, with a mirror</t>
  </si>
  <si>
    <t>Removal of foreign body from voice box using an endoscope, indirect</t>
  </si>
  <si>
    <t>Aspiration of voice box using an endoscope</t>
  </si>
  <si>
    <t>Diagnostic examination of voice box using an endoscope, directly</t>
  </si>
  <si>
    <t>Diagnostic examination of voice box using flexible endoscope</t>
  </si>
  <si>
    <t>Emergent surgical opening of windpipe through neck for insertion of breathing tube</t>
  </si>
  <si>
    <t>Emergent surgical opening of windpipe for insertion of breathing tube</t>
  </si>
  <si>
    <t>Windpipe or lung airway procedure</t>
  </si>
  <si>
    <t>Removal of fluid from between lung and chest cavity, open procedure</t>
  </si>
  <si>
    <t>Removal of fluid from chest cavity</t>
  </si>
  <si>
    <t>Removal of fluid from chest cavity with imaging guidance</t>
  </si>
  <si>
    <t>Aspiration of fluid from sac that covers the heart</t>
  </si>
  <si>
    <t>33016</t>
  </si>
  <si>
    <t>Drainage of heart sac</t>
  </si>
  <si>
    <t>Placement of temporary pacemaker leads, single chamber</t>
  </si>
  <si>
    <t>Repair of blood vessel of hand or finger</t>
  </si>
  <si>
    <t>Examination of blood vessel or graft using an endoscope</t>
  </si>
  <si>
    <t>Insertion of needle or catheter into a vein</t>
  </si>
  <si>
    <t>Introduction of catheter into the upper or lower major vein (vena cava)</t>
  </si>
  <si>
    <t>Insertion of needle or catheter into an artery of arm or leg</t>
  </si>
  <si>
    <t>Insertion of catheter into chest artery for diagnosis or treatment including radiological supervision and interpretation</t>
  </si>
  <si>
    <t>Selective insertion of catheters into main and accessory arteries of one kidney for imaging including radiological supervision and interpretation</t>
  </si>
  <si>
    <t>Insertion of catheters into main and accessory arteries of both kidneys for imaging including radiological supervision and interpretation</t>
  </si>
  <si>
    <t>Insertion of needle into upper leg or neck vein, patient younger than 3 years</t>
  </si>
  <si>
    <t>Insertion of needle into scalp vein, patient younger than 3 years</t>
  </si>
  <si>
    <t>Insertion of needle into vein, patient younger than 3 years</t>
  </si>
  <si>
    <t>Insertion of needle into vein, patient 3 years or older</t>
  </si>
  <si>
    <t>36415</t>
  </si>
  <si>
    <t>Insertion of needle into vein for collection of blood sample</t>
  </si>
  <si>
    <t>Puncture of skin for collection of blood sample</t>
  </si>
  <si>
    <t>36430</t>
  </si>
  <si>
    <t>Transfusion of blood or blood products</t>
  </si>
  <si>
    <t>Radiofrequency destruction of insufficient vein of arm or leg, accessed through the skin using imaging guidance</t>
  </si>
  <si>
    <t>Insertion of central venous catheter for infusion, patient younger than 5 years, not tunneled</t>
  </si>
  <si>
    <t>Insertion of central venous catheter for infusion, patient 5 years or older, not tunneled</t>
  </si>
  <si>
    <t>Insertion of central venous catheter for infusion, patient 5 years or older, tunneled</t>
  </si>
  <si>
    <t>Insertion of peripherally inserted central venous catheter for infusion (PICC), patient younger than 5 years</t>
  </si>
  <si>
    <t>Insertion of peripherally inserted central venous catheter for infusion (PICC), patient 5 years or older</t>
  </si>
  <si>
    <t>Replacement of central venous catheter, non-tunneled without port or pump</t>
  </si>
  <si>
    <t>Replacement of catheter in peripheral vein accessed through same vein</t>
  </si>
  <si>
    <t>Removal of central venous catheter for infusion</t>
  </si>
  <si>
    <t>Removal of peripheral venous catheter for infusion</t>
  </si>
  <si>
    <t>36591</t>
  </si>
  <si>
    <t>Collection of blood specimen from a completely implantable venous access device</t>
  </si>
  <si>
    <t>Collection of blood specimen from central or peripheral venous catheter</t>
  </si>
  <si>
    <t>Declotting infusion of implanted central venous access device or catheter</t>
  </si>
  <si>
    <t>Arterial puncture withdrawal of blood for diagnosis</t>
  </si>
  <si>
    <t>Insertion of arterial catheter for blood sampling or infusion, accessed through the skin</t>
  </si>
  <si>
    <t>Insertion of needle for infusion into bone</t>
  </si>
  <si>
    <t>37191</t>
  </si>
  <si>
    <t>Insertion of vena cava filter by endovascular approach, including radiological supervision and interpretation</t>
  </si>
  <si>
    <t>Infusion of drug into a vein to dissolve blood clot obstructing blood flow to brain</t>
  </si>
  <si>
    <t>Retrieval of foreign body of blood vessels, accessed through the skin including radiological supervision and interpretation</t>
  </si>
  <si>
    <t>Insertion of catheter into artery for drug infusion for blood clot including radiological supervision and interpretation</t>
  </si>
  <si>
    <t>Tying and incision leg vein, long saphenous vein</t>
  </si>
  <si>
    <t>Tying incision and/or removal of varicose vein clusters of leg</t>
  </si>
  <si>
    <t>Aspiration of bone marrow</t>
  </si>
  <si>
    <t>Biopsy of bone marrow</t>
  </si>
  <si>
    <t>Diagnostic aspirations and biopsies of bone marrow</t>
  </si>
  <si>
    <t>Simple drainage of lymph node abscess or inflammation</t>
  </si>
  <si>
    <t>38500</t>
  </si>
  <si>
    <t>38505</t>
  </si>
  <si>
    <t>Needle biopsy or removal of lymph nodes</t>
  </si>
  <si>
    <t>Biopsy of lip</t>
  </si>
  <si>
    <t>Repair of lip and border</t>
  </si>
  <si>
    <t>Repair of vertical lip wound extending to half of lip</t>
  </si>
  <si>
    <t>Repair of vertical lip wound extending to over half of lip</t>
  </si>
  <si>
    <t>Incision of abscess, cyst, or blood accumulation in mouth, uncomplicated</t>
  </si>
  <si>
    <t>Removal of embedded foreign body of mouth, simple</t>
  </si>
  <si>
    <t>Suture of (2.5 centimeter or less) mouth laceration</t>
  </si>
  <si>
    <t>Suture of (over 2.5 centimeter) mouth laceration</t>
  </si>
  <si>
    <t>Drainage of abscess, cyst, or blood accumulation under the tongue or jaw bone</t>
  </si>
  <si>
    <t>Biopsy of tongue, front two thirds</t>
  </si>
  <si>
    <t>Repair of laceration (more than 2.5 centimeter or complex) of tongue or floor of mouth</t>
  </si>
  <si>
    <t>Removal of foreign body from throat</t>
  </si>
  <si>
    <t>42820</t>
  </si>
  <si>
    <t>Control of bleeding of throat, uncomplicated</t>
  </si>
  <si>
    <t>43235</t>
  </si>
  <si>
    <t>43239</t>
  </si>
  <si>
    <t>Insertion of stomach tube through nose or mouth using fluoroscopic guidance</t>
  </si>
  <si>
    <t>Insertion of stomach tube and aspirations of gastric contents</t>
  </si>
  <si>
    <t>Repositioning of stomach feeding tube inserted through nose or mouth</t>
  </si>
  <si>
    <t>Removal of foreign bodies in lower portion of the large bowel (colon) using an endoscope (colonoscopy)</t>
  </si>
  <si>
    <t>45378</t>
  </si>
  <si>
    <t>45380</t>
  </si>
  <si>
    <t>45385</t>
  </si>
  <si>
    <t>45391</t>
  </si>
  <si>
    <t>Removal of impacted stool or foreign body from rectum under anesthesia</t>
  </si>
  <si>
    <t>Drainage of rectal abscess, deep</t>
  </si>
  <si>
    <t>Drainage of rectal abscess, superficial, surrounding the anus</t>
  </si>
  <si>
    <t>Incision of external hemorrhoid with blood clot (thrombosed hemorrhoid)</t>
  </si>
  <si>
    <t>Removal of external hemorrhoids by rubber banding</t>
  </si>
  <si>
    <t>Diagnostic examination of the anus using an endoscope</t>
  </si>
  <si>
    <t>Electrical destruction of tissue abnormalities of anus</t>
  </si>
  <si>
    <t>Needle biopsy of liver, accessed through the skin</t>
  </si>
  <si>
    <t>Injection of bile duct for X-ray imaging procedure accessed through the skin using imaging guidance including radiological supervision and interpretation, existing access</t>
  </si>
  <si>
    <t>Removal of biliary duct or gallbladder stone, accessed through the skin using imaging guidance and radiological supervision and interpretation</t>
  </si>
  <si>
    <t>47562</t>
  </si>
  <si>
    <t>Drainage of fluid from abdominal cavity</t>
  </si>
  <si>
    <t>Drainage of fluid from abdominal cavity using imaging guidance</t>
  </si>
  <si>
    <t>Insertion of devices in abdominal cavity for radiation therapy guidance, accessed through the skin</t>
  </si>
  <si>
    <t>Insertion of small bowel tube, accessed through skin using fluoroscopic guidance with contrast</t>
  </si>
  <si>
    <t>Replacement of small bowel tube, accessed through skin using fluoroscopic guidance with contrast</t>
  </si>
  <si>
    <t>49505</t>
  </si>
  <si>
    <t>Needle biopsy of kidney, accessed through the skin</t>
  </si>
  <si>
    <t>Shock wave crushing of kidney stones</t>
  </si>
  <si>
    <t>Aspiration of bladder with insertion of bladder tube to skin surface</t>
  </si>
  <si>
    <t>Bladder irrigation and/or instillation</t>
  </si>
  <si>
    <t>Insertion of temporary bladder catheter</t>
  </si>
  <si>
    <t>Insertion of indwelling bladder catheter, simple</t>
  </si>
  <si>
    <t>Insertion of indwelling bladder catheter, complicated</t>
  </si>
  <si>
    <t>Simple change of bladder tube</t>
  </si>
  <si>
    <t>Ultrasound measurement of bladder capacity after voiding</t>
  </si>
  <si>
    <t>Dilation of urethral stricture by passage of filiform and follower, male; initial</t>
  </si>
  <si>
    <t>Freezing destruction of penile growths</t>
  </si>
  <si>
    <t>Removal of foreskin of using clamp or device</t>
  </si>
  <si>
    <t>Removal of foreskin, neonate (28 days of age or less)</t>
  </si>
  <si>
    <t>Incision and drainage of abscess in scrotal sac of testicle</t>
  </si>
  <si>
    <t>55700</t>
  </si>
  <si>
    <t>55866</t>
  </si>
  <si>
    <t>Insertion of radiation therapy devices in prostate gland for radiation therapy guidance</t>
  </si>
  <si>
    <t>Incision and drainage of female genitals abscess</t>
  </si>
  <si>
    <t>Incision and drainage of female genital gland abscess</t>
  </si>
  <si>
    <t>Destruction of external female genital growths</t>
  </si>
  <si>
    <t>Destruction of extensive growths of external female genitals</t>
  </si>
  <si>
    <t>Biopsy of external female genitals, 1 lesion</t>
  </si>
  <si>
    <t>Aspiration of abdominal cavity fluid through the vaginal wall</t>
  </si>
  <si>
    <t>Biopsy of uterine lining</t>
  </si>
  <si>
    <t>Removal of intra-uterine device (IUD) for pregnancy prevention</t>
  </si>
  <si>
    <t>Fetal non-stress test</t>
  </si>
  <si>
    <t>59400</t>
  </si>
  <si>
    <t>Vaginal delivery</t>
  </si>
  <si>
    <t>Turning of fetus from abnormal position by external manipulation</t>
  </si>
  <si>
    <t>59510</t>
  </si>
  <si>
    <t>59610</t>
  </si>
  <si>
    <t>Injection or mechanical removal of spinal canal scar tissue, percutaneous procedure, accessed through the skin, multiple sessions in 1 day</t>
  </si>
  <si>
    <t>62270</t>
  </si>
  <si>
    <t>Spinal tap for diagnosis</t>
  </si>
  <si>
    <t>Injection of blood or blood clot into spinal canal</t>
  </si>
  <si>
    <t>Aspiration of lower spine disc, accessed through the skin</t>
  </si>
  <si>
    <t>Injection of substance into spinal canal of upper or middle back</t>
  </si>
  <si>
    <t>Injection of substance into spinal canal of upper or middle back using imaging guidance</t>
  </si>
  <si>
    <t>62322</t>
  </si>
  <si>
    <t>Injection of substance into spinal canal of lower back or sacrum</t>
  </si>
  <si>
    <t>Implantation, revision, or repositioning of spinal canal medication catheter</t>
  </si>
  <si>
    <t>Removal of implanted catheter in spinal canal</t>
  </si>
  <si>
    <t>Removal of spinal canal drug infusion pump or device, accessed beneath the skin</t>
  </si>
  <si>
    <t>Electronic analysis and reprogramming of spinal canal drug infusion pump</t>
  </si>
  <si>
    <t>63650</t>
  </si>
  <si>
    <t>Implantation of spinal neurostimulator electrodes, accessed through the skin</t>
  </si>
  <si>
    <t>Implantation of spinal neurostimulator electrodes</t>
  </si>
  <si>
    <t>Insertion of spinal neurostimulator pulse generator or receiver</t>
  </si>
  <si>
    <t>Injection of anesthetic agent and/or steroid into trigeminal nerve of face</t>
  </si>
  <si>
    <t>Injection of anesthetic agent, facial nerve</t>
  </si>
  <si>
    <t>Injection of anesthetic agent and/or steroid into greater occipital nerve of upper neck and back of head</t>
  </si>
  <si>
    <t>Injection of anesthetic agent and/or steroid into suprascapular nerve of shoulder</t>
  </si>
  <si>
    <t>Injection of anesthetic agent and/or steroid into single intercostal nerve of rib</t>
  </si>
  <si>
    <t>Injection of anesthetic agent and/or steroid into multiple intercostal nerves of ribs for regional nerve block</t>
  </si>
  <si>
    <t>Injection of anesthetic agent and/or steroid into ilioinguinal and iliohypogastric nerves of lower abdomen and groin</t>
  </si>
  <si>
    <t>Injection of anesthetic agent and/or steroid into sciatic nerve of lower back and leg</t>
  </si>
  <si>
    <t>Injection of anesthetic agent and/or steroid into other peripheral nerve or branch</t>
  </si>
  <si>
    <t>Injections of anesthetic and/or steroid drug into nerve of foot</t>
  </si>
  <si>
    <t>Injections of anesthetic and/or steroid drug into upper or middle spine nerve root using imaging guidance, single level</t>
  </si>
  <si>
    <t>64483</t>
  </si>
  <si>
    <t>Injections of anesthetic and/or steroid drug into lower or sacral spine nerve root using imaging guidance, single level</t>
  </si>
  <si>
    <t>Injections of anesthetic and/or steroid drug into lower or sacral spine nerve root using imaging guidance, each additional level</t>
  </si>
  <si>
    <t>Injections of upper or middle spine facet joint using imaging guidance, single level</t>
  </si>
  <si>
    <t>Injections of upper or middle spine facet joint using imaging guidance, second level</t>
  </si>
  <si>
    <t>Injections of upper or middle spine facet joint using imaging guidance, third and any additional level(s)</t>
  </si>
  <si>
    <t>64493</t>
  </si>
  <si>
    <t>Injections of lower or sacral spine facet joint using imaging guidance, single level</t>
  </si>
  <si>
    <t>Injections of lower or sacral spine facet joint using imaging guidance, second level</t>
  </si>
  <si>
    <t>Injections of lower or sacral spine facet joint using imaging guidance, third and any additional level(s)</t>
  </si>
  <si>
    <t>Injection of anesthetic agent, trigeminal nerve bundle</t>
  </si>
  <si>
    <t>Injection of anesthetic agent, sympathetic nerve bundle</t>
  </si>
  <si>
    <t>Injection of anesthetic agent, middle or lower spine sympathetic nerves</t>
  </si>
  <si>
    <t>Application of nerve stimulator electrodes to skin surface</t>
  </si>
  <si>
    <t>Implantation of peripheral nerve neurostimulator electrodes, accessed through the skin</t>
  </si>
  <si>
    <t>Incision to implant peripheral nerve neurostimulator electrodes</t>
  </si>
  <si>
    <t>Revision or removal of peripheral neurostimulator electrode array</t>
  </si>
  <si>
    <t>Insertion or replacement of peripheral or gastric neurostimulator generator</t>
  </si>
  <si>
    <t>Revision or removal of peripheral nerve or gastric neurostimulator generator</t>
  </si>
  <si>
    <t>Injection of chemical for destruction of nerve muscles on one side of face</t>
  </si>
  <si>
    <t>Injection of chemical for destruction of facial and neck nerve muscles on both sides of face</t>
  </si>
  <si>
    <t>Injection of chemical for destruction of nerve muscles on one side of neck excluding voice box accessed through the skin</t>
  </si>
  <si>
    <t>Injection of chemical for destruction of nerve muscles on one side of voice box accessed through the skin</t>
  </si>
  <si>
    <t>Injection of agent to destroy rib nerve</t>
  </si>
  <si>
    <t>Destruction of upper or middle spinal facet joint nerves using imaging guidance</t>
  </si>
  <si>
    <t>Destruction of upper or middle spinal facet joint nerves with imaging guidance</t>
  </si>
  <si>
    <t>64635</t>
  </si>
  <si>
    <t>Destruction of lower or sacral spinal facet joint nerves using imaging guidance</t>
  </si>
  <si>
    <t>Destruction of lower or sacral spinal facet joint nerves with imaging guidance</t>
  </si>
  <si>
    <t>Destruction of peripheral nerve or branch</t>
  </si>
  <si>
    <t>Injection of chemical for destruction of nerve muscles on one arm or leg, 1-4 muscles</t>
  </si>
  <si>
    <t>Injection of chemical for destruction of nerve muscles on one arm or leg, 5 or more muscles</t>
  </si>
  <si>
    <t>Injection of chemical for destruction of nerve muscles on arm or leg, 5 or more muscles, each additional extremity</t>
  </si>
  <si>
    <t>Injection of chemical for destruction of nerve muscles on trunk, 5 or more muscles</t>
  </si>
  <si>
    <t>Injection of chemical for destruction of nerve muscles on trunk, 6 or more muscles</t>
  </si>
  <si>
    <t>Injection of agent to destroy abdominal sympathetic nerve bundle</t>
  </si>
  <si>
    <t>Injection of agent to destroy sacral nerve bundle</t>
  </si>
  <si>
    <t>Removal of foreign body in external eye, conjunctiva or sclera</t>
  </si>
  <si>
    <t>Removal of foreign body, external eye, cornea</t>
  </si>
  <si>
    <t>Removal of foreign body, external eye, cornea with slit lamp examination</t>
  </si>
  <si>
    <t>66821</t>
  </si>
  <si>
    <t>66984</t>
  </si>
  <si>
    <t>Anterior (front) eye procedure</t>
  </si>
  <si>
    <t>Incision and drainage of eyelid abscess</t>
  </si>
  <si>
    <t>Biopsy of eyelid</t>
  </si>
  <si>
    <t>Incision and drainage of external ear abscess or blood accumulation, simple</t>
  </si>
  <si>
    <t>Incision and drainage of external ear abscess or blood accumulation, complicated</t>
  </si>
  <si>
    <t>Incision and drainage of ear canal abscess</t>
  </si>
  <si>
    <t>Biopsy of ear</t>
  </si>
  <si>
    <t>Removal of foreign body from ear canal</t>
  </si>
  <si>
    <t>Removal of impacted ear wax by washing</t>
  </si>
  <si>
    <t>Removal of impact ear wax, one ear</t>
  </si>
  <si>
    <t>X-ray of eye</t>
  </si>
  <si>
    <t>X-ray of mandible, minimum of 4 views</t>
  </si>
  <si>
    <t>X-ray of mastoid, minimum of 3 views per side</t>
  </si>
  <si>
    <t>X-ray of internal ear canal</t>
  </si>
  <si>
    <t>X-ray of bones of face, minimum of 3 views</t>
  </si>
  <si>
    <t>X-ray of bones of nose, minimum of 3 views</t>
  </si>
  <si>
    <t>X-ray of skull</t>
  </si>
  <si>
    <t>X-ray of eye bones, minimum of 4 views</t>
  </si>
  <si>
    <t>X-ray of paranasal sinus, less than 3 views</t>
  </si>
  <si>
    <t>X-ray of paranasal sinus, complete, minimum of 3 views</t>
  </si>
  <si>
    <t>X-ray of bone at base of skull</t>
  </si>
  <si>
    <t>X-ray of skull, less than 4 views</t>
  </si>
  <si>
    <t>X-ray of skull, complete, minimum of 4 views</t>
  </si>
  <si>
    <t>X-ray of jaw joints on both sides of the face</t>
  </si>
  <si>
    <t>MRI scan of jaw joints</t>
  </si>
  <si>
    <t>X-ray of soft tissue of neck</t>
  </si>
  <si>
    <t>X-ray of salivary gland</t>
  </si>
  <si>
    <t>70450</t>
  </si>
  <si>
    <t>CT scan head or brain with contrast</t>
  </si>
  <si>
    <t>CT scan head or brain before and after contrast</t>
  </si>
  <si>
    <t>CT scan of cranial cavity</t>
  </si>
  <si>
    <t>CT scan of cranial cavity with contrast</t>
  </si>
  <si>
    <t>CT scan of cranial cavity before and after contrast</t>
  </si>
  <si>
    <t>CT scan of face</t>
  </si>
  <si>
    <t>CT scan of face with contrast</t>
  </si>
  <si>
    <t>CT scan of face before and after contrast</t>
  </si>
  <si>
    <t>CT scan of neck</t>
  </si>
  <si>
    <t>70491</t>
  </si>
  <si>
    <t>CT scan of neck with contrast</t>
  </si>
  <si>
    <t>CT scan of neck before and after contrast</t>
  </si>
  <si>
    <t>70496</t>
  </si>
  <si>
    <t>CT scan of blood vessel of head with contrast</t>
  </si>
  <si>
    <t>CT scan of neck blood vessels with contrast</t>
  </si>
  <si>
    <t>MRI scan bones of the eye, face, and/or neck</t>
  </si>
  <si>
    <t>70542</t>
  </si>
  <si>
    <t>MRI scan bones of the eye, face, and/or neck with contrast</t>
  </si>
  <si>
    <t>MRI scan bones of the eye, face, and/or neck before and after contrast</t>
  </si>
  <si>
    <t>70544</t>
  </si>
  <si>
    <t>MRA scan of head blood vessels</t>
  </si>
  <si>
    <t>MRA scan of head blood vessels with contrast</t>
  </si>
  <si>
    <t>MRA scan of head blood vessels before and after contrast</t>
  </si>
  <si>
    <t>MRA scan of neck blood vessels</t>
  </si>
  <si>
    <t>MRA scan of neck blood vessels before and after contrast</t>
  </si>
  <si>
    <t>70551</t>
  </si>
  <si>
    <t>MRI scan brain</t>
  </si>
  <si>
    <t>70552</t>
  </si>
  <si>
    <t>MRI scan of brain with contrast</t>
  </si>
  <si>
    <t>70553</t>
  </si>
  <si>
    <t>MRI scan of brain before and after contrast</t>
  </si>
  <si>
    <t>71045</t>
  </si>
  <si>
    <t>X-ray of chest, 1 view</t>
  </si>
  <si>
    <t>71046</t>
  </si>
  <si>
    <t>X-ray of chest, 2 views</t>
  </si>
  <si>
    <t>X-ray of chest, 3 views</t>
  </si>
  <si>
    <t>X-ray of chest, minimum of 4 views</t>
  </si>
  <si>
    <t>71101</t>
  </si>
  <si>
    <t>X-ray of ribs on one side of body including the chest, minimum of 3 views</t>
  </si>
  <si>
    <t>X-ray of both sides of the ribs, 3 views</t>
  </si>
  <si>
    <t>X-ray of both sides of the ribs including the chest, minimum of 4 views</t>
  </si>
  <si>
    <t>X-ray of breast bone, minimum of 2 views</t>
  </si>
  <si>
    <t>X-ray of junction of breast and collar bones, minimum of 2 views</t>
  </si>
  <si>
    <t>71250</t>
  </si>
  <si>
    <t>CT scan chest</t>
  </si>
  <si>
    <t>71260</t>
  </si>
  <si>
    <t>CT scan chest with contrast</t>
  </si>
  <si>
    <t>71270</t>
  </si>
  <si>
    <t>CT scan chest before and after contrast</t>
  </si>
  <si>
    <t>71275</t>
  </si>
  <si>
    <t>CT scan of blood vessels in chest with contrast</t>
  </si>
  <si>
    <t>MRI scan of chest</t>
  </si>
  <si>
    <t>MRI scan of chest with contrast</t>
  </si>
  <si>
    <t>MRI scan of chest before and after contrast</t>
  </si>
  <si>
    <t>X-ray of spine, 1 view</t>
  </si>
  <si>
    <t>X-ray of spine of neck, 2 or 3 views</t>
  </si>
  <si>
    <t>72052</t>
  </si>
  <si>
    <t>X-ray of upper spine, 6 or more views</t>
  </si>
  <si>
    <t>X-ray of middle spine, 3 views</t>
  </si>
  <si>
    <t>X-ray of middle and lower spine, 2 views</t>
  </si>
  <si>
    <t>X-ray of spine, entire middle and lower spine, 1 view</t>
  </si>
  <si>
    <t>X-ray of spine, entire middle and lower spine, 2 or 3 views</t>
  </si>
  <si>
    <t>X-ray of lower and sacral spine, 2 or 3 views</t>
  </si>
  <si>
    <t>72110</t>
  </si>
  <si>
    <t>X-ray of lower and sacral spine, minimum of 4 views</t>
  </si>
  <si>
    <t>X-ray lower and sacral spine including bending views minimum 6 views</t>
  </si>
  <si>
    <t>72125</t>
  </si>
  <si>
    <t>CT scan of upper spine</t>
  </si>
  <si>
    <t>CT scan of upper spine with contrast</t>
  </si>
  <si>
    <t>CT scan of upper spine before and after contrast</t>
  </si>
  <si>
    <t>72128</t>
  </si>
  <si>
    <t>CT scan of middle spine</t>
  </si>
  <si>
    <t>CT scan of middle spine with contrast</t>
  </si>
  <si>
    <t>CT scan of middle spine before and after contrast</t>
  </si>
  <si>
    <t>CT scan of lower spine</t>
  </si>
  <si>
    <t>CT scan of lower spine with contrast</t>
  </si>
  <si>
    <t>CT scan of lower spine before and after contrast</t>
  </si>
  <si>
    <t>72141</t>
  </si>
  <si>
    <t>MRI scan of upper spinal canal</t>
  </si>
  <si>
    <t>MRI scan of upper spinal canal with contrast</t>
  </si>
  <si>
    <t>72146</t>
  </si>
  <si>
    <t>MRI scan of middle spinal canal</t>
  </si>
  <si>
    <t>MRI scan of middle spinal canal with contrast</t>
  </si>
  <si>
    <t>72148</t>
  </si>
  <si>
    <t>MRI scan of lower spinal canal</t>
  </si>
  <si>
    <t>72149</t>
  </si>
  <si>
    <t>MRI scan of lower spinal canal with contrast</t>
  </si>
  <si>
    <t>72156</t>
  </si>
  <si>
    <t>MRI scan of upper spinal canal before and after contrast</t>
  </si>
  <si>
    <t>72157</t>
  </si>
  <si>
    <t>MRI scan of middle spinal canal before and after contrast</t>
  </si>
  <si>
    <t>72158</t>
  </si>
  <si>
    <t>MRI scan of lower spinal canal before and after contrast</t>
  </si>
  <si>
    <t>X-ray of pelvis, 1 or 2 views</t>
  </si>
  <si>
    <t>CT scan of pelvic blood vessels with contrast</t>
  </si>
  <si>
    <t>CT scan pelvis</t>
  </si>
  <si>
    <t>72193</t>
  </si>
  <si>
    <t>CT scan pelvis with contrast</t>
  </si>
  <si>
    <t>CT scan of pelvis before and after contrast</t>
  </si>
  <si>
    <t>72195</t>
  </si>
  <si>
    <t>MRI scan of pelvis</t>
  </si>
  <si>
    <t>MRI scan of pelvis with contrast</t>
  </si>
  <si>
    <t>72197</t>
  </si>
  <si>
    <t>MRI scan of pelvis before and after contrast</t>
  </si>
  <si>
    <t>X-ray of sacroiliac joints, 3 or more views</t>
  </si>
  <si>
    <t>X-ray of pelvis, minimum of 2 views</t>
  </si>
  <si>
    <t>X-ray of collar bone</t>
  </si>
  <si>
    <t>X-ray of shoulder blade</t>
  </si>
  <si>
    <t>X-ray of shoulder, 1 view</t>
  </si>
  <si>
    <t>73030</t>
  </si>
  <si>
    <t>X-ray of shoulder, minimum of 2 views</t>
  </si>
  <si>
    <t>X-ray of both collar bones</t>
  </si>
  <si>
    <t>X-ray of upper arm, minimum of 2 views</t>
  </si>
  <si>
    <t>X-ray of elbow, 2 views</t>
  </si>
  <si>
    <t>X-ray of elbow, minimum of 3 views</t>
  </si>
  <si>
    <t>X-ray of forearm, 2 views</t>
  </si>
  <si>
    <t>X-ray of arm in infant minimum of 2 views</t>
  </si>
  <si>
    <t>X-ray of wrist, 2 views</t>
  </si>
  <si>
    <t>73110</t>
  </si>
  <si>
    <t>X-ray of wrist, minimum of 3 views</t>
  </si>
  <si>
    <t>X-ray of hand, 2 views</t>
  </si>
  <si>
    <t>73130</t>
  </si>
  <si>
    <t>X-ray of hand, minimum of 3 views</t>
  </si>
  <si>
    <t>X-ray of fingers, minimum of 2 views</t>
  </si>
  <si>
    <t>CT scan of arm</t>
  </si>
  <si>
    <t>CT scan of arm with contrast</t>
  </si>
  <si>
    <t>CT scan of arm before and after contrast</t>
  </si>
  <si>
    <t>CT scan of arm blood vessels with contrast</t>
  </si>
  <si>
    <t>MRI scan of arm</t>
  </si>
  <si>
    <t>MRI scan of arm with contrast</t>
  </si>
  <si>
    <t>MRI scan of arm before and after contrast</t>
  </si>
  <si>
    <t>73221</t>
  </si>
  <si>
    <t>MRI scan of arm joint</t>
  </si>
  <si>
    <t>MRI scan of arm joint with contrast</t>
  </si>
  <si>
    <t>MRI scan of arm joint before and after contrast</t>
  </si>
  <si>
    <t>MRA scan of arm blood vessels</t>
  </si>
  <si>
    <t>X-ray of hip with pelvis, 1 view</t>
  </si>
  <si>
    <t>73502</t>
  </si>
  <si>
    <t>X-ray of hip with pelvis, 2-3 views</t>
  </si>
  <si>
    <t>X-ray of hip with pelvis, minimum of 4 views</t>
  </si>
  <si>
    <t>X-ray of both hips with pelvis, 2 views</t>
  </si>
  <si>
    <t>X-ray of both hips with pelvis, 3-4 views</t>
  </si>
  <si>
    <t>X-ray of both hips with pelvis, minimum of 5 views</t>
  </si>
  <si>
    <t>X-ray of femur, 1 view</t>
  </si>
  <si>
    <t>X-ray of femur, minimum 2 views</t>
  </si>
  <si>
    <t>X-ray of knee, 1 or 2 views</t>
  </si>
  <si>
    <t>X-ray of knee, 4 or more views</t>
  </si>
  <si>
    <t>X-ray of both knees, standing, front to back view</t>
  </si>
  <si>
    <t>X-ray of lower leg, 2 views</t>
  </si>
  <si>
    <t>X-ray of leg in infant minimum of 2 views</t>
  </si>
  <si>
    <t>X-ray of ankle, 2 views</t>
  </si>
  <si>
    <t>X-ray of ankle, minimum of 3 views</t>
  </si>
  <si>
    <t>X-ray of foot, 2 views</t>
  </si>
  <si>
    <t>X-ray of foot, minimum of 3 views</t>
  </si>
  <si>
    <t>X-ray of heel, minimum of 2 views</t>
  </si>
  <si>
    <t>X-ray of toes, minimum of 2 views</t>
  </si>
  <si>
    <t>CT scan leg</t>
  </si>
  <si>
    <t>CT scan leg with contrast injection</t>
  </si>
  <si>
    <t>CT scan of leg before and after contrast injection</t>
  </si>
  <si>
    <t>CT scan of lower leg blood vessels with contrast</t>
  </si>
  <si>
    <t>73718</t>
  </si>
  <si>
    <t>MRI scan of leg</t>
  </si>
  <si>
    <t>MRI scan of leg with contrast</t>
  </si>
  <si>
    <t>73720</t>
  </si>
  <si>
    <t>MRI scan of leg before and after contrast</t>
  </si>
  <si>
    <t>73721</t>
  </si>
  <si>
    <t>MRI scan of leg joint</t>
  </si>
  <si>
    <t>MRI scan of leg joint with contrast</t>
  </si>
  <si>
    <t>MRI scan of leg joint before and after contrast</t>
  </si>
  <si>
    <t>X-ray of abdomen, 1 view</t>
  </si>
  <si>
    <t>X-ray of abdomen, 2 views</t>
  </si>
  <si>
    <t>X-ray of abdomen, minimum of 3 views</t>
  </si>
  <si>
    <t>Complete X-ray study of abdomen with single X-ray of chest</t>
  </si>
  <si>
    <t>CT scan abdomen</t>
  </si>
  <si>
    <t>CT scan abdomen with contrast</t>
  </si>
  <si>
    <t>74174</t>
  </si>
  <si>
    <t>CT scan of abdominal and pelvic blood vessels with contrast</t>
  </si>
  <si>
    <t>CT scan of abdominal blood vessels with contrast</t>
  </si>
  <si>
    <t>74176</t>
  </si>
  <si>
    <t>CT scan of abdomen and pelvis</t>
  </si>
  <si>
    <t>74177</t>
  </si>
  <si>
    <t>CT scan of abdomen and pelvis with contrast</t>
  </si>
  <si>
    <t>74178</t>
  </si>
  <si>
    <t>CT scan of abdomen and pelvis before and after contrast</t>
  </si>
  <si>
    <t>MRI scan of abdomen</t>
  </si>
  <si>
    <t>MRI scan of abdomen with contrast</t>
  </si>
  <si>
    <t>74183</t>
  </si>
  <si>
    <t>MRI scan of abdomen before and after contrast</t>
  </si>
  <si>
    <t>MRI scan of blood vessels of abdomen</t>
  </si>
  <si>
    <t>X-ray of esophagus with single contrast</t>
  </si>
  <si>
    <t>Imaging for evaluation of swallowing function</t>
  </si>
  <si>
    <t>X-ray of upper digestive tract with double contrast</t>
  </si>
  <si>
    <t>Follow-through X-ray of upper digestive tract with multiple serial films</t>
  </si>
  <si>
    <t>X-ray of upper digestive tract with single contrast and multiple serial films</t>
  </si>
  <si>
    <t>Diagnostic CT scan of large bowel</t>
  </si>
  <si>
    <t>Screening CT scan of large bowel</t>
  </si>
  <si>
    <t>X-ray of large bowel with contrast</t>
  </si>
  <si>
    <t>X-ray of large bowel with air contrast</t>
  </si>
  <si>
    <t>Imaging of bile duct and/or pancreas</t>
  </si>
  <si>
    <t>Imaging of urinary tract with injection of contrast into a vein</t>
  </si>
  <si>
    <t>Imaging of urinary tract using infusion technique</t>
  </si>
  <si>
    <t>Imaging of urinary tract using infusion technique with kidney section filming</t>
  </si>
  <si>
    <t>Imaging of urinary tract</t>
  </si>
  <si>
    <t>Magnetic resonance imaging of fetus, single or first pregnancy</t>
  </si>
  <si>
    <t>Magnetic resonance imaging of fetus, each additional pregnancy</t>
  </si>
  <si>
    <t>CT scan of heart with evaluation of blood vessel calcium</t>
  </si>
  <si>
    <t>CT scan of heart blood vessels and grafts with contrast dye</t>
  </si>
  <si>
    <t>CT scan of abdominal aorta and both leg arteries with contrast</t>
  </si>
  <si>
    <t>Imaging of blood vessel</t>
  </si>
  <si>
    <t>76000</t>
  </si>
  <si>
    <t>Imaging guidance for procedure, up to 1 hour</t>
  </si>
  <si>
    <t>Imaging from nose to rectum, single view, child</t>
  </si>
  <si>
    <t>Imaging for abscess or abnormal drainage tract procedure</t>
  </si>
  <si>
    <t>Imaging of surgical specimen</t>
  </si>
  <si>
    <t>Single plane imaging procedure</t>
  </si>
  <si>
    <t>3D radiographic procedure</t>
  </si>
  <si>
    <t>MRI study</t>
  </si>
  <si>
    <t>Ultrasound of brain</t>
  </si>
  <si>
    <t>76536</t>
  </si>
  <si>
    <t>Ultrasound of head and neck</t>
  </si>
  <si>
    <t>76604</t>
  </si>
  <si>
    <t>Ultrasound of chest</t>
  </si>
  <si>
    <t>76641</t>
  </si>
  <si>
    <t>Ultrasound of one breast, complete</t>
  </si>
  <si>
    <t>Ultrasound of one breast, limited</t>
  </si>
  <si>
    <t>76700</t>
  </si>
  <si>
    <t>Ultrasound of abdomen, complete</t>
  </si>
  <si>
    <t>76705</t>
  </si>
  <si>
    <t>Ultrasound of abdomen, limited</t>
  </si>
  <si>
    <t>76770</t>
  </si>
  <si>
    <t>Ultrasound behind abdominal cavity</t>
  </si>
  <si>
    <t>Ultrasound behind abdominal cavity, limited</t>
  </si>
  <si>
    <t>Ultrasound of transplanted kidney</t>
  </si>
  <si>
    <t>Ultrasound of spinal canal</t>
  </si>
  <si>
    <t>76801</t>
  </si>
  <si>
    <t>Abdominal ultrasound of pregnant uterus (less than 14 weeks 0 days) single or first fetus</t>
  </si>
  <si>
    <t>Abdominal ultrasound of pregnant uterus (less than 14 weeks 0 days)</t>
  </si>
  <si>
    <t>76805</t>
  </si>
  <si>
    <t>Abdominal ultrasound of pregnant uterus (greater or equal to 14 weeks 0 days) single or first fetus</t>
  </si>
  <si>
    <t>Abdominal ultrasound of pregnant uterus (greater or equal to 14 weeks 0 days)</t>
  </si>
  <si>
    <t>Ultrasound of pregnant uterus (first trimester) single or first fetus</t>
  </si>
  <si>
    <t>Ultrasound of pregnant uterus (first trimester), abdominal or vaginal approach</t>
  </si>
  <si>
    <t>Ultrasound of pregnant uterus, 1 or more fetus(es)</t>
  </si>
  <si>
    <t>76816</t>
  </si>
  <si>
    <t>Ultrasound re-evaluation of pregnant uterus, per fetus</t>
  </si>
  <si>
    <t>Vaginal ultrasound of pregnant uterus</t>
  </si>
  <si>
    <t>Ultrasound of fetus</t>
  </si>
  <si>
    <t>Ultrasound of fetal umbilical artery flow rate</t>
  </si>
  <si>
    <t>76830</t>
  </si>
  <si>
    <t>Ultrasound pelvis through vagina</t>
  </si>
  <si>
    <t>Ultrasound of uterus</t>
  </si>
  <si>
    <t>76856</t>
  </si>
  <si>
    <t>Ultrasound of pelvis, complete, not pregnancy related</t>
  </si>
  <si>
    <t>Ultrasound of pelvis, limited, not pregnancy related</t>
  </si>
  <si>
    <t>Ultrasound of scrotum</t>
  </si>
  <si>
    <t>Ultrasound of pelvic region through rectum</t>
  </si>
  <si>
    <t>Ultrasound of prostate through rectum for radiation therapy planning</t>
  </si>
  <si>
    <t>Complete ultrasound of arm or leg</t>
  </si>
  <si>
    <t>76882</t>
  </si>
  <si>
    <t>Partial ultrasound of joint or other non-blood vessel structure of arm or leg</t>
  </si>
  <si>
    <t>Ultrasound of hips with manipulation, infant</t>
  </si>
  <si>
    <t>Ultrasound of hips, infant</t>
  </si>
  <si>
    <t>Ultrasound guidance for accessing into blood vessel</t>
  </si>
  <si>
    <t>Ultrasonic guidance imaging supervision and interpretation for insertion of needle</t>
  </si>
  <si>
    <t>Ultrasonic guidance imaging supervision and interpretation for amniocentesis</t>
  </si>
  <si>
    <t>Ultrasonic guidance for administration of radiation therapy</t>
  </si>
  <si>
    <t>Elastography ultrasound of organ tissue</t>
  </si>
  <si>
    <t>Ultrasonic guidance during surgery</t>
  </si>
  <si>
    <t>Fluoroscopic guidance for insertion, replacement or removal of central venous access device</t>
  </si>
  <si>
    <t>Fluoroscopic guidance for insertion of needle</t>
  </si>
  <si>
    <t>Fluoroscopic guidance for injection into spine or muscle next to spine</t>
  </si>
  <si>
    <t>CT scan guidance for insertion of radiation therapy fields</t>
  </si>
  <si>
    <t>MRI of one breast</t>
  </si>
  <si>
    <t>MRI of both breasts</t>
  </si>
  <si>
    <t>MRI of one breast with and without contrast</t>
  </si>
  <si>
    <t>77049</t>
  </si>
  <si>
    <t>MRI of both breasts with and without contrast</t>
  </si>
  <si>
    <t>Digital tomography of one breast</t>
  </si>
  <si>
    <t>Digital tomography of both breasts</t>
  </si>
  <si>
    <t>77063</t>
  </si>
  <si>
    <t>Screening digital tomography of both breasts</t>
  </si>
  <si>
    <t>77065</t>
  </si>
  <si>
    <t>77066</t>
  </si>
  <si>
    <t>77067</t>
  </si>
  <si>
    <t>Screening mammography of both breasts</t>
  </si>
  <si>
    <t>Imaging of joint with stressing by physician</t>
  </si>
  <si>
    <t>Imaging for bone age assessment</t>
  </si>
  <si>
    <t>Imaging for bone length assessment</t>
  </si>
  <si>
    <t>X-ray survey of forearm or wrist bone density</t>
  </si>
  <si>
    <t>X-ray survey of bones, infant</t>
  </si>
  <si>
    <t>77080</t>
  </si>
  <si>
    <t>Bone density measurement of the core or central skeleton (e.g., hips, pelvis, spine)</t>
  </si>
  <si>
    <t>MRI scan of bone marrow</t>
  </si>
  <si>
    <t>Management of radiation therapy, simple</t>
  </si>
  <si>
    <t>Management of radiation therapy, intermediate</t>
  </si>
  <si>
    <t>77263</t>
  </si>
  <si>
    <t>Management of radiation therapy, complex</t>
  </si>
  <si>
    <t>Management of radiation therapy, simulation, intermediate</t>
  </si>
  <si>
    <t>Management of radiation therapy, simulation, complex</t>
  </si>
  <si>
    <t>77295</t>
  </si>
  <si>
    <t>Management of radiation therapy, 3D</t>
  </si>
  <si>
    <t>Calculation of radiation therapy dose</t>
  </si>
  <si>
    <t>77301</t>
  </si>
  <si>
    <t>Management of modulation radiotherapy planning</t>
  </si>
  <si>
    <t>Radiation therapy plan, online, simple</t>
  </si>
  <si>
    <t>Radiation therapy plan, online, complex</t>
  </si>
  <si>
    <t>Radiation therapy plan simple for insertion of radioactive implant</t>
  </si>
  <si>
    <t>Radiation therapy plan intermediate for insertion of radioactive implant</t>
  </si>
  <si>
    <t>Radiation therapy plan, complex for insertion of radioactive implant</t>
  </si>
  <si>
    <t>Radiation therapy total body port plan</t>
  </si>
  <si>
    <t>Special radiation therapy planning</t>
  </si>
  <si>
    <t>Radiation treatment devices, design and construction, simple</t>
  </si>
  <si>
    <t>77334</t>
  </si>
  <si>
    <t>Radiation treatment devices, design and construction, complex</t>
  </si>
  <si>
    <t>Radiation therapy consultation per week</t>
  </si>
  <si>
    <t>Design and construction of device for radiation therapy</t>
  </si>
  <si>
    <t>Radiation therapy consultation</t>
  </si>
  <si>
    <t>Radiation therapy delivery, stereotactic radiosurgery (SRS) for cranial growths, per session, using a linear accelerator</t>
  </si>
  <si>
    <t>77373</t>
  </si>
  <si>
    <t>Stereotactic body radiation therapy 1 or more lesions using imaging guidance</t>
  </si>
  <si>
    <t>Intensity modulated radiation therapy delivery, simple</t>
  </si>
  <si>
    <t>77386</t>
  </si>
  <si>
    <t>Intensity modulated radiation therapy delivery, complex</t>
  </si>
  <si>
    <t>Guidance for localization of target delivery of radiation treatment</t>
  </si>
  <si>
    <t>Radiation treatment delivery, simple</t>
  </si>
  <si>
    <t>Radiation treatment delivery, intermediate</t>
  </si>
  <si>
    <t>77412</t>
  </si>
  <si>
    <t>Radiation treatment delivery, complex</t>
  </si>
  <si>
    <t>Therapeutic radiology port films</t>
  </si>
  <si>
    <t>77423</t>
  </si>
  <si>
    <t>77424</t>
  </si>
  <si>
    <t>77425</t>
  </si>
  <si>
    <t>77427</t>
  </si>
  <si>
    <t>Radiation treatment management, 5 treatments</t>
  </si>
  <si>
    <t>77470</t>
  </si>
  <si>
    <t>Special radiation treatment procedure</t>
  </si>
  <si>
    <t>Infusion or instillation of radioelement solution, includes 3-month follow-up care</t>
  </si>
  <si>
    <t>High dose brachytherapy , more than 12 channels</t>
  </si>
  <si>
    <t>Application of radiation source, complex</t>
  </si>
  <si>
    <t>Thyroid uptake measurements</t>
  </si>
  <si>
    <t>Thyroid imaging with vascular flow</t>
  </si>
  <si>
    <t>Imaging of parathyroid</t>
  </si>
  <si>
    <t>Imaging of bone marrow whole body</t>
  </si>
  <si>
    <t>Imaging of spleen</t>
  </si>
  <si>
    <t>Imaging of lymphatic tissue and lymph node</t>
  </si>
  <si>
    <t>Imaging of liver</t>
  </si>
  <si>
    <t>Nuclear medicine study of liver</t>
  </si>
  <si>
    <t>Imaging of liver and spleen</t>
  </si>
  <si>
    <t>Imaging of liver and spleen with blood flow</t>
  </si>
  <si>
    <t>Imaging of liver and bile duct system</t>
  </si>
  <si>
    <t>Imaging of liver and bile duct system with use of drugs</t>
  </si>
  <si>
    <t>Stomach emptying study</t>
  </si>
  <si>
    <t>Vitamin B-12 absorption study</t>
  </si>
  <si>
    <t>Vitamin B-12 absorption study with factor necessary for absorption</t>
  </si>
  <si>
    <t>Vitamin B-12 absorption study without then with factor necessary for absorption</t>
  </si>
  <si>
    <t>Acute digestive tract blood loss imaging</t>
  </si>
  <si>
    <t>Intestine imaging</t>
  </si>
  <si>
    <t>Peritoneal-venous shunt patency test</t>
  </si>
  <si>
    <t>Bone and/or joint imaging</t>
  </si>
  <si>
    <t>78306</t>
  </si>
  <si>
    <t>Bone and/or joint imaging, whole body</t>
  </si>
  <si>
    <t>Bone and/or joint imaging, 3 phase study</t>
  </si>
  <si>
    <t>Nuclear medicine study of vessels of heart using drugs or exercise single study</t>
  </si>
  <si>
    <t>78452</t>
  </si>
  <si>
    <t>Nuclear medicine study of vessels of heart using drugs or exercise multiple studies</t>
  </si>
  <si>
    <t>Single nuclear medicine study of heart muscle with metabolic evaluation</t>
  </si>
  <si>
    <t>Nuclear medicine study of heart muscle following heart attack</t>
  </si>
  <si>
    <t>Nuclear medicine study of heart wall motion at rest or stress with evaluation of blood ejection from heart, single study, gated equilibrium</t>
  </si>
  <si>
    <t>Nuclear medicine study of blood circulation in the lungs</t>
  </si>
  <si>
    <t>Nuclear medicine study of lung ventilation and blood circulation in the lungs</t>
  </si>
  <si>
    <t>Nuclear medicine study with measurement of blood circulation in the lungs</t>
  </si>
  <si>
    <t>Nuclear medicine study with measurement of blood circulation in the lungs and ventilation</t>
  </si>
  <si>
    <t>Nuclear medicine study of brain</t>
  </si>
  <si>
    <t>Imaging of brain and spinal cord fluid leakage detection and localization</t>
  </si>
  <si>
    <t>Imaging of kidney</t>
  </si>
  <si>
    <t>Nuclear medicine study of kidney with assessment of blood flow and function, without drugs, single study</t>
  </si>
  <si>
    <t>Nuclear medicine study of kidney with assessment of blood flow and function, with drugs, single study</t>
  </si>
  <si>
    <t>Nuclear medicine study of kidney with assessment of blood flow and function, with or without drugs, multiple studies</t>
  </si>
  <si>
    <t>Nuclear medicine study of kidney</t>
  </si>
  <si>
    <t>Nuclear medicine study of testicles and blood vessel flow</t>
  </si>
  <si>
    <t>Nuclear medicine localization of tumor or inflammation or study of distribution of radioactive tracer in single area, 1 day of imaging</t>
  </si>
  <si>
    <t>Nuclear medicine localization of tumor or inflammation or study of distribution of radioactive tracer in multiple areas, or in single area with imaging over multiple days</t>
  </si>
  <si>
    <t>Nuclear medicine localization of tumor or inflammation or study of distribution of radioactive tracer in whole body, single day imaging</t>
  </si>
  <si>
    <t>SPECT nuclear medicine localization of tumor or inflammation or study of distribution of radioactive tracer in single area, 1 day of imaging</t>
  </si>
  <si>
    <t>Nuclear medicine localization of tumor or inflammation or study of distribution of radioactive tracer in whole body, 2 or more days imaging</t>
  </si>
  <si>
    <t>Nuclear medicine study of radioactive material distribution at site of inflammation</t>
  </si>
  <si>
    <t>Nuclear medicine study of radioactive material distribution at sites of inflammation in whole body</t>
  </si>
  <si>
    <t>Nuclear medicine imaging from skull base to mid-thigh</t>
  </si>
  <si>
    <t>Nuclear medicine study with CT imaging</t>
  </si>
  <si>
    <t>78815</t>
  </si>
  <si>
    <t>Nuclear medicine study with CT imaging skull base to mid-thigh</t>
  </si>
  <si>
    <t>78816</t>
  </si>
  <si>
    <t>Nuclear medicine study with CT imaging whole body</t>
  </si>
  <si>
    <t>Oral administration of radioactive material therapy agent</t>
  </si>
  <si>
    <t>Radioactive material therapy into vein, not radiolabeled</t>
  </si>
  <si>
    <t>80048</t>
  </si>
  <si>
    <t>80051</t>
  </si>
  <si>
    <t>Blood test panel for electrolytes (sodium potassium, chloride, carbon dioxide)</t>
  </si>
  <si>
    <t>80053</t>
  </si>
  <si>
    <t>Blood test, comprehensive group of blood chemicals</t>
  </si>
  <si>
    <t>80055</t>
  </si>
  <si>
    <t>Obstetric blood test panel</t>
  </si>
  <si>
    <t>80061</t>
  </si>
  <si>
    <t>Blood test, lipids (cholesterol and triglycerides)</t>
  </si>
  <si>
    <t>80069</t>
  </si>
  <si>
    <t>Kidney function blood test panel</t>
  </si>
  <si>
    <t>80074</t>
  </si>
  <si>
    <t>Acute hepatitis panel</t>
  </si>
  <si>
    <t>80076</t>
  </si>
  <si>
    <t>Liver function blood test panel</t>
  </si>
  <si>
    <t>Blood test panel for obstetrics ( cbc, differential wbc count, hepatitis b, hiv, rubella, syphilis, antibody screening, rbc, blood typing)</t>
  </si>
  <si>
    <t>Amikacin (antibiotic) level</t>
  </si>
  <si>
    <t>Carbamazepine level, total</t>
  </si>
  <si>
    <t>Carbamazepine level, free</t>
  </si>
  <si>
    <t>Cyclosporine level</t>
  </si>
  <si>
    <t>Clozapine level</t>
  </si>
  <si>
    <t>Digoxin level, total</t>
  </si>
  <si>
    <t>Valproic acid level, total</t>
  </si>
  <si>
    <t>Valproic acid level, free</t>
  </si>
  <si>
    <t>Ethosuximide level</t>
  </si>
  <si>
    <t>Everolimus level</t>
  </si>
  <si>
    <t>Gentamicin (antibiotic) level</t>
  </si>
  <si>
    <t>Gabapentin level</t>
  </si>
  <si>
    <t>Haloperidol level</t>
  </si>
  <si>
    <t>Lamotrigine level</t>
  </si>
  <si>
    <t>Lidocaine level</t>
  </si>
  <si>
    <t>Levetiracetam level</t>
  </si>
  <si>
    <t>Lithium level</t>
  </si>
  <si>
    <t>Mycophenolate (mycophenolic acid) level</t>
  </si>
  <si>
    <t>Oxcarbazepine level</t>
  </si>
  <si>
    <t>Phenobarbital level</t>
  </si>
  <si>
    <t>Phenytoin level, total</t>
  </si>
  <si>
    <t>Phenytoin level, free</t>
  </si>
  <si>
    <t>Primidone level</t>
  </si>
  <si>
    <t>Procainamide level</t>
  </si>
  <si>
    <t>Quinidine level</t>
  </si>
  <si>
    <t>Sirolimus level</t>
  </si>
  <si>
    <t>80197</t>
  </si>
  <si>
    <t>Tacrolimus level</t>
  </si>
  <si>
    <t>Theophylline level</t>
  </si>
  <si>
    <t>Tiagabine level</t>
  </si>
  <si>
    <t>Tobramycin (antibiotic) level</t>
  </si>
  <si>
    <t>Topiramate level</t>
  </si>
  <si>
    <t>Vancomycin (antibiotic) level</t>
  </si>
  <si>
    <t>Zonisamide level</t>
  </si>
  <si>
    <t>Quantitation of therapeutic drug</t>
  </si>
  <si>
    <t>80307</t>
  </si>
  <si>
    <t>Testing for presence of drug, by chemistry analyzers</t>
  </si>
  <si>
    <t>Alcohols levels</t>
  </si>
  <si>
    <t>Alkaloids levels</t>
  </si>
  <si>
    <t>Anabolic steroids levels, 1 or 2</t>
  </si>
  <si>
    <t>Antidepressants levels, 1 or 2 (serotonergic class)</t>
  </si>
  <si>
    <t>Antidepressants levels, 1 or 2 (tricyclic and other cyclicals)</t>
  </si>
  <si>
    <t>Antiepileptics levels, 1-3</t>
  </si>
  <si>
    <t>Antipsychotics levels, 1-3</t>
  </si>
  <si>
    <t>Benzodiazepines levels, 1-12</t>
  </si>
  <si>
    <t>Cocaine level</t>
  </si>
  <si>
    <t>Fentanyl level</t>
  </si>
  <si>
    <t>Heroin metabolite level</t>
  </si>
  <si>
    <t>Methylphenidate level</t>
  </si>
  <si>
    <t>Opiates levels</t>
  </si>
  <si>
    <t>Opioids levels, 1 or 2</t>
  </si>
  <si>
    <t>Drugs or substances measurement, 1-3</t>
  </si>
  <si>
    <t>81000</t>
  </si>
  <si>
    <t>Manual urinalysis test with examination using microscope, non-automated</t>
  </si>
  <si>
    <t>Manual urinalysis test with examination using microscope, automated</t>
  </si>
  <si>
    <t>Urinalysis, manual test</t>
  </si>
  <si>
    <t>Analysis of urine, except immunoassays</t>
  </si>
  <si>
    <t>81007</t>
  </si>
  <si>
    <t>81015</t>
  </si>
  <si>
    <t>Urinalysis using microscope</t>
  </si>
  <si>
    <t>Urine pregnancy test</t>
  </si>
  <si>
    <t>Urine volume measurement</t>
  </si>
  <si>
    <t>Gene analysis (aspartoacylase)</t>
  </si>
  <si>
    <t>Gene analysis (adenomatous polyposis coli), full gene sequence</t>
  </si>
  <si>
    <t>Translocation analysis (BCR/ABL1) minor breakpoint</t>
  </si>
  <si>
    <t>Translocation analysis (BCR/ABL1) major breakpoint</t>
  </si>
  <si>
    <t>Gene analysis (cystic fibrosis transmembrane conductance regular) common variants</t>
  </si>
  <si>
    <t>Gene analysis (prothrombin, coagulation factor II) A variant</t>
  </si>
  <si>
    <t>Gene analysis (coagulation factor V) Leiden variant</t>
  </si>
  <si>
    <t>Gene analysis (fragile X mental retardation) abnormal alleles</t>
  </si>
  <si>
    <t>Gene analysis (hexosaminidase A) common variants</t>
  </si>
  <si>
    <t>Gene analysis (hemochromatosis) common variants</t>
  </si>
  <si>
    <t>Gene analysis (alpha globin 1 and alpha globin 2) for common deletions or variant</t>
  </si>
  <si>
    <t>Gene analysis (inhibitor of kappa light polypeptide gene enhancer in B-cells, kinase complex-associated protein) common variants</t>
  </si>
  <si>
    <t>Gene analysis (serpin peptidase inhibitor, clade A, alpha-1 antiproteinase, antitrypsin, member 1) common variants</t>
  </si>
  <si>
    <t>HLA class I typing low resolution</t>
  </si>
  <si>
    <t>HLA class I typing low resolution one locus</t>
  </si>
  <si>
    <t>HLA class I typing high resolution one allele or allele group</t>
  </si>
  <si>
    <t>Molecular pathology procedure level 1</t>
  </si>
  <si>
    <t>Molecular pathology procedure level 2</t>
  </si>
  <si>
    <t>Molecular pathology procedure level 5</t>
  </si>
  <si>
    <t>Test for detecting genes associated with fetal disease, aneuploidy genomic sequence analysis panel</t>
  </si>
  <si>
    <t>Molecular pathology procedure</t>
  </si>
  <si>
    <t>Genetic profiling on oncology biopsy of ovarian lesions, assays of two proteins</t>
  </si>
  <si>
    <t>DNA analysis using maternal plasma</t>
  </si>
  <si>
    <t>Multianalyte assay procedure with algorithmic analysis</t>
  </si>
  <si>
    <t>Ketone bodies analysis, qualitative</t>
  </si>
  <si>
    <t>Ketone bodies analysis, quantitative</t>
  </si>
  <si>
    <t>Chemical test for genetic disorder</t>
  </si>
  <si>
    <t>Adrenocorticotropic hormone (ACTH) level</t>
  </si>
  <si>
    <t>Adenosine, 5-monophosphate, cyclic (cyclic AMP) level</t>
  </si>
  <si>
    <t>Albumin (protein) level</t>
  </si>
  <si>
    <t>82042</t>
  </si>
  <si>
    <t>Cerebrospinal fluid, or amniotic fluid albumin (protein) level</t>
  </si>
  <si>
    <t>82043</t>
  </si>
  <si>
    <t>Urine microalbumin (protein) level</t>
  </si>
  <si>
    <t>Aldosterone hormone level</t>
  </si>
  <si>
    <t>Alpha-1-antitrypsin (protein) blood test, total</t>
  </si>
  <si>
    <t>Alpha-1-antitrypsin (protein) blood test, phenotype</t>
  </si>
  <si>
    <t>Alpha-fetoprotein (AFP) level, serum</t>
  </si>
  <si>
    <t>Aluminum level</t>
  </si>
  <si>
    <t>Amino acid analysis, multiple amino acids, qualitative, each specimen</t>
  </si>
  <si>
    <t>Amino acid analysis, quantitative, each specimen</t>
  </si>
  <si>
    <t>Aminolevulinic acid (protein) level</t>
  </si>
  <si>
    <t>Amino acid level, 6 or more amino acids, quantitative, each specimen</t>
  </si>
  <si>
    <t>Ammonia level</t>
  </si>
  <si>
    <t>Amylase (enzyme) level</t>
  </si>
  <si>
    <t>Androstanediol glucuronide (hormone) level</t>
  </si>
  <si>
    <t>Androstenedione (hormone) level</t>
  </si>
  <si>
    <t>Angiotensin l - converting enzyme (ACE) level</t>
  </si>
  <si>
    <t>Apolipoprotein level</t>
  </si>
  <si>
    <t>Arsenic level</t>
  </si>
  <si>
    <t>Measurement of substance using spectroscopy (light)</t>
  </si>
  <si>
    <t>Beta-2 microglobulin (protein) level</t>
  </si>
  <si>
    <t>Bile acids level, total</t>
  </si>
  <si>
    <t>Bile acids level, cholylglycine</t>
  </si>
  <si>
    <t>Bilirubin level, total</t>
  </si>
  <si>
    <t>Bilirubin level, direct</t>
  </si>
  <si>
    <t>Stool analysis for blood to screen for colon tumors</t>
  </si>
  <si>
    <t>Specimen analysis for blood</t>
  </si>
  <si>
    <t>Stool analysis for blood, by peroxidase activity</t>
  </si>
  <si>
    <t>Stool analysis for blood, by fecal hemoglobin determination by immunoassay</t>
  </si>
  <si>
    <t>Cadmium level</t>
  </si>
  <si>
    <t>82306</t>
  </si>
  <si>
    <t>Vitamin D-3 level</t>
  </si>
  <si>
    <t>Calcitonin (hormone) level</t>
  </si>
  <si>
    <t>Calcium level, total</t>
  </si>
  <si>
    <t>Calcium level, ionized</t>
  </si>
  <si>
    <t>Urine calcium level</t>
  </si>
  <si>
    <t>Chemical analysis of stone</t>
  </si>
  <si>
    <t>Carbohydrate deficient transferrin (protein) level</t>
  </si>
  <si>
    <t>Carbon dioxide (bicarbonate) level</t>
  </si>
  <si>
    <t>Carboxyhemoglobin (protein) level</t>
  </si>
  <si>
    <t>82378</t>
  </si>
  <si>
    <t>Carcinoembryonic antigen (CEA) protein level</t>
  </si>
  <si>
    <t>Carnitine level</t>
  </si>
  <si>
    <t>Carotene level</t>
  </si>
  <si>
    <t>Catecholamines (organic nitrogen) urine level</t>
  </si>
  <si>
    <t>Catecholamines (organic nitrogen) level</t>
  </si>
  <si>
    <t>Ceruloplasmin (protein) level</t>
  </si>
  <si>
    <t>Analysis using chemiluminescent technique (light and chemical )reaction</t>
  </si>
  <si>
    <t>Blood chloride level</t>
  </si>
  <si>
    <t>Urine chloride level</t>
  </si>
  <si>
    <t>Chloride level</t>
  </si>
  <si>
    <t>Screening test for chlorinated hydrocarbons</t>
  </si>
  <si>
    <t>Cholesterol level</t>
  </si>
  <si>
    <t>Cholinesterase (enzyme) level, to test for exposure to chemical or liver disease</t>
  </si>
  <si>
    <t>Chondroitin B sulfate (protein) level</t>
  </si>
  <si>
    <t>Chromium level to test for poisoning or deficiency</t>
  </si>
  <si>
    <t>Citrate level</t>
  </si>
  <si>
    <t>Collagen cross links test, (urine test to evaluate bone health)</t>
  </si>
  <si>
    <t>Copper level</t>
  </si>
  <si>
    <t>Corticosterone (hormone) level</t>
  </si>
  <si>
    <t>Cortisol (hormone) measurement, free</t>
  </si>
  <si>
    <t>Cortisol (hormone) measurement, total</t>
  </si>
  <si>
    <t>Chemical analysis using chromatography technique</t>
  </si>
  <si>
    <t>82550</t>
  </si>
  <si>
    <t>Creatine kinase (cardiac enzyme) level, total</t>
  </si>
  <si>
    <t>82553</t>
  </si>
  <si>
    <t>Creatine kinase (cardiac enzyme) level, MB fraction only</t>
  </si>
  <si>
    <t>Blood creatinine level</t>
  </si>
  <si>
    <t>Creatinine level to test for kidney function or muscle injury</t>
  </si>
  <si>
    <t>Creatinine clearance measurement to test for kidney function</t>
  </si>
  <si>
    <t>Cryofibrinogen (protein) level</t>
  </si>
  <si>
    <t>Cryoglobulin (protein) measurement</t>
  </si>
  <si>
    <t>82607</t>
  </si>
  <si>
    <t>Cyanocobalamin (vitamin B-12) level</t>
  </si>
  <si>
    <t>Cyanocobalamin (vitamin B-12) level, unsaturated binding capacity</t>
  </si>
  <si>
    <t>Cystatin C (enzyme inhibitor) level</t>
  </si>
  <si>
    <t>Cystine and homocystine (amino acids) analysis</t>
  </si>
  <si>
    <t>Dehydroepiandrosterone (DHEA) hormone level</t>
  </si>
  <si>
    <t>Dehydroepiandrosterone (DHEA-S) hormone level</t>
  </si>
  <si>
    <t>Deoxycortisol, 11 (hormone) level</t>
  </si>
  <si>
    <t>82652</t>
  </si>
  <si>
    <t>Dihydroxyvitamin D, 1, 25 level</t>
  </si>
  <si>
    <t>Pancreatic elastase (enzyme) measurement</t>
  </si>
  <si>
    <t>Erythropoietin (protein) level</t>
  </si>
  <si>
    <t>Estradiol (hormone) level</t>
  </si>
  <si>
    <t>Estrogen analysis, total</t>
  </si>
  <si>
    <t>Estriol (hormone) level</t>
  </si>
  <si>
    <t>Estrone (hormone) level</t>
  </si>
  <si>
    <t>Stool fat or lipids analysis, qualitative</t>
  </si>
  <si>
    <t>Stool fat or lipids analysis, quantitative</t>
  </si>
  <si>
    <t>82728</t>
  </si>
  <si>
    <t>Ferritin (blood protein) level</t>
  </si>
  <si>
    <t>Fetal fibronectin (protein) analysis</t>
  </si>
  <si>
    <t>Fluoride level</t>
  </si>
  <si>
    <t>82746</t>
  </si>
  <si>
    <t>Folic acid level, serum</t>
  </si>
  <si>
    <t>Folic acid level, RBC</t>
  </si>
  <si>
    <t>Semen fructose (carbohydrate) level</t>
  </si>
  <si>
    <t>82784</t>
  </si>
  <si>
    <t>Gammaglobulin (immune system protein) measurement</t>
  </si>
  <si>
    <t>IgE (immune system protein) level</t>
  </si>
  <si>
    <t>82787</t>
  </si>
  <si>
    <t>Gammaglobulin (immune system protein) measurement, immunoglobulin subclasses</t>
  </si>
  <si>
    <t>Blood pH level</t>
  </si>
  <si>
    <t>Blood gases measurement</t>
  </si>
  <si>
    <t>Gastrin (GI tract hormone) level</t>
  </si>
  <si>
    <t>Glucagon (pancreatic hormone) level</t>
  </si>
  <si>
    <t>Glucose (sugar) level on body fluid</t>
  </si>
  <si>
    <t>Blood glucose (sugar) level</t>
  </si>
  <si>
    <t>82948</t>
  </si>
  <si>
    <t>Blood glucose (sugar) measurement using reagent strip</t>
  </si>
  <si>
    <t>Blood glucose (sugar) tolerance test, 3 specimens</t>
  </si>
  <si>
    <t>Blood glucose (sugar) tolerance test, each additional beyond 3 specimens</t>
  </si>
  <si>
    <t>G6PD (enzyme) level</t>
  </si>
  <si>
    <t>Blood glucose (sugar) test performed by hand-held instrument</t>
  </si>
  <si>
    <t>Glutamyltransferase (liver enzyme) level</t>
  </si>
  <si>
    <t>Glutathione (protein) level</t>
  </si>
  <si>
    <t>Glycated protein level</t>
  </si>
  <si>
    <t>Gonadotropin, follicle stimulating (reproductive hormone) level</t>
  </si>
  <si>
    <t>Gonadotropin, luteinizing (reproductive hormone) level</t>
  </si>
  <si>
    <t>Human growth hormone level</t>
  </si>
  <si>
    <t>Haptoglobin (serum protein) level</t>
  </si>
  <si>
    <t>Breath test analysis for helicobacter pylori</t>
  </si>
  <si>
    <t>Heavy metal screening test</t>
  </si>
  <si>
    <t>Heavy metal level</t>
  </si>
  <si>
    <t>Hemoglobin analysis and measurement, electrophoresis</t>
  </si>
  <si>
    <t>Fetal hemoglobin analysis</t>
  </si>
  <si>
    <t>83036</t>
  </si>
  <si>
    <t>Hemoglobin A1C level</t>
  </si>
  <si>
    <t>Plasma hemoglobin level</t>
  </si>
  <si>
    <t>Hemosiderin (hemoglobin breakdown product) analysis</t>
  </si>
  <si>
    <t>b-Hexosaminidase (enzyme) level</t>
  </si>
  <si>
    <t>Histamine (immune system substance) level</t>
  </si>
  <si>
    <t>Homocysteine (amino acid) level</t>
  </si>
  <si>
    <t>Homovanillic acid (organic acid) level</t>
  </si>
  <si>
    <t>Hydroxycorticosteroids, 17 (adrenal gland hormone) level</t>
  </si>
  <si>
    <t>Hydroxyindolacetic acid (product of metabolism) level</t>
  </si>
  <si>
    <t>Hydroxyprogesterone, 17-D (synthetic hormone) level</t>
  </si>
  <si>
    <t>Hydroxyproline (amino acid) measurement, total</t>
  </si>
  <si>
    <t>Analysis of substance using immunoassay technique, multiple step method</t>
  </si>
  <si>
    <t>83519</t>
  </si>
  <si>
    <t>Measurement of substance using immunoassay technique, by radioimmunoassay</t>
  </si>
  <si>
    <t>Measurement of substance using immunoassay technique</t>
  </si>
  <si>
    <t>Insulin measurement, total</t>
  </si>
  <si>
    <t>Insulin measurement, free</t>
  </si>
  <si>
    <t>83540</t>
  </si>
  <si>
    <t>Iron level</t>
  </si>
  <si>
    <t>83550</t>
  </si>
  <si>
    <t>Iron binding capacity</t>
  </si>
  <si>
    <t>Ketogenic steroids (hormone) measurement</t>
  </si>
  <si>
    <t>Ketosteroids, 17 (hormone) measurement, total</t>
  </si>
  <si>
    <t>Ketosteroids, 17 (hormone) measurement, fractionation</t>
  </si>
  <si>
    <t>83605</t>
  </si>
  <si>
    <t>Lactic acid level</t>
  </si>
  <si>
    <t>Lactate dehydrogenase (enzyme) level</t>
  </si>
  <si>
    <t>Lactate dehydrogenase (enzyme) measurement</t>
  </si>
  <si>
    <t>Stool lactoferrin (immune system protein) analysis</t>
  </si>
  <si>
    <t>Stool lactoferrin (immune system protein) level</t>
  </si>
  <si>
    <t>Human placental lactogen (placental hormone) level</t>
  </si>
  <si>
    <t>Lead level</t>
  </si>
  <si>
    <t>Fetal lung maturity assessment, lecithin sphingomyelin (L/S) ratio</t>
  </si>
  <si>
    <t>Lipase (fat enzyme) level</t>
  </si>
  <si>
    <t>Lipoprotein (A) level</t>
  </si>
  <si>
    <t>Lipoprotein level, electrophoretic separation and quantitation</t>
  </si>
  <si>
    <t>Lipoprotein level, quantitation of lipoprotein particle number(s)</t>
  </si>
  <si>
    <t>LDL cholesterol level</t>
  </si>
  <si>
    <t>83735</t>
  </si>
  <si>
    <t>Magnesium level</t>
  </si>
  <si>
    <t>Manganese (heavy metal) level</t>
  </si>
  <si>
    <t>Mass spectrometry (laboratory testing method)</t>
  </si>
  <si>
    <t>Mercury level</t>
  </si>
  <si>
    <t>Metanephrines level</t>
  </si>
  <si>
    <t>Methemalbumin (protein) level</t>
  </si>
  <si>
    <t>Joint fluid diagnostic test</t>
  </si>
  <si>
    <t>Myelin basic protein (nerve protein) level, spinal fluid</t>
  </si>
  <si>
    <t>Myoglobin (muscle protein) level</t>
  </si>
  <si>
    <t>Natriuretic peptide (heart and blood vessel protein) level</t>
  </si>
  <si>
    <t>83883</t>
  </si>
  <si>
    <t>Nephelometry, test method using light</t>
  </si>
  <si>
    <t>Nickel level</t>
  </si>
  <si>
    <t>Measurement of immune substance (oligoclonal bands)</t>
  </si>
  <si>
    <t>Organic acids level</t>
  </si>
  <si>
    <t>Organic acids analysis</t>
  </si>
  <si>
    <t>Organic acid level</t>
  </si>
  <si>
    <t>Blood osmolality (concentration) measurement</t>
  </si>
  <si>
    <t>Urine osmolality (concentration) measurement</t>
  </si>
  <si>
    <t>Osteocalcin (bone protein) level</t>
  </si>
  <si>
    <t>Oxalate level</t>
  </si>
  <si>
    <t>83970</t>
  </si>
  <si>
    <t>Parathormone (parathyroid hormone) level</t>
  </si>
  <si>
    <t>Body fluid pH level</t>
  </si>
  <si>
    <t>Stool calprotectin (protein) level</t>
  </si>
  <si>
    <t>Phosphatase (enzyme) measurement, acid, total</t>
  </si>
  <si>
    <t>Phosphatase, prostatic (prostate enzyme) level</t>
  </si>
  <si>
    <t>Phosphatase (enzyme) level, alkaline</t>
  </si>
  <si>
    <t>Phosphatase (enzyme) measurement, alkaline, isoenzymes</t>
  </si>
  <si>
    <t>Phosphatidylglycerol (amniotic fluid organic acid) level</t>
  </si>
  <si>
    <t>84100</t>
  </si>
  <si>
    <t>Phosphate level</t>
  </si>
  <si>
    <t>Urine phosphate level</t>
  </si>
  <si>
    <t>Urine porphobilinogen (metabolism substance) level</t>
  </si>
  <si>
    <t>Cervicovaginal secretion of placenta protein</t>
  </si>
  <si>
    <t>Urine porphyrins (metabolism substance) measurement</t>
  </si>
  <si>
    <t>Stool porphyrins (metabolism substance) level</t>
  </si>
  <si>
    <t>Blood potassium level</t>
  </si>
  <si>
    <t>Urine potassium level</t>
  </si>
  <si>
    <t>Prealbumin (protein) level</t>
  </si>
  <si>
    <t>Pregnenolone (reproductive hormone) level</t>
  </si>
  <si>
    <t>17-hydroxypregnenolone (hormone) level</t>
  </si>
  <si>
    <t>Progesterone (reproductive hormone) level</t>
  </si>
  <si>
    <t>Procalcitonin (hormone) level</t>
  </si>
  <si>
    <t>Prolactin (milk producing hormone) level</t>
  </si>
  <si>
    <t>84153</t>
  </si>
  <si>
    <t>PSA (prostate specific antigen) measurement, total</t>
  </si>
  <si>
    <t>PSA (prostate specific antigen) measurement, free</t>
  </si>
  <si>
    <t>Total protein level, blood</t>
  </si>
  <si>
    <t>Pregnancy-associated plasma protein-A level</t>
  </si>
  <si>
    <t>84165</t>
  </si>
  <si>
    <t>Protein measurement, serum</t>
  </si>
  <si>
    <t>Protein measurement, immunological probe for band identification</t>
  </si>
  <si>
    <t>Protoporphyrin (metabolism substance) level</t>
  </si>
  <si>
    <t>Proinsulin (pancreatic hormone) level</t>
  </si>
  <si>
    <t>Vitamin B-6 level</t>
  </si>
  <si>
    <t>Pyruvate kinase (enzyme) level</t>
  </si>
  <si>
    <t>Quinine (drug) level</t>
  </si>
  <si>
    <t>Estrogen receptor analysis</t>
  </si>
  <si>
    <t>Progesterone (reproductive hormone) receptor analysis</t>
  </si>
  <si>
    <t>Chemical receptor analysis</t>
  </si>
  <si>
    <t>Renin (kidney enzyme) level</t>
  </si>
  <si>
    <t>Vitamin B-2 (riboflavin) level</t>
  </si>
  <si>
    <t>Selenium (vitamin) level</t>
  </si>
  <si>
    <t>Serotonin (hormone) level</t>
  </si>
  <si>
    <t>Sex hormone binding globulin (protein) level</t>
  </si>
  <si>
    <t>Blood sodium level</t>
  </si>
  <si>
    <t>Urine sodium level</t>
  </si>
  <si>
    <t>Somatomedin (growth factor) level</t>
  </si>
  <si>
    <t>Somatostatin (growth hormone inhibitor) level</t>
  </si>
  <si>
    <t>Chemical analysis using spectrophotometry (light)</t>
  </si>
  <si>
    <t>Specific gravity (liquid weight) measurement</t>
  </si>
  <si>
    <t>Carbohydrate analysis, multiple quantitative</t>
  </si>
  <si>
    <t>Testosterone (hormone) level, free</t>
  </si>
  <si>
    <t>84403</t>
  </si>
  <si>
    <t>Testosterone (hormone) level, total</t>
  </si>
  <si>
    <t>Vitamin B-1 (thiamine) level</t>
  </si>
  <si>
    <t>Thyroglobulin (thyroid related hormone) level</t>
  </si>
  <si>
    <t>Thyroxine (thyroid chemical), total</t>
  </si>
  <si>
    <t>84439</t>
  </si>
  <si>
    <t>Thyroxine (thyroid chemical), free</t>
  </si>
  <si>
    <t>Thyroxine binding globulin (thyroid related protein) level</t>
  </si>
  <si>
    <t>84443</t>
  </si>
  <si>
    <t>Blood test, thyroid stimulating hormone (TSH)</t>
  </si>
  <si>
    <t>Thyroid stimulating immune globulins (thyroid related protein) level</t>
  </si>
  <si>
    <t>Vitamin E level</t>
  </si>
  <si>
    <t>Transcortin (cortisol binding protein) level</t>
  </si>
  <si>
    <t>Liver enzyme (SGOT), level</t>
  </si>
  <si>
    <t>Liver enzyme (SGPT), level</t>
  </si>
  <si>
    <t>Transferrin (iron binding protein) level</t>
  </si>
  <si>
    <t>Triglycerides level</t>
  </si>
  <si>
    <t>Thyroid hormone evaluation</t>
  </si>
  <si>
    <t>Thyroid hormone, T3 measurement, total</t>
  </si>
  <si>
    <t>84481</t>
  </si>
  <si>
    <t>Thyroid hormone, T3 measurement, free</t>
  </si>
  <si>
    <t>Thyroid hormone, T3 measurement, reverse</t>
  </si>
  <si>
    <t>84484</t>
  </si>
  <si>
    <t>Troponin (protein) analysis, quantitative</t>
  </si>
  <si>
    <t>Stool trypsin (pancreatic enzyme) analysis, 24-hour collection</t>
  </si>
  <si>
    <t>Tyrosine (amino acid) level</t>
  </si>
  <si>
    <t>Urea nitrogen level to assess kidney function, quantitative</t>
  </si>
  <si>
    <t>Urea nitrogen level to assess kidney function, urine</t>
  </si>
  <si>
    <t>Urea nitrogen level to assess kidney function, clearance</t>
  </si>
  <si>
    <t>Uric acid level, blood</t>
  </si>
  <si>
    <t>Uric acid level</t>
  </si>
  <si>
    <t>Urine vanillylmandelic acid</t>
  </si>
  <si>
    <t>Vasoactive intestinal peptide (intestinal hormone) level</t>
  </si>
  <si>
    <t>ADH (antidiuretic hormone) level</t>
  </si>
  <si>
    <t>Vitamin A level</t>
  </si>
  <si>
    <t>Vitamin measurement</t>
  </si>
  <si>
    <t>Vitamin K level</t>
  </si>
  <si>
    <t>Volatile chemical measurement</t>
  </si>
  <si>
    <t>Xylose (carbohydrate) absorption test of blood and/or urine</t>
  </si>
  <si>
    <t>Zinc level</t>
  </si>
  <si>
    <t>C-peptide (protein) level</t>
  </si>
  <si>
    <t>84702</t>
  </si>
  <si>
    <t>Gonadotropin, chorionic (reproductive hormone) level</t>
  </si>
  <si>
    <t>84703</t>
  </si>
  <si>
    <t>Gonadotropin (reproductive hormone) analysis</t>
  </si>
  <si>
    <t>Chemistry procedures</t>
  </si>
  <si>
    <t>Microscopic examination for white blood cells with manual cell count</t>
  </si>
  <si>
    <t>Red blood cell concentration measurement</t>
  </si>
  <si>
    <t>Blood count, hemoglobin</t>
  </si>
  <si>
    <t>85025</t>
  </si>
  <si>
    <t>Complete blood cell count (red cells, white blood cell, platelets), automated test and automated differential white blood cell count</t>
  </si>
  <si>
    <t>85027</t>
  </si>
  <si>
    <t>85032</t>
  </si>
  <si>
    <t>85041</t>
  </si>
  <si>
    <t>Red blood cell count, automated test</t>
  </si>
  <si>
    <t>Red blood count automated, with additional calculations</t>
  </si>
  <si>
    <t>Automated white blood cell count</t>
  </si>
  <si>
    <t>Platelet count, automated test</t>
  </si>
  <si>
    <t>Blood smear interpretation by physician with written report</t>
  </si>
  <si>
    <t>Bone marrow, smear interpretation</t>
  </si>
  <si>
    <t>Clotting factor II prothrombin, measurement</t>
  </si>
  <si>
    <t>Clotting factor V (AcG or proaccelerin) measurement</t>
  </si>
  <si>
    <t>Clotting factor VII (proconvertin, stable factor)</t>
  </si>
  <si>
    <t>Clotting factor VIII (AHG) measurement</t>
  </si>
  <si>
    <t>Clotting factor VIII related antigen measurement</t>
  </si>
  <si>
    <t>Clotting factor VIII (VW factor) measurement</t>
  </si>
  <si>
    <t>Clotting factor VIII (VW factor) antigen</t>
  </si>
  <si>
    <t>Clotting factor VIII (von Willebrand factor) measurement</t>
  </si>
  <si>
    <t>Clotting factor IX (PTC or Christmas) measurement</t>
  </si>
  <si>
    <t>Clotting factor X (Stuart-Prower) measurement</t>
  </si>
  <si>
    <t>Clotting factor XI (PTA) measurement</t>
  </si>
  <si>
    <t>Clotting factor XII (Hageman) measurement</t>
  </si>
  <si>
    <t>Fletcher factor (clotting factor) measurement</t>
  </si>
  <si>
    <t>Fitzgerald factor (clotting factor) measurement</t>
  </si>
  <si>
    <t>Antithrombin III antigen (clotting inhibitor) activity</t>
  </si>
  <si>
    <t>Protein C, (clotting inhibitor) activity</t>
  </si>
  <si>
    <t>Protein C antigen (clotting inhibitor) measurement</t>
  </si>
  <si>
    <t>Protein S (clotting inhibitor) level</t>
  </si>
  <si>
    <t>Protein S (clotting inhibitor) measurement</t>
  </si>
  <si>
    <t>Activated protein resistance assay</t>
  </si>
  <si>
    <t>Clotting factor inhibitor test</t>
  </si>
  <si>
    <t>Coagulation time measurement, other methods</t>
  </si>
  <si>
    <t>Euglobulin lysis (clot dissolving) measurement</t>
  </si>
  <si>
    <t>Coagulation function analysis, agglutination slide, semiquantitative</t>
  </si>
  <si>
    <t>Coagulation function measurement, D-dimer; quantitative</t>
  </si>
  <si>
    <t>Coagulation function screening test with interpretation and report</t>
  </si>
  <si>
    <t>Alpha-2 antiplasmin (factor inhibitor) measurement</t>
  </si>
  <si>
    <t>Plasminogen (fibrinolytic factor) measurement</t>
  </si>
  <si>
    <t>Fetal hemoglobin or red blood cells measurement for assessment of fetal-maternal circulation, differential lysis</t>
  </si>
  <si>
    <t>Fetal hemoglobin or red blood cells measurement for assessment of fetal-maternal circulation, rosette</t>
  </si>
  <si>
    <t>Heparin assay</t>
  </si>
  <si>
    <t>White blood cell alkaline phosphatase (enzyme) measurement with cell count</t>
  </si>
  <si>
    <t>White blood cell enzyme activity measurement</t>
  </si>
  <si>
    <t>Red blood cell fragility measurement, incubated</t>
  </si>
  <si>
    <t>Platelet aggregation function test</t>
  </si>
  <si>
    <t>Platelet function test</t>
  </si>
  <si>
    <t>Phospholipid test</t>
  </si>
  <si>
    <t>Blood test, clotting time</t>
  </si>
  <si>
    <t>Blood test, clotting time, substitution</t>
  </si>
  <si>
    <t>Clotting factor X assessment test, undiluted</t>
  </si>
  <si>
    <t>Clotting factor X assessment test, diluted</t>
  </si>
  <si>
    <t>Blood coagulation screening test</t>
  </si>
  <si>
    <t>Red blood cell sedimentation rate, to detect inflammation, automated</t>
  </si>
  <si>
    <t>Red blood cell sickling measurement</t>
  </si>
  <si>
    <t>Thrombin time, fibrinogen screening test, plasma</t>
  </si>
  <si>
    <t>Thromboplastin inhibition (circulating anticoagulant) measurement</t>
  </si>
  <si>
    <t>Coagulation assessment blood test, plasma or whole blood</t>
  </si>
  <si>
    <t>Coagulation assessment blood test, substitution, plasma fractions</t>
  </si>
  <si>
    <t>Blood viscosity measurement</t>
  </si>
  <si>
    <t>Measurement of antibody to infectious organism</t>
  </si>
  <si>
    <t>Measurement of antibody (IgE) to allergic substance, crude allergen extract, each</t>
  </si>
  <si>
    <t>Antibody identification test for white blood cell antibodies</t>
  </si>
  <si>
    <t>Antibody identification test, platelet antibodies</t>
  </si>
  <si>
    <t>Antibody identification test, platelet associated immunoglobulin assay</t>
  </si>
  <si>
    <t>Screening test for autoimmune disorder</t>
  </si>
  <si>
    <t>Measurement for Strep antibody (strep throat)</t>
  </si>
  <si>
    <t>Screening test for Strep antibody (strep throat)</t>
  </si>
  <si>
    <t>Blood bank physician services for investigation of transfusion reaction with written report</t>
  </si>
  <si>
    <t>Measurement C-reactive protein for detection of infection or inflammation</t>
  </si>
  <si>
    <t>Beta 2 glycoprotein 1 antibody (autoantibody) measurement</t>
  </si>
  <si>
    <t>Cardiolipin antibody (tissue antibody) measurement</t>
  </si>
  <si>
    <t>Phospholipid antibody (autoimmune antibody) measurement</t>
  </si>
  <si>
    <t>Measurement of cold agglutinin (protein) to screen for infection or disease</t>
  </si>
  <si>
    <t>Measurement of cold agglutinin (protein) to detect infection or disease</t>
  </si>
  <si>
    <t>Measurement of complement (immune system proteins), antigen,</t>
  </si>
  <si>
    <t>Measurement of complement function (immune system proteins)</t>
  </si>
  <si>
    <t>Measurement of complement (immune system proteins), total hemolytic</t>
  </si>
  <si>
    <t>Measurement of complement fixation tests (immune system proteins)</t>
  </si>
  <si>
    <t>Measurement of antibody for rheumatoid arthritis assessment</t>
  </si>
  <si>
    <t>Measurement of DNA antibody</t>
  </si>
  <si>
    <t>Measurement of DNA antibody, native or double stranded</t>
  </si>
  <si>
    <t>Measurement of DNA antibody, single stranded</t>
  </si>
  <si>
    <t>Measurement of antibody for assessment of autoimmune disorder, any method</t>
  </si>
  <si>
    <t>Screening test for antibody to noninfectious agent</t>
  </si>
  <si>
    <t>Measurement of antibody to noninfectious agent</t>
  </si>
  <si>
    <t>Immunologic analysis for detection of tumor antigen, quantitative; CA 15-3</t>
  </si>
  <si>
    <t>Immunologic analysis for detection of tumor antigen, quantitative; CA 19-9</t>
  </si>
  <si>
    <t>Immunologic analysis for detection of tumor antigen, quantitative; CA 125</t>
  </si>
  <si>
    <t>Analysis of female reproductive genetic marker</t>
  </si>
  <si>
    <t>Screening test for mononucleosis (mono)</t>
  </si>
  <si>
    <t>Analysis for detection of tumor marker</t>
  </si>
  <si>
    <t>Detection of infectious agent antibody, quantitative</t>
  </si>
  <si>
    <t>Immunologic analysis technique on serum</t>
  </si>
  <si>
    <t>Immunologic analysis technique on body fluid</t>
  </si>
  <si>
    <t>Immunologic analysis technique, unspecified</t>
  </si>
  <si>
    <t>Immunologic analysis for detection of antigen or antibody</t>
  </si>
  <si>
    <t>Immune complex measurement</t>
  </si>
  <si>
    <t>86334</t>
  </si>
  <si>
    <t>Immunologic analysis technique on serum (immunofixation)</t>
  </si>
  <si>
    <t>Immunologic analysis technique on body fluid, other fluids with concentration</t>
  </si>
  <si>
    <t>Inhibin A (reproductive organ hormone) measurement</t>
  </si>
  <si>
    <t>Insulin antibody measurement</t>
  </si>
  <si>
    <t>Intrinsic factor (stomach protein) antibody measurement</t>
  </si>
  <si>
    <t>Islet cell (pancreas) antibody measurement</t>
  </si>
  <si>
    <t>Analysis of cell function and analysis for genetic marker</t>
  </si>
  <si>
    <t>White blood cell function measurement, mitogen or antigen induced blastogenesis</t>
  </si>
  <si>
    <t>Total cell count for B cells (white blood cells)</t>
  </si>
  <si>
    <t>White blood cell antigen measurement</t>
  </si>
  <si>
    <t>Total cell count for natural killer cells (white blood cell)</t>
  </si>
  <si>
    <t>T cells count, total</t>
  </si>
  <si>
    <t>T cell count and ratio, including ratio</t>
  </si>
  <si>
    <t>Microsomal antibodies (autoantibody) measurement</t>
  </si>
  <si>
    <t>Viral neutralization test to detect viral antibody level</t>
  </si>
  <si>
    <t>Nitroblue tetrazolium dye test to measure white blood cell function</t>
  </si>
  <si>
    <t>Screening test for presence of antibody</t>
  </si>
  <si>
    <t>Rheumatoid factor analysis</t>
  </si>
  <si>
    <t>Rheumatoid factor level</t>
  </si>
  <si>
    <t>Tuberculosis test, gamma interferon</t>
  </si>
  <si>
    <t>Skin test for tuberculosis</t>
  </si>
  <si>
    <t>Syphilis detection test</t>
  </si>
  <si>
    <t>Syphilis test</t>
  </si>
  <si>
    <t>Analysis for antibody to adenovirus (respiratory virus)</t>
  </si>
  <si>
    <t>Analysis for antibody to aspergillus (fungus)</t>
  </si>
  <si>
    <t>Analysis for antibody bacteria</t>
  </si>
  <si>
    <t>Analysis for antibody to blastomyces (fungus)</t>
  </si>
  <si>
    <t>Analysis for antibody bordetella (respiratory bacteria)</t>
  </si>
  <si>
    <t>Confirmation test for antibody to Borrelia burgdorferi (Lyme disease bacteria)</t>
  </si>
  <si>
    <t>Analysis for antibody Borrelia burgdorferi (Lyme disease bacteria)</t>
  </si>
  <si>
    <t>Analysis for antibody to Brucella (bacteria)</t>
  </si>
  <si>
    <t>Analysis for antibody to Candida (yeast)</t>
  </si>
  <si>
    <t>Analysis for antibody to Chlamydia (bacteria)</t>
  </si>
  <si>
    <t>Analysis for antibody (IgM) to Chlamydia (bacteria)</t>
  </si>
  <si>
    <t>Analysis for antibody to Coccidioides (bacteria)</t>
  </si>
  <si>
    <t>Analysis for antibody to Coxiella burnetii (Q fever bacteria)</t>
  </si>
  <si>
    <t>Analysis for antibody to Cytomegalovirus (CMV)</t>
  </si>
  <si>
    <t>Analysis for antibody (IgM) to Cytomegalovirus (CMV)</t>
  </si>
  <si>
    <t>Analysis for antibody to Enterovirus (gastrointestinal virus)</t>
  </si>
  <si>
    <t>Analysis for antibody to Epstein-Barr virus (mononucleosis virus), early antigen</t>
  </si>
  <si>
    <t>Analysis for antibody to Epstein-Barr virus (mononucleosis virus), nuclear antigen</t>
  </si>
  <si>
    <t>Analysis for antibody to Epstein-Barr virus (mononucleosis virus), viral capsid</t>
  </si>
  <si>
    <t>Analysis for antibody to Ehrlichia (bacteria transmitted by ticks)</t>
  </si>
  <si>
    <t>Analysis for antibody to Francisella tularensis (bacteria transmitted by rodents)</t>
  </si>
  <si>
    <t>Analysis for antibody to fungus</t>
  </si>
  <si>
    <t>Analysis for antibody to Giardia lamblia (intestinal parasite)</t>
  </si>
  <si>
    <t>Analysis for antibody to Helicobacter pylori (gastrointestinal bacteria)</t>
  </si>
  <si>
    <t>Analysis for antibody to helminth (intestinal worm)</t>
  </si>
  <si>
    <t>Analysis for antibody to Haemophilus influenza (respiratory bacteria)</t>
  </si>
  <si>
    <t>Analysis for antibody to Human T-cell lymphotropic virus, type 2 (HTLV-2)</t>
  </si>
  <si>
    <t>Confirmation test for antibody to Human T-cell lymphotropic virus (HTLV) or HIV</t>
  </si>
  <si>
    <t>Analysis for antibody to Hepatitis D virus</t>
  </si>
  <si>
    <t>Analysis for antibody to Herpes simplex virus</t>
  </si>
  <si>
    <t>Analysis for antibody to Herpes simplex virus, type 1</t>
  </si>
  <si>
    <t>Analysis for antibody to Herpes simplex virus, type 2</t>
  </si>
  <si>
    <t>Analysis for antibody to histoplasma (fungus)</t>
  </si>
  <si>
    <t>Analysis for antibody to HIV -1 virus</t>
  </si>
  <si>
    <t>Analysis for antibody to HIV-2 virus</t>
  </si>
  <si>
    <t>86703</t>
  </si>
  <si>
    <t>Analysis for antibody to HIV-1 and HIV-2 virus</t>
  </si>
  <si>
    <t>Hepatitis B core antibody measurement</t>
  </si>
  <si>
    <t>Hepatitis B core antibody (IgM) measurement</t>
  </si>
  <si>
    <t>Hepatitis B surface antibody measurement</t>
  </si>
  <si>
    <t>Hepatitis Be antibody measurement</t>
  </si>
  <si>
    <t>Measurement of Hepatitis A antibody</t>
  </si>
  <si>
    <t>Measurement of Hepatitis A antibody (IgM)</t>
  </si>
  <si>
    <t>Analysis for antibody to Legionella (waterborne bacteria)</t>
  </si>
  <si>
    <t>Analysis for antibody to Leptospira</t>
  </si>
  <si>
    <t>Analysis for antibody to Listeria monocytogenes (bacteria)</t>
  </si>
  <si>
    <t>Analysis for antibody to mumps virus</t>
  </si>
  <si>
    <t>Analysis for antibody to Mycoplasma (bacteria)</t>
  </si>
  <si>
    <t>Analysis for antibody to Neisseria meningitidis (bacterial meningitis)</t>
  </si>
  <si>
    <t>Analysis for antibody to parvovirus</t>
  </si>
  <si>
    <t>Analysis for antibody to Plasmodium (malaria parasite)</t>
  </si>
  <si>
    <t>Analysis for antibody to protozoa (parasite)</t>
  </si>
  <si>
    <t>Analysis for antibody to respiratory syncytial virus (RSV)</t>
  </si>
  <si>
    <t>Analysis for antibody to Rickettsia (bacteria)</t>
  </si>
  <si>
    <t>Analysis for antibody to Rotavirus (intestinal virus)</t>
  </si>
  <si>
    <t>Analysis for antibody to Rubella (German measles virus)</t>
  </si>
  <si>
    <t>Analysis for antibody to Rubeola (measles virus)</t>
  </si>
  <si>
    <t>Analysis for antibody to Salmonella (intestinal bacteria)</t>
  </si>
  <si>
    <t>Analysis for antibody to tetanus bacteria (Clostridium tetanus)</t>
  </si>
  <si>
    <t>Analysis for antibody to Toxoplasma (parasite)</t>
  </si>
  <si>
    <t>Analysis for antibody (IgM) to Toxoplasma (parasite)</t>
  </si>
  <si>
    <t>Analysis for antibody, Treponema pallidum</t>
  </si>
  <si>
    <t>Analysis for antibody to Trichinella (worm parasite)</t>
  </si>
  <si>
    <t>Analysis for antibody to varicella-zoster virus (chicken pox)</t>
  </si>
  <si>
    <t>Analysis for antibody (IgM) to West Nile virus</t>
  </si>
  <si>
    <t>Analysis for antibody to West Nile virus</t>
  </si>
  <si>
    <t>Analysis for antibody to virus</t>
  </si>
  <si>
    <t>Thyroglobulin (thyroid protein) antibody measurement</t>
  </si>
  <si>
    <t>86803</t>
  </si>
  <si>
    <t>Hepatitis C antibody measurement</t>
  </si>
  <si>
    <t>Immunologic analysis for autoimmune disease, A, B, or C, single antigen</t>
  </si>
  <si>
    <t>Immunologic analysis for autoimmune disease, A, B, or C, multiple antigens</t>
  </si>
  <si>
    <t>Immunologic analysis for autoimmune disease, DR/DQ, multiple antigens</t>
  </si>
  <si>
    <t>Assessment of antibody to human leukocyte antigens (HLA) with high definition qualitative panel for identification of antibody specificities, HLA class I</t>
  </si>
  <si>
    <t>Screening test for red blood cell antibodies</t>
  </si>
  <si>
    <t>Removal of antibodies from surface of red blood cell</t>
  </si>
  <si>
    <t>Identification of red blood cell antibodies</t>
  </si>
  <si>
    <t>Red blood cell antibody detection test, direct</t>
  </si>
  <si>
    <t>Red blood cell antibody detection test, indirect</t>
  </si>
  <si>
    <t>Red blood cell antibody level</t>
  </si>
  <si>
    <t>Blood group typing (ABO)</t>
  </si>
  <si>
    <t>Blood typing for Rh (D) antigen</t>
  </si>
  <si>
    <t>Screening test for compatible blood unit, using reagent serum</t>
  </si>
  <si>
    <t>Screening test for compatible blood unit, using patient serum</t>
  </si>
  <si>
    <t>Blood typing for red blood cell antigens</t>
  </si>
  <si>
    <t>Blood typing Rh phenotyping</t>
  </si>
  <si>
    <t>Blood typing for paternity testing (ABO, Rh and MN)</t>
  </si>
  <si>
    <t>Blood unit compatibility test, immediate spin technique</t>
  </si>
  <si>
    <t>Blood unit compatibility test, antiglobulin technique</t>
  </si>
  <si>
    <t>Blood unit compatibility test, electronic</t>
  </si>
  <si>
    <t>Thawing of fresh frozen plasma unit</t>
  </si>
  <si>
    <t>Freezing of blood unit</t>
  </si>
  <si>
    <t>Thawing of blood unit</t>
  </si>
  <si>
    <t>Red blood cell antibody screening test</t>
  </si>
  <si>
    <t>Red blood cell antibody measurement</t>
  </si>
  <si>
    <t>Irradiation of blood product, each unit</t>
  </si>
  <si>
    <t>Pooling of platelets or other blood products</t>
  </si>
  <si>
    <t>Pretreatment of red blood cells for use in red blood cells antibody analysis and measurement, incubation with chemical agents or drugs</t>
  </si>
  <si>
    <t>Pretreatment of red blood cells for use in red blood cells antibody analysis and measurement, incubation with enzymes</t>
  </si>
  <si>
    <t>Pretreatment of red blood cells for use in red blood cells antibody analysis and measurement, by density gradient separation</t>
  </si>
  <si>
    <t>Pretreatment of serum for use in red blood cell antibody analysis and measurement, by dilution</t>
  </si>
  <si>
    <t>Concentration of specimen for infectious agents</t>
  </si>
  <si>
    <t>Bacterial blood culture</t>
  </si>
  <si>
    <t>Stool culture</t>
  </si>
  <si>
    <t>Stool culture, additional pathogens</t>
  </si>
  <si>
    <t>Bacterial culture, any other source except urine, blood or stool, aerobic</t>
  </si>
  <si>
    <t>Bacterial culture, any source, except blood, anaerobic</t>
  </si>
  <si>
    <t>Bacterial culture for anaerobic isolates</t>
  </si>
  <si>
    <t>Screening test for pathogenic organisms</t>
  </si>
  <si>
    <t>Bacterial colony count, urine</t>
  </si>
  <si>
    <t>Bacterial urine culture</t>
  </si>
  <si>
    <t>Fungal culture (mold or yeast) of skin, hair, or nail</t>
  </si>
  <si>
    <t>Fungal culture (mold or yeast)</t>
  </si>
  <si>
    <t>Fungal blood culture (mold or yeast)</t>
  </si>
  <si>
    <t>Fungal culture, yeast</t>
  </si>
  <si>
    <t>Mycoplasma culture</t>
  </si>
  <si>
    <t>Culture for chlamydia</t>
  </si>
  <si>
    <t>Identification of organisms by genetic analysis, direct probe technique</t>
  </si>
  <si>
    <t>Identification of organisms by genetic analysis, amplified probe technique</t>
  </si>
  <si>
    <t>Macroscopic examination (visual inspection) of insect</t>
  </si>
  <si>
    <t>Pinworm test</t>
  </si>
  <si>
    <t>Smear for parasites</t>
  </si>
  <si>
    <t>87186</t>
  </si>
  <si>
    <t>Evaluation of antimicrobial drug (antibiotic, antifungal, antiviral), microdilution or agar dilution</t>
  </si>
  <si>
    <t>Evaluation of antimicrobial drug (antibiotic, antifungal, antiviral), microdilution or agar dilution, each plate</t>
  </si>
  <si>
    <t>Special Gram or Giemsa stain for microorganism</t>
  </si>
  <si>
    <t>Special fluorescent and/or acid fast stain for microorganism</t>
  </si>
  <si>
    <t>Special stain for inclusion bodies or parasites</t>
  </si>
  <si>
    <t>Smear for infectious agents</t>
  </si>
  <si>
    <t>Tissue fungi or parasites</t>
  </si>
  <si>
    <t>Microbial toxin or antitoxin assay</t>
  </si>
  <si>
    <t>Tissue culture inoculation for virus isolation</t>
  </si>
  <si>
    <t>Virus isolation, centrifuge enhanced</t>
  </si>
  <si>
    <t>Virus isolation</t>
  </si>
  <si>
    <t>Detection test for adenovirus (virus)</t>
  </si>
  <si>
    <t>Detection test for bordetella pertussis or parapertussis (respiratory bacteria)</t>
  </si>
  <si>
    <t>Detection test by immunofluorescent technique for cytomegalovirus (CMV)</t>
  </si>
  <si>
    <t>Detection test by immunofluorescent technique for cryptosporidium (parasite)</t>
  </si>
  <si>
    <t>Detection test by immunofluorescent technique for legionella pneumophila (water borne bacteria)</t>
  </si>
  <si>
    <t>Detection test by immunofluorescent technique for respiratory syncytial virus (RSV)</t>
  </si>
  <si>
    <t>Detection test by immunofluorescent technique for organism</t>
  </si>
  <si>
    <t>Detection test by immunoassay technique for aspergillus (fungus)</t>
  </si>
  <si>
    <t>Detection test by immunoassay technique for chlamydia</t>
  </si>
  <si>
    <t>Detection test by immunoassay technique for clostridium difficile toxins (stool pathogen)</t>
  </si>
  <si>
    <t>Detection test by immunoassay technique for cryptosporidium (parasite)</t>
  </si>
  <si>
    <t>Qualitative or semiquantitative detection test by immunoassay technique for helicobacter pylori in stool, multiple-step method</t>
  </si>
  <si>
    <t>Detection test by immunoassay technique for Hepatitis B surface antigen</t>
  </si>
  <si>
    <t>Detection test by immunoassay technique for Hepatitis Be surface antigen</t>
  </si>
  <si>
    <t>Detection test by immunoassay technique for Hepatitis D</t>
  </si>
  <si>
    <t>Detection test by immunoassay technique for histoplasma capsulatum (parasite)</t>
  </si>
  <si>
    <t>Detection test by immunoassay technique for HIV-1</t>
  </si>
  <si>
    <t>Detection test by immunoassay technique for respiratory syncytial virus (RSV)</t>
  </si>
  <si>
    <t>Detection test by immunoassay technique for bacteria toxin (shiga-like toxin)</t>
  </si>
  <si>
    <t>Detection test by immunoassay technique for Strep (Streptococcus, group A)</t>
  </si>
  <si>
    <t>Immunologic analysis for detection of organism by immunoassay technique, multiple-step method</t>
  </si>
  <si>
    <t>Detection by nucleic acid for borrelia burgdorferi (bacteria), amplified probe technique</t>
  </si>
  <si>
    <t>Detection test for candida species (yeast), direct probe technique</t>
  </si>
  <si>
    <t>Detection test for candida species (yeast), amplified probe technique</t>
  </si>
  <si>
    <t>Test for detecting nucleic acid of organism causing infection of central nervous system</t>
  </si>
  <si>
    <t>Detection test by nucleic acid for Chlamydia pneumoniae, amplified probe technique</t>
  </si>
  <si>
    <t>Detection test by nucleic acid for chlamydia, direct probe technique</t>
  </si>
  <si>
    <t>Detection test by nucleic acid for chlamydia trachomatis, amplified probe technique</t>
  </si>
  <si>
    <t>Detection test by nucleic acid for clostridium difficile, amplified probe technique</t>
  </si>
  <si>
    <t>Detection test by nucleic acid for cytomegalovirus (CMV), direct probe technique</t>
  </si>
  <si>
    <t>Detection test by nucleic acid for Cytomegalovirus (CMV), amplified probe technique</t>
  </si>
  <si>
    <t>Detection test by nucleic acid for cytomegalovirus, quantification</t>
  </si>
  <si>
    <t>Detection test by nucleic acid for enterovirus (intestinal virus), amplified probe technique</t>
  </si>
  <si>
    <t>Detection test by nucleic acid for multiple types influenza virus</t>
  </si>
  <si>
    <t>Detection test by nucleic acid for multiple types influenza virus, each additional influenza virus type or sub-type</t>
  </si>
  <si>
    <t>Detection test by nucleic acid for digestive tract pathogen, multiple types or subtypes, 12-25 targets</t>
  </si>
  <si>
    <t>Detection test for gardnerella vaginalis (bacteria), direct probe technique</t>
  </si>
  <si>
    <t>Detection test by nucleic acid for Hepatitis B virus, quantification</t>
  </si>
  <si>
    <t>Detection test by nucleic acid for Hepatitis C virus, amplified probe technique</t>
  </si>
  <si>
    <t>Detection test by nucleic acid for Hepatitis C virus, quantification</t>
  </si>
  <si>
    <t>Detection test by nucleic acid for Hepatitis G virus, amplified probe technique</t>
  </si>
  <si>
    <t>Detection test by nucleic acid for herpes simplex virus, amplified probe technique</t>
  </si>
  <si>
    <t>Detection test by nucleic acid for HIV-1 virus, quantification</t>
  </si>
  <si>
    <t>Detection test by nucleic acid for Mycobacteria tuberculosis (TB bacteria), amplified probe technique</t>
  </si>
  <si>
    <t>87581</t>
  </si>
  <si>
    <t>Detection test by nucleic acid for Mycoplasma pneumoniae (bacteria), amplified probe technique</t>
  </si>
  <si>
    <t>Detection test by nucleic acid for Neisseria gonorrhoeae (gonorrhoeae bacteria), direct probe technique</t>
  </si>
  <si>
    <t>Detection test by nucleic acid for Neisseria gonorrhoeae (gonorrhoeae bacteria), amplified probe technique</t>
  </si>
  <si>
    <t>Detection test by nucleic acid for human papillomavirus (hpv), high-risk types</t>
  </si>
  <si>
    <t>Detection test by nucleic acid for multiple types of respiratory virus, multiple types or subtypes, 12-25 targets</t>
  </si>
  <si>
    <t>87634</t>
  </si>
  <si>
    <t>Detection test by nucleic acid for respiratory syncytial virus, amplified probe technique</t>
  </si>
  <si>
    <t>Detection test by nucleic acid for Staphylococcus aureus (bacteria), amplified probe technique</t>
  </si>
  <si>
    <t>Detection test by nucleic acid for Staphylococcus aureus, methicillin resistant (MRSA bacteria), amplified probe technique</t>
  </si>
  <si>
    <t>87651</t>
  </si>
  <si>
    <t>Detection test by nucleic acid for Strep (Streptococcus, group A), amplified probe technique</t>
  </si>
  <si>
    <t>Detection test by nucleic acid for Strep (Streptococcus, group B), amplified probe technique</t>
  </si>
  <si>
    <t>Detection test by nucleic acid for Trichomonas vaginalis (genital parasite), direct probe technique</t>
  </si>
  <si>
    <t>Detection test by nucleic acid for Trichomonas vaginalis (genital parasite), amplified probe technique</t>
  </si>
  <si>
    <t>87798</t>
  </si>
  <si>
    <t>Detection test by nucleic acid for organism, amplified probe technique</t>
  </si>
  <si>
    <t>Detection test by nucleic acid for organism, quantification</t>
  </si>
  <si>
    <t>Detection test by nucleic acid for multiple organisms, amplified probe(s) technique</t>
  </si>
  <si>
    <t>Detection test by immunoassay for influenza virus</t>
  </si>
  <si>
    <t>Detection test by immunoassay for HIV-1</t>
  </si>
  <si>
    <t>Detection test by immunoassay for respiratory syncytial virus (RSV)</t>
  </si>
  <si>
    <t>Strep test by immunoassay for Streptococcus</t>
  </si>
  <si>
    <t>Detection test by immunoassay for identification of organism</t>
  </si>
  <si>
    <t>Infectious agent drug susceptibility analysis</t>
  </si>
  <si>
    <t>Analysis test by nucleic acid for HIV-1 virus</t>
  </si>
  <si>
    <t>Analysis test by nucleic acid for Hepatitis C virus</t>
  </si>
  <si>
    <t>Analysis test by nucleic acid for HIV-1 virus, first through 10 drugs tested</t>
  </si>
  <si>
    <t>Analysis test by nucleic acid for HIV-1 virus, each additional drug tested</t>
  </si>
  <si>
    <t>Analysis test by nucleic acid for hepatitis b virus</t>
  </si>
  <si>
    <t>Autopsy services</t>
  </si>
  <si>
    <t>Cell examination of body fluid, smears</t>
  </si>
  <si>
    <t>Cell examination of specimen, concentration technique</t>
  </si>
  <si>
    <t>88112</t>
  </si>
  <si>
    <t>Cell examination of specimen, selective cellular enhancement technique</t>
  </si>
  <si>
    <t>Pap test</t>
  </si>
  <si>
    <t>Pap test, manual screening</t>
  </si>
  <si>
    <t>Pap test, slides, manual screening</t>
  </si>
  <si>
    <t>Pap test, slides, definitive hormonal evaluation</t>
  </si>
  <si>
    <t>Screening examination of specimen cells, preparation, screening and interpretation</t>
  </si>
  <si>
    <t>Screening examination of specimen cells, extended study</t>
  </si>
  <si>
    <t>Pap test, slides, manual screening (the Bethesda System)</t>
  </si>
  <si>
    <t>Evaluation of fine needle aspirate</t>
  </si>
  <si>
    <t>Evaluation of fine needle aspirate with interpretation and report</t>
  </si>
  <si>
    <t>88175</t>
  </si>
  <si>
    <t>Pap test, automated thin layer preparation; automated system and manual rescreening</t>
  </si>
  <si>
    <t>Pap test, evaluation of fine needle aspirate, immediate, each additional evaluation episode</t>
  </si>
  <si>
    <t>Flow cytometry technique for DNA or cell analysis</t>
  </si>
  <si>
    <t>Tissue culture to identify white blood cell disorders</t>
  </si>
  <si>
    <t>Tissue culture for tumor disorders of bone marrow and blood cells</t>
  </si>
  <si>
    <t>Chromosome analysis for genetic defects, baseline breakage, score 50-100 cells, count 20 cells</t>
  </si>
  <si>
    <t>Chromosome analysis for genetic defects, count 5 cells</t>
  </si>
  <si>
    <t>Chromosome analysis for genetic defects, count 15-20 cells</t>
  </si>
  <si>
    <t>Chromosome analysis of amniotic fluid or placenta for genetic defects</t>
  </si>
  <si>
    <t>Chromosome analysis for genetic defects, analyze 10-30 cells</t>
  </si>
  <si>
    <t>Chromosome analysis for genetic defects, analyze 100-300 cells</t>
  </si>
  <si>
    <t>Chromosome analysis for genetic defects, additional high resolution study</t>
  </si>
  <si>
    <t>Interpretation and report of genetic testing</t>
  </si>
  <si>
    <t>Pathology examination of tissue using a microscope, limited examination</t>
  </si>
  <si>
    <t>Pathology examination of tissue using a microscope</t>
  </si>
  <si>
    <t>Pathology examination of tissue using a microscope, moderately low complexity</t>
  </si>
  <si>
    <t>88305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</si>
  <si>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</si>
  <si>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</si>
  <si>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</si>
  <si>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Preparation of tissue for examination by removing any calcium present</t>
  </si>
  <si>
    <t>Special stained specimen slides to identify organisms including interpretation and report</t>
  </si>
  <si>
    <t>Special stained specimen slides to examine tissue including interpretation and report</t>
  </si>
  <si>
    <t>Special stained specimen slides to examine tissue and frozen preparation of specimen including interpretation and report</t>
  </si>
  <si>
    <t>Evaluation of specimen enzymes</t>
  </si>
  <si>
    <t>Surgical pathology consultation and report on referred slides prepared elsewhere</t>
  </si>
  <si>
    <t>Surgical pathology consultation and report on referred material requiring preparation of slides</t>
  </si>
  <si>
    <t>Surgical pathology consultation and report, comprehensive</t>
  </si>
  <si>
    <t>Pathology examination of specimen during surgery</t>
  </si>
  <si>
    <t>Pathology examination of specimen during surgery, first tissue block</t>
  </si>
  <si>
    <t>Pathology cytologic examination of specimen during surgery, initial site</t>
  </si>
  <si>
    <t>Pathology cytologic examination of specimen during surgery, each additional site</t>
  </si>
  <si>
    <t>Special stained specimen slides to examine tissue, each additional procedure</t>
  </si>
  <si>
    <t>Special stained specimen slides to examine tissue, initial procedure</t>
  </si>
  <si>
    <t>Special stained specimen slides to examine tissue, each multiplex procedure</t>
  </si>
  <si>
    <t>Antibody evaluation, initial single antibody stain procedure</t>
  </si>
  <si>
    <t>Electron microscopy for diagnosis</t>
  </si>
  <si>
    <t>Antibody evaluation, each additional single antibody stain procedure</t>
  </si>
  <si>
    <t>Microscopic genetic analysis of tumor, manual</t>
  </si>
  <si>
    <t>Microscopic genetic analysis of tumor, using computer-assisted technology</t>
  </si>
  <si>
    <t>Genetic sequencing localization, initial procedure</t>
  </si>
  <si>
    <t>Microscopic genetic analysis of tissue, manual, each additional multiplex stain procedure</t>
  </si>
  <si>
    <t>Measurement of bilirubin</t>
  </si>
  <si>
    <t>Body fluid cell count</t>
  </si>
  <si>
    <t>White blood cell measure, stool specimen</t>
  </si>
  <si>
    <t>Crystal identification from tissue or body fluid</t>
  </si>
  <si>
    <t>Sweat collection</t>
  </si>
  <si>
    <t>Semen evaluation volume, sperm count, motility and analysis</t>
  </si>
  <si>
    <t>Sperm antibody measurement</t>
  </si>
  <si>
    <t>Hepatitis B immune globulin for injection into muscle</t>
  </si>
  <si>
    <t>Rabies immune globulin for injection beneath the skin and/or into muscle</t>
  </si>
  <si>
    <t>Rabies immune globulin for injection beneath the skin and/or into muscle, heat-treated</t>
  </si>
  <si>
    <t>Rho(D) immune globulin (full dose) for injection into muscle</t>
  </si>
  <si>
    <t>Tetanus immune globulin for injection into muscle</t>
  </si>
  <si>
    <t>90460</t>
  </si>
  <si>
    <t>Administration of first vaccine or toxoid component through 18 years of age with counseling</t>
  </si>
  <si>
    <t>Administration of vaccine or toxoid component through 18 years of age with counseling</t>
  </si>
  <si>
    <t>90471</t>
  </si>
  <si>
    <t>Administration of 1 vaccine</t>
  </si>
  <si>
    <t>Administration of vaccine</t>
  </si>
  <si>
    <t>Administration of 1 nasal or oral vaccine</t>
  </si>
  <si>
    <t>Administration of nasal or oral vaccine</t>
  </si>
  <si>
    <t>Vaccine for meningococcus recombinant protein for injection into muscle, 2 dose schedule</t>
  </si>
  <si>
    <t>Vaccine for Hepatitis A injection into muscle, adult dosage</t>
  </si>
  <si>
    <t>Vaccine for Hepatitis A (2 dose schedule) injection into muscle, pediatric or adolescent dosage</t>
  </si>
  <si>
    <t>Vaccine for Haemophilus influenzae B (4 dose schedule) injection into muscle</t>
  </si>
  <si>
    <t>Vaccine for human papilloma virus quadrivalent (3 dose schedule) injection into muscle</t>
  </si>
  <si>
    <t>Vaccine for human papilloma virus nonavalent (3 dose schedule) injection into muscle</t>
  </si>
  <si>
    <t>90653</t>
  </si>
  <si>
    <t>90654</t>
  </si>
  <si>
    <t>90655</t>
  </si>
  <si>
    <t>Vaccine for influenza for administration into muscle, 0.25 ml dosage, preservative free</t>
  </si>
  <si>
    <t>90656</t>
  </si>
  <si>
    <t>90657</t>
  </si>
  <si>
    <t>Vaccine for influenza for administration into muscle, 0.5 ml dosage</t>
  </si>
  <si>
    <t>90660</t>
  </si>
  <si>
    <t>Vaccine for influenza for nasal administration</t>
  </si>
  <si>
    <t>90661</t>
  </si>
  <si>
    <t>90662</t>
  </si>
  <si>
    <t>90670</t>
  </si>
  <si>
    <t>Pneumococcal vaccine for injection into muscle</t>
  </si>
  <si>
    <t>Vaccine for influenza for nasal administration, quadrivalent</t>
  </si>
  <si>
    <t>Vaccine for rabies injection into muscle</t>
  </si>
  <si>
    <t>Vaccine for Rotavirus (3 dose schedule) for oral administration</t>
  </si>
  <si>
    <t>Vaccine for Rotavirus (2 dose schedule) for oral administration</t>
  </si>
  <si>
    <t>Vaccine for influenza for administration into muscle, 0.25 ml dosage, quadrivalent, preservation free</t>
  </si>
  <si>
    <t>90686</t>
  </si>
  <si>
    <t>Vaccine for influenza for administration into muscle, 0.5 ml dosage, quadrivalent, preservation free</t>
  </si>
  <si>
    <t>Vaccine for diphtheria, tetanus toxoids, acellular pertussis (whooping cough), and polio for injection into muscle, patient 4 through 6 years of age</t>
  </si>
  <si>
    <t>Vaccine for diphtheria, tetanus toxoids, acellular pertussis (whooping cough), Haemophilus influenzae type B, and polio for injection into muscle</t>
  </si>
  <si>
    <t>Vaccine for diphtheria, tetanus, and acellular pertussis (whooping cough) injection into muscle, child younger than 7 years</t>
  </si>
  <si>
    <t>Vaccine for diphtheria and tetanus toxoids injection into muscle, patient younger than 7 years of age</t>
  </si>
  <si>
    <t>Vaccine for measles, mumps, and rubella (German measles) injection beneath skin</t>
  </si>
  <si>
    <t>Vaccine for measles, mumps, rubella (German measles), and varicella (chicken pox) injection beneath skin</t>
  </si>
  <si>
    <t>Vaccine for polio injection beneath the skin or into muscle</t>
  </si>
  <si>
    <t>Vaccine for tetanus and diphtheria toxoids injection into muscle, patient 7 years or older</t>
  </si>
  <si>
    <t>Vaccine for tetanus, diphtheria toxoids and acellular pertussis (whooping cough) for injection into muscle, patient 7 years or older</t>
  </si>
  <si>
    <t>Vaccine for varicella (chicken pox) injection beneath skin</t>
  </si>
  <si>
    <t>Vaccine for diphtheria, tetanus toxoids, acellular pertussis (whooping cough), Hepatitis B, and polio for injection into muscle</t>
  </si>
  <si>
    <t>Vaccine for pneumococcal polysaccharide for injection beneath the skin or into muscle, patient 2 years or older</t>
  </si>
  <si>
    <t>Vaccine for meningococcus for administration into muscle</t>
  </si>
  <si>
    <t>Vaccine for shingles injection beneath skin</t>
  </si>
  <si>
    <t>90739</t>
  </si>
  <si>
    <t>Vaccine for Hepatitis B (3 dose schedule) for injection into muscle, dialysis or immunosuppressed patient</t>
  </si>
  <si>
    <t>Vaccine for Hepatitis B (3 dose schedule) for injection into muscle, pediatric and adolescent patients</t>
  </si>
  <si>
    <t>Vaccine for Hepatitis B adult dosage (3 dose schedule) injection into muscle</t>
  </si>
  <si>
    <t>Vaccine for Hepatitis B (4 dose schedule) for injection into muscle, dialysis or immunosuppressed patient</t>
  </si>
  <si>
    <t>Vaccine for Hepatitis B and Haemophilus influenzae B for injection into muscle</t>
  </si>
  <si>
    <t>Vaccine for shingles for injection into muscle</t>
  </si>
  <si>
    <t>Interactive complexity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</si>
  <si>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</si>
  <si>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</si>
  <si>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</si>
  <si>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</si>
  <si>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</si>
  <si>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</t>
  </si>
  <si>
    <t>Psychotherapy performed with evaluation and management visit, 30 minutes</t>
  </si>
  <si>
    <t>90834</t>
  </si>
  <si>
    <t>Psychotherapy, 45 minutes</t>
  </si>
  <si>
    <t>Psychotherapy with evaluation and management visit, 45 minutes</t>
  </si>
  <si>
    <t>90837</t>
  </si>
  <si>
    <t>Psychotherapy, 60 minutes</t>
  </si>
  <si>
    <t>Psychotherapy with evaluation and management visit, 60 minutes</t>
  </si>
  <si>
    <t>90839</t>
  </si>
  <si>
    <t>Psychotherapy for crisis, first 60 minutes</t>
  </si>
  <si>
    <t>Psychotherapy for crisis</t>
  </si>
  <si>
    <t>Psychoanalysis</t>
  </si>
  <si>
    <t>90846</t>
  </si>
  <si>
    <t>Family psychotherapy, 50 minutes</t>
  </si>
  <si>
    <t>90847</t>
  </si>
  <si>
    <t>Family psychotherapy including patient, 50 minutes</t>
  </si>
  <si>
    <t>Multiple-family group psychotherapy</t>
  </si>
  <si>
    <t>90853</t>
  </si>
  <si>
    <t>Group psychotherapy</t>
  </si>
  <si>
    <t>Management of prescriptions and review of medication</t>
  </si>
  <si>
    <t>90870</t>
  </si>
  <si>
    <t>Shock treatment and monitoring</t>
  </si>
  <si>
    <t>Environmental intervention for management of medical conditions</t>
  </si>
  <si>
    <t>Preparation of report of patient's psychiatric status</t>
  </si>
  <si>
    <t>90945</t>
  </si>
  <si>
    <t>Dialysis procedure including one evaluation</t>
  </si>
  <si>
    <t>Dialysis training, patient helper, completed course</t>
  </si>
  <si>
    <t>90999</t>
  </si>
  <si>
    <t>Inpatient or outpatient dialysis services</t>
  </si>
  <si>
    <t>Photography of the retina</t>
  </si>
  <si>
    <t>Treatment of speech, language, voice, communication, and/or hearing processing disorder</t>
  </si>
  <si>
    <t>Evaluation of speech fluency</t>
  </si>
  <si>
    <t>Evaluation of speech sound production</t>
  </si>
  <si>
    <t>Evaluation of speech sound production with evaluation of language comprehension and expression</t>
  </si>
  <si>
    <t>Behavioral and qualitative analysis of voice and resonance</t>
  </si>
  <si>
    <t>Treatment of swallowing and/or oral feeding function</t>
  </si>
  <si>
    <t>Air tone conduction hearing assessment screening</t>
  </si>
  <si>
    <t>Pure tone air conduction threshold hearing assessment</t>
  </si>
  <si>
    <t>Placement of scalp electrodes for assessment and recording of responses from several areas of the nerve-brain hearing system, infant</t>
  </si>
  <si>
    <t>Evaluation for use and/or fitting of voice prosthetic device to supplement oral speech</t>
  </si>
  <si>
    <t>Evaluation and prescription of non-speech-generating and alternative communication device first hour</t>
  </si>
  <si>
    <t>Therapeutic services for use of non-speech-generating device with programming</t>
  </si>
  <si>
    <t>Evaluation of patient with prescription of speech-generating and alternative communication device</t>
  </si>
  <si>
    <t>Evaluation and prescription of speech-generating and alternative communication device</t>
  </si>
  <si>
    <t>Therapeutic services for use of speech-generating device with programming</t>
  </si>
  <si>
    <t>Evaluation of swallowing function</t>
  </si>
  <si>
    <t>Fluoroscopic and video recorded motion evaluation of swallowing function</t>
  </si>
  <si>
    <t>Evaluation and recording of swallowing using an endoscope</t>
  </si>
  <si>
    <t>Evaluation of hearing function to determine candidacy for, or postoperative status of, surgically implanted hearing device; first hour</t>
  </si>
  <si>
    <t>Evaluation of hearing function to determine candidacy for, or postoperative status of, surgically implanted hearing device; additional 15 minutes</t>
  </si>
  <si>
    <t>Hearing training and therapy for hearing loss prior to learning to speak</t>
  </si>
  <si>
    <t>Hearing training and therapy for hearing loss after speech</t>
  </si>
  <si>
    <t>Attempt to restart heart and lungs</t>
  </si>
  <si>
    <t>Temporary pacemaker to regulate heart beat</t>
  </si>
  <si>
    <t>External shock to heart to regulate heart beat</t>
  </si>
  <si>
    <t>Infusion of drug into vein to dissolve coronary blood clot</t>
  </si>
  <si>
    <t>Routine EKG using at least 12 leads including interpretation and report</t>
  </si>
  <si>
    <t>93005</t>
  </si>
  <si>
    <t>Routine electrocardiogram (EKG) with tracing using at least 12 leads</t>
  </si>
  <si>
    <t>93010</t>
  </si>
  <si>
    <t>Routine electrocardiogram (EKG) using at least 12 leads with interpretation and report</t>
  </si>
  <si>
    <t>93017</t>
  </si>
  <si>
    <t>Exercise or drug-induced heart and blood vessel stress test with EKG tracing and monitoring</t>
  </si>
  <si>
    <t>Exercise or drug-induced heart and blood vessel stress test with EKG monitoring, physician interpretation and report</t>
  </si>
  <si>
    <t>Tracing of electrical activity of the heart using 1-3 leads</t>
  </si>
  <si>
    <t>93225</t>
  </si>
  <si>
    <t>Heart rhythm tracing of 48-hour EKG</t>
  </si>
  <si>
    <t>Heart rhythm tracing, analysis, and interpretation of 48-hour EKG</t>
  </si>
  <si>
    <t>93306</t>
  </si>
  <si>
    <t>Ultrasound examination of heart including color-depicted blood flow rate, direction, and valve function</t>
  </si>
  <si>
    <t>Insertion of probe in esophagus for heart ultrasound examination including interpretation and report</t>
  </si>
  <si>
    <t>Doppler ultrasound study of heart blood flow, valves, and chambers</t>
  </si>
  <si>
    <t>Doppler ultrasound study of color-directed heart blood flow, rate, and valve function</t>
  </si>
  <si>
    <t>Ultrasound examination and continuous monitoring of the heart performed during rest, exercise, and/or drug-induced stress with interpretation and report</t>
  </si>
  <si>
    <t>93452</t>
  </si>
  <si>
    <t>93786</t>
  </si>
  <si>
    <t>Ambulatory blood pressure monitoring, 24 hours or longer, with recording only</t>
  </si>
  <si>
    <t>Physician services for outpatient heart cardiac rehabilitation per session</t>
  </si>
  <si>
    <t>93798</t>
  </si>
  <si>
    <t>Physician services for outpatient heart rehabilitation with continuous EKG monitoring per session</t>
  </si>
  <si>
    <t>93880</t>
  </si>
  <si>
    <t>Ultrasound scanning of blood flow (outside the brain) on both sides of head and neck</t>
  </si>
  <si>
    <t>Ultrasound scanning of blood flow (outside of brain) on one side of head and neck or limited</t>
  </si>
  <si>
    <t>Ultrasound study of arteries of both arms and legs, limited</t>
  </si>
  <si>
    <t>Ultrasound study of arteries of both arms and legs, complete</t>
  </si>
  <si>
    <t>93925</t>
  </si>
  <si>
    <t>Ultrasound study of arteries and arterial grafts of both legs</t>
  </si>
  <si>
    <t>Ultrasound study of arteries and arterial grafts of one leg or limited</t>
  </si>
  <si>
    <t>Ultrasound study of arteries and arterial grafts of both arms</t>
  </si>
  <si>
    <t>Ultrasound study of arteries and arterial grafts of one arm or limited</t>
  </si>
  <si>
    <t>93970</t>
  </si>
  <si>
    <t>Ultrasound scan of veins of both arms or legs including assessment of compression and functional maneuvers</t>
  </si>
  <si>
    <t>Ultrasound limited scan of abdominal, pelvic, and/or scrotal arterial inflow and venous outflow</t>
  </si>
  <si>
    <t>Ultrasound scan of vena cava or groin graft or vessel blood flow</t>
  </si>
  <si>
    <t>Ultrasound scan of penile arterial inflow and venous outflow</t>
  </si>
  <si>
    <t>Ultrasound scan of blood flow in extremity on both sides of body for preoperative assessment of blood vessel for dialysis access</t>
  </si>
  <si>
    <t>Ultrasound scan of blood flow in extremity on one side for preoperative assessment of blood vessel for dialysis access</t>
  </si>
  <si>
    <t>Ultrasound of dialysis access</t>
  </si>
  <si>
    <t>Ventilation assistance and management, hospital inpatient or observation, initial day</t>
  </si>
  <si>
    <t>Ventilation assistance and management, hospital inpatient or observation, each subsequent day</t>
  </si>
  <si>
    <t>Measurement and graphic recording of total and timed exhaled air capacity</t>
  </si>
  <si>
    <t>94060</t>
  </si>
  <si>
    <t>Measurement and graphic recording of the amount and speed of breathed air, before and following medication administration</t>
  </si>
  <si>
    <t>Multiple measurements and graphic recordings of the amount and speed of breathed air, before and following medication administration</t>
  </si>
  <si>
    <t>Measurement of largest amount of air exhaled from lungs</t>
  </si>
  <si>
    <t>Test for exercise-induced lung stress</t>
  </si>
  <si>
    <t>94640</t>
  </si>
  <si>
    <t>Respiratory inhaled pressure or nonpressure treatment to relieve airway obstruction or for sputum specimen</t>
  </si>
  <si>
    <t>Initiation and management of continued pressured respiratory assistance by mask or breathing tube</t>
  </si>
  <si>
    <t>Demonstration and/or evaluation of patient use of aerosol generator, nebulizer, metered dose inhaler or intermittent positive pressure breathing (IPPB) device</t>
  </si>
  <si>
    <t>Demonstration and/or evaluation of manual maneuvers to chest wall to assist movement of lung secretions</t>
  </si>
  <si>
    <t>Manual maneuvers to chest wall to assist movement of lung secretions</t>
  </si>
  <si>
    <t>Collection and analysis of exhaled air and carbon dioxide for evaluation of lung function</t>
  </si>
  <si>
    <t>Collection and analysis of exhaled air for evaluation of lung function at rest</t>
  </si>
  <si>
    <t>Determination of lung volumes using plethysmography</t>
  </si>
  <si>
    <t>Determination of lung volumes using gas dilution or washout</t>
  </si>
  <si>
    <t>Measurement of lung diffusing capacity</t>
  </si>
  <si>
    <t>Measurement of oxygen saturation in blood using ear or finger device</t>
  </si>
  <si>
    <t>Multiple measurements of oxygen saturation in blood using ear or finger device</t>
  </si>
  <si>
    <t>Overnight measurement of oxygen saturation in blood using ear or finger device</t>
  </si>
  <si>
    <t>Measurement of exhaled carbon dioxide gas</t>
  </si>
  <si>
    <t>Application of allergenic extract skin patch with reaction analysis</t>
  </si>
  <si>
    <t>Injection of incremental dosages of allergen</t>
  </si>
  <si>
    <t>Injection of incremental dosages of allergen, 2 or more injections</t>
  </si>
  <si>
    <t>Study of sleep patterns, including sleep time</t>
  </si>
  <si>
    <t>Diagnostic test for sleep disorder</t>
  </si>
  <si>
    <t>95810</t>
  </si>
  <si>
    <t>Sleep monitoring of patient (6 years or older) in sleep lab</t>
  </si>
  <si>
    <t>95811</t>
  </si>
  <si>
    <t>Sleep monitoring of patient (6 years or older) in sleep lab with continued pressured respiratory assistance by mask or breathing tube</t>
  </si>
  <si>
    <t>Measurement and recording of brain wave (EEG) activity, awake and drowsy</t>
  </si>
  <si>
    <t>Manual muscle testing of whole body including hands</t>
  </si>
  <si>
    <t>Range of motion testing of arm, leg or each spine section</t>
  </si>
  <si>
    <t>Needle measurement and recording of electrical activity of muscles of arm or leg, 1 extremity</t>
  </si>
  <si>
    <t>Needle measurement and recording of electrical activity of muscles of arm(s) or leg(s), 2 extremities</t>
  </si>
  <si>
    <t>Needle measurement and recording of electrical activity of muscles of arm(s) or leg(s), 3 extremities</t>
  </si>
  <si>
    <t>Needle measurement and recording of electrical activity of muscles of arm(s) or leg(s), 4 extremities</t>
  </si>
  <si>
    <t>Needle measurement and recording of electrical activity of middle spine muscles</t>
  </si>
  <si>
    <t>Needle measurement and recording of electrical activity of muscles in arm or leg or muscles in trunk or head, limited study</t>
  </si>
  <si>
    <t>Needle measurement and recording of electrical activity of muscles of arm or leg limited study</t>
  </si>
  <si>
    <t>Needle measurement and recording of electrical activity of muscles of arm or leg complete study</t>
  </si>
  <si>
    <t>Nerve transmission studies, 1-2 studies</t>
  </si>
  <si>
    <t>Nerve transmission studies, 3-4 studies</t>
  </si>
  <si>
    <t>Nerve transmission studies, 5-6 studies</t>
  </si>
  <si>
    <t>95910</t>
  </si>
  <si>
    <t>Nerve transmission studies, 7-8 studies</t>
  </si>
  <si>
    <t>Nerve transmission studies, 9-10 studies</t>
  </si>
  <si>
    <t>Electronic analysis of implanted brain, spinal cord or peripheral stimulation device</t>
  </si>
  <si>
    <t>Electronic analysis of implanted brain, spinal cord or peripheral stimulation device with simple spinal cord or peripheral nerve stimulator programming</t>
  </si>
  <si>
    <t>Electronic analysis of implanted brain, spinal cord or peripheral stimulation device with complex spinal cord or peripheral nerve stimulator programming</t>
  </si>
  <si>
    <t>Repositioning maneuvers for treatment of vertigo, per day</t>
  </si>
  <si>
    <t>Psychological testing with interpretation and report by psychologist or physician per hour</t>
  </si>
  <si>
    <t>Assessment of expressive and receptive speech with interpretation and report per hour</t>
  </si>
  <si>
    <t>Developmental screening</t>
  </si>
  <si>
    <t>Neurobehavioral status examination by qualified health care professional with interpretation and report, first 60 minutes</t>
  </si>
  <si>
    <t>Standardized thought processing testing, interpretation, and report per hour</t>
  </si>
  <si>
    <t>Brief emotional or behavioral assessment</t>
  </si>
  <si>
    <t>96360</t>
  </si>
  <si>
    <t>Hydration infusion into a vein 31 minutes to 1 hour</t>
  </si>
  <si>
    <t>96361</t>
  </si>
  <si>
    <t>Hydration infusion into a vein</t>
  </si>
  <si>
    <t>96365</t>
  </si>
  <si>
    <t>Infusion into a vein for therapy, prevention, or diagnosis up to 1 hour</t>
  </si>
  <si>
    <t>96366</t>
  </si>
  <si>
    <t>Infusion into a vein for therapy, prevention, or diagnosis</t>
  </si>
  <si>
    <t>96367</t>
  </si>
  <si>
    <t>Infusion into a vein for therapy prevention or diagnosis additional sequential infusion up to 1 hour</t>
  </si>
  <si>
    <t>Infusion into a vein for therapy, prevention, or diagnosis, concurrent with another infusion</t>
  </si>
  <si>
    <t>96369</t>
  </si>
  <si>
    <t>Infusion into tissue for therapy or prevention, beneath the skin</t>
  </si>
  <si>
    <t>96372</t>
  </si>
  <si>
    <t>Injection beneath the skin or into muscle for therapy, diagnosis, or prevention</t>
  </si>
  <si>
    <t>Injection into artery for therapy, diagnosis, or prevention</t>
  </si>
  <si>
    <t>96374</t>
  </si>
  <si>
    <t>Injection of drug or substance into a vein for therapy, diagnosis, or prevention</t>
  </si>
  <si>
    <t>96375</t>
  </si>
  <si>
    <t>Injection of different drug or substance into a vein for therapy, diagnosis, or prevention</t>
  </si>
  <si>
    <t>Injection of drug or substance into a vein for therapy, diagnosis, or prevention, in a facility</t>
  </si>
  <si>
    <t>96377</t>
  </si>
  <si>
    <t>96379</t>
  </si>
  <si>
    <t>Injection or infusion into a vein or artery for therapy, prevention, or diagnosis</t>
  </si>
  <si>
    <t>96401</t>
  </si>
  <si>
    <t>Non-hormonal anti-neoplastic chemotherapy beneath the skin or into muscle</t>
  </si>
  <si>
    <t>96402</t>
  </si>
  <si>
    <t>Hormonal anti-neoplastic chemotherapy administration beneath the skin or into muscle</t>
  </si>
  <si>
    <t>96405</t>
  </si>
  <si>
    <t>Chemotherapy into a lesion, up to and including 7 lesions</t>
  </si>
  <si>
    <t>96406</t>
  </si>
  <si>
    <t>Chemotherapy into a lesion, more than 7 lesions</t>
  </si>
  <si>
    <t>96409</t>
  </si>
  <si>
    <t>Infusion of chemotherapy into a vein using push technique</t>
  </si>
  <si>
    <t>96411</t>
  </si>
  <si>
    <t>Infusion of different chemotherapy drug or substance into a vein</t>
  </si>
  <si>
    <t>96413</t>
  </si>
  <si>
    <t>Infusion of chemotherapy into a vein up to 1 hour</t>
  </si>
  <si>
    <t>96415</t>
  </si>
  <si>
    <t>Infusion of chemotherapy into a vein</t>
  </si>
  <si>
    <t>96416</t>
  </si>
  <si>
    <t>Prolonged chemotherapy infusion into a vein by portable or implanted pump more than 8 hours</t>
  </si>
  <si>
    <t>96417</t>
  </si>
  <si>
    <t>Infusion of different chemotherapy drug or substance into a vein up to 1 hour</t>
  </si>
  <si>
    <t>96420</t>
  </si>
  <si>
    <t>Injection of chemotherapy using push technique into an artery</t>
  </si>
  <si>
    <t>96422</t>
  </si>
  <si>
    <t>Infusion of chemotherapy into an artery up to 1 hour</t>
  </si>
  <si>
    <t>96423</t>
  </si>
  <si>
    <t>Infusion of chemotherapy into artery</t>
  </si>
  <si>
    <t>96425</t>
  </si>
  <si>
    <t>Prolonged chemotherapy infusion into artery by portable or implanted pump, more than 8 hours</t>
  </si>
  <si>
    <t>96440</t>
  </si>
  <si>
    <t>Chemotherapy administration into chest cavity requiring insertion of catheter</t>
  </si>
  <si>
    <t>96446</t>
  </si>
  <si>
    <t>Chemotherapy infusion into abdominal cavity</t>
  </si>
  <si>
    <t>96450</t>
  </si>
  <si>
    <t>Chemotherapy administration into spinal canal requiring spinal tap</t>
  </si>
  <si>
    <t>96521</t>
  </si>
  <si>
    <t>96522</t>
  </si>
  <si>
    <t>96523</t>
  </si>
  <si>
    <t>Irrigation of implanted venous access drug delivery device</t>
  </si>
  <si>
    <t>Chemotherapy injection into brain through reservoir beneath the skin</t>
  </si>
  <si>
    <t>Chemotherapy procedure</t>
  </si>
  <si>
    <t>Whole body skin photography</t>
  </si>
  <si>
    <t>Skin application of tar and ultraviolet B or petrolatum and ultraviolet B</t>
  </si>
  <si>
    <t>Dermatological service or procedure</t>
  </si>
  <si>
    <t>Application of hot or cold packs to 1 or more areas</t>
  </si>
  <si>
    <t>Application of mechanical traction to 1 or more areas</t>
  </si>
  <si>
    <t>Application of electrical stimulation to 1 or more areas, unattended by physical therapist</t>
  </si>
  <si>
    <t>97016</t>
  </si>
  <si>
    <t>97018</t>
  </si>
  <si>
    <t>Application of hot wax bath to 1 or more areas</t>
  </si>
  <si>
    <t>97022</t>
  </si>
  <si>
    <t>Application of whirlpool therapy to 1 or more areas</t>
  </si>
  <si>
    <t>97024</t>
  </si>
  <si>
    <t>97026</t>
  </si>
  <si>
    <t>Application of low energy heat (infrared) to 1 or more areas</t>
  </si>
  <si>
    <t>97028</t>
  </si>
  <si>
    <t>Application of ultraviolet light to 1 or more areas</t>
  </si>
  <si>
    <t>97032</t>
  </si>
  <si>
    <t>Application of electrical stimulation to 1 or more areas, each 15 minutes</t>
  </si>
  <si>
    <t>97033</t>
  </si>
  <si>
    <t>Application of medication through skin using electrical current, each 15 minutes</t>
  </si>
  <si>
    <t>97034</t>
  </si>
  <si>
    <t>Therapeutic hot and cold baths to 1 or more areas, each 15 minutes</t>
  </si>
  <si>
    <t>97035</t>
  </si>
  <si>
    <t>Application of ultrasound to 1 or more areas, each 15 minutes</t>
  </si>
  <si>
    <t>97110</t>
  </si>
  <si>
    <t>Therapeutic exercise to develop strength, endurance, range of motion, and flexibility, each 15 minutes</t>
  </si>
  <si>
    <t>97112</t>
  </si>
  <si>
    <t>Therapeutic procedure to re-educate brain-to-nerve-to-muscle function, each 15 minutes</t>
  </si>
  <si>
    <t>Water pool therapy with therapeutic exercises to 1 or more areas, each 15 minutes</t>
  </si>
  <si>
    <t>Walking training to 1 or more areas, each 15 minutes</t>
  </si>
  <si>
    <t>Therapeutic interventions that focus on cognitive function (eg, attention, memory, reasoning, executive function, problem solving, and/or pragmatic functioning) and compensatory strategies to manage the performance of an activity (eg, managing time or schedules, initiating, organizing, and sequencing tasks), direct (one-on-one) patient contact; initial 15 minutes</t>
  </si>
  <si>
    <t>Therapeutic interventions that focus on cognitive function (eg, attention, memory, reasoning, executive function, problem solving, and/or pragmatic functioning) and compensatory strategies to manage the performance of an activity (eg, managing time or schedules, initiating, organizing, and sequencing tasks), direct (one-on-one) patient contact; each additional 15 minutes</t>
  </si>
  <si>
    <t>97140</t>
  </si>
  <si>
    <t>Manual (physical) therapy techniques to 1 or more regions, each 15 minutes</t>
  </si>
  <si>
    <t>Therapeutic procedures in a group setting</t>
  </si>
  <si>
    <t>Evaluation of physical therapy, typically 20 minutes</t>
  </si>
  <si>
    <t>97162</t>
  </si>
  <si>
    <t>Evaluation of physical therapy, typically 30 minutes</t>
  </si>
  <si>
    <t>Evaluation of physical therapy, typically 45 minutes</t>
  </si>
  <si>
    <t>Re-evaluation of physical therapy, typically 20 minutes</t>
  </si>
  <si>
    <t>Evaluation of occupational therapy, typically 30 minutes</t>
  </si>
  <si>
    <t>Evaluation of occupational therapy, typically 45 minutes</t>
  </si>
  <si>
    <t>Evaluation of occupational therapy established plan of care, typically 60 minutes</t>
  </si>
  <si>
    <t>Re-evaluation of occupational therapy established plan of care, typically 30 minutes</t>
  </si>
  <si>
    <t>Therapeutic activities to improve function, with one-on-one contact between patient and provider, each 15 minutes</t>
  </si>
  <si>
    <t>Sensory technique to enhance processing and adaptation to environmental demands, each 15 minutes</t>
  </si>
  <si>
    <t>Self-care or home management training, each 15 minutes</t>
  </si>
  <si>
    <t>Community or work reintegration training, each 15 minutes</t>
  </si>
  <si>
    <t>Wheelchair management, each 15 minutes</t>
  </si>
  <si>
    <t>Removal of tissue from wounds per session, first 20 sq cms or less</t>
  </si>
  <si>
    <t>Removal of tissue from wounds per session, each additional 20 sq cm</t>
  </si>
  <si>
    <t>Removal of tissue from wounds per session</t>
  </si>
  <si>
    <t>97605</t>
  </si>
  <si>
    <t>Negative pressure wound therapy, surface area less than or equal to 50 square centimeters, per session</t>
  </si>
  <si>
    <t>Negative pressure wound therapy, surface area greater than 50 square centimeters, per session</t>
  </si>
  <si>
    <t>Physical performance test or measurement with report, each 15 minutes</t>
  </si>
  <si>
    <t>Training in use of orthotics (supports, braces, or splints) for arms, legs and/or trunk, per 15 minutes</t>
  </si>
  <si>
    <t>Training in use of prosthesis for arms and/or legs, per 15 minutes</t>
  </si>
  <si>
    <t>Management and/or training in use of orthotics (supports, braces, or splints) for arms, legs, and/or trunk, per 15 minutes</t>
  </si>
  <si>
    <t>Medical nutrition therapy, assessment and intervention, each 15 minutes</t>
  </si>
  <si>
    <t>Medical nutrition therapy re-assessment and intervention, each 15 minutes</t>
  </si>
  <si>
    <t>Medical nutrition therapy performed in a group setting, each 30 minutes</t>
  </si>
  <si>
    <t>Telephone assessment and management service, 5-10 minutes of medical discussion</t>
  </si>
  <si>
    <t>Telephone assessment and management service, 11-20 minutes of medical discussion</t>
  </si>
  <si>
    <t>Telephone assessment and management service, 21-30 minutes of medical discussion</t>
  </si>
  <si>
    <t>Handling and/or conveyance of specimen for transfer from physician office to laboratory</t>
  </si>
  <si>
    <t>After surgery follow-up visit</t>
  </si>
  <si>
    <t>Moderate sedation services by physician also performing a procedure, patient younger than 5 years of age, first 15 minutes</t>
  </si>
  <si>
    <t>Moderate sedation services by physician also performing a procedure, patient 5 years of age or older, first 15 minutes</t>
  </si>
  <si>
    <t>Moderate sedation services by physician also performing a procedure, additional 15 minutes</t>
  </si>
  <si>
    <t>Moderate sedation services by physician not performing a procedure, patient younger than 5 years of age, first 15 minutes</t>
  </si>
  <si>
    <t>Eye chart testing of visual acuity of both eyes</t>
  </si>
  <si>
    <t>99183</t>
  </si>
  <si>
    <t>Management and supervision of oxygen chamber therapy per session</t>
  </si>
  <si>
    <t>Application of topical fluoride</t>
  </si>
  <si>
    <t>Therapeutic removal of whole blood to correct blood level imbalance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</si>
  <si>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</si>
  <si>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</si>
  <si>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</si>
  <si>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</si>
  <si>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</si>
  <si>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</si>
  <si>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</si>
  <si>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</si>
  <si>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</si>
  <si>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</si>
  <si>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Established patient office or other outpatient visit, typically 5 minutes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</si>
  <si>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</si>
  <si>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</si>
  <si>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</si>
  <si>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</si>
  <si>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</si>
  <si>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</si>
  <si>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</si>
  <si>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</si>
  <si>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Hospital observation care on day of discharge</t>
  </si>
  <si>
    <t>Hospital observation care, typically 30 minutes</t>
  </si>
  <si>
    <t>Hospital observation care, typically 50 minutes</t>
  </si>
  <si>
    <t>Hospital observation care, typically 70 minutes</t>
  </si>
  <si>
    <t>Initial hospital inpatient care, typically 30 minutes per day</t>
  </si>
  <si>
    <t>Initial hospital inpatient care, typically 50 minutes per day</t>
  </si>
  <si>
    <t>Initial hospital inpatient care, typically 70 minutes per day</t>
  </si>
  <si>
    <t>Subsequent observation care, typically 15 minutes per day</t>
  </si>
  <si>
    <t>Subsequent observation care, typically 25 minutes per day</t>
  </si>
  <si>
    <t>Subsequent observation care, typically 35 minutes per day</t>
  </si>
  <si>
    <t>Subsequent hospital inpatient care, typically 15 minutes per day</t>
  </si>
  <si>
    <t>Subsequent hospital inpatient care, typically 25 minutes per day</t>
  </si>
  <si>
    <t>Subsequent hospital inpatient care, typically 35 minutes per day</t>
  </si>
  <si>
    <t>Hospital observation or inpatient care low severity, 40 minutes per day</t>
  </si>
  <si>
    <t>Hospital observation or inpatient care moderate severity, 50 minutes per day'</t>
  </si>
  <si>
    <t>Hospital observation or inpatient care high severity, 55 minutes per day</t>
  </si>
  <si>
    <t>Hospital discharge day management, 30 minutes or less</t>
  </si>
  <si>
    <t>Hospital discharge day management, more than 30 minutes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</si>
  <si>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</si>
  <si>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</si>
  <si>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</si>
  <si>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</si>
  <si>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</si>
  <si>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</si>
  <si>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</si>
  <si>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</si>
  <si>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</si>
  <si>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</si>
  <si>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99281</t>
  </si>
  <si>
    <t>Emergency department visit, self limited or minor problem</t>
  </si>
  <si>
    <t>99282</t>
  </si>
  <si>
    <t>Emergency department visit, low to moderately severe problem</t>
  </si>
  <si>
    <t>99283</t>
  </si>
  <si>
    <t>Emergency department visit, moderately severe problem</t>
  </si>
  <si>
    <t>99284</t>
  </si>
  <si>
    <t>Emergency department visit, problem of high severity</t>
  </si>
  <si>
    <t>99285</t>
  </si>
  <si>
    <t>Emergency department visit, problem with significant threat to life or function</t>
  </si>
  <si>
    <t>Critical care delivery critically ill or injured patient, first 30-74 minutes</t>
  </si>
  <si>
    <t>Critical care delivery critically ill or injured patient</t>
  </si>
  <si>
    <t>Prolonged office or other outpatient service first hour</t>
  </si>
  <si>
    <t>Prolonged office or other outpatient service each 30 minutes beyond first hour</t>
  </si>
  <si>
    <t>Prolonged physician standby service, each 30 minutes</t>
  </si>
  <si>
    <t>Initial new patient preventive medicine evaluation infant younger than 1 year</t>
  </si>
  <si>
    <t>Initial new patient preventive medicine evaluation, age 1 through 4 years</t>
  </si>
  <si>
    <t>Initial new patient preventive medicine evaluation, age 5 through 11 years</t>
  </si>
  <si>
    <t>Initial new patient preventive medicine evaluation, age 12 through 17 years</t>
  </si>
  <si>
    <t>Initial new patient preventive medicine evaluation age 18-39 years</t>
  </si>
  <si>
    <t>Initial new patient preventive medicine evaluation age 40-64 years</t>
  </si>
  <si>
    <t>Initial new patient preventive medicine evaluation, age 65 years and older</t>
  </si>
  <si>
    <t>Established patient periodic preventive medicine examination infant younger than 1 year</t>
  </si>
  <si>
    <t>Established patient periodic preventive medicine examination, age 1 through 4 years</t>
  </si>
  <si>
    <t>Established patient periodic preventive medicine examination, age 5 through 11 years</t>
  </si>
  <si>
    <t>Established patient periodic preventive medicine examination, age 12 through 17 years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</si>
  <si>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</si>
  <si>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</si>
  <si>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older</t>
  </si>
  <si>
    <t>Preventive medicine counseling, approximately 15 minutes</t>
  </si>
  <si>
    <t>Preventive medicine counseling, approximately 30 minutes</t>
  </si>
  <si>
    <t>Preventive medicine counseling, approximately 45 minutes</t>
  </si>
  <si>
    <t>Preventive medicine counseling, approximately 60 minutes</t>
  </si>
  <si>
    <t>Smoking and tobacco use intermediate counseling, greater than 3 minutes up to 10 minutes</t>
  </si>
  <si>
    <t>Smoking and tobacco use intensive counseling, greater than 10 minutes</t>
  </si>
  <si>
    <t>Online digital evaluation and management service, for an established patient, for up to 7 days, cumulative time during the 7 days; 5-10 minutes</t>
  </si>
  <si>
    <t>Online digital evaluation and management service, for an established patient, for up to 7 days, cumulative time during the 7 days; 11-20 minutes</t>
  </si>
  <si>
    <t>Online digital evaluation and management service, for an established patient, for up to 7 days, cumulative time during the 7 days; 21 or more minutes</t>
  </si>
  <si>
    <t>Physician telephone patient service, 5-10 minutes of medical discussion</t>
  </si>
  <si>
    <t>99442</t>
  </si>
  <si>
    <t>Physician telephone patient service, 11-20 minutes of medical discussion</t>
  </si>
  <si>
    <t>99443</t>
  </si>
  <si>
    <t>Physician telephone patient service, 21-30 minutes of medical discussion</t>
  </si>
  <si>
    <t>99460</t>
  </si>
  <si>
    <t>Initial hospital or birthing center newborn infant evaluation and management per day</t>
  </si>
  <si>
    <t>Subsequent inpatient hospital care of newborn per day</t>
  </si>
  <si>
    <t>Initial inpatient hospital or birthing center same date care and discharge of newborn</t>
  </si>
  <si>
    <t>Physician attendance at delivery and stabilization of newborn</t>
  </si>
  <si>
    <t>Initial inpatient hospital critical care of newborn, 28 days of age or younger, per day</t>
  </si>
  <si>
    <t>Subsequent inpatient hospital critical care of newborn, 28 days of age or younger, per day</t>
  </si>
  <si>
    <t>Initial inpatient hospital critical care of infant or young child, 29 days through 24 months of age, per day</t>
  </si>
  <si>
    <t>Subsequent inpatient hospital critical care of infant or young child, 29 days through 24 months of age, per day</t>
  </si>
  <si>
    <t>Initial inpatient hospital critical care of infant or young child, 2 through 5 years of age, per day</t>
  </si>
  <si>
    <t>Subsequent inpatient hospital critical care of infant or young child, 2 through 5 years of age, per day</t>
  </si>
  <si>
    <t>Complex chronic care management services 60 minutes clinical staff time</t>
  </si>
  <si>
    <t>Complex chronic care management services each additional 30 minutes clinical staff time</t>
  </si>
  <si>
    <t>Chronic care management services at least 20 minutes per calendar month</t>
  </si>
  <si>
    <t>Transitional care management services, moderately complexity, requiring face-to-face visits within 14 days of discharge</t>
  </si>
  <si>
    <t>Transitional care management services, highly complexity, requiring face-to-face visits within 7 days of discharge</t>
  </si>
  <si>
    <t>Advance care planning by the physician or other qualified health care professional, first 30 minutes</t>
  </si>
  <si>
    <t>99499</t>
  </si>
  <si>
    <t>Evaluation and management service</t>
  </si>
  <si>
    <t>Medication therapy management services provided by a pharmacist</t>
  </si>
  <si>
    <t>Q5117</t>
  </si>
  <si>
    <t>Shoppable Service</t>
  </si>
  <si>
    <t>G0108</t>
  </si>
  <si>
    <t xml:space="preserve">Mammography of both breasts </t>
  </si>
  <si>
    <t xml:space="preserve">Mammography of one breast </t>
  </si>
  <si>
    <t xml:space="preserve">Ultrasound pelvis through vagina </t>
  </si>
  <si>
    <t xml:space="preserve">CT scan of abdomen and pelvis with contrast </t>
  </si>
  <si>
    <t xml:space="preserve">CT scan, pelvis, with contrast </t>
  </si>
  <si>
    <t xml:space="preserve">MRI scan of lower spinal canal </t>
  </si>
  <si>
    <t xml:space="preserve">MRI scan of brain before and after contrast </t>
  </si>
  <si>
    <t xml:space="preserve">CT scan, head or brain, without contrast </t>
  </si>
  <si>
    <t xml:space="preserve">Insertion of catheter into left heart for diagnosis </t>
  </si>
  <si>
    <t xml:space="preserve">Removal of cataract with insertion of lens </t>
  </si>
  <si>
    <t xml:space="preserve">Removal of recurring cataract in lens capsule using laser </t>
  </si>
  <si>
    <t xml:space="preserve">Routine obstetric care for vaginal delivery after prior cesarean delivery including pre-and post-delivery care </t>
  </si>
  <si>
    <t xml:space="preserve">Routine obstetric care for cesarean delivery, including pre-and post-delivery care </t>
  </si>
  <si>
    <t xml:space="preserve">Routine obstetric care for vaginal delivery, including pre-and post-delivery care </t>
  </si>
  <si>
    <t xml:space="preserve">Surgical removal of prostate and surrounding lymph nodes using an endoscope </t>
  </si>
  <si>
    <t xml:space="preserve">Biopsy of prostate gland </t>
  </si>
  <si>
    <t xml:space="preserve">Repair of groin hernia patient age 5 years or older </t>
  </si>
  <si>
    <t xml:space="preserve">Removal of gallbladder using an endoscope </t>
  </si>
  <si>
    <t xml:space="preserve">Ultrasound examination of lower large bowel using an endoscope </t>
  </si>
  <si>
    <t xml:space="preserve">Removal of polyps or growths of large bowel using an endoscope </t>
  </si>
  <si>
    <t xml:space="preserve">Biopsy of large bowel using an endoscope </t>
  </si>
  <si>
    <t xml:space="preserve">Diagnostic examination of large bowel using an endoscope </t>
  </si>
  <si>
    <t xml:space="preserve">Biopsy of the esophagus, stomach, and/or upper small bowel using an endoscope </t>
  </si>
  <si>
    <t xml:space="preserve">Diagnostic examination of esophagus, stomach, and/or upper small bowel using an endoscope </t>
  </si>
  <si>
    <t xml:space="preserve">Removal of tonsils and adenoid glands patient younger than age 12 </t>
  </si>
  <si>
    <t xml:space="preserve">Removal of one knee cartilage using an endoscope </t>
  </si>
  <si>
    <t xml:space="preserve">Shaving of shoulder bone using an endoscope </t>
  </si>
  <si>
    <t xml:space="preserve">Complete blood count, automated </t>
  </si>
  <si>
    <t xml:space="preserve">Basic metabolic panel </t>
  </si>
  <si>
    <t>Intensive Care Daily Room and Board</t>
  </si>
  <si>
    <t xml:space="preserve">Nursery Daily Care </t>
  </si>
  <si>
    <t>Mental Health Inpatient Daily Room and Board</t>
  </si>
  <si>
    <t>Swing Bed Inpatient Daily Room and Board</t>
  </si>
  <si>
    <t xml:space="preserve">Medical/Surgical Inpatinet Daily Room and Board </t>
  </si>
  <si>
    <t>Obstetrics Inpatient Daily Room and Board</t>
  </si>
  <si>
    <t>Aetna</t>
  </si>
  <si>
    <t>CDPHP</t>
  </si>
  <si>
    <t>Excellus</t>
  </si>
  <si>
    <t>Fidelis</t>
  </si>
  <si>
    <t>Medicaid</t>
  </si>
  <si>
    <t>Medicare</t>
  </si>
  <si>
    <t>MVP</t>
  </si>
  <si>
    <t>United Healthcare</t>
  </si>
  <si>
    <t>Self Pay</t>
  </si>
  <si>
    <t>Min</t>
  </si>
  <si>
    <t>Max</t>
  </si>
  <si>
    <t>APC</t>
  </si>
  <si>
    <t>APC weight</t>
  </si>
  <si>
    <t>National APC Rate</t>
  </si>
  <si>
    <t>National APC Copay</t>
  </si>
  <si>
    <t>Minumum APC Copay</t>
  </si>
  <si>
    <t>Fna bx w/us gdn 1st les</t>
  </si>
  <si>
    <t>Drainage of skin abscess</t>
  </si>
  <si>
    <t>Drainage of pilonidal cyst</t>
  </si>
  <si>
    <t>Remove foreign body</t>
  </si>
  <si>
    <t>Drainage of hematoma/fluid</t>
  </si>
  <si>
    <t>Deb subq tissue 20 sq cm/&lt;</t>
  </si>
  <si>
    <t>Deb musc/fascia 20 sq cm/&lt;</t>
  </si>
  <si>
    <t>Exc face-mm b9+marg 0.6-1 cm</t>
  </si>
  <si>
    <t>Debride nail 1-5</t>
  </si>
  <si>
    <t>Skin sub graft trnk/arm/leg</t>
  </si>
  <si>
    <t>Skin sub graft face/nk/hf/g</t>
  </si>
  <si>
    <t>Bx breast 1st lesion strtctc</t>
  </si>
  <si>
    <t>Bx breast 1st lesion us imag</t>
  </si>
  <si>
    <t>Sho arthrs srg lss&amp;rescj ads</t>
  </si>
  <si>
    <t>Sho arthrs srg rt8tr cuf rpr</t>
  </si>
  <si>
    <t>Biopsy/removal lymph nodes</t>
  </si>
  <si>
    <t>Us exam chest</t>
  </si>
  <si>
    <t>Neutron beam tx complex</t>
  </si>
  <si>
    <t>Io rad tx delivery by x-ray</t>
  </si>
  <si>
    <t>Io rad tx deliver by elctrns</t>
  </si>
  <si>
    <t>Urine screen for bacteria</t>
  </si>
  <si>
    <t>81360</t>
  </si>
  <si>
    <t>Zrsr2 gene common variants</t>
  </si>
  <si>
    <t>Other source albumin quan ea</t>
  </si>
  <si>
    <t>Complete cbc automated</t>
  </si>
  <si>
    <t>Manual cell count each</t>
  </si>
  <si>
    <t>Rsv dna/rna amp probe</t>
  </si>
  <si>
    <t>87635</t>
  </si>
  <si>
    <t>Iiv adjuvant vaccine im</t>
  </si>
  <si>
    <t>Flu vacc iiv3 no preserv id</t>
  </si>
  <si>
    <t>Iiv3 vacc no prsv 0.25 ml im</t>
  </si>
  <si>
    <t>Iiv3 vacc no prsv 0.5 ml im</t>
  </si>
  <si>
    <t>Iiv3 vaccine splt 0.25 ml im</t>
  </si>
  <si>
    <t>Laiv3 vaccine intranasal</t>
  </si>
  <si>
    <t>Cciiv3 vac no prsv 0.5 ml im</t>
  </si>
  <si>
    <t>Iiv no prsv increased ag im</t>
  </si>
  <si>
    <t>Hepb vacc 2 dose adult im</t>
  </si>
  <si>
    <t>Psytx w pt 60 minutes</t>
  </si>
  <si>
    <t>Psytx crisis initial 60 min</t>
  </si>
  <si>
    <t>Electrocardiogram tracing</t>
  </si>
  <si>
    <t>Electrocardiogram report</t>
  </si>
  <si>
    <t>Sc ther infusion up to 1 hr</t>
  </si>
  <si>
    <t>Applicaton on-body injector</t>
  </si>
  <si>
    <t>Ther/prop/diag inj/inf proc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</si>
  <si>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</si>
  <si>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</si>
  <si>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</si>
  <si>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</si>
  <si>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</si>
  <si>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</si>
  <si>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</si>
  <si>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</si>
  <si>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</si>
  <si>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</si>
  <si>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</si>
  <si>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</si>
  <si>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</si>
  <si>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</si>
  <si>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</si>
  <si>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</si>
  <si>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</si>
  <si>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</si>
  <si>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</si>
  <si>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</si>
  <si>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</si>
  <si>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</si>
  <si>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Electric current therapy</t>
  </si>
  <si>
    <t>Contrast bath therapy</t>
  </si>
  <si>
    <t>Emergency dept visit</t>
  </si>
  <si>
    <t>Unlisted e&amp;m service</t>
  </si>
  <si>
    <t>Inj ruxience, 10 mg</t>
  </si>
  <si>
    <t>Office Setting</t>
  </si>
  <si>
    <t>Outpatient Hospital Department</t>
  </si>
  <si>
    <t>LOCM 300-399mg/ml iodine,1ml</t>
  </si>
  <si>
    <t>Inj., Kanjinti, 10 mg</t>
  </si>
  <si>
    <t>Skin Lesion removal</t>
  </si>
  <si>
    <t>2021 CPT/HCPC Code</t>
  </si>
  <si>
    <t>Inpatient Services</t>
  </si>
  <si>
    <t>Not Applicaable to Inpatient Services</t>
  </si>
  <si>
    <t>DRG</t>
  </si>
  <si>
    <t>A diagnosis-related group (DRG) is a patient classification system that standardizes prospective payment to hospitals and encourages cost containment initiatives.</t>
  </si>
  <si>
    <t>In general, a DRG payment covers all charges associated with an inpatient stay from the time of admission to discharge. The DRG includes any services performed by an outside provider.</t>
  </si>
  <si>
    <t>Claims for the inpatient stay are submitted and processed for payment only upon discharge.</t>
  </si>
  <si>
    <t>DRGs categorize patients with respect to diagnosis, treatment and length of hospital stay. The assignment of a DRG depends on the following variables:Principal diagnosis, secondary diagnosis, surgical procedures, comorbidities and complications.</t>
  </si>
  <si>
    <t>Diagnosis Related Group (DRG)- Inpatient ONLY</t>
  </si>
  <si>
    <t>Service Descriptions</t>
  </si>
  <si>
    <t>Ancilllary Service Pricing</t>
  </si>
  <si>
    <t>Office Pricing</t>
  </si>
  <si>
    <t>Hospital Pricing</t>
  </si>
  <si>
    <t>Outpatient Departments</t>
  </si>
  <si>
    <t xml:space="preserve">               </t>
  </si>
  <si>
    <t>MEDICAL SURGICAL 2ND ISOLATION</t>
  </si>
  <si>
    <t xml:space="preserve">MED SURG 2ND PRI HOSP CONV    </t>
  </si>
  <si>
    <t xml:space="preserve">MEDICAL SURGICAL 2ND PRIVATE  </t>
  </si>
  <si>
    <t xml:space="preserve">2ND PRIVATE ROOM              </t>
  </si>
  <si>
    <t xml:space="preserve">SEMI AS PRIVATE               </t>
  </si>
  <si>
    <t xml:space="preserve">Swing Bed Daily Care Charge   </t>
  </si>
  <si>
    <t xml:space="preserve">I.C.U. HOSPITAL CONVENIENCE   </t>
  </si>
  <si>
    <t xml:space="preserve">RHCF DAILY CARE               </t>
  </si>
  <si>
    <t xml:space="preserve">MED SURG 2ND SEMI-PRIVATE     </t>
  </si>
  <si>
    <t xml:space="preserve">MED SURG 2ND SEMI AS PRIVATE  </t>
  </si>
  <si>
    <t xml:space="preserve">2ND SEMI PRIVATE ROOM         </t>
  </si>
  <si>
    <t xml:space="preserve">SEMI-PRIVATE 2 BED            </t>
  </si>
  <si>
    <t xml:space="preserve">OBSTETRICS ROOM AND CARE      </t>
  </si>
  <si>
    <t xml:space="preserve">OBSTETRICS SEMI-PRIVATE       </t>
  </si>
  <si>
    <t xml:space="preserve">MHC DAILY CARE CHARGE         </t>
  </si>
  <si>
    <t xml:space="preserve">Acute Rehab Daily Care        </t>
  </si>
  <si>
    <t xml:space="preserve">NURSERY DAILY CARE            </t>
  </si>
  <si>
    <t xml:space="preserve">RHCF RESERVED BED             </t>
  </si>
  <si>
    <t xml:space="preserve">INTENSIVE CARE                </t>
  </si>
  <si>
    <t xml:space="preserve">I.C.U. AS ISOLATION           </t>
  </si>
  <si>
    <t xml:space="preserve">PHARMACY DISPENSEMENT FEE     </t>
  </si>
  <si>
    <t xml:space="preserve">P.P.N.                        </t>
  </si>
  <si>
    <t xml:space="preserve">T.P.N.                        </t>
  </si>
  <si>
    <t xml:space="preserve">XYLOCAINE JELLY 2%            </t>
  </si>
  <si>
    <t xml:space="preserve">DIANEAL 1.5 DEXTROSE 500ML    </t>
  </si>
  <si>
    <t xml:space="preserve">DIANEAL 4.25 DEXTROSE 500ML   </t>
  </si>
  <si>
    <t xml:space="preserve">DIANEAL 1.5 DEXTRISE 1000ML   </t>
  </si>
  <si>
    <t xml:space="preserve">DIANEAL 4.25 DEXTROSE 1000ML  </t>
  </si>
  <si>
    <t xml:space="preserve">DIANEAL 1.5 DEXTROSE 1500ML   </t>
  </si>
  <si>
    <t xml:space="preserve">DIANEAL 2.5 DEXTROSE 1500ML   </t>
  </si>
  <si>
    <t xml:space="preserve">DIANEAL 4.25 DEXTROSE 1500ML  </t>
  </si>
  <si>
    <t xml:space="preserve">DIAN.1.5 DEXTROSE 250ML BAG   </t>
  </si>
  <si>
    <t xml:space="preserve">DIAN. 2.5 DEXTROSE 500ML BAG  </t>
  </si>
  <si>
    <t xml:space="preserve">DIAN. 2.5 DEXTROSE 1000ML BAG </t>
  </si>
  <si>
    <t xml:space="preserve">D5W 250ML GLASS               </t>
  </si>
  <si>
    <t xml:space="preserve">D5W 500ML GLASS BOTTLE        </t>
  </si>
  <si>
    <t>IV, .9 NACL NON-DEPH/PVC 500ML</t>
  </si>
  <si>
    <t xml:space="preserve">DIANEAL 1.5% DEXTROSE 2000ML  </t>
  </si>
  <si>
    <t xml:space="preserve">DIANEAL 2.5% DEXTROSE 2000ML  </t>
  </si>
  <si>
    <t xml:space="preserve">DIANEAL 4.25% DEXTROSE 2000ML </t>
  </si>
  <si>
    <t xml:space="preserve">IV SOL 10% DEXTROSE &amp; NACL    </t>
  </si>
  <si>
    <t xml:space="preserve">IV,AV,50ML                    </t>
  </si>
  <si>
    <t xml:space="preserve">IV,D5W,100ML,ADD VANTAGE      </t>
  </si>
  <si>
    <t xml:space="preserve">IV,D5W,250ML,AV               </t>
  </si>
  <si>
    <t xml:space="preserve">IV SOL, D5W, LIFECARE, 500 ML </t>
  </si>
  <si>
    <t xml:space="preserve">IV DEXT. 5% 1/2 SAL LC 1000ML </t>
  </si>
  <si>
    <t xml:space="preserve">IV, D5 .9 NACL 20% KCL 1000   </t>
  </si>
  <si>
    <t xml:space="preserve">IV,NACL,9%,50ML,ADD VANTAGE   </t>
  </si>
  <si>
    <t xml:space="preserve">IV,NACL.9%,100ML,ADD VANTAGE  </t>
  </si>
  <si>
    <t xml:space="preserve">IV,NACL,9%,AV,250ML           </t>
  </si>
  <si>
    <t xml:space="preserve">IV,SOL,NACL,3%W 500ML         </t>
  </si>
  <si>
    <t>IV,SOL,DIO C/O,45% NACL,1000ML</t>
  </si>
  <si>
    <t xml:space="preserve">0.45% SOD. CHLORIDE INJ 500ML </t>
  </si>
  <si>
    <t xml:space="preserve">AMINISYN II 15%               </t>
  </si>
  <si>
    <t xml:space="preserve">DEXTROSE 70% 500ML            </t>
  </si>
  <si>
    <t xml:space="preserve">IV,SOL,LACTATED RINGER,500ML  </t>
  </si>
  <si>
    <t xml:space="preserve">IV, SOL, D5W, 1000 ML         </t>
  </si>
  <si>
    <t xml:space="preserve">IV SOL, D5W, 500 ML           </t>
  </si>
  <si>
    <t xml:space="preserve">IV, SOL, D5W, 250 ML          </t>
  </si>
  <si>
    <t xml:space="preserve">IV,SOL,D5,NACL,.025%,1000 ML  </t>
  </si>
  <si>
    <t xml:space="preserve">IV,SOL,D5,NACL,.025%,250 ML   </t>
  </si>
  <si>
    <t xml:space="preserve">IV,SOL,D5,NACL,.025%,500 ML   </t>
  </si>
  <si>
    <t xml:space="preserve">IV,SOL,D5%,NACL,.45%,1000 ML  </t>
  </si>
  <si>
    <t xml:space="preserve">IV, D5W .45 NACL 40% KCL      </t>
  </si>
  <si>
    <t xml:space="preserve">IV, D5W 20% KCL 1000ML        </t>
  </si>
  <si>
    <t xml:space="preserve">IV,SOL,D5%,NACL,.45%,250 ML   </t>
  </si>
  <si>
    <t xml:space="preserve">IV, D5W 40% KCL 1000ML        </t>
  </si>
  <si>
    <t xml:space="preserve">IV, D5W .9 NACL 40% KCL 1000  </t>
  </si>
  <si>
    <t xml:space="preserve">IV,SOL,D5%,NACL,.45%,500 ML   </t>
  </si>
  <si>
    <t xml:space="preserve">IV,SOL,AMINOSYN 3.5%,1000 ML  </t>
  </si>
  <si>
    <t xml:space="preserve">IV SOL .9 NACL W/20 KCL       </t>
  </si>
  <si>
    <t xml:space="preserve">IV, SOL .9 NACL W/40KCL       </t>
  </si>
  <si>
    <t xml:space="preserve">IV,SOL,D5%,NACL,.9%,1000 ML   </t>
  </si>
  <si>
    <t xml:space="preserve">IV,SOL,D5,NACL,.9%,500 ML     </t>
  </si>
  <si>
    <t xml:space="preserve">IV,SOL,D5%,NACL,.9%,250 ML    </t>
  </si>
  <si>
    <t>DEX. 5 % IN LACT RING. 1000 ML</t>
  </si>
  <si>
    <t xml:space="preserve">IV, SOL, D10%                 </t>
  </si>
  <si>
    <t xml:space="preserve">IV,SOL,D10%,W,500 ML          </t>
  </si>
  <si>
    <t xml:space="preserve">IV,SOL,D10% NACC .9%, 1000 ML </t>
  </si>
  <si>
    <t>IV,SOL,DEXTRON 6% U/V,NACL .9%</t>
  </si>
  <si>
    <t>IV,SOL,LACTATED RINGER,1000 ML</t>
  </si>
  <si>
    <t xml:space="preserve">IV,SOL,NACL,.9%,100 ML        </t>
  </si>
  <si>
    <t xml:space="preserve">IV,SOL,.9%,500ML              </t>
  </si>
  <si>
    <t xml:space="preserve">IV,SOL,NACL,.9%,250ML         </t>
  </si>
  <si>
    <t xml:space="preserve">IV,SOL,IRR,GLYCING,1,3000ML   </t>
  </si>
  <si>
    <t xml:space="preserve">IV,SOL,NACL,IRRI,3000ML       </t>
  </si>
  <si>
    <t xml:space="preserve">IV,SOL,NACL,IRRI,1000ML       </t>
  </si>
  <si>
    <t xml:space="preserve">IV,SOL,NACL,45%,100ML         </t>
  </si>
  <si>
    <t xml:space="preserve">IV,SOL,LACTED RING,LC,1000ML  </t>
  </si>
  <si>
    <t xml:space="preserve">IV,SOL,IMPERSOL 4.25%,2000ML  </t>
  </si>
  <si>
    <t xml:space="preserve">IV, NACL, 9% MINI BAG,100ML   </t>
  </si>
  <si>
    <t xml:space="preserve">IV,SOL,D5%,50ML               </t>
  </si>
  <si>
    <t xml:space="preserve">IV,SOL,D5%W,100ML             </t>
  </si>
  <si>
    <t xml:space="preserve">IV,SOL,NACL 9%,50ML           </t>
  </si>
  <si>
    <t xml:space="preserve">IV,SOL,MINI BOTTLE,NACL,100ML </t>
  </si>
  <si>
    <t xml:space="preserve">STERILE WATER 1000C FLEX BAG  </t>
  </si>
  <si>
    <t xml:space="preserve">IV,SOL,STERILE WATER 1000 ML  </t>
  </si>
  <si>
    <t xml:space="preserve">IV HYDRATION ADDL HR 96361    </t>
  </si>
  <si>
    <t>IV INFUS DIFF DRUG AD HR 96367</t>
  </si>
  <si>
    <t>IV HYDDRATION 31-60 MINS 96360</t>
  </si>
  <si>
    <t xml:space="preserve">INJECTION SC/IM 96372         </t>
  </si>
  <si>
    <t xml:space="preserve">IV HYDRATION ADD HR 96361     </t>
  </si>
  <si>
    <t xml:space="preserve">IV INFUS TX 1ST HOUR 96365    </t>
  </si>
  <si>
    <t xml:space="preserve">IV INFUSION ADDL HR 96366     </t>
  </si>
  <si>
    <t xml:space="preserve">INJECTION IV PUSH 96374       </t>
  </si>
  <si>
    <t xml:space="preserve">IV HYDRATION 31-90 MNS 96360  </t>
  </si>
  <si>
    <t xml:space="preserve">IV HYDRATION ADDTL HR  96361  </t>
  </si>
  <si>
    <t xml:space="preserve">IV HYDRATION 31-60 MINS 96360 </t>
  </si>
  <si>
    <t xml:space="preserve">IV INFUS SEQ EA ADDL HR 96367 </t>
  </si>
  <si>
    <t xml:space="preserve">IV INFUS CONCURRENT 96368     </t>
  </si>
  <si>
    <t xml:space="preserve">INJECTION INTRA ART 96373     </t>
  </si>
  <si>
    <t xml:space="preserve">INJECT IV PUSH NEW DRUG 96375 </t>
  </si>
  <si>
    <t xml:space="preserve">IV HYDRATION 31-60 MNS 96360  </t>
  </si>
  <si>
    <t xml:space="preserve">IV HYDRATION ADD'HR    96361  </t>
  </si>
  <si>
    <t xml:space="preserve">IV INFUSION ADD HR     96366  </t>
  </si>
  <si>
    <t xml:space="preserve">IV INFUSION TX INITAL  96365  </t>
  </si>
  <si>
    <t xml:space="preserve">IV INFUS TX ADDL HR 96367     </t>
  </si>
  <si>
    <t>SC THER INFUS UP TO 1 HR 96369</t>
  </si>
  <si>
    <t xml:space="preserve">THER/PROP IV INF ADDON 96366  </t>
  </si>
  <si>
    <t>THER/DIAG CONCURRENT INF 96368</t>
  </si>
  <si>
    <t xml:space="preserve">SC THER INFUS,UP TO 1 HR96369 </t>
  </si>
  <si>
    <t xml:space="preserve">THER/PROPH/DIAG INJ, IA 96373 </t>
  </si>
  <si>
    <t xml:space="preserve">TX/PRO/DX INJ SAME DRUG ADON  </t>
  </si>
  <si>
    <t xml:space="preserve">THER/PROP/DIAG INJ/INF 96379  </t>
  </si>
  <si>
    <t xml:space="preserve">IV HYDR INITIAL 31-60  96360  </t>
  </si>
  <si>
    <t xml:space="preserve">IV HYDRATION ADDL  HR 96361   </t>
  </si>
  <si>
    <t xml:space="preserve">IV HYDRATION 31-60 MNS  96360 </t>
  </si>
  <si>
    <t xml:space="preserve">IV HYDRATION ADDL HR  96361   </t>
  </si>
  <si>
    <t xml:space="preserve">IV PUSH INJECTION   96374     </t>
  </si>
  <si>
    <t xml:space="preserve">INJECT IV INJ ADD ON 96375    </t>
  </si>
  <si>
    <t>IRRIG DRUG DELVRY DEVICE 96523</t>
  </si>
  <si>
    <t xml:space="preserve">INJ IV ADD ON NEW DRUG 96375  </t>
  </si>
  <si>
    <t xml:space="preserve">IV INFUS TX 1ST HR 96365      </t>
  </si>
  <si>
    <t xml:space="preserve">INJECT IV INJ ADD ON  96375   </t>
  </si>
  <si>
    <t xml:space="preserve">IV INFUSTION ADD HR 96366     </t>
  </si>
  <si>
    <t>SC THER INFUSION ADDL HR 96370</t>
  </si>
  <si>
    <t xml:space="preserve">THERAPEUTIC INJECTION 96372   </t>
  </si>
  <si>
    <t xml:space="preserve">IM/SQ INJECTION   96372       </t>
  </si>
  <si>
    <t xml:space="preserve">INJECTION SC/IM  96372        </t>
  </si>
  <si>
    <t xml:space="preserve">IV INFUS TX 1ST HOUR  96365   </t>
  </si>
  <si>
    <t xml:space="preserve">IV INFUS TX ADDL HR  96367    </t>
  </si>
  <si>
    <t xml:space="preserve">INJECTION IV (PUSH) 96374     </t>
  </si>
  <si>
    <t xml:space="preserve">IV INFUSION ADD HR 96366      </t>
  </si>
  <si>
    <t xml:space="preserve">IV INFUS TX INIT 1ST HR 96365 </t>
  </si>
  <si>
    <t xml:space="preserve">IM/SQ INJECTION 1 96372       </t>
  </si>
  <si>
    <t xml:space="preserve">IV PUSH INJECTION 96374       </t>
  </si>
  <si>
    <t xml:space="preserve">IV PUSH INJ ADD-ON  96375     </t>
  </si>
  <si>
    <t xml:space="preserve">OPERATING ROOM SUPPLIES       </t>
  </si>
  <si>
    <t xml:space="preserve">CESEREAN SECTION SHEET        </t>
  </si>
  <si>
    <t xml:space="preserve">SNARE ASSEMBLY OVAL           </t>
  </si>
  <si>
    <t xml:space="preserve">CERCLAGE WIRE 1.25            </t>
  </si>
  <si>
    <t xml:space="preserve">SILICORE PATIENT FOOT PILLOW  </t>
  </si>
  <si>
    <t xml:space="preserve">KNIFE STILLETTO               </t>
  </si>
  <si>
    <t xml:space="preserve">ANTERIOR CHAMBER 30GA         </t>
  </si>
  <si>
    <t xml:space="preserve">IMPERVIOUS SPLIT SHEET        </t>
  </si>
  <si>
    <t xml:space="preserve">INF-SURG BAG 3 LITER/3000ML   </t>
  </si>
  <si>
    <t xml:space="preserve">A6250          </t>
  </si>
  <si>
    <t xml:space="preserve">DEMABOND SKIN ADHESIVE        </t>
  </si>
  <si>
    <t xml:space="preserve">MICRO SAGITTAL BLADE 9.5      </t>
  </si>
  <si>
    <t xml:space="preserve">MICRO SAGITTAL BLADE 5.5      </t>
  </si>
  <si>
    <t xml:space="preserve">CRE ESOPHAGEAL CATHETER 15    </t>
  </si>
  <si>
    <t xml:space="preserve">AQUACEL 4X4                   </t>
  </si>
  <si>
    <t xml:space="preserve">VACURETTE 12MM CURVED         </t>
  </si>
  <si>
    <t xml:space="preserve">SUPERVIEW SPEEDBAND 7         </t>
  </si>
  <si>
    <t xml:space="preserve">BIOPSY NEEDLE 18GA            </t>
  </si>
  <si>
    <t xml:space="preserve">IRIS RETRACTOR                </t>
  </si>
  <si>
    <t xml:space="preserve">SURGICAL HOOD                 </t>
  </si>
  <si>
    <t xml:space="preserve">LLETZ BALL 5MM                </t>
  </si>
  <si>
    <t xml:space="preserve">LLETZ SQRE 10X8               </t>
  </si>
  <si>
    <t xml:space="preserve">LLETZ LOOP 12X15              </t>
  </si>
  <si>
    <t xml:space="preserve">INFANT GROUND PAD             </t>
  </si>
  <si>
    <t xml:space="preserve">ARTHROSCOPY SHEET W/POUCH     </t>
  </si>
  <si>
    <t xml:space="preserve">B4087          </t>
  </si>
  <si>
    <t xml:space="preserve">GASTROSTOMY G TUBE 20FR       </t>
  </si>
  <si>
    <t>STAPLER 31MM           EEAXL31</t>
  </si>
  <si>
    <t xml:space="preserve">C1769          </t>
  </si>
  <si>
    <t xml:space="preserve">GLIDEWIRE .038 X 150CM        </t>
  </si>
  <si>
    <t xml:space="preserve">L4360          </t>
  </si>
  <si>
    <t xml:space="preserve">SIDEKICK WALKER SIZE: SMALL   </t>
  </si>
  <si>
    <t xml:space="preserve">SIDEKICK WALKER SIZE: MEDIUM  </t>
  </si>
  <si>
    <t xml:space="preserve">SIDEKICK WALKER SIZE: LARGE   </t>
  </si>
  <si>
    <t>C.R.E. BALLOON DILIT. CATHETER</t>
  </si>
  <si>
    <t xml:space="preserve">BAIR HUGGER UPPER BODY        </t>
  </si>
  <si>
    <t xml:space="preserve">KIRCHNER WIRE .062            </t>
  </si>
  <si>
    <t xml:space="preserve">CRUTCH, MEDIUM, 42"           </t>
  </si>
  <si>
    <t xml:space="preserve">STRETCH BRIEFS - REGULAR      </t>
  </si>
  <si>
    <t xml:space="preserve">PACKING, IODOFORM, 1/4 X 5    </t>
  </si>
  <si>
    <t xml:space="preserve">ARTHROSCOPE CAMERA DRAPE      </t>
  </si>
  <si>
    <t xml:space="preserve">STOCKINETTE, 4" X 25          </t>
  </si>
  <si>
    <t xml:space="preserve">IODOPHOR II                   </t>
  </si>
  <si>
    <t xml:space="preserve">SUPP,DALE,COMBO,BINDER 45-62  </t>
  </si>
  <si>
    <t xml:space="preserve">SYRINGE, EAR, 2 OZ            </t>
  </si>
  <si>
    <t xml:space="preserve">SPECIMEN TRAP                 </t>
  </si>
  <si>
    <t xml:space="preserve">PACK, BARRIER, EYE SHEET      </t>
  </si>
  <si>
    <t xml:space="preserve">BARRIER HIP PACKS             </t>
  </si>
  <si>
    <t xml:space="preserve">HEMOVAC MEDIUM                </t>
  </si>
  <si>
    <t xml:space="preserve">HEMOVAC,MINI,SYNDER,KIT 10MM  </t>
  </si>
  <si>
    <t xml:space="preserve">SURGICEL 2 X 14               </t>
  </si>
  <si>
    <t xml:space="preserve">L1830          </t>
  </si>
  <si>
    <t xml:space="preserve">KNEE, IMMOBILIZER, MEDIUM     </t>
  </si>
  <si>
    <t xml:space="preserve">BLOOD WARMING BAG             </t>
  </si>
  <si>
    <t xml:space="preserve">35W SKIN STAPLER              </t>
  </si>
  <si>
    <t xml:space="preserve">BEAVER BLADES 5700            </t>
  </si>
  <si>
    <t xml:space="preserve">BRONCHIAL,CYTOLOGY,BRUSH,DISP </t>
  </si>
  <si>
    <t xml:space="preserve">REDI-DRAPE DEC                </t>
  </si>
  <si>
    <t xml:space="preserve">ABDUCTION PILLOW 6X14X23      </t>
  </si>
  <si>
    <t xml:space="preserve">QUICK-VAC MIXING SYSTEM       </t>
  </si>
  <si>
    <t xml:space="preserve">SUPER BOWL MIXING SET         </t>
  </si>
  <si>
    <t xml:space="preserve">POST OP EYE PACK              </t>
  </si>
  <si>
    <t>ZIP GUIDEWIRE STIFF SHAFT .038</t>
  </si>
  <si>
    <t xml:space="preserve">AMPHLATZ STIFF GUIDEWIRE      </t>
  </si>
  <si>
    <t xml:space="preserve">SLEEVE,KNEE LENGTH            </t>
  </si>
  <si>
    <t xml:space="preserve">DISPOSABLE PRESSURE INFUSOR   </t>
  </si>
  <si>
    <t xml:space="preserve">SCD COMPRESSION SLEEVE XL     </t>
  </si>
  <si>
    <t xml:space="preserve">VACURETTE,8MM,CURVED          </t>
  </si>
  <si>
    <t xml:space="preserve">VESSELL LOOPS YELLOW MINI     </t>
  </si>
  <si>
    <t xml:space="preserve">SUTURE BOOT                   </t>
  </si>
  <si>
    <t xml:space="preserve">CLEAR TISSUE TRAPS            </t>
  </si>
  <si>
    <t xml:space="preserve">FALOPE RING BAND              </t>
  </si>
  <si>
    <t xml:space="preserve">CAST PADDING SYNTHETIC 4"     </t>
  </si>
  <si>
    <t xml:space="preserve">ENDO CLIP III APPLIER         </t>
  </si>
  <si>
    <t xml:space="preserve">CRE PRO WIREGUIDE 18-20MM     </t>
  </si>
  <si>
    <t xml:space="preserve">SURGINEEDLE                   </t>
  </si>
  <si>
    <t xml:space="preserve">OSTOMY POST OP KIT 2-3/4"     </t>
  </si>
  <si>
    <t xml:space="preserve">FISCHER LOOP SMALL            </t>
  </si>
  <si>
    <t xml:space="preserve">HEWSON SUTURE PASSER          </t>
  </si>
  <si>
    <t xml:space="preserve">SECONDARY SET                 </t>
  </si>
  <si>
    <t xml:space="preserve">RC100K FILTER                 </t>
  </si>
  <si>
    <t xml:space="preserve">CROUPETTE Tx                  </t>
  </si>
  <si>
    <t xml:space="preserve">CAST SUPPLIES/PLASTER  A4580  </t>
  </si>
  <si>
    <t xml:space="preserve">CAST SUPPLIES/PLASTER         </t>
  </si>
  <si>
    <t xml:space="preserve">SUTURETAPE 1.3MM W/NEEDLE W/B </t>
  </si>
  <si>
    <t>DISP INFUSION DEVICE &gt;50 ML/HR</t>
  </si>
  <si>
    <t>DISP INFUSION DEVICE &lt;50 ML/HR</t>
  </si>
  <si>
    <t>SUTURE, FIBERTAPE 2MM 36" BLUE</t>
  </si>
  <si>
    <t xml:space="preserve">C1751          </t>
  </si>
  <si>
    <t xml:space="preserve">BARD 4FR. SINGLE LUMEN PICC   </t>
  </si>
  <si>
    <t xml:space="preserve">ENDO CLOSE AUTOSUTURE         </t>
  </si>
  <si>
    <t xml:space="preserve">INTERCEED ADHESION BARRIER    </t>
  </si>
  <si>
    <t xml:space="preserve">PCA TUBING WITH BAG SPIKE     </t>
  </si>
  <si>
    <t xml:space="preserve">PERITONEAL CATH #11313        </t>
  </si>
  <si>
    <t xml:space="preserve">NEXGEN STEMMED TIBIAL SZ:8    </t>
  </si>
  <si>
    <t xml:space="preserve">KERLIX BANDAGE 4IN            </t>
  </si>
  <si>
    <t xml:space="preserve">CERCLAGE WIRE 1.50            </t>
  </si>
  <si>
    <t xml:space="preserve">DR BEAUVAIS PHACO PACK        </t>
  </si>
  <si>
    <t xml:space="preserve">C1750          </t>
  </si>
  <si>
    <t xml:space="preserve">TESIO CATHETER LEFT           </t>
  </si>
  <si>
    <t xml:space="preserve">NASAL PACKING LARGE           </t>
  </si>
  <si>
    <t xml:space="preserve">NASAL PACKING SMALL           </t>
  </si>
  <si>
    <t xml:space="preserve">SAW BLADE                     </t>
  </si>
  <si>
    <t xml:space="preserve">GLOVE, STERILE 6.0            </t>
  </si>
  <si>
    <t xml:space="preserve">GLOVE, STERILE 6.5            </t>
  </si>
  <si>
    <t xml:space="preserve">GLOVE, STERILE 7.5            </t>
  </si>
  <si>
    <t xml:space="preserve">GLOVE, STERILE 8              </t>
  </si>
  <si>
    <t xml:space="preserve">ESMARK BANDAGE 4"             </t>
  </si>
  <si>
    <t xml:space="preserve">BOVIE PENCILS                 </t>
  </si>
  <si>
    <t xml:space="preserve">IV .9 NACL / PVC 250ML        </t>
  </si>
  <si>
    <t xml:space="preserve">TITANIUM WEDGE                </t>
  </si>
  <si>
    <t xml:space="preserve">GASTROSTOMY TUBE 16FR MAGNA   </t>
  </si>
  <si>
    <t xml:space="preserve">GASTROSTOMY TUBE 18FR MAGNA   </t>
  </si>
  <si>
    <t xml:space="preserve">VENTED SET FAT EMULSION       </t>
  </si>
  <si>
    <t xml:space="preserve">18GA QUICKCATH PPW/W          </t>
  </si>
  <si>
    <t xml:space="preserve">20GA QUICKCATH PPW/W          </t>
  </si>
  <si>
    <t xml:space="preserve">22GA QUICKCATH PPW/W          </t>
  </si>
  <si>
    <t xml:space="preserve">STER.DISP. CATHETER PREP TRAY </t>
  </si>
  <si>
    <t xml:space="preserve">VIA-GUARD SUCTION SET         </t>
  </si>
  <si>
    <t xml:space="preserve">CRE ESOPHAGEAL CATHETER 18    </t>
  </si>
  <si>
    <t xml:space="preserve">EPIDUAL/SPINAL SET            </t>
  </si>
  <si>
    <t xml:space="preserve">SYRINGE 60CC ASSEMBLY         </t>
  </si>
  <si>
    <t xml:space="preserve">FEMORAL BONE CEMENT PREP KIT  </t>
  </si>
  <si>
    <t xml:space="preserve">BONE SCREW 6250-65-15         </t>
  </si>
  <si>
    <t xml:space="preserve">LATEX FREE FILTER SET         </t>
  </si>
  <si>
    <t xml:space="preserve">OMNIFIT UNIV DISTAL SPACER    </t>
  </si>
  <si>
    <t>OSTEONIC UNIV DISTAL CEM SPACE</t>
  </si>
  <si>
    <t xml:space="preserve">PRISM 11 CARTRIDGE MIXING     </t>
  </si>
  <si>
    <t xml:space="preserve">ARROW RAULERSON GUIDE SYRINGE </t>
  </si>
  <si>
    <t xml:space="preserve">PULSVAC PLUS                  </t>
  </si>
  <si>
    <t xml:space="preserve">POLAR CARE 300 COMBO 09740    </t>
  </si>
  <si>
    <t xml:space="preserve">POLAR CARE 300 COMBO 1000     </t>
  </si>
  <si>
    <t xml:space="preserve">CONVATEC 4" STARTER KIT       </t>
  </si>
  <si>
    <t xml:space="preserve">VACUTAINER RED TOP SERUM TUBE </t>
  </si>
  <si>
    <t xml:space="preserve">FIBERWIRE                     </t>
  </si>
  <si>
    <t xml:space="preserve">FEM HEAD 8018-32-01           </t>
  </si>
  <si>
    <t xml:space="preserve">ZOLL STAT PADZ                </t>
  </si>
  <si>
    <t xml:space="preserve">BIO SCREW 9X28                </t>
  </si>
  <si>
    <t xml:space="preserve">NAIL DRIVING GDWR 3.2 X 38"   </t>
  </si>
  <si>
    <t xml:space="preserve">RECIPROCATING BLADE           </t>
  </si>
  <si>
    <t xml:space="preserve">VITAL VUE SUCTION W/BULB TIP  </t>
  </si>
  <si>
    <t xml:space="preserve">PRONEVIEW                     </t>
  </si>
  <si>
    <t xml:space="preserve">Guide pin 2.5mm               </t>
  </si>
  <si>
    <t xml:space="preserve">Knife, Stab 15 Degree         </t>
  </si>
  <si>
    <t xml:space="preserve">Phaco Pack                    </t>
  </si>
  <si>
    <t xml:space="preserve">SPINAL NEEDLE 6"              </t>
  </si>
  <si>
    <t xml:space="preserve">CATHETER, URETHRAL, 14-16FR   </t>
  </si>
  <si>
    <t xml:space="preserve">DRESSING, OP-SITE, 5X7.5      </t>
  </si>
  <si>
    <t xml:space="preserve">DRESSING, OP-SITE, 10X14      </t>
  </si>
  <si>
    <t xml:space="preserve">STAPLE, 55P35                 </t>
  </si>
  <si>
    <t xml:space="preserve">ENDO CLIP 5MM  176620         </t>
  </si>
  <si>
    <t xml:space="preserve">IOBAN 3M DRAPE 6650EZ         </t>
  </si>
  <si>
    <t xml:space="preserve">ACL Kit                       </t>
  </si>
  <si>
    <t xml:space="preserve">7CM Twist in Cannula          </t>
  </si>
  <si>
    <t xml:space="preserve">NEEDLESS QUICKCATH 24GA       </t>
  </si>
  <si>
    <t xml:space="preserve">QUICKCATH 14GA PROTECTIVE     </t>
  </si>
  <si>
    <t xml:space="preserve">IV START KIT                  </t>
  </si>
  <si>
    <t xml:space="preserve">ORTHO PACK III ARTHROSCOP     </t>
  </si>
  <si>
    <t xml:space="preserve">A4312          </t>
  </si>
  <si>
    <t>CATHETER TRAY, NO CATH, 897400</t>
  </si>
  <si>
    <t xml:space="preserve">A4346          </t>
  </si>
  <si>
    <t>CATHETER,FOLEY IRRI, 18FR, 5CC</t>
  </si>
  <si>
    <t>CATHETER,FOLEY IRRI, 20FR, 5CC</t>
  </si>
  <si>
    <t>CATHETER,FOLEY IRRI, 22FR, 5CC</t>
  </si>
  <si>
    <t>CATHETER,FOLEY IRRI, 24FR, 5CC</t>
  </si>
  <si>
    <t xml:space="preserve">CATHETER, FOLEY, 16FR, 5CC    </t>
  </si>
  <si>
    <t xml:space="preserve">A4340          </t>
  </si>
  <si>
    <t>CATHETER,COUDE,FOLEY,16FR,50CC</t>
  </si>
  <si>
    <t xml:space="preserve">CATHETER,COUDE,FOLEY,18FR,5CC </t>
  </si>
  <si>
    <t xml:space="preserve">GROUND PADS                   </t>
  </si>
  <si>
    <t xml:space="preserve">BEAVER IRR CYSTO TOME NEEDLE  </t>
  </si>
  <si>
    <t xml:space="preserve">POOLE SURGICAL SUCTION        </t>
  </si>
  <si>
    <t xml:space="preserve">CATHETER, UROMETER SET, 6500  </t>
  </si>
  <si>
    <t xml:space="preserve">VARICES INJECTOR              </t>
  </si>
  <si>
    <t xml:space="preserve">STOPCOCK, 4-WAY               </t>
  </si>
  <si>
    <t xml:space="preserve">JASHIMI NEEDLE 150MM          </t>
  </si>
  <si>
    <t xml:space="preserve">DRAIN, PENROSE, 1/4 X 12      </t>
  </si>
  <si>
    <t xml:space="preserve">VACUTAINER,LAV.3ML EDTA TUBE  </t>
  </si>
  <si>
    <t>DOUBLE LUMEN CATH GROSHANG 9.5</t>
  </si>
  <si>
    <t xml:space="preserve">TEGRDERM OCCULSIOE DRESSING   </t>
  </si>
  <si>
    <t xml:space="preserve">Suction Coagulators           </t>
  </si>
  <si>
    <t xml:space="preserve">VENT TUBES                    </t>
  </si>
  <si>
    <t xml:space="preserve">CONTAINER, EVACUATED, 500 ML  </t>
  </si>
  <si>
    <t xml:space="preserve">2.0 DRILL BIT                 </t>
  </si>
  <si>
    <t xml:space="preserve">DBX PUTTY 5CC                 </t>
  </si>
  <si>
    <t xml:space="preserve">KCL in 5% D .45 NACL 1000ML   </t>
  </si>
  <si>
    <t xml:space="preserve">KCL 20% 0.45 NACL 1000ML      </t>
  </si>
  <si>
    <t xml:space="preserve">HORIZON MITRO PUMP SET V7450  </t>
  </si>
  <si>
    <t>ARTHRO INFLOW/OUTFLOW TUBE SET</t>
  </si>
  <si>
    <t xml:space="preserve">SINGLE 270UM HOLMIER FIBER    </t>
  </si>
  <si>
    <t xml:space="preserve">365 HOLMIUM LASER FIBER       </t>
  </si>
  <si>
    <t xml:space="preserve">SINGLE 1000UM HOLMIUM FIBER   </t>
  </si>
  <si>
    <t xml:space="preserve">VERSY HIP SYSTEM 36MM FEMORAL </t>
  </si>
  <si>
    <t xml:space="preserve">C1751,C1894    </t>
  </si>
  <si>
    <t xml:space="preserve">KIT, CENTRAL VEIN,CATH        </t>
  </si>
  <si>
    <t xml:space="preserve">RADIAL ARTERY CATH KIT        </t>
  </si>
  <si>
    <t xml:space="preserve">TUBE,SALEM SUMP               </t>
  </si>
  <si>
    <t xml:space="preserve">COOK INTRODUCING SET          </t>
  </si>
  <si>
    <t xml:space="preserve">MODIFIED VENT T-TUBE 23-50601 </t>
  </si>
  <si>
    <t>THORA-SEAL REPLACEMENT CHAMBER</t>
  </si>
  <si>
    <t xml:space="preserve">PLEUR-EVAC A4000              </t>
  </si>
  <si>
    <t xml:space="preserve">STAPLER, CONTOUR CURVED       </t>
  </si>
  <si>
    <t xml:space="preserve">PATELLA REAMER BLADE 29MM     </t>
  </si>
  <si>
    <t xml:space="preserve">DRESSING,ADAPTIC,3X3.J&amp;J      </t>
  </si>
  <si>
    <t>PALACOS W/R&amp;G BONE CEMENT W/AN</t>
  </si>
  <si>
    <t xml:space="preserve">CHLORAPREP                    </t>
  </si>
  <si>
    <t xml:space="preserve">VENTRALEX ST SM. HERNIA PATCH </t>
  </si>
  <si>
    <t xml:space="preserve">5.0 ROUND BUR  375-950-100    </t>
  </si>
  <si>
    <t>CENTRAL LINE ACCESS KIT BUNDLE</t>
  </si>
  <si>
    <t xml:space="preserve">UTERINE MANIPULATOR INJ,HUM,  </t>
  </si>
  <si>
    <t>DOLPHIN COLLECTION SET6775-901</t>
  </si>
  <si>
    <t xml:space="preserve">DOLPHIN II TRANSDUCER TUBING  </t>
  </si>
  <si>
    <t xml:space="preserve">A4344          </t>
  </si>
  <si>
    <t xml:space="preserve">CATH,FOLEY,IRRI,22FR,30CC     </t>
  </si>
  <si>
    <t xml:space="preserve">CATH,COUNCIL,16FR             </t>
  </si>
  <si>
    <t xml:space="preserve">YANKEUR/MULTI ORIFICE TIP     </t>
  </si>
  <si>
    <t xml:space="preserve">CATH,COUNCIL,18FR BARD        </t>
  </si>
  <si>
    <t xml:space="preserve">EGG BURR 5 FORMULA BLADE      </t>
  </si>
  <si>
    <t xml:space="preserve">4.0 AGGRESSIVE PLUS FORMULA   </t>
  </si>
  <si>
    <t xml:space="preserve">5.0 AGGRESSIVE PLUS FORMULA   </t>
  </si>
  <si>
    <t xml:space="preserve">SIMPLEX BONE CEMENT           </t>
  </si>
  <si>
    <t xml:space="preserve">VICRYL O                      </t>
  </si>
  <si>
    <t xml:space="preserve">BARRELBURR 4.0  375-941-000   </t>
  </si>
  <si>
    <t xml:space="preserve">LIGASURE SHORT LS1120         </t>
  </si>
  <si>
    <t xml:space="preserve">MICRO SAGITTAL BLADE 9.5 OLD  </t>
  </si>
  <si>
    <t xml:space="preserve">DR KOLOMS PHACO PACK          </t>
  </si>
  <si>
    <t xml:space="preserve">200 HOLMIUM LASER FIBER       </t>
  </si>
  <si>
    <t xml:space="preserve">GLOVE, STERILE 7              </t>
  </si>
  <si>
    <t xml:space="preserve">NS2000 SINGLE STERILE DEVICE  </t>
  </si>
  <si>
    <t xml:space="preserve">SHOULDER KIT                  </t>
  </si>
  <si>
    <t xml:space="preserve">RECIPROCATING,SAW,BLADE       </t>
  </si>
  <si>
    <t xml:space="preserve">OSCILLATING,SAW,BLADE         </t>
  </si>
  <si>
    <t xml:space="preserve">SUTURE BONE WAX W31G          </t>
  </si>
  <si>
    <t xml:space="preserve">EASY CORE BIOPSY SYSTEM 18G   </t>
  </si>
  <si>
    <t xml:space="preserve">RADIOFREQUENCY NEEDLE 20G     </t>
  </si>
  <si>
    <t xml:space="preserve">OPEN END URETHRAL CATH        </t>
  </si>
  <si>
    <t xml:space="preserve">CATH FOLEY 10FR 3CC           </t>
  </si>
  <si>
    <t xml:space="preserve">BACK TABLE DRAPE - BIG TABLE  </t>
  </si>
  <si>
    <t xml:space="preserve">C1758          </t>
  </si>
  <si>
    <t xml:space="preserve">OPEN END URETHRAL CATH 5 FR   </t>
  </si>
  <si>
    <t xml:space="preserve">RADIOFREQUENCY CANNULA CURVED </t>
  </si>
  <si>
    <t xml:space="preserve">RADIOFREQUENCY NEEDLE 18G     </t>
  </si>
  <si>
    <t xml:space="preserve">HIP PACKS                     </t>
  </si>
  <si>
    <t xml:space="preserve">BELL NOSE GUIDE WIRE          </t>
  </si>
  <si>
    <t xml:space="preserve">LONG INSTRUM POUCH 9 5/8X18"  </t>
  </si>
  <si>
    <t xml:space="preserve">MAXCORE BIOPSY 18 G X 25 CM   </t>
  </si>
  <si>
    <t xml:space="preserve">ACCUTARY SPINAL NEEDLE 7 "    </t>
  </si>
  <si>
    <t xml:space="preserve">ACCUTARY NEEDLE 22G X 3 1/2   </t>
  </si>
  <si>
    <t xml:space="preserve">A4648          </t>
  </si>
  <si>
    <t xml:space="preserve">MARKERS                       </t>
  </si>
  <si>
    <t xml:space="preserve">TUOHY EPIDURAL NEEDLE         </t>
  </si>
  <si>
    <t xml:space="preserve">ANTERIOR CHAMBER CANNULA 27GA </t>
  </si>
  <si>
    <t xml:space="preserve">EPIDURAL CATH 19G             </t>
  </si>
  <si>
    <t xml:space="preserve">UNIVERSAL PLUS PISTOL GRIP    </t>
  </si>
  <si>
    <t xml:space="preserve">SURGICAL BRA MED              </t>
  </si>
  <si>
    <t xml:space="preserve">L8000          </t>
  </si>
  <si>
    <t xml:space="preserve">SURGICAL BRA X-LARGE          </t>
  </si>
  <si>
    <t xml:space="preserve">SURGICAL BRA XXX LARGE        </t>
  </si>
  <si>
    <t xml:space="preserve">DRESSING, WHITE FOAM          </t>
  </si>
  <si>
    <t xml:space="preserve">TUOHY NEEDLE 18G X 5"         </t>
  </si>
  <si>
    <t xml:space="preserve">RECIPROCATING BLADE 12.5 X 89 </t>
  </si>
  <si>
    <t xml:space="preserve">SPINAL NEEDLE 25G X 3.5       </t>
  </si>
  <si>
    <t xml:space="preserve">GLOVE, STERILE 8.5            </t>
  </si>
  <si>
    <t xml:space="preserve">Q4101          </t>
  </si>
  <si>
    <t xml:space="preserve">APLIGRAF SKIN REPAIR          </t>
  </si>
  <si>
    <t>HARMONIC ACE 36CM W ERG HANDLE</t>
  </si>
  <si>
    <t xml:space="preserve">8MM BLADED TROCAR             </t>
  </si>
  <si>
    <t xml:space="preserve">RETRIEVAL SYSTEM 10 MM        </t>
  </si>
  <si>
    <t xml:space="preserve">GELPORT 120 MM                </t>
  </si>
  <si>
    <t xml:space="preserve">A6550          </t>
  </si>
  <si>
    <t xml:space="preserve">DRESSING, TRAC MEDUIM         </t>
  </si>
  <si>
    <t xml:space="preserve">A7000          </t>
  </si>
  <si>
    <t xml:space="preserve">VAC CANNISTERS W/GEL          </t>
  </si>
  <si>
    <t xml:space="preserve">VERESS PNEUMONEEDLE 120MM     </t>
  </si>
  <si>
    <t xml:space="preserve">ENDOPATH 5MM CURVED SCISSORS  </t>
  </si>
  <si>
    <t xml:space="preserve">LIGAMAX 5MM ENDO CLIP APPLIER </t>
  </si>
  <si>
    <t xml:space="preserve">ENDOPOUCH RETRIEVER SPEC BAG  </t>
  </si>
  <si>
    <t xml:space="preserve">DISP BIOPSY FORCEP FB-240U.A  </t>
  </si>
  <si>
    <t xml:space="preserve">DISP BIOPSY FORCEP FB-220U.A  </t>
  </si>
  <si>
    <t xml:space="preserve">ETS FLEX ARTIC. LIN. CUTTER   </t>
  </si>
  <si>
    <t>LAP LIN CUT RLD RED      TR45W</t>
  </si>
  <si>
    <t xml:space="preserve">LAP LIN CUT RLD BLUE    6R45B </t>
  </si>
  <si>
    <t xml:space="preserve">PROXIMATE RL LINEAR STAPLER   </t>
  </si>
  <si>
    <t xml:space="preserve">PROXIMATE 55MM LINEAR CUTLER  </t>
  </si>
  <si>
    <t xml:space="preserve">PROXIMATE CUTTER RELOAD UNIT  </t>
  </si>
  <si>
    <t xml:space="preserve">ENDOPATH BLUNT TIP DISSECTOR  </t>
  </si>
  <si>
    <t xml:space="preserve">CUTTER 3.5 AGESS 375-638-000  </t>
  </si>
  <si>
    <t xml:space="preserve">PAIN TRAY                     </t>
  </si>
  <si>
    <t xml:space="preserve">WAVEPOINT CURVED 17G X 3.5    </t>
  </si>
  <si>
    <t xml:space="preserve">ENDOPATH STEALTH CIR STAPLER  </t>
  </si>
  <si>
    <t xml:space="preserve">STAPLER, PROXIMATE RL LINEAR  </t>
  </si>
  <si>
    <t xml:space="preserve">LIGACLIP APPLIER LARGE        </t>
  </si>
  <si>
    <t xml:space="preserve">LIGACLIP APPLIER MEDIUM       </t>
  </si>
  <si>
    <t xml:space="preserve">DRILL AO END 2.0              </t>
  </si>
  <si>
    <t xml:space="preserve">DRILL AO END 1.9              </t>
  </si>
  <si>
    <t xml:space="preserve">CLIP APPLIER SMALL            </t>
  </si>
  <si>
    <t>NEEDLE, RADIO FREQ. CURV 18X15</t>
  </si>
  <si>
    <t xml:space="preserve">SCREW, LAG 10.5 X 110MM       </t>
  </si>
  <si>
    <t xml:space="preserve">DRILL AO SMALL                </t>
  </si>
  <si>
    <t xml:space="preserve">DRILL, AO 2 X 180M            </t>
  </si>
  <si>
    <t xml:space="preserve">REAMER HALL SHAFT 448MM       </t>
  </si>
  <si>
    <t xml:space="preserve">C-SECTION PACK                </t>
  </si>
  <si>
    <t xml:space="preserve">PROGRIP RIGHT SM MESH         </t>
  </si>
  <si>
    <t xml:space="preserve">PUPIL EXPANDER 7.0            </t>
  </si>
  <si>
    <t>UNIVERSAL DRILL &amp; PIN SET DISP</t>
  </si>
  <si>
    <t xml:space="preserve">SAGITAL BLADE 25MM 4125127100 </t>
  </si>
  <si>
    <t xml:space="preserve">SCREW, BIO-INTERFACE 9 X 23MM </t>
  </si>
  <si>
    <t xml:space="preserve">BIO-CORKSCREW 6.5 AR-1925BNF  </t>
  </si>
  <si>
    <t xml:space="preserve">BERN 4FR X 65 CATH            </t>
  </si>
  <si>
    <t xml:space="preserve">BENTSON WIRES 180CM           </t>
  </si>
  <si>
    <t xml:space="preserve">ROSEN WIRES 180               </t>
  </si>
  <si>
    <t xml:space="preserve">C1894          </t>
  </si>
  <si>
    <t xml:space="preserve">SUPER SHEATH 6FR              </t>
  </si>
  <si>
    <t xml:space="preserve">ENCORE INFLATION UNIT         </t>
  </si>
  <si>
    <t xml:space="preserve">C1769,C1894    </t>
  </si>
  <si>
    <t xml:space="preserve">MICRO PUNCTURE 4FR            </t>
  </si>
  <si>
    <t xml:space="preserve">EPIDURAL CATHETER 19G X 12    </t>
  </si>
  <si>
    <t xml:space="preserve">TIBIAL BASE SZ 4 6212-00-240  </t>
  </si>
  <si>
    <t xml:space="preserve">GSF FEMORAL COMP  00541601602 </t>
  </si>
  <si>
    <t xml:space="preserve">C1888          </t>
  </si>
  <si>
    <t xml:space="preserve">CLOSUREFAST 7 X 60 CF7-7-60   </t>
  </si>
  <si>
    <t xml:space="preserve">CLOSUREFAST 7 X 100 CF7-7-100 </t>
  </si>
  <si>
    <t xml:space="preserve">CLOSUREFAST PACK CFP          </t>
  </si>
  <si>
    <t xml:space="preserve">CLOSURE RFS PACK RFSPP        </t>
  </si>
  <si>
    <t xml:space="preserve">INTRODUCER SHEATH 7FR IS-7F11 </t>
  </si>
  <si>
    <t xml:space="preserve">MICRO INTROD. SHEATH MIS-7F11 </t>
  </si>
  <si>
    <t xml:space="preserve">ULTRASOUND KEYBOARD COVER     </t>
  </si>
  <si>
    <t xml:space="preserve">PATIENT TRIAL KIT             </t>
  </si>
  <si>
    <t xml:space="preserve">EPIMED 4" NEEDLE SC-4210      </t>
  </si>
  <si>
    <t xml:space="preserve">RF NEEDLE 5 X 100MM CUR C-510 </t>
  </si>
  <si>
    <t>BUR ROUND CARBIDE 3.0 27710230</t>
  </si>
  <si>
    <t>RADIAL JAW HOT BIOPSY FOR 1550</t>
  </si>
  <si>
    <t xml:space="preserve">C1773          </t>
  </si>
  <si>
    <t xml:space="preserve">SPIDER-NET RETRIEVAL BASKET   </t>
  </si>
  <si>
    <t xml:space="preserve">INFUSE-A-PORT TRAY            </t>
  </si>
  <si>
    <t xml:space="preserve">DRESSING AQUACEL SURGICAL 14  </t>
  </si>
  <si>
    <t xml:space="preserve">A6212          </t>
  </si>
  <si>
    <t xml:space="preserve">MEPILEX BORDER 4X8            </t>
  </si>
  <si>
    <t xml:space="preserve">DRESSING AQUACEL SURGICAL 9.7 </t>
  </si>
  <si>
    <t xml:space="preserve">SUPER SUCKER W/CURVED 10.5    </t>
  </si>
  <si>
    <t xml:space="preserve">DISP OT BIOPSY 4.45M          </t>
  </si>
  <si>
    <t xml:space="preserve">DISP ELECTROSURGICAL SNARE    </t>
  </si>
  <si>
    <t>OVAL CARBIDE BUR 4.0 277-10-62</t>
  </si>
  <si>
    <t>CRUCIATE RETAINING YELLOW 10MM</t>
  </si>
  <si>
    <t xml:space="preserve">PALACOS LV+G HIP CEMENT       </t>
  </si>
  <si>
    <t xml:space="preserve">FEMORAL COMPONENT LT SZ 3     </t>
  </si>
  <si>
    <t xml:space="preserve">CUTTING LOOP 24FR MLE-24-012  </t>
  </si>
  <si>
    <t xml:space="preserve">ARTICULATING CUTTER 45MM      </t>
  </si>
  <si>
    <t xml:space="preserve">ACTIVE CORD DAC               </t>
  </si>
  <si>
    <t xml:space="preserve">ROUND BUR 5.0MM               </t>
  </si>
  <si>
    <t xml:space="preserve">EGG/OVAL BUR 4.0MM            </t>
  </si>
  <si>
    <t xml:space="preserve">LEAD BLANK   SC-4350          </t>
  </si>
  <si>
    <t xml:space="preserve">VITAL-VUE FRAZIER TIP         </t>
  </si>
  <si>
    <t xml:space="preserve">TUMESCENT TUBING              </t>
  </si>
  <si>
    <t xml:space="preserve">SUPER TURBOVAC 90             </t>
  </si>
  <si>
    <t xml:space="preserve">TRIAL LEAD KIT                </t>
  </si>
  <si>
    <t xml:space="preserve">MUSTANG BALLOON 6 X 4 X 75    </t>
  </si>
  <si>
    <t xml:space="preserve">MUSTANG BALLOON 8 X 4 X 75    </t>
  </si>
  <si>
    <t xml:space="preserve">TOTAL HIP PACK                </t>
  </si>
  <si>
    <t xml:space="preserve">SCREW, 5.0 X 34MM LOCKING     </t>
  </si>
  <si>
    <t xml:space="preserve">DRILL BIT 3.2 X 310MM         </t>
  </si>
  <si>
    <t xml:space="preserve">X-RAY DETECT BLUE TOWEL 4 PK  </t>
  </si>
  <si>
    <t xml:space="preserve">SUTURE, VICRYL O CT-1         </t>
  </si>
  <si>
    <t xml:space="preserve">ZIP WIRE 180 CM 46-152B       </t>
  </si>
  <si>
    <t xml:space="preserve">BARREL BUR 5.0    375-951-100 </t>
  </si>
  <si>
    <t xml:space="preserve">INTROCAN IV CATHETER 24 X .55 </t>
  </si>
  <si>
    <t xml:space="preserve">LLETS LOOP 20 X 12            </t>
  </si>
  <si>
    <t xml:space="preserve">ULTRA VAC SMOKE EVAC PEN      </t>
  </si>
  <si>
    <t xml:space="preserve">STYLUS SLIT 2.5 ANGLED KNIFE  </t>
  </si>
  <si>
    <t xml:space="preserve">VERSA-KATH                    </t>
  </si>
  <si>
    <t xml:space="preserve">TEGADERM DRESSING 8 X 12      </t>
  </si>
  <si>
    <t>SAFTEY SIDEPORT KNIFE 1.0 ANGL</t>
  </si>
  <si>
    <t xml:space="preserve">SAFTEY SLIT KNIFE 2.75 ANGLED </t>
  </si>
  <si>
    <t xml:space="preserve">DULA POWERPORT                </t>
  </si>
  <si>
    <t xml:space="preserve">MONO SURGICAL STEEL 26G       </t>
  </si>
  <si>
    <t xml:space="preserve">STEMMED TIBIAL BASEPLATE SZ 0 </t>
  </si>
  <si>
    <t xml:space="preserve">DILATOR FOLLOWER 12 FR        </t>
  </si>
  <si>
    <t xml:space="preserve">DILATOR FOLLOWER 14FR         </t>
  </si>
  <si>
    <t xml:space="preserve">DILATOR FOLLOWER 16 FR        </t>
  </si>
  <si>
    <t xml:space="preserve">DILATOR FOLLOWER 18 FR        </t>
  </si>
  <si>
    <t xml:space="preserve">DILATOR FOLLOWER 20 FR        </t>
  </si>
  <si>
    <t xml:space="preserve">DILATOR FOLLOWER 22           </t>
  </si>
  <si>
    <t xml:space="preserve">FILIFORMS 65CM                </t>
  </si>
  <si>
    <t xml:space="preserve">DISPOSABLE TUBING             </t>
  </si>
  <si>
    <t xml:space="preserve">SUPRAPUBIC INTROD 18FR        </t>
  </si>
  <si>
    <t xml:space="preserve">CLOSUREFEST 3 X 60            </t>
  </si>
  <si>
    <t xml:space="preserve">TOTAL KNEE PACK               </t>
  </si>
  <si>
    <t xml:space="preserve">DRILL BIT 3.2 X 230           </t>
  </si>
  <si>
    <t xml:space="preserve">DRILL BIT 4.3 X 262           </t>
  </si>
  <si>
    <t xml:space="preserve">TRIPOD GRASPER                </t>
  </si>
  <si>
    <t xml:space="preserve">LOW PRO TM 3.5 X 12 CORTICAL  </t>
  </si>
  <si>
    <t xml:space="preserve">T2 F/T LOCKING SCREW 4 X 45   </t>
  </si>
  <si>
    <t xml:space="preserve">LOCKING SCREW 4.0 / L14       </t>
  </si>
  <si>
    <t xml:space="preserve">TWIST DRILL 3.5/195           </t>
  </si>
  <si>
    <t xml:space="preserve">DRILL BIT 3.1                 </t>
  </si>
  <si>
    <t xml:space="preserve">UHR BIPOLAR 26 X 48           </t>
  </si>
  <si>
    <t xml:space="preserve">5MM TROCAR                    </t>
  </si>
  <si>
    <t xml:space="preserve">11MM TROCAR                   </t>
  </si>
  <si>
    <t xml:space="preserve">12MM TROCAR                   </t>
  </si>
  <si>
    <t xml:space="preserve">11MM BLADED FIX TROCAR        </t>
  </si>
  <si>
    <t xml:space="preserve">5MM BLADED FIX TROCAR         </t>
  </si>
  <si>
    <t xml:space="preserve">5MM TROCAR SLEEVE             </t>
  </si>
  <si>
    <t xml:space="preserve">5MM FIXATION TROCAR           </t>
  </si>
  <si>
    <t xml:space="preserve">11MM FIXATION TROCAR          </t>
  </si>
  <si>
    <t xml:space="preserve">5MM UNIVERSAL CLIP APPLIER    </t>
  </si>
  <si>
    <t xml:space="preserve">5MM UNIVERSAL RETRIEVAL BAG   </t>
  </si>
  <si>
    <t xml:space="preserve">UNIVERSAL HEAD BIPOLAR 46MM   </t>
  </si>
  <si>
    <t xml:space="preserve">X3 TRIATHLON CS INS SZ4 9MM   </t>
  </si>
  <si>
    <t xml:space="preserve">POLY INSERT 10 DEGREE 36MM    </t>
  </si>
  <si>
    <t xml:space="preserve">CEMENTLESS HIP STEM #9        </t>
  </si>
  <si>
    <t xml:space="preserve">HIP STEM 127 DEGREE SZ 8      </t>
  </si>
  <si>
    <t xml:space="preserve">11MM BLADED TROCAR            </t>
  </si>
  <si>
    <t xml:space="preserve">5MM FIX TROCAR SLEEVE         </t>
  </si>
  <si>
    <t xml:space="preserve">OR CABLE AND EXTENSION        </t>
  </si>
  <si>
    <t xml:space="preserve">5MM BLADED TROCAR             </t>
  </si>
  <si>
    <t xml:space="preserve">RESCUE COMBO GRASPING FORCEP  </t>
  </si>
  <si>
    <t xml:space="preserve">SURGIFISH                     </t>
  </si>
  <si>
    <t xml:space="preserve">DRILL BIT 2.6 X 122 AO SHAFT  </t>
  </si>
  <si>
    <t xml:space="preserve">VENT PROBE W/GRAVITY 5MM X 33 </t>
  </si>
  <si>
    <t xml:space="preserve">VICRYL 0 ENDOLOOP             </t>
  </si>
  <si>
    <t xml:space="preserve">5MM TORCAR X-LONG             </t>
  </si>
  <si>
    <t xml:space="preserve">12MM BLADED TROCAR            </t>
  </si>
  <si>
    <t xml:space="preserve">DUAL CUT SAGITTAL BLADE 1.47  </t>
  </si>
  <si>
    <t xml:space="preserve">LUMEN CATHETER EXCHANGE TUBE  </t>
  </si>
  <si>
    <t xml:space="preserve">ALEXIS RETRACTER SMALL        </t>
  </si>
  <si>
    <t xml:space="preserve">ALEXIS RETRACTER MED.         </t>
  </si>
  <si>
    <t xml:space="preserve">BEACH CHAIR DRAPE             </t>
  </si>
  <si>
    <t xml:space="preserve">SPEEDGUIDE DRILL 2.6 X 30MM   </t>
  </si>
  <si>
    <t xml:space="preserve">TALON GRASPING DEVICE         </t>
  </si>
  <si>
    <t xml:space="preserve">ROTH NET RETRIEVER UNIVERSAL  </t>
  </si>
  <si>
    <t xml:space="preserve">0.045 K-WIRE                  </t>
  </si>
  <si>
    <t xml:space="preserve">SPEEDGUIDE DRILL AO 2.0 L30   </t>
  </si>
  <si>
    <t xml:space="preserve">DRILL 2.6 X 122MM             </t>
  </si>
  <si>
    <t xml:space="preserve">TWIST DRILL 1.6 X 115MM       </t>
  </si>
  <si>
    <t xml:space="preserve">SHOULDER POSITIONER KIT  5348 </t>
  </si>
  <si>
    <t xml:space="preserve">CONTACT OR 16 CABLE           </t>
  </si>
  <si>
    <t>PHACO TIP 20G FLARED 30 DEGREE</t>
  </si>
  <si>
    <t xml:space="preserve">CARESITE IV PUMP SET   354212 </t>
  </si>
  <si>
    <t xml:space="preserve">RELOADM CONTOUR CURVED        </t>
  </si>
  <si>
    <t>FOLEY, 16FR 3/WAY CONT. IRRIG.</t>
  </si>
  <si>
    <t xml:space="preserve">ALEXIS O C-SECTION RETRACTOR  </t>
  </si>
  <si>
    <t xml:space="preserve">ETHILON 10-0                  </t>
  </si>
  <si>
    <t xml:space="preserve">DRILL AO 340 MM               </t>
  </si>
  <si>
    <t xml:space="preserve">SHORTSHOT HEMMORRHOID LIGATOR </t>
  </si>
  <si>
    <t xml:space="preserve">DISP. TOURNIQUET 12 X 3.5     </t>
  </si>
  <si>
    <t xml:space="preserve">DISP. TOURNIQUET 18 X 3       </t>
  </si>
  <si>
    <t xml:space="preserve">DISP. TOURNIQUET 18 X 4       </t>
  </si>
  <si>
    <t xml:space="preserve">IDPS. TOURNIQUET 24 X 4       </t>
  </si>
  <si>
    <t xml:space="preserve">DISP. TOURNIQUET 30 X 4       </t>
  </si>
  <si>
    <t xml:space="preserve">DISP. TOURNIQUET 34 X 4       </t>
  </si>
  <si>
    <t xml:space="preserve">DISP. TOURNIQUET 44 X 4       </t>
  </si>
  <si>
    <t xml:space="preserve">K-WIRE 1.25MM                 </t>
  </si>
  <si>
    <t xml:space="preserve">DRILL BIT 2.5 X 125MM         </t>
  </si>
  <si>
    <t xml:space="preserve">CANNULATED DRILL 2.7 AO       </t>
  </si>
  <si>
    <t xml:space="preserve">DRILL BIT 1.4 X 1.5           </t>
  </si>
  <si>
    <t xml:space="preserve">GRANUFOAM SLIVER SMALL        </t>
  </si>
  <si>
    <t xml:space="preserve">OVERDRILL 3.5 X 122 AO        </t>
  </si>
  <si>
    <t xml:space="preserve">canulated drill 4.9 ao        </t>
  </si>
  <si>
    <t xml:space="preserve">GUIDE WIRE THREADED 3.2 x 300 </t>
  </si>
  <si>
    <t xml:space="preserve">DISP. ELECTROSURGICAL SNARE   </t>
  </si>
  <si>
    <t xml:space="preserve">RESOLUTION CLIP               </t>
  </si>
  <si>
    <t xml:space="preserve">C1729          </t>
  </si>
  <si>
    <t xml:space="preserve">PLEURX DRAINAGE 1000ML KIT    </t>
  </si>
  <si>
    <t xml:space="preserve">STANDARD DRILL BIT 2.0/L110MM </t>
  </si>
  <si>
    <t xml:space="preserve">TAP 3.5 X 125MM AO            </t>
  </si>
  <si>
    <t>ULTRASONIC DISSECTOR SONICISIO</t>
  </si>
  <si>
    <t xml:space="preserve">PLUERX PLEURAL CATH KIT       </t>
  </si>
  <si>
    <t xml:space="preserve">GUIDE WIRE THREADED 32. X 300 </t>
  </si>
  <si>
    <t xml:space="preserve">ANCHOR CAL REAMER 2.5X110MM   </t>
  </si>
  <si>
    <t xml:space="preserve">DRILL BIT 3.2  X 300MM        </t>
  </si>
  <si>
    <t xml:space="preserve">TRACTION BOOT PAD             </t>
  </si>
  <si>
    <t xml:space="preserve">K-WIRE W/DRILL TIP 2.0 X 150  </t>
  </si>
  <si>
    <t xml:space="preserve">DRILL BIT 2.5 X 125 AO        </t>
  </si>
  <si>
    <t xml:space="preserve">DRESSING WHITE FOAM SMALL     </t>
  </si>
  <si>
    <t xml:space="preserve">SMALLBORE EXT. 13IN .04       </t>
  </si>
  <si>
    <t xml:space="preserve">TWIST DRILL BIT 4.5/6.5MM     </t>
  </si>
  <si>
    <t xml:space="preserve">VICRYL 2-0 CT-1               </t>
  </si>
  <si>
    <t>ACCUTARG QUINCKE NEEDLE 5" 22G</t>
  </si>
  <si>
    <t>ACCUTARG QUINCKE NEEDLE 7" 22G</t>
  </si>
  <si>
    <t>ACCUTARG NERVE NEEDLE 3.5" 22G</t>
  </si>
  <si>
    <t xml:space="preserve">UNIVERSAL PAIN BLOCK TRAY     </t>
  </si>
  <si>
    <t xml:space="preserve">MEPORE FILM DRESSING 4X5      </t>
  </si>
  <si>
    <t xml:space="preserve">A6213          </t>
  </si>
  <si>
    <t xml:space="preserve">MEPILEX DRESSING 4 X 10       </t>
  </si>
  <si>
    <t xml:space="preserve">MEPILEX BORDER AG 4 X 12      </t>
  </si>
  <si>
    <t xml:space="preserve">V-CARE UTERINE MINIPULATOR    </t>
  </si>
  <si>
    <t xml:space="preserve">ALEXIS RETRACTOR LG           </t>
  </si>
  <si>
    <t>OPTICAL OBTURATOR Z-THREAD 8MM</t>
  </si>
  <si>
    <t xml:space="preserve">CAPSULE RETRACTOR             </t>
  </si>
  <si>
    <t xml:space="preserve">MEDRAD ENDORECTAL COIL        </t>
  </si>
  <si>
    <t xml:space="preserve">ENSEAL CURVED                 </t>
  </si>
  <si>
    <t>TUOHY EPIDURAL NEEDLE 20G X 6"</t>
  </si>
  <si>
    <t xml:space="preserve">CIRCUMFERENTAIL FIRE          </t>
  </si>
  <si>
    <t xml:space="preserve">STRAIGHT FIRE                 </t>
  </si>
  <si>
    <t xml:space="preserve">EPIMED COUDE                  </t>
  </si>
  <si>
    <t xml:space="preserve">STRATIFIX SPIRAL 2-0          </t>
  </si>
  <si>
    <t xml:space="preserve">CANNULATED DRILL 6.5 AO       </t>
  </si>
  <si>
    <t xml:space="preserve">RADIAL JAW BIOPSY FORCEP      </t>
  </si>
  <si>
    <t xml:space="preserve">CANNULATED 04.0 W/AO COUPLING </t>
  </si>
  <si>
    <t xml:space="preserve">K-WIRE 1.25 X 150 SS          </t>
  </si>
  <si>
    <t xml:space="preserve">LIGASURE 5MM BLUNT TIP 37CM   </t>
  </si>
  <si>
    <t xml:space="preserve">LIGASURE IMPACT OPEN          </t>
  </si>
  <si>
    <t xml:space="preserve">OSTOMY MOLDABLE WAFER 2-3/4"  </t>
  </si>
  <si>
    <t xml:space="preserve">KIIBALLOON BLUNT TIP 17       </t>
  </si>
  <si>
    <t xml:space="preserve">PROLENE 5-0 BV-1              </t>
  </si>
  <si>
    <t xml:space="preserve">4 FR POWER PICC SOLO          </t>
  </si>
  <si>
    <t xml:space="preserve">DRILL BIT 2.6 X 220MM         </t>
  </si>
  <si>
    <t xml:space="preserve">A6196          </t>
  </si>
  <si>
    <t xml:space="preserve">AQUACEL DRESSING 3.5 X 6      </t>
  </si>
  <si>
    <t xml:space="preserve">K-WIRE 1.4 X 150              </t>
  </si>
  <si>
    <t>VARIAX SCREW NON-LOCK 3.5 X 26</t>
  </si>
  <si>
    <t xml:space="preserve">FISCHER LOOP LARGE            </t>
  </si>
  <si>
    <t xml:space="preserve">FISCHER LOOP MEDIUM EXTENDED  </t>
  </si>
  <si>
    <t xml:space="preserve">GELPOINT                      </t>
  </si>
  <si>
    <t>3-0 PERMA SILK SUTURE SH NEEDL</t>
  </si>
  <si>
    <t xml:space="preserve">STRARAFAX 1 PDS OS-6          </t>
  </si>
  <si>
    <t xml:space="preserve">JAM SHIDI BONE MARROW TRAY    </t>
  </si>
  <si>
    <t>WALLFLEX COLONIC STENT 25 X120</t>
  </si>
  <si>
    <t xml:space="preserve">RAPTOR GRASPER                </t>
  </si>
  <si>
    <t xml:space="preserve">BERN 4FR X 40 CATH            </t>
  </si>
  <si>
    <t xml:space="preserve">BERN 4FR X 100 CATH           </t>
  </si>
  <si>
    <t xml:space="preserve">CATH LAB PACK                 </t>
  </si>
  <si>
    <t xml:space="preserve">JEJUNAL ENDO FEDDING 24FR     </t>
  </si>
  <si>
    <t xml:space="preserve">FOGARTY EMBOLECTOMY 5F X 80   </t>
  </si>
  <si>
    <t xml:space="preserve">FOGARTY EMBOLECTOMY 4FR X 80  </t>
  </si>
  <si>
    <t xml:space="preserve">GOUNDING PAD                  </t>
  </si>
  <si>
    <t xml:space="preserve">HOT SHEARS MONOPOLAR CUREVED  </t>
  </si>
  <si>
    <t xml:space="preserve">MARYLAND BIPOLAR FORCEP (DV)  </t>
  </si>
  <si>
    <t xml:space="preserve">FENESTRATED BIPOLAR FORCEP    </t>
  </si>
  <si>
    <t xml:space="preserve">LARGE SUTURECUT NEEDLE DRIVER </t>
  </si>
  <si>
    <t xml:space="preserve">MEGA NEEDLE DRIVER            </t>
  </si>
  <si>
    <t xml:space="preserve">TIP-UP FENESTRADED GRASPER    </t>
  </si>
  <si>
    <t xml:space="preserve">PROGRASPER FORCEP             </t>
  </si>
  <si>
    <t xml:space="preserve">LARGE CLIP APPLIER (DV)       </t>
  </si>
  <si>
    <t xml:space="preserve">MED-LG CLIP APPLIER           </t>
  </si>
  <si>
    <t>OPTICAL BLADELESS OBTURATOR 8M</t>
  </si>
  <si>
    <t xml:space="preserve">UNIVERSAL SEAL 5MM-8MM        </t>
  </si>
  <si>
    <t>ENDOWRIST STAPLER CANNULA 12-8</t>
  </si>
  <si>
    <t xml:space="preserve">BLADELESS OBTURATOR 8MM       </t>
  </si>
  <si>
    <t xml:space="preserve">VESSEAL SEALER                </t>
  </si>
  <si>
    <t xml:space="preserve">HARMONIC ACE CURV SHEARS (DV) </t>
  </si>
  <si>
    <t xml:space="preserve">ENDOWRIST RELAOD 45 GREEN     </t>
  </si>
  <si>
    <t xml:space="preserve">ENDOWRIST RELOAD 45 BLUE      </t>
  </si>
  <si>
    <t xml:space="preserve">ENDOWRIST RELOAD 45 WHITE     </t>
  </si>
  <si>
    <t>ENDOWRIST STAPLER CANNULA SEAL</t>
  </si>
  <si>
    <t xml:space="preserve">ENDOWRIST STAPLER SHEATH      </t>
  </si>
  <si>
    <t xml:space="preserve">ARM DRAPE (DV)                </t>
  </si>
  <si>
    <t xml:space="preserve">COLUMN DRAPE                  </t>
  </si>
  <si>
    <t xml:space="preserve">HEMOLOCK POLY CLIP LARGE      </t>
  </si>
  <si>
    <t xml:space="preserve">DRILL BIT 3.1 X 216 LOCKING   </t>
  </si>
  <si>
    <t xml:space="preserve">DRILL BIT 2.5 X 216 N-LOCKING </t>
  </si>
  <si>
    <t xml:space="preserve">STRATAFIX SPIRAL 2-0 SH       </t>
  </si>
  <si>
    <t xml:space="preserve">STRATAFIX SPIRAL 0 CT-2       </t>
  </si>
  <si>
    <t>STRATAFIX SPIRAL 0 CT-1 NEEDLE</t>
  </si>
  <si>
    <t xml:space="preserve">MINI GELPORT PLATFORM         </t>
  </si>
  <si>
    <t xml:space="preserve">UNIVERSAL ARM PROTECTOR       </t>
  </si>
  <si>
    <t xml:space="preserve">TRI-LUMEN FILTERED TUBE       </t>
  </si>
  <si>
    <t xml:space="preserve">BLADELSEE OPTICAL TIP 5 X 100 </t>
  </si>
  <si>
    <t xml:space="preserve">BLADELESS OPTICAL TIP 5 X 120 </t>
  </si>
  <si>
    <t xml:space="preserve">TIP COVER                     </t>
  </si>
  <si>
    <t xml:space="preserve">DRILL BIT AO 2.6 X 135        </t>
  </si>
  <si>
    <t xml:space="preserve">OMNIFIT HFX HIP STEM #5 132   </t>
  </si>
  <si>
    <t xml:space="preserve">XI SUCTION IRRIGATOR          </t>
  </si>
  <si>
    <t xml:space="preserve">BLADELESS OPTICAL 8MM X 120   </t>
  </si>
  <si>
    <t xml:space="preserve">CANNULATED DRILL 5.6MM        </t>
  </si>
  <si>
    <t xml:space="preserve">STRATIFIX PDS 3-0 PS NEEDLE   </t>
  </si>
  <si>
    <t xml:space="preserve">ELEVIEW                       </t>
  </si>
  <si>
    <t xml:space="preserve">PUREVIEW SMOKE EVAC TUBING    </t>
  </si>
  <si>
    <t>COOLIEF MULTI-COOLED RF KIT 75</t>
  </si>
  <si>
    <t xml:space="preserve">COOLIEF COOLED RF KIT 100     </t>
  </si>
  <si>
    <t xml:space="preserve">SAVARY GUIDE WIRE 200CM       </t>
  </si>
  <si>
    <t xml:space="preserve">BACTISURE WOUND LAVAGE        </t>
  </si>
  <si>
    <t xml:space="preserve">REZUM DELIVERY DEVICE         </t>
  </si>
  <si>
    <t xml:space="preserve">ETHILON 10-0 CS140-6          </t>
  </si>
  <si>
    <t xml:space="preserve">PEDIATRIC COLD HALF MOON      </t>
  </si>
  <si>
    <t xml:space="preserve">JEJUNAL 16FR TUBE             </t>
  </si>
  <si>
    <t xml:space="preserve">CRE PRO WIREGUIDE 6-8MM       </t>
  </si>
  <si>
    <t xml:space="preserve">CRE PRO WIREGUIDE 8-10MM      </t>
  </si>
  <si>
    <t xml:space="preserve">CRE PRO WIREGUIDE 10-12MM     </t>
  </si>
  <si>
    <t xml:space="preserve">CRE PRO WIREGUIDE 12-15MM     </t>
  </si>
  <si>
    <t xml:space="preserve">CRE PRO WIREGUIDE 15-18MM     </t>
  </si>
  <si>
    <t xml:space="preserve">K-WIRE OLIVE TIP              </t>
  </si>
  <si>
    <t xml:space="preserve">PAGAZZI POSITIONING KIT       </t>
  </si>
  <si>
    <t xml:space="preserve">FLEXIBLE OSTEOTOME 12 X 93MM  </t>
  </si>
  <si>
    <t xml:space="preserve">PALINDROME CATH 33CM          </t>
  </si>
  <si>
    <t xml:space="preserve">DRILL BIT 3.2 X 145           </t>
  </si>
  <si>
    <t xml:space="preserve">INTROCAN IV CATHETER 20 X 1   </t>
  </si>
  <si>
    <t>INTROCAN IV CATHETER 18 X 1.25</t>
  </si>
  <si>
    <t xml:space="preserve">INTRACAN IV CATHETER 22 X 1   </t>
  </si>
  <si>
    <t xml:space="preserve">MICRO DUAL CUT 29.5           </t>
  </si>
  <si>
    <t xml:space="preserve">MICRO DUAL CUT 45.0 MM        </t>
  </si>
  <si>
    <t xml:space="preserve">DRILL BIT 3.5 X125MM          </t>
  </si>
  <si>
    <t xml:space="preserve">VERSAFLEX-Z CATH              </t>
  </si>
  <si>
    <t xml:space="preserve">BRAVO PH CAPSULE              </t>
  </si>
  <si>
    <t xml:space="preserve">K-WIRE 7/64                   </t>
  </si>
  <si>
    <t xml:space="preserve">K-WIRE 1/8                    </t>
  </si>
  <si>
    <t xml:space="preserve">GUIDE WIRE 1.35MM             </t>
  </si>
  <si>
    <t xml:space="preserve">DRILL BIT 2.5 MM CANNULATD    </t>
  </si>
  <si>
    <t xml:space="preserve">DRILL BIT 1.7 MM CANNULATED   </t>
  </si>
  <si>
    <t xml:space="preserve">DRILL BIT AO 2MM              </t>
  </si>
  <si>
    <t xml:space="preserve">GUIDEWIRE TROCAR TIP .062     </t>
  </si>
  <si>
    <t xml:space="preserve">GUIDEWIRE TROCAR TIP .045     </t>
  </si>
  <si>
    <t xml:space="preserve">INTERJET CLEAR                </t>
  </si>
  <si>
    <t xml:space="preserve">V-LOC 3-0 180 ABS             </t>
  </si>
  <si>
    <t xml:space="preserve">DRIL BIT 3.0                  </t>
  </si>
  <si>
    <t xml:space="preserve">DRILL BIT 4.3                 </t>
  </si>
  <si>
    <t xml:space="preserve">GUIDEWIRE 1.35 X 170          </t>
  </si>
  <si>
    <t xml:space="preserve">GUIDEWIRE 2.4 X 170           </t>
  </si>
  <si>
    <t xml:space="preserve">FIBERLOOP 2-0 SUTURE          </t>
  </si>
  <si>
    <t xml:space="preserve">JAGWIRE STRAIGHT TIP          </t>
  </si>
  <si>
    <t xml:space="preserve">DRILL AO 2.6 X 30MM           </t>
  </si>
  <si>
    <t xml:space="preserve">K-WIRE TROCAR                 </t>
  </si>
  <si>
    <t xml:space="preserve">COOLIEF KIT - CERVICAL        </t>
  </si>
  <si>
    <t xml:space="preserve">GROUND PAD ELECTRODE          </t>
  </si>
  <si>
    <t xml:space="preserve">GELPORT MINI ADVANCED 14CM    </t>
  </si>
  <si>
    <t xml:space="preserve">GUIDEWIRE W/TROCAR 1.35X150MM </t>
  </si>
  <si>
    <t xml:space="preserve">DRILL BIT 2.5MM               </t>
  </si>
  <si>
    <t xml:space="preserve">DRILL BIT 2.5MM LASER MARKED  </t>
  </si>
  <si>
    <t xml:space="preserve">APOLLO RF XL90 ABLATOR        </t>
  </si>
  <si>
    <t xml:space="preserve">FLEXIBLE OSTEOTOME 8MM X 80MM </t>
  </si>
  <si>
    <t xml:space="preserve">SYRINGE, 70CC                 </t>
  </si>
  <si>
    <t xml:space="preserve">DRILL 2.3 X 120MM             </t>
  </si>
  <si>
    <t>PNEUMOCLEAR HIGH FLOW TUBE SET</t>
  </si>
  <si>
    <t xml:space="preserve">CANNULATED DRILL BIT 2.0MM AO </t>
  </si>
  <si>
    <t xml:space="preserve">ANKLE DISTRACTOR STRAP        </t>
  </si>
  <si>
    <t xml:space="preserve">QUICKPASS LASSO 45 CURVE LEFT </t>
  </si>
  <si>
    <t xml:space="preserve">PASSPORT BUTTON CANNULA       </t>
  </si>
  <si>
    <t xml:space="preserve">COOLIEF RF KIT 50 - CERVICAL  </t>
  </si>
  <si>
    <t xml:space="preserve">COOLIEF RF KIT 75 - KNEE      </t>
  </si>
  <si>
    <t xml:space="preserve">RF CANNULA 22GA  PMC22-54-5CS </t>
  </si>
  <si>
    <t>RF CANNULA 18GA PMF18-100-10CS</t>
  </si>
  <si>
    <t>RF CANNULA 18GA PMF18-145-10CS</t>
  </si>
  <si>
    <t>RF CANNULA 20GA PMF20-100-10CS</t>
  </si>
  <si>
    <t>RF CANNULA 20GA PMF20-145-10CS</t>
  </si>
  <si>
    <t xml:space="preserve">RF CANNULA 20GA PMF20-60-10CS </t>
  </si>
  <si>
    <t xml:space="preserve">RF CANNULA 22GA PMF22-54-10CS </t>
  </si>
  <si>
    <t xml:space="preserve">GUIDEWIRE W/TROCAR TIP .045"  </t>
  </si>
  <si>
    <t xml:space="preserve">DRILL BIT, CANNULATED 2.6MM   </t>
  </si>
  <si>
    <t xml:space="preserve">FLEXIBLE OSTEOTOME 12 X 120MM </t>
  </si>
  <si>
    <t xml:space="preserve">LOW PROFILE REAMER 8MM        </t>
  </si>
  <si>
    <t>MINOR LACERATION TRAY W/O INST</t>
  </si>
  <si>
    <t xml:space="preserve">ACCUTARG NEEDLE 22G X 2 1/2"  </t>
  </si>
  <si>
    <t xml:space="preserve">REFOBACIN BONE CEMENT R       </t>
  </si>
  <si>
    <t>QUINCKE SPINAL NEEDLE 20GAX6IN</t>
  </si>
  <si>
    <t xml:space="preserve">RF PROBE CURVED 22-54 DISPOSE </t>
  </si>
  <si>
    <t xml:space="preserve">DRILL BIT 4.0 X 40MM          </t>
  </si>
  <si>
    <t xml:space="preserve">NITINOL PILOT WIRE            </t>
  </si>
  <si>
    <t xml:space="preserve">6" INTRODUCER NEEDLE          </t>
  </si>
  <si>
    <t xml:space="preserve">WAVEWRITER PATIENT TRIAL KIT  </t>
  </si>
  <si>
    <t xml:space="preserve">HOMAR MAMMO-LOCKE NEEDLE 7.5  </t>
  </si>
  <si>
    <t>RF PROBE CURVED 20-60C DISPOSE</t>
  </si>
  <si>
    <t>K-WIRE DRILL TIP DIA 2.0X315MM</t>
  </si>
  <si>
    <t xml:space="preserve">Q4187          </t>
  </si>
  <si>
    <t xml:space="preserve">EPICORD AMNIOTIC MEMBRANE     </t>
  </si>
  <si>
    <t xml:space="preserve">GUIDEWIRE, ANKLE ARTHO 1.6MM  </t>
  </si>
  <si>
    <t xml:space="preserve">AMPLIFEYE LARGE ENDO DEVICE   </t>
  </si>
  <si>
    <t xml:space="preserve">POWERPICK INSTRUMENT 45 DEG   </t>
  </si>
  <si>
    <t xml:space="preserve">TAPS AO-QUICK COUPL 4.0X180MM </t>
  </si>
  <si>
    <t xml:space="preserve">DRILL BIT AO DIA 2.0X135MM    </t>
  </si>
  <si>
    <t xml:space="preserve">CANNULATED DRILL, 5MM         </t>
  </si>
  <si>
    <t xml:space="preserve">BIOCOMP SWIVELOCK 4.75 X 15MM </t>
  </si>
  <si>
    <t xml:space="preserve">DISP TENO SCREW INSTR. KIT    </t>
  </si>
  <si>
    <t xml:space="preserve">DRILL 4.0 X 40MM              </t>
  </si>
  <si>
    <t xml:space="preserve">SUTURE, VICRYL 0 ST-3 NEEDLE  </t>
  </si>
  <si>
    <t>SUTURE, VICRYL PLUS 0 1X36"CTX</t>
  </si>
  <si>
    <t>SUTURE,VICRYL PLUS 3-0 1X27"KS</t>
  </si>
  <si>
    <t xml:space="preserve">U-DRAPE INVISISHIELD CLEAR    </t>
  </si>
  <si>
    <t xml:space="preserve">DRILL 3.3 X 60MM              </t>
  </si>
  <si>
    <t xml:space="preserve">TAP AO FITTING 3.5MM/L180MM   </t>
  </si>
  <si>
    <t xml:space="preserve">DISPOSABLE SPIRAL SNARE 20MM  </t>
  </si>
  <si>
    <t xml:space="preserve">SHOULDER HUMERAL ANCHOR L     </t>
  </si>
  <si>
    <t xml:space="preserve">SHOULDER HUMERAL HEAD 46-16   </t>
  </si>
  <si>
    <t xml:space="preserve">VAL LOCKING SCREW TI 3.0X12MM </t>
  </si>
  <si>
    <t xml:space="preserve">VCARE MED UTERINE MANIPULATOR </t>
  </si>
  <si>
    <t xml:space="preserve">SCORPION-MULTIFIRE NEEDLE     </t>
  </si>
  <si>
    <t>BIOCOMP SWIVLOCK C 4.75X19.1MM</t>
  </si>
  <si>
    <t xml:space="preserve">TWIST-IN CANNULA              </t>
  </si>
  <si>
    <t xml:space="preserve">FIBERTAPE 2MM 36" BLUE        </t>
  </si>
  <si>
    <t xml:space="preserve">SUTURE, FIBERLINK #2 26" BLUE </t>
  </si>
  <si>
    <t>NECK ANGLE HIP STEM #7 132 DEG</t>
  </si>
  <si>
    <t xml:space="preserve">TRIPLEDAM CANNULA 7MM X 7CM   </t>
  </si>
  <si>
    <t xml:space="preserve">CURVED TORPEDO 4.0MM X 13CM   </t>
  </si>
  <si>
    <t xml:space="preserve">HEADLESS COMP. SCREW 6.5X45MM </t>
  </si>
  <si>
    <t xml:space="preserve">HEADLESS COMP. SCREW 6.5X50MM </t>
  </si>
  <si>
    <t>FLEX PRLNG ART SUF 1/2-LT 90MM</t>
  </si>
  <si>
    <t xml:space="preserve">HEMOSPRAY                     </t>
  </si>
  <si>
    <t xml:space="preserve">DRILL 3.3 X 40MM              </t>
  </si>
  <si>
    <t xml:space="preserve">VICRYL 0 SUTURE CT-2 J270H    </t>
  </si>
  <si>
    <t xml:space="preserve">B4088          </t>
  </si>
  <si>
    <t xml:space="preserve">MIC-KEY GJ FEEDING TUBE 18FR  </t>
  </si>
  <si>
    <t xml:space="preserve">BIOGEL PI INDICATOR GLOVE 8   </t>
  </si>
  <si>
    <t xml:space="preserve">DRILL BIT 4.5MM X L145MM AO   </t>
  </si>
  <si>
    <t xml:space="preserve">FIXO'S GUIDEWIRE 1.0MM X 70MM </t>
  </si>
  <si>
    <t xml:space="preserve">CANN DRILL BIT 02MM L12MM AO  </t>
  </si>
  <si>
    <t xml:space="preserve">CANN DRILL BIT 02MM L23MM AO  </t>
  </si>
  <si>
    <t xml:space="preserve">VOYANT OPEN FUSION 20CM       </t>
  </si>
  <si>
    <t>VOYANT MARYLAND FUSION 5MX37CM</t>
  </si>
  <si>
    <t xml:space="preserve">VOYANT FINE FUSION 13.5CM     </t>
  </si>
  <si>
    <t xml:space="preserve">LINEAR LEAD W/ ENH KIT        </t>
  </si>
  <si>
    <t xml:space="preserve">FIBERLOOP #2 BLUE             </t>
  </si>
  <si>
    <t xml:space="preserve">GENERAL LAPAROSCOPY CDS PACK  </t>
  </si>
  <si>
    <t xml:space="preserve">TONSIL &amp; ADENOID PACK         </t>
  </si>
  <si>
    <t xml:space="preserve">V2632          </t>
  </si>
  <si>
    <t xml:space="preserve">LENS, TECNIS SYMFONY 17.5     </t>
  </si>
  <si>
    <t xml:space="preserve">LENS, TECNIS IOL 11.5         </t>
  </si>
  <si>
    <t xml:space="preserve">LENS, TECNIC IOL 22.5         </t>
  </si>
  <si>
    <t xml:space="preserve">LENS, TECNIS IOL 20.0         </t>
  </si>
  <si>
    <t xml:space="preserve">LENS, TECNIC IOL 13.0         </t>
  </si>
  <si>
    <t xml:space="preserve">LENS, TECNIS ZCB 23.5         </t>
  </si>
  <si>
    <t xml:space="preserve">VOYANT 5MM FUSION BLUNT JAW   </t>
  </si>
  <si>
    <t xml:space="preserve">K-WIRE ASNIS MICRO 1.2X100MM  </t>
  </si>
  <si>
    <t xml:space="preserve">ACUSNARE POLYP SOFT 7FR 240CM </t>
  </si>
  <si>
    <t>FLOVAC SUCT. W/5MM X 32CM CAN.</t>
  </si>
  <si>
    <t>ENDOBLADE PLANTAR FASC RELEASE</t>
  </si>
  <si>
    <t>AXIAL ARGON PROBE 2.3 X 2200MM</t>
  </si>
  <si>
    <t>REFOBACIN BONE CEMENT W/O ANTI</t>
  </si>
  <si>
    <t xml:space="preserve">KNEE ARTHROSCOPY PACK         </t>
  </si>
  <si>
    <t xml:space="preserve">ACCUCUT AUSTION/CHEVRON GUIDE </t>
  </si>
  <si>
    <t xml:space="preserve">DISP. KIT FOR DX FIBERTAK     </t>
  </si>
  <si>
    <t>DX FIBERTAL SUT. ANCH. ST&amp;NDLS</t>
  </si>
  <si>
    <t xml:space="preserve">K-WIRE 1.0MM X 120MM          </t>
  </si>
  <si>
    <t xml:space="preserve">.045 GUIDE WIRE TROCAR THREAD </t>
  </si>
  <si>
    <t xml:space="preserve">V2630          </t>
  </si>
  <si>
    <t xml:space="preserve">LENS MTA5U0 20.0              </t>
  </si>
  <si>
    <t xml:space="preserve">CAPSULE RETRACTOR CHANG MOD.  </t>
  </si>
  <si>
    <t xml:space="preserve">FIBERLOOP 2-0 LOOPED SUTURE   </t>
  </si>
  <si>
    <t>G-WIRE W/DBL TRCR TIP 045X6.84</t>
  </si>
  <si>
    <t xml:space="preserve">HOOK BLADE 3055-6             </t>
  </si>
  <si>
    <t xml:space="preserve">TORPEDO 3.5MM X 7CM STD HUB   </t>
  </si>
  <si>
    <t xml:space="preserve">TRIATHLON CR FEM COMPONENT    </t>
  </si>
  <si>
    <t xml:space="preserve">TRIATHLON BASEPLATE SIZE 4    </t>
  </si>
  <si>
    <t xml:space="preserve">TRITANIUM PATELLA A29X9       </t>
  </si>
  <si>
    <t xml:space="preserve">ACRYSOF LENS 17.5 DIOPTER     </t>
  </si>
  <si>
    <t xml:space="preserve">LENS, ACRYSOF AU00T0 14.5     </t>
  </si>
  <si>
    <t xml:space="preserve">LENS, ACRYSOF 16.0            </t>
  </si>
  <si>
    <t xml:space="preserve">DRILL BIT 3.3MM X 40MM        </t>
  </si>
  <si>
    <t xml:space="preserve">4.0 LOCKING INSERT            </t>
  </si>
  <si>
    <t>LG OSCILLATOR BLADE 100X1.27MM</t>
  </si>
  <si>
    <t xml:space="preserve">LG OSCILLATOR BLADE 90X1.47MM </t>
  </si>
  <si>
    <t xml:space="preserve">LG OSCILLATOR BLADE 90X1.27MM </t>
  </si>
  <si>
    <t xml:space="preserve">COUDE NEEDLE 14G X 4"         </t>
  </si>
  <si>
    <t xml:space="preserve">FIBER-OPTIC SWIVAL ADAPTER    </t>
  </si>
  <si>
    <t xml:space="preserve">FIAPC PROBE O.D. 1.5MM/4.5FR  </t>
  </si>
  <si>
    <t>RAD JAW BIOPSY FORCEPS 1.8X2.0</t>
  </si>
  <si>
    <t>BIOPSY FORCEPS 1.8X2.0 W/NEEDL</t>
  </si>
  <si>
    <t xml:space="preserve">SILK PERMA-HAND SUTURE 0,18"  </t>
  </si>
  <si>
    <t xml:space="preserve">DRILL BIT 4.0MM X 40MM        </t>
  </si>
  <si>
    <t xml:space="preserve">ANCHORAGE CP REAMER           </t>
  </si>
  <si>
    <t xml:space="preserve">ANCHORAGE K- WIRE 1.6 X 100MM </t>
  </si>
  <si>
    <t xml:space="preserve">HIGH-FLOW SMOKE EVAC TUBE SET </t>
  </si>
  <si>
    <t xml:space="preserve">60ML LUER TIP SYRINGE         </t>
  </si>
  <si>
    <t xml:space="preserve">CYTOLOGY BRUSH 3MM X 115CM    </t>
  </si>
  <si>
    <t>CYTOLOGY BRUSH ST HANDLE 1X120</t>
  </si>
  <si>
    <t>MICROBIOLOGY BRUSH 1MM X 100CM</t>
  </si>
  <si>
    <t xml:space="preserve">SUCTION IRRIGATION W/DISP TIP </t>
  </si>
  <si>
    <t>RADIAL JAW 4 2.2 STD BI-FORCEP</t>
  </si>
  <si>
    <t xml:space="preserve">RAD JAW 4 2.2MM STD W/NEEDLE  </t>
  </si>
  <si>
    <t xml:space="preserve">ARTHROSCOPY PUMP TUBING       </t>
  </si>
  <si>
    <t xml:space="preserve">BONE CUTTER 5.0MM X 13CM      </t>
  </si>
  <si>
    <t xml:space="preserve">PORTAL SKID                   </t>
  </si>
  <si>
    <t xml:space="preserve">SUTURE TENSIONER,CUTTER       </t>
  </si>
  <si>
    <t>TRANS CYTOLOGY NEDLLE 22GX13MM</t>
  </si>
  <si>
    <t>TRANS HISTOLOGY NEEDLE 21GX3MM</t>
  </si>
  <si>
    <t>PLEURX LOCKABKLE DRAINAGE LINE</t>
  </si>
  <si>
    <t xml:space="preserve">EXPRESS MINI 500 CHEST DRAIN  </t>
  </si>
  <si>
    <t>VASELINE GAUZE DRES 1/2" X 72"</t>
  </si>
  <si>
    <t xml:space="preserve">CURVED DISSECTOR 4.0MM X 13CM </t>
  </si>
  <si>
    <t xml:space="preserve">INFUSAID NEEDLE 20G X 3/4"    </t>
  </si>
  <si>
    <t xml:space="preserve">20 G INFUSAID NEEDLE          </t>
  </si>
  <si>
    <t xml:space="preserve">VITRECTOMY PACK               </t>
  </si>
  <si>
    <t xml:space="preserve">SYRINGE,TUBERCULIN            </t>
  </si>
  <si>
    <t xml:space="preserve">CLAVE                         </t>
  </si>
  <si>
    <t xml:space="preserve">MICROPIGGY BACK 2 CLAVE       </t>
  </si>
  <si>
    <t xml:space="preserve">SOLUSET W/CLAVE               </t>
  </si>
  <si>
    <t xml:space="preserve">PIGGYBACK W/ 3 CLAVE          </t>
  </si>
  <si>
    <t xml:space="preserve">CLAVE 7" EXTENSION SET        </t>
  </si>
  <si>
    <t xml:space="preserve">CIV FLEX ULTRASOUND COVER     </t>
  </si>
  <si>
    <t xml:space="preserve">AEROSOL                       </t>
  </si>
  <si>
    <t xml:space="preserve">OXYGEN                        </t>
  </si>
  <si>
    <t xml:space="preserve">OXYGEN HALF DAY               </t>
  </si>
  <si>
    <t xml:space="preserve">ARM SHOULDER IMMOBILIZER      </t>
  </si>
  <si>
    <t>PAT RMR BLD W/PILOT HOLE SZ 29</t>
  </si>
  <si>
    <t xml:space="preserve">PLATE, DISTAL TIBIA 12H LEFT  </t>
  </si>
  <si>
    <t xml:space="preserve">PART THREADED SCREW 40X105MM  </t>
  </si>
  <si>
    <t xml:space="preserve">LFIT V40 FEMORAL HEAD         </t>
  </si>
  <si>
    <t xml:space="preserve">FEMORAL KNEE CEMENT MOLD 75MM </t>
  </si>
  <si>
    <t xml:space="preserve">TIBIAL KNEE CEMENT MOLD 80MM  </t>
  </si>
  <si>
    <t xml:space="preserve">NATURAL KNEE FLEX SYSTEM      </t>
  </si>
  <si>
    <t xml:space="preserve">SYSTEM LINX REFLUX SZ 13      </t>
  </si>
  <si>
    <t xml:space="preserve">SYSTEM LINX REFLUX SZ 14      </t>
  </si>
  <si>
    <t xml:space="preserve">SYSTEM LINX REFLUX SZ 15      </t>
  </si>
  <si>
    <t xml:space="preserve">SYSTEM LINX REFLUX SZ 17      </t>
  </si>
  <si>
    <t xml:space="preserve">ENDO PLANTAR FASCIA SET       </t>
  </si>
  <si>
    <t xml:space="preserve">L3808          </t>
  </si>
  <si>
    <t xml:space="preserve">HAND SPLINT FABRICATED L3808  </t>
  </si>
  <si>
    <t xml:space="preserve">CABLE FOR PACEMAKER           </t>
  </si>
  <si>
    <t xml:space="preserve">CAPSURE SENSE LEAD            </t>
  </si>
  <si>
    <t xml:space="preserve">CAPSURE SENSE LEAD 4574-45    </t>
  </si>
  <si>
    <t xml:space="preserve">MUSTANG BALLOON 5 X 4 X 75    </t>
  </si>
  <si>
    <t xml:space="preserve">PASSIVE VENTRIC BIOPOLAR LEAD </t>
  </si>
  <si>
    <t xml:space="preserve">ADVISA DR MRI          A2DR01 </t>
  </si>
  <si>
    <t xml:space="preserve">REVEAL LINQ LOOP RECORDER     </t>
  </si>
  <si>
    <t xml:space="preserve">C1767          </t>
  </si>
  <si>
    <t xml:space="preserve">PROCLAIM 7 ELITE IMPULSE GEN  </t>
  </si>
  <si>
    <t xml:space="preserve">INTROCULAR LENS MA30BA 27.0   </t>
  </si>
  <si>
    <t xml:space="preserve">Z9002 LENS 10.0 DIOPTER       </t>
  </si>
  <si>
    <t xml:space="preserve">Z9002 LENS 10.5 DIOPTER       </t>
  </si>
  <si>
    <t xml:space="preserve">Z9002 LENS 11.0 DIOPTER       </t>
  </si>
  <si>
    <t xml:space="preserve">Z9002 LENS 11.5 DIOPTER       </t>
  </si>
  <si>
    <t xml:space="preserve">Z9002 LENS 12.0 DIOPTER       </t>
  </si>
  <si>
    <t xml:space="preserve">Z9002 LENS 12.5 DIOPTER       </t>
  </si>
  <si>
    <t xml:space="preserve">Z9002 LENS 13.0               </t>
  </si>
  <si>
    <t xml:space="preserve">Z9002 TECNIS LENS 18.0D       </t>
  </si>
  <si>
    <t xml:space="preserve">Z9002 LENS 20.0               </t>
  </si>
  <si>
    <t xml:space="preserve">INTRAOCULAR LENS MTA5UO 8.0   </t>
  </si>
  <si>
    <t xml:space="preserve">Z9002 LENS 21.0 DIOPTER       </t>
  </si>
  <si>
    <t xml:space="preserve">Z9002 LENS 22.5 DIOPTER       </t>
  </si>
  <si>
    <t xml:space="preserve">Z9002 LENS 23.5               </t>
  </si>
  <si>
    <t xml:space="preserve">Z9002 LENS 13.5               </t>
  </si>
  <si>
    <t xml:space="preserve">V2787          </t>
  </si>
  <si>
    <t xml:space="preserve">Z9002 LENS 15.0 DIOPTER       </t>
  </si>
  <si>
    <t xml:space="preserve">Z9002 LENS 5.0 DIOPTER        </t>
  </si>
  <si>
    <t xml:space="preserve">ZA9003 LENS 13.0              </t>
  </si>
  <si>
    <t xml:space="preserve">TECNIS TORIC              ZCT </t>
  </si>
  <si>
    <t xml:space="preserve">LENS, PCB00    V2632          </t>
  </si>
  <si>
    <t xml:space="preserve">LENS, ZKBOO                   </t>
  </si>
  <si>
    <t xml:space="preserve">TECNIS ZA9003 21.5D LENS      </t>
  </si>
  <si>
    <t xml:space="preserve">Z9002 LENS                    </t>
  </si>
  <si>
    <t xml:space="preserve">Z9002 LENS 30.0 DIOPTER       </t>
  </si>
  <si>
    <t>TORIC ZXT LENS             ZXT</t>
  </si>
  <si>
    <t xml:space="preserve">ACRYSOF AU00T0 LENS 19.5D     </t>
  </si>
  <si>
    <t>SELF TAP CORT SCREW 3.5 X 70MM</t>
  </si>
  <si>
    <t xml:space="preserve">CEMENTLESS LINER 48MM         </t>
  </si>
  <si>
    <t>SELF-TAP BONE SCREW 6.5 X 20MM</t>
  </si>
  <si>
    <t xml:space="preserve">C2625          </t>
  </si>
  <si>
    <t xml:space="preserve">PERCUFLEX URETERAL STENT      </t>
  </si>
  <si>
    <t xml:space="preserve">TESIO CATH KIT RIGHT          </t>
  </si>
  <si>
    <t xml:space="preserve">STEMMED TIBIAL COMP, SIZE 4   </t>
  </si>
  <si>
    <t xml:space="preserve">FILSHIE HULKA CLIP            </t>
  </si>
  <si>
    <t xml:space="preserve">INLAY OPTIMA STENT 6 X 26     </t>
  </si>
  <si>
    <t xml:space="preserve">STENT 6 X 28                  </t>
  </si>
  <si>
    <t xml:space="preserve">C2617          </t>
  </si>
  <si>
    <t xml:space="preserve">STENT 7 X 26                  </t>
  </si>
  <si>
    <t xml:space="preserve">C1752,C1769    </t>
  </si>
  <si>
    <t xml:space="preserve">IJ CATHETER DUAL FLOW         </t>
  </si>
  <si>
    <t xml:space="preserve">BONE SCREW                    </t>
  </si>
  <si>
    <t xml:space="preserve">SELF TAPPING BONE SCREW 6.5   </t>
  </si>
  <si>
    <t xml:space="preserve">SLEF TAPPING 6.5 X30MM        </t>
  </si>
  <si>
    <t xml:space="preserve">NEXGEN STEM TIBIAL SZ:3       </t>
  </si>
  <si>
    <t xml:space="preserve">2.0 CABLE &amp; SLEEVE SET        </t>
  </si>
  <si>
    <t xml:space="preserve">VERSY FEMORAL HEAD            </t>
  </si>
  <si>
    <t xml:space="preserve">VERSYS FEM HEAD               </t>
  </si>
  <si>
    <t xml:space="preserve">c1713          </t>
  </si>
  <si>
    <t xml:space="preserve">CANNULA 4.0 X 16MM            </t>
  </si>
  <si>
    <t xml:space="preserve">ASNIS III 1.4 X 150MM GUI     </t>
  </si>
  <si>
    <t xml:space="preserve">CANNULA, 4.0 X 50MM TI        </t>
  </si>
  <si>
    <t xml:space="preserve">BALL TIP GUIDEWIRE 3X800      </t>
  </si>
  <si>
    <t xml:space="preserve">GUIDEWIRE SMOOTH TIP 2 X 800  </t>
  </si>
  <si>
    <t xml:space="preserve">CORTICAL BONE SCREW 3.5X16MM  </t>
  </si>
  <si>
    <t xml:space="preserve">12/14 FEMORAL HEAD            </t>
  </si>
  <si>
    <t xml:space="preserve">BONE TENDON BONE W/QUAD, HEMI </t>
  </si>
  <si>
    <t xml:space="preserve">FEMORAL STEM SZ15 7841-15-30  </t>
  </si>
  <si>
    <t xml:space="preserve">FEMORAL HEAD 12/14 36MM       </t>
  </si>
  <si>
    <t xml:space="preserve">HOFFMAN,TRANSIXING,PIN        </t>
  </si>
  <si>
    <t xml:space="preserve">VERSYS FM MC CLR 13X140MM     </t>
  </si>
  <si>
    <t xml:space="preserve">SELF TAPPING BONES SCREW      </t>
  </si>
  <si>
    <t xml:space="preserve">STEINMAN,PIN,3/32X9           </t>
  </si>
  <si>
    <t xml:space="preserve">ROTICULATOR 55 POLY .170      </t>
  </si>
  <si>
    <t xml:space="preserve">ROTICULATOR 55 POLY .200      </t>
  </si>
  <si>
    <t xml:space="preserve">ADAPTA PACEMAKER              </t>
  </si>
  <si>
    <t xml:space="preserve">LOCKING SCREW, FULLY THREAD   </t>
  </si>
  <si>
    <t xml:space="preserve">K-WIRE 2 X 450 MM             </t>
  </si>
  <si>
    <t xml:space="preserve">LAG SCREW TI                  </t>
  </si>
  <si>
    <t xml:space="preserve">VOLAR SMARTLOCK DR PLATE      </t>
  </si>
  <si>
    <t xml:space="preserve">SCREW, LOCKING 5 X 40MM       </t>
  </si>
  <si>
    <t xml:space="preserve">SCREW, LOCKING 5 X 45MM       </t>
  </si>
  <si>
    <t xml:space="preserve">SCREW, LAG 10.5 X 85MM        </t>
  </si>
  <si>
    <t xml:space="preserve">SCREW, LAG 10.5 X 90MM        </t>
  </si>
  <si>
    <t xml:space="preserve">TROCHANTERIC NAIL KIT 11X180  </t>
  </si>
  <si>
    <t xml:space="preserve">SCREW, LAG TI 10.5 X 95MM     </t>
  </si>
  <si>
    <t>PLATE, ANATOMICAL VOLAR RT NAR</t>
  </si>
  <si>
    <t>SCREW, LOCKING FULL THREAD 35M</t>
  </si>
  <si>
    <t xml:space="preserve">PROGRIP LT SM MESH TEM1208GL  </t>
  </si>
  <si>
    <t xml:space="preserve">GSF FEMORAL COMPONENT LEFT    </t>
  </si>
  <si>
    <t xml:space="preserve">STEMMED TIBIAL BASEPLATE LEFT </t>
  </si>
  <si>
    <t xml:space="preserve">ARTICULAR SURFACE LEFT        </t>
  </si>
  <si>
    <t xml:space="preserve">K-WIRE, 1.6MM 100MM LEN       </t>
  </si>
  <si>
    <t xml:space="preserve">SCREW, HEX CORT 10M HEX3.2-10 </t>
  </si>
  <si>
    <t xml:space="preserve">SCREW, HEX CORT 12M HEX3.2-12 </t>
  </si>
  <si>
    <t xml:space="preserve">SCREW, HEX CORT 14M HEX3.2-14 </t>
  </si>
  <si>
    <t xml:space="preserve">SCREW, HEX CORT 16M HEX3.2-16 </t>
  </si>
  <si>
    <t xml:space="preserve">FEMORAL COMPONENT SZ 3        </t>
  </si>
  <si>
    <t xml:space="preserve">STEMMED TIBIAL BASEPLATE      </t>
  </si>
  <si>
    <t xml:space="preserve">SCREW, CANCEL 25M 4301-07-025 </t>
  </si>
  <si>
    <t xml:space="preserve">SCREW, CANCEL 30M 4301-07-030 </t>
  </si>
  <si>
    <t>STEM TIBIAL B. PLATE 621201203</t>
  </si>
  <si>
    <t xml:space="preserve">ARTICULAR SURFACE 00542402309 </t>
  </si>
  <si>
    <t xml:space="preserve">FEMORAL COMPONENT 00541201702 </t>
  </si>
  <si>
    <t xml:space="preserve">GSF FEMORAL COMP  00541601502 </t>
  </si>
  <si>
    <t xml:space="preserve">TIBIAL BASE SZ 2 6212-01-220  </t>
  </si>
  <si>
    <t>ARTICULAR SURFACE 00-542402111</t>
  </si>
  <si>
    <t xml:space="preserve">SCREW CANCEL 20MM 4301-07-020 </t>
  </si>
  <si>
    <t xml:space="preserve">STEMMED TIB PLATE 6212-00-210 </t>
  </si>
  <si>
    <t xml:space="preserve">GSM FEMORAL COMPONENT LEFT    </t>
  </si>
  <si>
    <t xml:space="preserve">GSF FEMORAL COMP SZ 3 LT      </t>
  </si>
  <si>
    <t xml:space="preserve">ARTICULAR SURFACE CONGRUENT   </t>
  </si>
  <si>
    <t xml:space="preserve">STEMMED TIBIAL BASEPLATE SZ 1 </t>
  </si>
  <si>
    <t xml:space="preserve">GSM FEMORAL SZ 3 RT PORUS     </t>
  </si>
  <si>
    <t xml:space="preserve">FEMORAL COMPONENT SZ 1 PORUS  </t>
  </si>
  <si>
    <t xml:space="preserve">CANC BONE SCREW 35MM          </t>
  </si>
  <si>
    <t xml:space="preserve">CLOSED TUBE CLIP              </t>
  </si>
  <si>
    <t>TROCHANTERI NAIL KIT 180 X 130</t>
  </si>
  <si>
    <t>SYMBOTEX MESH 15 X 10  SYM1510</t>
  </si>
  <si>
    <t xml:space="preserve">LONG NAIL KIT TI RIGHT        </t>
  </si>
  <si>
    <t xml:space="preserve">LONG NAIL KIT TI LEFT         </t>
  </si>
  <si>
    <t xml:space="preserve">POWERPORT 8FR CATHETER SINGLE </t>
  </si>
  <si>
    <t xml:space="preserve">LONG NAIL KIT 10 X 340 X 125  </t>
  </si>
  <si>
    <t xml:space="preserve">MON SURGICAL STEEL SUTURE 25G </t>
  </si>
  <si>
    <t xml:space="preserve">FACIAL MINI 4 HOLE PLATE      </t>
  </si>
  <si>
    <t xml:space="preserve">FACIAL DRILL BIT 1.6 X 26     </t>
  </si>
  <si>
    <t xml:space="preserve">GSF FEMORAL COMPONENT SZ4 LT  </t>
  </si>
  <si>
    <t xml:space="preserve">MUSTANG BALLOON 4 X 3 X 75    </t>
  </si>
  <si>
    <t xml:space="preserve">SELF TAP 2.0 X 4MM GOLD       </t>
  </si>
  <si>
    <t xml:space="preserve">SELF TAP 2.0 X 5MM GOLD       </t>
  </si>
  <si>
    <t xml:space="preserve">LONG NAIL KIT R1.5 TI RT      </t>
  </si>
  <si>
    <t xml:space="preserve">SCREW 5.0 X 75MM LOCKING      </t>
  </si>
  <si>
    <t xml:space="preserve">SCREW, 5.0 X 70MM LOCKING     </t>
  </si>
  <si>
    <t xml:space="preserve">SCREW, 4.5 X 40MM LOCKING     </t>
  </si>
  <si>
    <t xml:space="preserve">SCREW 4.5 X 75MM CORTICAL     </t>
  </si>
  <si>
    <t xml:space="preserve">STEINMAN PIN 5/64 X 9         </t>
  </si>
  <si>
    <t xml:space="preserve">CEMENTLESS HIP SYSTEM         </t>
  </si>
  <si>
    <t xml:space="preserve">LONG NAIL KIT RT              </t>
  </si>
  <si>
    <t xml:space="preserve">ARTICULAR SURFACE CONGUENT 00 </t>
  </si>
  <si>
    <t xml:space="preserve">LONG NAIL R1.5 TI LEFT        </t>
  </si>
  <si>
    <t xml:space="preserve">SELF TAP CORTICAL 4.5 X 60    </t>
  </si>
  <si>
    <t xml:space="preserve">LOCKING SCREW 5.0 X 40        </t>
  </si>
  <si>
    <t xml:space="preserve">LOCKING SCREW 5.0 X 60        </t>
  </si>
  <si>
    <t xml:space="preserve">PERIPROSTH SCREW 5 X 10       </t>
  </si>
  <si>
    <t xml:space="preserve">DRILL BIT 3.5 X 230           </t>
  </si>
  <si>
    <t xml:space="preserve">SELF TAP CORTICAL 3.5 X 26    </t>
  </si>
  <si>
    <t xml:space="preserve">SELF TAP CORTICAL 3.5 X 28    </t>
  </si>
  <si>
    <t xml:space="preserve">SELF TAP CORTICAL 3.5 X 30    </t>
  </si>
  <si>
    <t xml:space="preserve">SELF TAP CORTICAL 3.5 X 38    </t>
  </si>
  <si>
    <t xml:space="preserve">LOCKING SCREW 4.0 / L28       </t>
  </si>
  <si>
    <t xml:space="preserve">C-TAPER L FIT HEAD            </t>
  </si>
  <si>
    <t xml:space="preserve">OMNIFIT HFX HIP STEM SIZE #6  </t>
  </si>
  <si>
    <t xml:space="preserve">OMNIFIT HFX HIP STEM          </t>
  </si>
  <si>
    <t xml:space="preserve">UNIVERSAK HEAD BIPOLAR 43MM   </t>
  </si>
  <si>
    <t xml:space="preserve">c1776          </t>
  </si>
  <si>
    <t xml:space="preserve">OMNIFIT HIP STEM #7           </t>
  </si>
  <si>
    <t xml:space="preserve">BIPOLAR COMPONENT 45 X 26M    </t>
  </si>
  <si>
    <t>INFINION 16 CANTACT TRIAL LEAD</t>
  </si>
  <si>
    <t xml:space="preserve">LOCKING SCREW 3.5 X 14MM      </t>
  </si>
  <si>
    <t xml:space="preserve">BONE SCREW 3.5 X 10MM         </t>
  </si>
  <si>
    <t xml:space="preserve">BONE SCREW 3.5 X 12MM         </t>
  </si>
  <si>
    <t xml:space="preserve">BONE SCREW 3.5 X 14MM         </t>
  </si>
  <si>
    <t xml:space="preserve">BONE SCREW 3.5 X 18MM         </t>
  </si>
  <si>
    <t>NEXGEN STEMMED TIBIAL 59803702</t>
  </si>
  <si>
    <t xml:space="preserve">UHR BIPOLAR 26 X 44MM         </t>
  </si>
  <si>
    <t xml:space="preserve">SYMBOTEX MESH ROUND 9CM SYM9  </t>
  </si>
  <si>
    <t xml:space="preserve">BIOLOX CERAMIC FEMORAL HEAD   </t>
  </si>
  <si>
    <t xml:space="preserve">NATURAL KNEWW SYSTEM LT       </t>
  </si>
  <si>
    <t xml:space="preserve">SURGIMEND MESH 10 X 15        </t>
  </si>
  <si>
    <t xml:space="preserve">articular surface congruent   </t>
  </si>
  <si>
    <t xml:space="preserve">SELF TAP 2.0 X 6MM GOLD       </t>
  </si>
  <si>
    <t xml:space="preserve">STEMMED TIBIAL BASEPLATE SZ 4 </t>
  </si>
  <si>
    <t xml:space="preserve">LOCKING SCREW T10 3.5 X 16MM  </t>
  </si>
  <si>
    <t xml:space="preserve">BONE SCREW T10 3.5 X 16MM     </t>
  </si>
  <si>
    <t xml:space="preserve">6 HOLE LEFT PLATE             </t>
  </si>
  <si>
    <t xml:space="preserve">BIPOLAR HIP                   </t>
  </si>
  <si>
    <t xml:space="preserve">BIPOLAR COMPONENT 52 X 26     </t>
  </si>
  <si>
    <t xml:space="preserve">LOCKING SCREW T10 3.5 18MM    </t>
  </si>
  <si>
    <t xml:space="preserve">BONE SCREW TZ 2.3 X 16MM      </t>
  </si>
  <si>
    <t xml:space="preserve">BONE SCREW TZ 2.3 X 18MM      </t>
  </si>
  <si>
    <t xml:space="preserve">BONE SCREW TZ 2.7 X 14MM      </t>
  </si>
  <si>
    <t xml:space="preserve">BONE SCREW TZ 2.7 X 16MM      </t>
  </si>
  <si>
    <t xml:space="preserve">femoral component sz 5 lt     </t>
  </si>
  <si>
    <t xml:space="preserve">ARTICULAR SURFACE SZ 3,4,5 LT </t>
  </si>
  <si>
    <t xml:space="preserve">LOCKING T7 SCREW 2.3 X 18MM   </t>
  </si>
  <si>
    <t xml:space="preserve">BONE SCREW T7 2.3 X 14M       </t>
  </si>
  <si>
    <t xml:space="preserve">ENERGENCY 2.7 X 5MM GOLD      </t>
  </si>
  <si>
    <t xml:space="preserve">OMNIFIT HIP STEM SZ 9         </t>
  </si>
  <si>
    <t xml:space="preserve">BIPOLAR COMPONENT 49M         </t>
  </si>
  <si>
    <t xml:space="preserve">BIPOLAR COMPONENT 53 X 26     </t>
  </si>
  <si>
    <t xml:space="preserve">HIP STEM #7                   </t>
  </si>
  <si>
    <t xml:space="preserve">PALACOS R+G KNEE CEMENT       </t>
  </si>
  <si>
    <t xml:space="preserve">TRABECULAR METAL SHELL        </t>
  </si>
  <si>
    <t xml:space="preserve">L3260          </t>
  </si>
  <si>
    <t xml:space="preserve">ELEVATED RIM LINER 36MM       </t>
  </si>
  <si>
    <t xml:space="preserve">SCREW, LAG TI 10.5 X 75MM     </t>
  </si>
  <si>
    <t xml:space="preserve">TIBIAL NAIL 9 X 345MM         </t>
  </si>
  <si>
    <t xml:space="preserve">PATELLA REMAER BLADE 32MM     </t>
  </si>
  <si>
    <t xml:space="preserve">STANDARD PRIMARY PATELLA      </t>
  </si>
  <si>
    <t xml:space="preserve">PRIMARY PATELLA SZ 32         </t>
  </si>
  <si>
    <t xml:space="preserve">TIBIAL NAIL 360MM             </t>
  </si>
  <si>
    <t xml:space="preserve">LOCKING SCREW 70MM            </t>
  </si>
  <si>
    <t xml:space="preserve">LOCKING SCREW 60MM            </t>
  </si>
  <si>
    <t xml:space="preserve">END CAP                       </t>
  </si>
  <si>
    <t xml:space="preserve">LOCKING SCREW 5 X55MM         </t>
  </si>
  <si>
    <t xml:space="preserve">ULNAR COMPRESS PLATE          </t>
  </si>
  <si>
    <t xml:space="preserve">LAG SCREW 3.2 X 18MM          </t>
  </si>
  <si>
    <t xml:space="preserve">K-WIRE 1.6 X 065MM            </t>
  </si>
  <si>
    <t xml:space="preserve">OSCILLATING SAW BLADE 9MM     </t>
  </si>
  <si>
    <t xml:space="preserve">TRABECULAR METAL SHELL 48MM   </t>
  </si>
  <si>
    <t xml:space="preserve">ELEVATED RIM LINER 32MM       </t>
  </si>
  <si>
    <t xml:space="preserve">BIPOLAR COMPONENT 41 X 26     </t>
  </si>
  <si>
    <t xml:space="preserve">DISTAL FIBULA PLATE 3 HOLE    </t>
  </si>
  <si>
    <t xml:space="preserve">LOCKING T10 SCREW 3.5 X 14    </t>
  </si>
  <si>
    <t xml:space="preserve">LOCKING T10 SCREW 3.5 X 16    </t>
  </si>
  <si>
    <t>NON-LOCKING T10 SCREW 3.5 X 14</t>
  </si>
  <si>
    <t>NON-LOCKING T10 SCREW 3.5 X 16</t>
  </si>
  <si>
    <t xml:space="preserve">TRABECULAR METAL SHELL SZ JJ  </t>
  </si>
  <si>
    <t xml:space="preserve">NEUTRAL LINER SZ JJ           </t>
  </si>
  <si>
    <t xml:space="preserve">CERAMIC FEMORAL HEAD          </t>
  </si>
  <si>
    <t>LOCKING SCREW 5.0 X 80 TAPPING</t>
  </si>
  <si>
    <t xml:space="preserve">DISTAL LATERAL FEMUR PLATE 14 </t>
  </si>
  <si>
    <t xml:space="preserve">CORTICAL SCREW 3.5 X 14       </t>
  </si>
  <si>
    <t xml:space="preserve">CORTICAL SCREW 3.5 X 40       </t>
  </si>
  <si>
    <t xml:space="preserve">MIDSHAFT 7 HOLE PLATE         </t>
  </si>
  <si>
    <t xml:space="preserve">PARTIALLY THREAED 4.0 X 50    </t>
  </si>
  <si>
    <t xml:space="preserve">LOCKING T10 SCCREW 3.5 X 10   </t>
  </si>
  <si>
    <t xml:space="preserve">LOCKING T10 SCREW 3.5 X 12    </t>
  </si>
  <si>
    <t>NON-LOCKING T10 SCREW 3.5 X 10</t>
  </si>
  <si>
    <t>NON-LOCKING T10 SCREW 3.5 X 12</t>
  </si>
  <si>
    <t xml:space="preserve">CORTICAL SCREW 3.5 X 10       </t>
  </si>
  <si>
    <t xml:space="preserve">CORTICAL SCREW 3.5 X 16       </t>
  </si>
  <si>
    <t xml:space="preserve">CORTICAL SCREW 3.5 X 50       </t>
  </si>
  <si>
    <t>NON-LOCKING T10 SCREW 3.5 X 18</t>
  </si>
  <si>
    <t xml:space="preserve">DISTAL FIBULA PLATE 5 HOLE    </t>
  </si>
  <si>
    <t xml:space="preserve">CANNULATED FULL 4.0 X 50      </t>
  </si>
  <si>
    <t>NON-LOCKING T10 SCREW 3.5 X 20</t>
  </si>
  <si>
    <t>NON-LOCKING T10 SCREW 3.5 X 22</t>
  </si>
  <si>
    <t xml:space="preserve">FUIBULA STRAIGHT PLATE 7 HOLE </t>
  </si>
  <si>
    <t xml:space="preserve">PART THREAD 4.0 X 38          </t>
  </si>
  <si>
    <t xml:space="preserve">DISTAL LATERAL FIBULAR 7 HOLE </t>
  </si>
  <si>
    <t xml:space="preserve">DISTAL FUBULA 4 HOLE PLATE    </t>
  </si>
  <si>
    <t xml:space="preserve">DISTAL FIBULA 6 HOLE PLATE    </t>
  </si>
  <si>
    <t xml:space="preserve">SELF TAP SCREW 3.5 X 20       </t>
  </si>
  <si>
    <t xml:space="preserve">SELF TAP SCREW 3.5 X 36       </t>
  </si>
  <si>
    <t xml:space="preserve">LOCKING SCREW AXSOS 4.0/L26   </t>
  </si>
  <si>
    <t xml:space="preserve">LOCKING SCREW AXSOS 4.0/L30   </t>
  </si>
  <si>
    <t xml:space="preserve">LOCKING SCREW AXSOS 4.0/L36   </t>
  </si>
  <si>
    <t xml:space="preserve">C-TAPER HEAD                  </t>
  </si>
  <si>
    <t xml:space="preserve">HOFFMANN II COMPACT KIT       </t>
  </si>
  <si>
    <t xml:space="preserve">LOCKING T7 SCREW 2.3 X 16     </t>
  </si>
  <si>
    <t xml:space="preserve">BONE T7 SCREW 2.3 X 12        </t>
  </si>
  <si>
    <t xml:space="preserve">BLUE T8 SCREW NON-LOCK 3.0X24 </t>
  </si>
  <si>
    <t xml:space="preserve">TRABECULAR METAL SHELL 52MM   </t>
  </si>
  <si>
    <t xml:space="preserve">NEUTRAL LINER 36MM            </t>
  </si>
  <si>
    <t xml:space="preserve">LOCKING 4.0 X 38MM SCREW      </t>
  </si>
  <si>
    <t xml:space="preserve">TRABECULAR METAL SHELL SZ HH  </t>
  </si>
  <si>
    <t xml:space="preserve">ELEVATED RIM LINER 32MM SZ HH </t>
  </si>
  <si>
    <t xml:space="preserve">ARTICULAR SURFACE SZ 1,2 RT   </t>
  </si>
  <si>
    <t xml:space="preserve">CANNULATED 4.0 X 40 FULL      </t>
  </si>
  <si>
    <t xml:space="preserve">MULTILEAD TRIAL CABLE         </t>
  </si>
  <si>
    <t xml:space="preserve">GSM FEMORAL COMPONENT SZ 5 RT </t>
  </si>
  <si>
    <t xml:space="preserve">LOCKING SCREW 4.0 X 65        </t>
  </si>
  <si>
    <t xml:space="preserve">CORTICAL SCREW 3.5 X 34       </t>
  </si>
  <si>
    <t xml:space="preserve">CORTICAL SCREW 4.5 X 34       </t>
  </si>
  <si>
    <t xml:space="preserve">CORTICAL SCREW 4.5 X 32       </t>
  </si>
  <si>
    <t xml:space="preserve">CORTICAL SCREW 4.5 X 46       </t>
  </si>
  <si>
    <t xml:space="preserve">ORTHO WASHER                  </t>
  </si>
  <si>
    <t xml:space="preserve">ANCHOR LOCKING SCREW 3.5X22MM </t>
  </si>
  <si>
    <t xml:space="preserve">K-WIRE .062                   </t>
  </si>
  <si>
    <t xml:space="preserve">LONG NAIL R1.5 TI RT          </t>
  </si>
  <si>
    <t xml:space="preserve">PART THREAD 6.5 X 40          </t>
  </si>
  <si>
    <t xml:space="preserve">PART THREAD 6.5 X 75          </t>
  </si>
  <si>
    <t xml:space="preserve">PART THREAD 6.5 X 80          </t>
  </si>
  <si>
    <t xml:space="preserve">CANCELLOUS FULL 4.0 X 50      </t>
  </si>
  <si>
    <t xml:space="preserve">CORTICAL SELF TAP 3.5 X 22    </t>
  </si>
  <si>
    <t xml:space="preserve">CORTICAL SELF TAP 3.5 X 24    </t>
  </si>
  <si>
    <t xml:space="preserve">CORTICAL SELF TAP 3.5 X 42    </t>
  </si>
  <si>
    <t>CANNULATED PART THREAD 4.0X 40</t>
  </si>
  <si>
    <t>CANNULATED PART THREAD 4.0X 44</t>
  </si>
  <si>
    <t xml:space="preserve">LOCKING T10 SCREW 3.5 X 18    </t>
  </si>
  <si>
    <t xml:space="preserve">ARTICULAR SURFACE SZ 3,4,5 RT </t>
  </si>
  <si>
    <t xml:space="preserve">BIPOLAR COMPONENT 42 X 26     </t>
  </si>
  <si>
    <t xml:space="preserve">C-TAPER LFIT HEAD             </t>
  </si>
  <si>
    <t xml:space="preserve">PROXIMAL LATERAL TIB PLATE LT </t>
  </si>
  <si>
    <t xml:space="preserve">C1880          </t>
  </si>
  <si>
    <t xml:space="preserve">FEMORAL 55CM                  </t>
  </si>
  <si>
    <t xml:space="preserve">TI PART THREAD 4.0 X 55       </t>
  </si>
  <si>
    <t xml:space="preserve">TI PART THREAD 4.0 X 60       </t>
  </si>
  <si>
    <t xml:space="preserve">SELF TAP CORTICAL 4.5 X 28    </t>
  </si>
  <si>
    <t xml:space="preserve">SELF TAP CORTICAL 4.5 X 30    </t>
  </si>
  <si>
    <t xml:space="preserve">SCREW, SELF TAP CORT 3.5 X 32 </t>
  </si>
  <si>
    <t xml:space="preserve">TRABECULAR METAL SHELL 60MM   </t>
  </si>
  <si>
    <t xml:space="preserve">ANTERIOR CONSTRAINED SZ GREEN </t>
  </si>
  <si>
    <t xml:space="preserve">BONE SCREW T7 2.7 X 18MM      </t>
  </si>
  <si>
    <t xml:space="preserve">SELF TAP CORTICAL 4.5 X 42    </t>
  </si>
  <si>
    <t xml:space="preserve">BEADED CABLE &amp; SLEEVE SET     </t>
  </si>
  <si>
    <t xml:space="preserve">K-WIRE 3 X 285MM              </t>
  </si>
  <si>
    <t xml:space="preserve">LATERAL FIBULA PLATE 8 HOLE   </t>
  </si>
  <si>
    <t xml:space="preserve">COUNTERSINK                   </t>
  </si>
  <si>
    <t xml:space="preserve">VARIAX COMPRES PLATE 7 HOLE   </t>
  </si>
  <si>
    <t xml:space="preserve">NON-LOCKING FULL 3.5 X 38     </t>
  </si>
  <si>
    <t>NON-LOCKING T10 SCREW 3.5 X 36</t>
  </si>
  <si>
    <t xml:space="preserve">NON-LOCKING 3.5 X 30          </t>
  </si>
  <si>
    <t xml:space="preserve">BONE SCREW T7 2.7 X 20        </t>
  </si>
  <si>
    <t xml:space="preserve">CORTICAL SCREW 3.5 X12        </t>
  </si>
  <si>
    <t>NON-LOCKING T10 SCREW 3.5 X 24</t>
  </si>
  <si>
    <t>DISTAL LATERAL FEMUR PLATE 12H</t>
  </si>
  <si>
    <t xml:space="preserve">C1786          </t>
  </si>
  <si>
    <t xml:space="preserve">ADVISA SR GENREATOR           </t>
  </si>
  <si>
    <t xml:space="preserve">PART THREAD SCREW 6.5 X 85    </t>
  </si>
  <si>
    <t xml:space="preserve">PART THREAD SCREW 6.5 X 95    </t>
  </si>
  <si>
    <t xml:space="preserve">DRILL BIT 2.3                 </t>
  </si>
  <si>
    <t xml:space="preserve">DELF TAP CORTICAL 3.5 X 48    </t>
  </si>
  <si>
    <t xml:space="preserve">CANCELLOUS SCREW PT 4.0X45MM  </t>
  </si>
  <si>
    <t xml:space="preserve">CORTICAL SCREW 4.5 X 50       </t>
  </si>
  <si>
    <t xml:space="preserve">POWERPORT SLIM 6FR            </t>
  </si>
  <si>
    <t xml:space="preserve">PART THREAD SCREW 6.5 X 90    </t>
  </si>
  <si>
    <t xml:space="preserve">PART THREAD SCREW 6.5 X 100   </t>
  </si>
  <si>
    <t>SYMFONY ZXR LENS         ZXR00</t>
  </si>
  <si>
    <t xml:space="preserve">ACCUSEAL GRAFT 4-7MM 45CM     </t>
  </si>
  <si>
    <t xml:space="preserve">OMNIFIT HIP STEM              </t>
  </si>
  <si>
    <t xml:space="preserve">Q4130          </t>
  </si>
  <si>
    <t xml:space="preserve">STRATTICE MESH 20 X 20 CM     </t>
  </si>
  <si>
    <t xml:space="preserve">TI PART THREAD 4.0 X 70       </t>
  </si>
  <si>
    <t xml:space="preserve">TI ANIS WASHER 6.5/8.0        </t>
  </si>
  <si>
    <t xml:space="preserve">AXSOS 4.0 X 20 LOCKING        </t>
  </si>
  <si>
    <t xml:space="preserve">PATELLA SZ 29                 </t>
  </si>
  <si>
    <t xml:space="preserve">LOCKING SELF TAP 4.0 X 32     </t>
  </si>
  <si>
    <t xml:space="preserve">PEG KIT 24FR PULL             </t>
  </si>
  <si>
    <t xml:space="preserve">AXSOS 4.0 X 28 LOCKING        </t>
  </si>
  <si>
    <t xml:space="preserve">AXSOS 4.0 X 40 LOCKING        </t>
  </si>
  <si>
    <t xml:space="preserve">GLENOID BASEPLATE             </t>
  </si>
  <si>
    <t xml:space="preserve">CENTER SCREW 6.5 X 32         </t>
  </si>
  <si>
    <t xml:space="preserve">MODULAR HUMERAL STEM SX 14    </t>
  </si>
  <si>
    <t xml:space="preserve">HUMERAL CUP 32MM              </t>
  </si>
  <si>
    <t xml:space="preserve">STRATAFIX SPIRAL 3-0 SH       </t>
  </si>
  <si>
    <t xml:space="preserve">ANCHORAGE FIXATION PIN        </t>
  </si>
  <si>
    <t xml:space="preserve">NON-LOCKING T10 3.5 X 12      </t>
  </si>
  <si>
    <t xml:space="preserve">NON-LOCKING T10 3.5 X 16      </t>
  </si>
  <si>
    <t xml:space="preserve">NON-LOCKING T10 3.5 X 20      </t>
  </si>
  <si>
    <t xml:space="preserve">PROGRIP FLATSHEET 10X15       </t>
  </si>
  <si>
    <t xml:space="preserve">C-TAPER LFIT                  </t>
  </si>
  <si>
    <t xml:space="preserve">CORKSCREW ANCHOR 3.5          </t>
  </si>
  <si>
    <t xml:space="preserve">PROGRIP LAP MESH AR 10X15 RT  </t>
  </si>
  <si>
    <t xml:space="preserve">PROGRIP LAP MESH AL 10X15 LT  </t>
  </si>
  <si>
    <t xml:space="preserve">UTILITY PLATE 5 HOLE          </t>
  </si>
  <si>
    <t xml:space="preserve">LOCKING SCREW 3.5 X 10        </t>
  </si>
  <si>
    <t xml:space="preserve">LOCKING SCREW 3.5 X 12        </t>
  </si>
  <si>
    <t xml:space="preserve">LOCKING SCREW 3.5 X 16        </t>
  </si>
  <si>
    <t>ANCHORLOCKING SCREW 3.5 X 18MM</t>
  </si>
  <si>
    <t xml:space="preserve">NON-LOCKING SCREW 3.5 X 16    </t>
  </si>
  <si>
    <t>ANCHOR STANDARD SCREW 3.5X28MM</t>
  </si>
  <si>
    <t xml:space="preserve">PART THREAD 6.5 X 90          </t>
  </si>
  <si>
    <t>NON-LOCKING T10 SCREW 3.5 X 40</t>
  </si>
  <si>
    <t xml:space="preserve">FEMORAL STEM SZ 10            </t>
  </si>
  <si>
    <t xml:space="preserve">FEMORAL STEM SZ 6             </t>
  </si>
  <si>
    <t xml:space="preserve">PART THREAD 6.5 X 85          </t>
  </si>
  <si>
    <t xml:space="preserve">PART THREAD 6.5 X 60          </t>
  </si>
  <si>
    <t xml:space="preserve">T7 LOCKING 2.7 X 16           </t>
  </si>
  <si>
    <t xml:space="preserve">PERIPHERAL SCREW 4.5 X 32     </t>
  </si>
  <si>
    <t xml:space="preserve">CONCENTRIC GLENOSHERE 32 X 2  </t>
  </si>
  <si>
    <t xml:space="preserve">X3 HUMERAL INSERT 32MM        </t>
  </si>
  <si>
    <t xml:space="preserve">LOCKING INSERT 5.0            </t>
  </si>
  <si>
    <t xml:space="preserve">PERIPROSTH SCREW 5.0 X 14     </t>
  </si>
  <si>
    <t xml:space="preserve">METAL SHELL 58MM SZ LL        </t>
  </si>
  <si>
    <t xml:space="preserve">ELEVATED RIM LINER 36MM SZ LL </t>
  </si>
  <si>
    <t xml:space="preserve">ARTICULAR SURFACE SZ GREEN    </t>
  </si>
  <si>
    <t xml:space="preserve">DISTAL 8 RT LATERAL FEMUR     </t>
  </si>
  <si>
    <t xml:space="preserve">SEL TAP LOCKING 5.0 X 30      </t>
  </si>
  <si>
    <t xml:space="preserve">SELF TAP LOCKING 5.0 X 46     </t>
  </si>
  <si>
    <t xml:space="preserve">SELF TAP LOCKING 5.0 X 48     </t>
  </si>
  <si>
    <t xml:space="preserve">HUMERAL NAIL 8 X 150MM        </t>
  </si>
  <si>
    <t xml:space="preserve">HUMERAL STEM SZ 10            </t>
  </si>
  <si>
    <t xml:space="preserve">FEMORAL COMPONENT LT SZ E     </t>
  </si>
  <si>
    <t>ANTERIOR CONSTRAINED SZ YELLOW</t>
  </si>
  <si>
    <t>NON-LOCKING T10 SCREW 3.5 X 34</t>
  </si>
  <si>
    <t>NON-LOCKING T10 SCREW 3.5 X 44</t>
  </si>
  <si>
    <t xml:space="preserve">PART THREAD 6.5 X 50          </t>
  </si>
  <si>
    <t xml:space="preserve">PROFILE SCREW 4 X 36MM        </t>
  </si>
  <si>
    <t xml:space="preserve">MTP PLATE LT STANDARD         </t>
  </si>
  <si>
    <t>LOW PRO CORTICAL LOCK 3 X 10MM</t>
  </si>
  <si>
    <t>LOW PRO CORTICAL LOCK 3 X 12MM</t>
  </si>
  <si>
    <t xml:space="preserve">LOW PRO PART THREAS 3 X 28MM  </t>
  </si>
  <si>
    <t xml:space="preserve">LOW PRO CORTICAL 3 X 12MM     </t>
  </si>
  <si>
    <t xml:space="preserve">FEMORAL STEM 12/14 SZ 11      </t>
  </si>
  <si>
    <t xml:space="preserve">CLAVICAL PLATE 6 HOLE         </t>
  </si>
  <si>
    <t xml:space="preserve">DISTAL RT 10 HOLE PLATE       </t>
  </si>
  <si>
    <t xml:space="preserve">LOCKING SCREW 4.0 X 14        </t>
  </si>
  <si>
    <t xml:space="preserve">LOCKING SCREW 4.0 X 18        </t>
  </si>
  <si>
    <t xml:space="preserve">LOCKING SCREW 4.0 X 20        </t>
  </si>
  <si>
    <t xml:space="preserve">LOCKING SCREW 4.0 X 22        </t>
  </si>
  <si>
    <t xml:space="preserve">SCREW CORTICAL 3.5 X 30       </t>
  </si>
  <si>
    <t xml:space="preserve">CORTICAL SCREW 3.5 X 32       </t>
  </si>
  <si>
    <t xml:space="preserve">CORTICAL SCREW 3.5 X 38       </t>
  </si>
  <si>
    <t xml:space="preserve">CORTICAL SCREW 3.5 X 44       </t>
  </si>
  <si>
    <t xml:space="preserve">FEMORAL HEAD 12/14            </t>
  </si>
  <si>
    <t xml:space="preserve">FEMORAL STEM 12/14            </t>
  </si>
  <si>
    <t xml:space="preserve">LEVATED RIM LINER             </t>
  </si>
  <si>
    <t xml:space="preserve">COMPRESSION SCREW 4.3 X 42    </t>
  </si>
  <si>
    <t xml:space="preserve">COMPRESSION SCREW 6.5 X 40    </t>
  </si>
  <si>
    <t xml:space="preserve">FEMORAL STEM SZ 7.5           </t>
  </si>
  <si>
    <t xml:space="preserve">TUBE 7 HOLE PLATE             </t>
  </si>
  <si>
    <t xml:space="preserve">PART THREADED 6.5 X 45MM      </t>
  </si>
  <si>
    <t xml:space="preserve">LISFRANC PLATING SMALL LS     </t>
  </si>
  <si>
    <t xml:space="preserve">ANCHORAGE SCREW 3.5 X 16MM    </t>
  </si>
  <si>
    <t xml:space="preserve">NON-LOCKING SCREW 3.5 X 18MM  </t>
  </si>
  <si>
    <t xml:space="preserve">NON-LOCKING SCREW 3.5 X 24MM  </t>
  </si>
  <si>
    <t>NON-LOCKING SCREW T10 3.5 X 26</t>
  </si>
  <si>
    <t xml:space="preserve">NON-LOCKING SCREW T8 2.7 X 16 </t>
  </si>
  <si>
    <t xml:space="preserve">6 HOLE VARIAX PLATE           </t>
  </si>
  <si>
    <t xml:space="preserve">CANNULATED SCREW 4.0 X 48MM   </t>
  </si>
  <si>
    <t xml:space="preserve">CANNULATED PART THREAD 4.0X42 </t>
  </si>
  <si>
    <t xml:space="preserve">VARIAX PLATE 5 HOLE           </t>
  </si>
  <si>
    <t xml:space="preserve">LONGEVITY LINER 32 X 58       </t>
  </si>
  <si>
    <t xml:space="preserve">M/L TAPER HIP FEMORAL STEM    </t>
  </si>
  <si>
    <t xml:space="preserve">LONGEVITY LINER 56 KK X 32    </t>
  </si>
  <si>
    <t xml:space="preserve">M/L TAPER HIP 9 STD           </t>
  </si>
  <si>
    <t xml:space="preserve">LOCKING THIRD 4-HOLE PLATE    </t>
  </si>
  <si>
    <t xml:space="preserve">LOCKING THIRD 6-HOLE PLATE    </t>
  </si>
  <si>
    <t xml:space="preserve">TIGHT ROPE XP                 </t>
  </si>
  <si>
    <t xml:space="preserve">CORTICAL NON LOCKING 3.5X14MM </t>
  </si>
  <si>
    <t xml:space="preserve">CORTICAL NON LOCKING 3.5X60MM </t>
  </si>
  <si>
    <t xml:space="preserve">SP ACRYSOF IQ RESTOR SV25TO   </t>
  </si>
  <si>
    <t xml:space="preserve">COMPRESSION PT SCREW 4.3X50MM </t>
  </si>
  <si>
    <t xml:space="preserve">COMPRESSION PT SCREW 6.5X65MM </t>
  </si>
  <si>
    <t xml:space="preserve">COMPRESSION PT SCREW 6.5X70MM </t>
  </si>
  <si>
    <t xml:space="preserve">COMPRESSION PLATE 16 HOLE     </t>
  </si>
  <si>
    <t xml:space="preserve">NON LOCKING SCREW 3.5 X 22MM  </t>
  </si>
  <si>
    <t xml:space="preserve">NON LOCKING SCREW 3.5 X 24MM  </t>
  </si>
  <si>
    <t xml:space="preserve">NON LOCKING SCREW 3.5 X 26MM  </t>
  </si>
  <si>
    <t xml:space="preserve">LOCKING SCREW 3.5 X 20MM      </t>
  </si>
  <si>
    <t xml:space="preserve">LOCKING SCREW 3.5 X 22MM      </t>
  </si>
  <si>
    <t xml:space="preserve">LOCKING SCREW 3.5 X 24MM      </t>
  </si>
  <si>
    <t xml:space="preserve">NON LOCKING SCREW 3.5 X 20MM  </t>
  </si>
  <si>
    <t xml:space="preserve">SCREW, NL 4.5 X 65MM CORTICAL </t>
  </si>
  <si>
    <t xml:space="preserve">MINI TIGHTROPE WITH INSERTER  </t>
  </si>
  <si>
    <t>ELEVATED LONGEVITY LINER 32X52</t>
  </si>
  <si>
    <t>M/L TAPER HIP PROSTHESIS 5 STD</t>
  </si>
  <si>
    <t xml:space="preserve">NEXGEN CR-F FEMORAL SIZE G-RT </t>
  </si>
  <si>
    <t xml:space="preserve">NEXGEN PROLONG ART SURF 12MM  </t>
  </si>
  <si>
    <t xml:space="preserve">LO-PRO SCREW, TI 3.0X12MMCORT </t>
  </si>
  <si>
    <t xml:space="preserve">LO-PRO SCREW TI 3.0X16MMCORT  </t>
  </si>
  <si>
    <t>LO-PROFILE MTP PLATE, SHT,R,TI</t>
  </si>
  <si>
    <t xml:space="preserve">VARIAX 5 HOLE HOOK PLATE 20MM </t>
  </si>
  <si>
    <t xml:space="preserve">FMT LOWER DELIVERY            </t>
  </si>
  <si>
    <t xml:space="preserve">COMPRESSION SCREW 4.3X40MM    </t>
  </si>
  <si>
    <t xml:space="preserve">AZURE XT DR MRI BT PACEMAKER  </t>
  </si>
  <si>
    <t xml:space="preserve">UNIVERSAL BI-POLAR HEAD 56CM  </t>
  </si>
  <si>
    <t xml:space="preserve">TRIAL LEAD KIT TLEAD1058-50B  </t>
  </si>
  <si>
    <t xml:space="preserve">VARIAX STRAIGHT PLATE 5 HOLE  </t>
  </si>
  <si>
    <t xml:space="preserve">PART THREAD SCREW 6.5 X 20MM  </t>
  </si>
  <si>
    <t xml:space="preserve">COMPRESSION SCREW 6.5 X 55MM  </t>
  </si>
  <si>
    <t xml:space="preserve">COMPRESSION SCREW 6.5 X 60MM  </t>
  </si>
  <si>
    <t xml:space="preserve">CANNULATED SCREW 4.0 X 20MM   </t>
  </si>
  <si>
    <t>LO-PROFILE SCREW TI 3.5 X 24MM</t>
  </si>
  <si>
    <t xml:space="preserve">LOCKING SCREW TI 3.5 X 14MM   </t>
  </si>
  <si>
    <t xml:space="preserve">LOCKING SCREW TI 3.5 X 16MM   </t>
  </si>
  <si>
    <t xml:space="preserve">LO-PROFILE LAPIDUS PLATE TI   </t>
  </si>
  <si>
    <t>KNEE FLX PROLONG ART SURF 13MM</t>
  </si>
  <si>
    <t xml:space="preserve">M/L TAPER SIZE 13.5           </t>
  </si>
  <si>
    <t xml:space="preserve">BIOLOX DELTA FEM HEAD 36X7MM  </t>
  </si>
  <si>
    <t xml:space="preserve">SS CANNULATED SCREW 6.5X95MM  </t>
  </si>
  <si>
    <t xml:space="preserve">CANCELLOUS PT SCREW 3.0X18MM  </t>
  </si>
  <si>
    <t xml:space="preserve">CANELLOUS SCREW PT 3.0X20MM   </t>
  </si>
  <si>
    <t xml:space="preserve">LOCKING SCREW 4.0 X 16MM      </t>
  </si>
  <si>
    <t>PART THREADED SCREW 4.0 X 24MM</t>
  </si>
  <si>
    <t xml:space="preserve">MEDIAL TIBIA 14 HOLE PLATE    </t>
  </si>
  <si>
    <t>CR-FLEX FEMORAL COMPONENT SZ F</t>
  </si>
  <si>
    <t xml:space="preserve">CANNULATED LP SCREW 4 X 40MM  </t>
  </si>
  <si>
    <t xml:space="preserve">3 HOLE VARIAX PLATE           </t>
  </si>
  <si>
    <t xml:space="preserve">PART THREADED SCREW 20X105MM  </t>
  </si>
  <si>
    <t xml:space="preserve">PART THREADED SCREW 20X110MM  </t>
  </si>
  <si>
    <t xml:space="preserve">DISTAL BICEPS REP IMPL SYSTEM </t>
  </si>
  <si>
    <t xml:space="preserve">LO-PRO SCREW TI 3.0X32MM CANN </t>
  </si>
  <si>
    <t xml:space="preserve">BB-TAK THREADED               </t>
  </si>
  <si>
    <t xml:space="preserve">CORTICAL SCREW 3.5 X 24MM     </t>
  </si>
  <si>
    <t xml:space="preserve">6 HOLE PLATE RIGHT            </t>
  </si>
  <si>
    <t xml:space="preserve">LOCKING SCREW 4.0 X 38MM      </t>
  </si>
  <si>
    <t>LONGEVITY ELEVATED LINER 32X58</t>
  </si>
  <si>
    <t xml:space="preserve">T2 STD TIBIAL NAIL 9 X 315MM  </t>
  </si>
  <si>
    <t xml:space="preserve">NEXGEN CR FLEX FEM SZ (E-)LT  </t>
  </si>
  <si>
    <t xml:space="preserve">NEXGEN CR FLEX ART SURF 12MM  </t>
  </si>
  <si>
    <t>NEXGEN CR-FLEX FEMORAL SZ E-RT</t>
  </si>
  <si>
    <t xml:space="preserve">NEXGEN STEMMED TIBIAL PLATE-4 </t>
  </si>
  <si>
    <t xml:space="preserve">NEXGEN CR-FLEX ART SURF-12MM  </t>
  </si>
  <si>
    <t xml:space="preserve">CANCELLOUS SCREW 6.5 X 35MM   </t>
  </si>
  <si>
    <t xml:space="preserve">NEXGEN CR FLEX ART SURF 14MM  </t>
  </si>
  <si>
    <t xml:space="preserve">UHR BIPOLAR 26 X 54MM         </t>
  </si>
  <si>
    <t xml:space="preserve">HEX SCREW LO PROFILE 6.5X25MM </t>
  </si>
  <si>
    <t xml:space="preserve">NECK ANGLE HIP STEM SZ 5      </t>
  </si>
  <si>
    <t xml:space="preserve">ACETABULAR SHELL SZ 56MM      </t>
  </si>
  <si>
    <t xml:space="preserve">CERAMIC FEMORAL HEAD SZ 36MM  </t>
  </si>
  <si>
    <t xml:space="preserve">F/T LOCKING SCREW 4X28MM      </t>
  </si>
  <si>
    <t xml:space="preserve">LFIT FEMORAL HEAD 28MM (+4)MM </t>
  </si>
  <si>
    <t xml:space="preserve">MDM LINER CEMENTLESS 46MM     </t>
  </si>
  <si>
    <t xml:space="preserve">ADM/MDM INSERT SZ 28/52MM 46F </t>
  </si>
  <si>
    <t xml:space="preserve">ELEVATED RIM INSERT 56MM      </t>
  </si>
  <si>
    <t xml:space="preserve">NECK ANGLE HIP STEM SZ 4      </t>
  </si>
  <si>
    <t>LOW PROFILE HEX SCREW 6.5X20MM</t>
  </si>
  <si>
    <t xml:space="preserve">LFIT FEMORAL HEAD 28MM (+8)   </t>
  </si>
  <si>
    <t xml:space="preserve">PRESS-FIT HUMERAL STEM 16MM   </t>
  </si>
  <si>
    <t xml:space="preserve">CENTER SCREW 6.5 X 24MM       </t>
  </si>
  <si>
    <t xml:space="preserve">PERIPHERAL SCREW 4.5 X 44MM   </t>
  </si>
  <si>
    <t xml:space="preserve">PERIPHERAL SCREW 4.5 X 24MM   </t>
  </si>
  <si>
    <t>PROXIMAL HUMERAL NAIL RT 260MM</t>
  </si>
  <si>
    <t xml:space="preserve">CORTICAL SCREW 3.5 X 44MM     </t>
  </si>
  <si>
    <t xml:space="preserve">14 HOLE/ L188M LOCKING PLATE  </t>
  </si>
  <si>
    <t xml:space="preserve">ACETABULAR SHELL CH 58MM      </t>
  </si>
  <si>
    <t xml:space="preserve">LOW PROFILE SCREW 6.5 X 30MM  </t>
  </si>
  <si>
    <t xml:space="preserve">CERAMIC V40 FEMORAL HEAD 36MM </t>
  </si>
  <si>
    <t xml:space="preserve">LO PRO CORT SCREW TI 3 X 14MM </t>
  </si>
  <si>
    <t xml:space="preserve">LO PRO LOCK SCREW TI 3 X 16MM </t>
  </si>
  <si>
    <t>LO PRO MTP PLATE CONTRD, STD,R</t>
  </si>
  <si>
    <t xml:space="preserve">BB-TAK                        </t>
  </si>
  <si>
    <t xml:space="preserve">SR STD HUMERAL HEAD 44X22     </t>
  </si>
  <si>
    <t xml:space="preserve">C-HOLE ACETABULAR SHELL 54E   </t>
  </si>
  <si>
    <t xml:space="preserve">ELEVATED RIM INSERT 36MM      </t>
  </si>
  <si>
    <t xml:space="preserve">PART THREAD TI SCREW 4.0X65MM </t>
  </si>
  <si>
    <t xml:space="preserve">DISTAL FEMUR PLATE 16 HOLE RT </t>
  </si>
  <si>
    <t xml:space="preserve">LOCKING SCREW AXSOS 5.0/L32MM </t>
  </si>
  <si>
    <t xml:space="preserve">SELF TAP CORT SCREW 4.5X55MM  </t>
  </si>
  <si>
    <t xml:space="preserve">CL HOLE ACETABULAR SHELL 60MM </t>
  </si>
  <si>
    <t xml:space="preserve">POW PLATE LOCKING TI 3.5MM    </t>
  </si>
  <si>
    <t xml:space="preserve">LOCKING SCREW AXSOS 5.0/L65MM </t>
  </si>
  <si>
    <t xml:space="preserve">COMPRESSION SCREW PT 4.3X34MM </t>
  </si>
  <si>
    <t>GAMMA 3 S NAIL LEFT 10X320X125</t>
  </si>
  <si>
    <t>TESTICULAR PROSTHESIS SZ LARGE</t>
  </si>
  <si>
    <t xml:space="preserve">CL HOLE ACETABULAR SHELL 50MM </t>
  </si>
  <si>
    <t xml:space="preserve">MDM CEMENTLESS LINER 38MM     </t>
  </si>
  <si>
    <t xml:space="preserve">X3 MDM LINER INSERT SZ: 38D   </t>
  </si>
  <si>
    <t>V40 FEMORAL HEAD 22.2MM (+0MM)</t>
  </si>
  <si>
    <t xml:space="preserve">PT BONE SCREW T7 2.7 X 20     </t>
  </si>
  <si>
    <t xml:space="preserve">ART SURF FLX PRO 00/0-LT 13MM </t>
  </si>
  <si>
    <t>CR-F FEMORAL COMPONENT RT SZ:E</t>
  </si>
  <si>
    <t xml:space="preserve">NEXGEN ART SURF SZ: C-H 12MM  </t>
  </si>
  <si>
    <t xml:space="preserve">SYNDESMOSIS TIGHTROPE XP, TI  </t>
  </si>
  <si>
    <t xml:space="preserve">DISTAL TIBIA PLATE 8 HOLE RT  </t>
  </si>
  <si>
    <t xml:space="preserve">LOCKING SCREW AXSOS 4.0/L24MM </t>
  </si>
  <si>
    <t xml:space="preserve">CANCELLOUS SCREW 4.0X28MM SS  </t>
  </si>
  <si>
    <t xml:space="preserve">T-PLATE                       </t>
  </si>
  <si>
    <t xml:space="preserve">LOCKING SCREW T8 FT 2.7/L16MM </t>
  </si>
  <si>
    <t xml:space="preserve">LOCKING SCREW T8 FT 2.7/L24MM </t>
  </si>
  <si>
    <t xml:space="preserve">BONE SCREW T8 FT 2.7/L18MM    </t>
  </si>
  <si>
    <t xml:space="preserve">FLX PRO ART SURF 1/2-RT 13MM  </t>
  </si>
  <si>
    <t xml:space="preserve">M/L TAPER FEMOR STEM 13.5 EXT </t>
  </si>
  <si>
    <t xml:space="preserve">NECK ANGLE HIP STEM SZ 1      </t>
  </si>
  <si>
    <t>ADM/MDM X3 INSERT SZ:48G 28/54</t>
  </si>
  <si>
    <t>FEMORAL HEAD, CERAMIC 28MM (+4</t>
  </si>
  <si>
    <t xml:space="preserve">LO-PRO PT CANN SCREW 3.0X36MM </t>
  </si>
  <si>
    <t xml:space="preserve">FLEX PRLNG ART SUF 1/2-RT 9MM </t>
  </si>
  <si>
    <t xml:space="preserve">LOCKING SCREW AXSOS 4.0/L22MM </t>
  </si>
  <si>
    <t>DISTAL TIBIA PLATE 8 HOLE/LEFT</t>
  </si>
  <si>
    <t xml:space="preserve">COMPRESSION PLATE 7 HOLE/L90  </t>
  </si>
  <si>
    <t xml:space="preserve">BONE SCREW T10 FT 3.5MM/L14MM </t>
  </si>
  <si>
    <t xml:space="preserve">VARI COMPRESSION PLATE 8 HOLE </t>
  </si>
  <si>
    <t>1/3 TUBULAR PLATE 6 HOLE/L71MM</t>
  </si>
  <si>
    <t>LOCKING SCREW T10 FT 3.5/L16MM</t>
  </si>
  <si>
    <t xml:space="preserve">BONE SCREW T10 FT 3.5MM/L18MM </t>
  </si>
  <si>
    <t xml:space="preserve">CR-FLEX FEMORAL COMP. SZ:E-RT </t>
  </si>
  <si>
    <t>PLATE,MTP LO PRO CONTRD,SHT,LT</t>
  </si>
  <si>
    <t>LO-PRO CAN SCREW, TI PT 3X16MM</t>
  </si>
  <si>
    <t xml:space="preserve">CANCELLOUS SCREW FT 4.0X34MM  </t>
  </si>
  <si>
    <t xml:space="preserve">CANCELLOUS SCREW FT 4.0X36MM  </t>
  </si>
  <si>
    <t xml:space="preserve">D1713          </t>
  </si>
  <si>
    <t xml:space="preserve">RECON PLATE 6 HOLE SS         </t>
  </si>
  <si>
    <t>NECK ANGLE HIP STEM #3 132 DEG</t>
  </si>
  <si>
    <t xml:space="preserve">LOCKING SCREW T15 4.0 X 40MM  </t>
  </si>
  <si>
    <t xml:space="preserve">CANCELLOUS SCREW 6.5 X 30MM   </t>
  </si>
  <si>
    <t xml:space="preserve">TRIAL LEAD KIT TLEAD1058-70B  </t>
  </si>
  <si>
    <t xml:space="preserve">CANCELLOUS SCREW 6.5X30MM     </t>
  </si>
  <si>
    <t xml:space="preserve">4.5MM CORTICAL SCREW NUT      </t>
  </si>
  <si>
    <t xml:space="preserve">4.5MM CORTEX SCREW TI-NUT     </t>
  </si>
  <si>
    <t xml:space="preserve">SCREW CS22 3.5 X 22MM         </t>
  </si>
  <si>
    <t xml:space="preserve">SCREW, CS24 3.5 X 24MM        </t>
  </si>
  <si>
    <t xml:space="preserve">LOCKING SCREW T7 2.7 X 20MM   </t>
  </si>
  <si>
    <t xml:space="preserve">LOCKING SCREW T7 2.7 X 22MM   </t>
  </si>
  <si>
    <t xml:space="preserve">XXL VOLAR DR PLATE LT 8 HOLES </t>
  </si>
  <si>
    <t xml:space="preserve">PCB00 LENS 22.5 DIOPTER       </t>
  </si>
  <si>
    <t xml:space="preserve">PCB00 LENS 20.0 DIOPTER       </t>
  </si>
  <si>
    <t xml:space="preserve">PCB00 LENS 18.0 DIOPTER       </t>
  </si>
  <si>
    <t xml:space="preserve">PCB00 LENS 21.0 DIOPTER       </t>
  </si>
  <si>
    <t xml:space="preserve">PCB00 LENS 23.0 DIOPTER       </t>
  </si>
  <si>
    <t xml:space="preserve">PCB00 LENS 25.5 DIOPTER       </t>
  </si>
  <si>
    <t xml:space="preserve">EASY CLIP- MONOCORT 12X10X10  </t>
  </si>
  <si>
    <t xml:space="preserve">1X16 PERC TRIAL LEAD KIT 70CM </t>
  </si>
  <si>
    <t xml:space="preserve">MTA5U0 MULTIFLEX LENS 16.0D   </t>
  </si>
  <si>
    <t xml:space="preserve">PCB00 LENS 22.0 DIOPTER       </t>
  </si>
  <si>
    <t xml:space="preserve">PCB00 LENS 23.5 DIOPTER       </t>
  </si>
  <si>
    <t xml:space="preserve">PCB00 LENS 16.0 DIOPTER       </t>
  </si>
  <si>
    <t xml:space="preserve">PCB00 LENS 17.0 DIOPTER       </t>
  </si>
  <si>
    <t xml:space="preserve">PCB00 LENS 19.5 DIOPTER       </t>
  </si>
  <si>
    <t xml:space="preserve">PCB00 LENS 24.5 DIOPTER       </t>
  </si>
  <si>
    <t xml:space="preserve">LENS, MTA5UO                  </t>
  </si>
  <si>
    <t xml:space="preserve">PCB00 LENS 11.5 DIOPTER       </t>
  </si>
  <si>
    <t xml:space="preserve">PCB00 LENS 13.0 DIOPTER       </t>
  </si>
  <si>
    <t xml:space="preserve">PCB00 LENS 15.5 DIOPTER       </t>
  </si>
  <si>
    <t xml:space="preserve">PCB00 LENS 19.0 DIOPTER       </t>
  </si>
  <si>
    <t xml:space="preserve">PCB00 LENS 17.5 DIOPTER       </t>
  </si>
  <si>
    <t xml:space="preserve">ZXR00 SYMF. LENS 21.0 DIOPTER </t>
  </si>
  <si>
    <t>ZXT375 TORIC LENS 22.0 DIOPTER</t>
  </si>
  <si>
    <t xml:space="preserve">PCB00 LENS 20.5 DIOPTER       </t>
  </si>
  <si>
    <t>ANCHORAGE LAPIDUS PLATE 2MM LT</t>
  </si>
  <si>
    <t>ANCHORAGE LOCKING SCREW 3X10MM</t>
  </si>
  <si>
    <t xml:space="preserve">ANCHOR LOCKING SCREW 3.5X32MM </t>
  </si>
  <si>
    <t xml:space="preserve">ANCHOR STANDARD SCREW 3X14MM  </t>
  </si>
  <si>
    <t xml:space="preserve">PART THREAD SCREW 6.5X20MM    </t>
  </si>
  <si>
    <t>OXF ANAT MENISC BRG LT MD SZ:3</t>
  </si>
  <si>
    <t xml:space="preserve">OXF TWIN-PEG CMNTD FEM MD PMA </t>
  </si>
  <si>
    <t xml:space="preserve">OXF UNI TIB TRAY MD SZ:3 PMA  </t>
  </si>
  <si>
    <t xml:space="preserve">PCBOO LENS 21.5 DIOPTER       </t>
  </si>
  <si>
    <t xml:space="preserve">PCB00 LENS 15.0 DIOPTER       </t>
  </si>
  <si>
    <t xml:space="preserve">PCB00 LENS 7.5 DIOPTER        </t>
  </si>
  <si>
    <t xml:space="preserve">ZXR00 LENS 19.5 DIOPTER       </t>
  </si>
  <si>
    <t xml:space="preserve">T2 STD. TIBIAL NAIL 9MMX360MM </t>
  </si>
  <si>
    <t xml:space="preserve">ACRYSOF LENS 23.5 DIOPTER     </t>
  </si>
  <si>
    <t xml:space="preserve">ACRYSOF LENS 22.0 DIOPTER     </t>
  </si>
  <si>
    <t xml:space="preserve">ACRYSOF LENS 21.0 DIOPTER     </t>
  </si>
  <si>
    <t xml:space="preserve">ACRYSOF LENS 21.5 DIOPTER     </t>
  </si>
  <si>
    <t xml:space="preserve">ACRYSOF LENS 20.5 DIOPTER     </t>
  </si>
  <si>
    <t xml:space="preserve">ACRYSOF LENS 20.0 DIOPTER     </t>
  </si>
  <si>
    <t xml:space="preserve">AU00T0 LENS 25.5 DIOPTER      </t>
  </si>
  <si>
    <t xml:space="preserve">ACRYSOF LENS 22.5 DIOPTER     </t>
  </si>
  <si>
    <t xml:space="preserve">AU00T0 LENS 15.5 DIOPTER      </t>
  </si>
  <si>
    <t>ACETABULAR SHELL CLHOLE SZ:52E</t>
  </si>
  <si>
    <t xml:space="preserve">NECK ANGLE HIP STEM 132D SZ:6 </t>
  </si>
  <si>
    <t xml:space="preserve">PCB00 LENS 24.0 DIOPTER       </t>
  </si>
  <si>
    <t xml:space="preserve">PCB00 LENS 16.5 DIOPTER       </t>
  </si>
  <si>
    <t xml:space="preserve">LOCKING SCREW TI 3.5MM X 18MM </t>
  </si>
  <si>
    <t xml:space="preserve">LOCKING SCREW TI 3.5MM X 20MM </t>
  </si>
  <si>
    <t xml:space="preserve">LOCKING SCREW TI 3.5MM X 22MM </t>
  </si>
  <si>
    <t xml:space="preserve">LO-PRO SCREW TI 3.5MM X 18MM  </t>
  </si>
  <si>
    <t>LISFRANC PLATE,SMALL, RIGHT,TI</t>
  </si>
  <si>
    <t xml:space="preserve">PCB00 LENS 14.5 DIOPTER       </t>
  </si>
  <si>
    <t xml:space="preserve">CANCELLOPUS PT SCREW 4.0X30MM </t>
  </si>
  <si>
    <t>DIS MED 12 HOLE TIBIA PLATE RT</t>
  </si>
  <si>
    <t xml:space="preserve">MTA5U0 LENS 20.5 DIOPTER      </t>
  </si>
  <si>
    <t xml:space="preserve">ZXT225 LENS 21.0 DIOPTER      </t>
  </si>
  <si>
    <t xml:space="preserve">ACRYSOF IQ LENS 25.0 DIOPTER  </t>
  </si>
  <si>
    <t xml:space="preserve">ACYYSOF IQ LENS 26.5 D        </t>
  </si>
  <si>
    <t xml:space="preserve">ACRYSOF LENS 23.0 D           </t>
  </si>
  <si>
    <t xml:space="preserve">ACRYSOF LENS 12.5 D           </t>
  </si>
  <si>
    <t xml:space="preserve">MTA5U0 MULTIFLEX LENS 9.5D    </t>
  </si>
  <si>
    <t xml:space="preserve">PCB00 LENS 18.5 DIOPTER       </t>
  </si>
  <si>
    <t xml:space="preserve">MTA5U0 MULTIFLEX LENS 15.5D   </t>
  </si>
  <si>
    <t xml:space="preserve">CANCELLOUS SCREW PT 4.0X38MM  </t>
  </si>
  <si>
    <t xml:space="preserve">V2788          </t>
  </si>
  <si>
    <t xml:space="preserve">PANOPTIX TFAT00 LENS 25.0D    </t>
  </si>
  <si>
    <t xml:space="preserve">NECK ANGLE HIP STEM SZ#2 132D </t>
  </si>
  <si>
    <t>INTERNALBRACE LIGAMENT AUGUMEN</t>
  </si>
  <si>
    <t xml:space="preserve">CR-FLEX FEM COMPONENT SZ:E LT </t>
  </si>
  <si>
    <t xml:space="preserve">HEADLESS COMP. SCREW 3.0X18MM </t>
  </si>
  <si>
    <t xml:space="preserve">HEADLESS COMP. SCREW 3.0X24MM </t>
  </si>
  <si>
    <t xml:space="preserve">PCB00 LENS 11.0 DIOPTER       </t>
  </si>
  <si>
    <t xml:space="preserve">MTA5U0 MULTIFLEX LENS 17.5D   </t>
  </si>
  <si>
    <t xml:space="preserve">X3 PEGGED GLENOID SZ 48       </t>
  </si>
  <si>
    <t xml:space="preserve">SR STD HUMERAL HEAD 52X20     </t>
  </si>
  <si>
    <t xml:space="preserve">PRESS-FIT HUMERAL HEAD 12MM   </t>
  </si>
  <si>
    <t xml:space="preserve">PROLONG ART SURF SZ:3,4,5 9MM </t>
  </si>
  <si>
    <t xml:space="preserve">Z9002 LENS 28.5 DIOPTER       </t>
  </si>
  <si>
    <t xml:space="preserve">ACRYSOF AU00T0 LENS 23.0D     </t>
  </si>
  <si>
    <t xml:space="preserve">ACRYSOF AU00T0 LENS 21.5D     </t>
  </si>
  <si>
    <t xml:space="preserve">ACRYSOF AU00T0 LENS 19.0 D    </t>
  </si>
  <si>
    <t xml:space="preserve">ACRYSOF AU00T0 LENS 12.0D     </t>
  </si>
  <si>
    <t xml:space="preserve">ACRYSOF AU00T0 LENS 18.5D     </t>
  </si>
  <si>
    <t xml:space="preserve">ACRYSOF AU00T0 LENS 27.5 D    </t>
  </si>
  <si>
    <t>HEADLES COMPRES SCREW 4.3X38MM</t>
  </si>
  <si>
    <t xml:space="preserve">FT COMPR SCREW STD. 4.0X34MM  </t>
  </si>
  <si>
    <t xml:space="preserve">LO-PRO SCREW TI 3.5X12MM      </t>
  </si>
  <si>
    <t xml:space="preserve">LO-PRO SCREW TI 3.5X14MM      </t>
  </si>
  <si>
    <t xml:space="preserve">LO-PRO SCREW TI 3.5X20MM      </t>
  </si>
  <si>
    <t xml:space="preserve">LO-PRO LOCK SCREW TI 3.5X10MM </t>
  </si>
  <si>
    <t xml:space="preserve">LO-PRO LOCK SCREW TI-3.5X12MM </t>
  </si>
  <si>
    <t>LOCKING PLATE 3RD TUBUL. TI 8H</t>
  </si>
  <si>
    <t xml:space="preserve">PCB00 LENS 13.5 DIOPTER       </t>
  </si>
  <si>
    <t xml:space="preserve">PCB00 LENS 14.0 DIOPTER       </t>
  </si>
  <si>
    <t xml:space="preserve">PANOPTIX TFAT00 LENS 23.5D    </t>
  </si>
  <si>
    <t xml:space="preserve">ACRYSOF AU00T0 LENS 16.5D     </t>
  </si>
  <si>
    <t xml:space="preserve">LO-PRO CORT SCREW TI 3.0X18MM </t>
  </si>
  <si>
    <t xml:space="preserve">LO-PRO CANN SCREW PT 3.0X40MM </t>
  </si>
  <si>
    <t>LO-PRO LOCK  SCREW TI 3.0X18MM</t>
  </si>
  <si>
    <t xml:space="preserve">LO-PRO LOCK SCREW TI 3.0X20MM </t>
  </si>
  <si>
    <t xml:space="preserve">LO-PRO CANN SCREW PT 3.0X38MM </t>
  </si>
  <si>
    <t xml:space="preserve">VAL SCREW TI 3.0 X 14MM       </t>
  </si>
  <si>
    <t xml:space="preserve">VAL SCREW TI 3.0 X 16MM       </t>
  </si>
  <si>
    <t xml:space="preserve">PANOPTIX TFAT00 LENS 17.0D    </t>
  </si>
  <si>
    <t xml:space="preserve">V2623          </t>
  </si>
  <si>
    <t xml:space="preserve">PCB00 LENS 25.0 DIOPTER       </t>
  </si>
  <si>
    <t xml:space="preserve">AVENIR CMPL HIP SYS. COL SZ:2 </t>
  </si>
  <si>
    <t xml:space="preserve">TOE FUSN NEUT SZ 19           </t>
  </si>
  <si>
    <t>SHARP DRILL BIT DIA 2 MM LG 70</t>
  </si>
  <si>
    <t xml:space="preserve">PANOPTIX TFAT00 LENS 16.5D    </t>
  </si>
  <si>
    <t xml:space="preserve">PANOPTIX LENS TFAT00 20.5D    </t>
  </si>
  <si>
    <t xml:space="preserve">PCB00 LENS 33.5 DIOPTER       </t>
  </si>
  <si>
    <t xml:space="preserve">MTAFU0 MULTIFLEX LENS 26.0D   </t>
  </si>
  <si>
    <t xml:space="preserve">LOCKING SCREW T10 FT 3.5/10MM </t>
  </si>
  <si>
    <t xml:space="preserve">LENS, PCB00 9.5 DIOPTER       </t>
  </si>
  <si>
    <t xml:space="preserve">TOE FUSN NEUT SZ 16           </t>
  </si>
  <si>
    <t xml:space="preserve">TRIDENT II CLUSTERHOLE 62G    </t>
  </si>
  <si>
    <t xml:space="preserve">LENS TFAT30 SIZE D 22.0 D     </t>
  </si>
  <si>
    <t xml:space="preserve">CANCELLOUS SCREW 4.0 SS       </t>
  </si>
  <si>
    <t xml:space="preserve">CANCELLOUS PT SCREW 4.0X26MM  </t>
  </si>
  <si>
    <t xml:space="preserve">PCB00 LENS 9.0 DIOPTER        </t>
  </si>
  <si>
    <t xml:space="preserve">MTA5U0 MULTIFLEX LENS 18.0D   </t>
  </si>
  <si>
    <t xml:space="preserve">MIDSHAFT 6 HOLE PLATE X75MM   </t>
  </si>
  <si>
    <t xml:space="preserve">PANOPTIX TFAT30 LENS 30.0D    </t>
  </si>
  <si>
    <t xml:space="preserve">PCB00 LENS 12.0 DIOPTER       </t>
  </si>
  <si>
    <t xml:space="preserve">ACRYSOF AU00T0 LENS 17.0D     </t>
  </si>
  <si>
    <t xml:space="preserve">GAMM NAIL RIGHT 10 X 420      </t>
  </si>
  <si>
    <t xml:space="preserve">SCREW, CANC FULL 4.0 X 60     </t>
  </si>
  <si>
    <t xml:space="preserve">CANCELLOUS SCREW PART 32 X 75 </t>
  </si>
  <si>
    <t xml:space="preserve">CANCELLOUS SCREW PART 32 X 80 </t>
  </si>
  <si>
    <t xml:space="preserve">FEMORAL NAIL A/R 10 X 400MM   </t>
  </si>
  <si>
    <t xml:space="preserve">MTA5U0 MULTIFLEX LENS 26.5D   </t>
  </si>
  <si>
    <t xml:space="preserve">PANOPTIX TFAT30 LENS 29.5D    </t>
  </si>
  <si>
    <t xml:space="preserve">CANN COMPRESS SCREW 4.0 X36MM </t>
  </si>
  <si>
    <t xml:space="preserve">CANN COMPRESS SCREW 4.0X40MM  </t>
  </si>
  <si>
    <t xml:space="preserve">SOLID COMPRESS SCREW 4.0X36MM </t>
  </si>
  <si>
    <t>SELF TAP LOCK SCREW 5.0 X 28MM</t>
  </si>
  <si>
    <t xml:space="preserve">OCTRODE 2 LEAD TRIAL KIT      </t>
  </si>
  <si>
    <t xml:space="preserve">C-TPR FEMORAL HEAD 36MM       </t>
  </si>
  <si>
    <t xml:space="preserve">HAMMERTOE FIXATION SYS. MED   </t>
  </si>
  <si>
    <t xml:space="preserve">C-TAPER FEMORAL HEAD 36MM +5  </t>
  </si>
  <si>
    <t xml:space="preserve">ACRYSOF AU00T0 LENS 13.0D     </t>
  </si>
  <si>
    <t xml:space="preserve">ACRYSOF AU00T0 LENS 28.0D     </t>
  </si>
  <si>
    <t xml:space="preserve">MTA5U0 MULTIFLEX LENS 19.5D   </t>
  </si>
  <si>
    <t xml:space="preserve">NON-LOCKING SCREW 3.5 X 20MM  </t>
  </si>
  <si>
    <t xml:space="preserve">ANCHORAGE  MTP CP PLATE RIGHT </t>
  </si>
  <si>
    <t>CEMENTLESS HIP STEM #7 132 DEG</t>
  </si>
  <si>
    <t xml:space="preserve">C-TAPER FEMORAL HEAD 36MM     </t>
  </si>
  <si>
    <t xml:space="preserve">MTA5U0 MULTIFLEX LENS 17.0D   </t>
  </si>
  <si>
    <t>ANCHORAGE LAPIDUS PLATE 1MM RT</t>
  </si>
  <si>
    <t xml:space="preserve">PANOPTIX TFAT50 LENS 15.5D    </t>
  </si>
  <si>
    <t xml:space="preserve">CNTRL NON LOCK SCREW 6.5X15MM </t>
  </si>
  <si>
    <t>UNI GLEN PERIPH LOCK SCRW 24MM</t>
  </si>
  <si>
    <t xml:space="preserve">UNI REVERS HUMERAL STEM SZ 8  </t>
  </si>
  <si>
    <t xml:space="preserve">HUMERAL INSERT M+3 FIT 39 CUP </t>
  </si>
  <si>
    <t xml:space="preserve">PANOPTIX TFAT60 14.5D LENS    </t>
  </si>
  <si>
    <t xml:space="preserve">FIBERSTITCH IMPLANT, CURVED   </t>
  </si>
  <si>
    <t xml:space="preserve">PANOPTIX TFAT00 21.0D LENS    </t>
  </si>
  <si>
    <t xml:space="preserve">MTA5U0 MULTIFLEX LENS 10.0D   </t>
  </si>
  <si>
    <t xml:space="preserve">MTA5U0 MULTIFLEX 23.0D LENS   </t>
  </si>
  <si>
    <t xml:space="preserve">MTA5U0 MULTIFLEX LENS 6.5D    </t>
  </si>
  <si>
    <t xml:space="preserve">SNAP OFF SCREW DIAM. 2 LG. 12 </t>
  </si>
  <si>
    <t xml:space="preserve">SNAP OFF SCREW DIAM. 2 LG. 13 </t>
  </si>
  <si>
    <t xml:space="preserve">SNAP OFF SCREW DIAM. 2 LG. 16 </t>
  </si>
  <si>
    <t xml:space="preserve">DCB00 TECNIS SIMP. LENS 21.5D </t>
  </si>
  <si>
    <t xml:space="preserve">Z9002 LENS 20.5D              </t>
  </si>
  <si>
    <t xml:space="preserve">PANOPTIX TFAT00 LENS 22.0D    </t>
  </si>
  <si>
    <t xml:space="preserve">ACRYSOF AU00T0 LENS 14.0D     </t>
  </si>
  <si>
    <t xml:space="preserve">DCB00 TECNIS SIMP. LENS 23.0D </t>
  </si>
  <si>
    <t xml:space="preserve">PANOPTIX TFAT00 LENS 21.5D    </t>
  </si>
  <si>
    <t xml:space="preserve">TSA BASEPLATE                 </t>
  </si>
  <si>
    <t xml:space="preserve">TSA CENTRAL SCREW             </t>
  </si>
  <si>
    <t xml:space="preserve">TSA PERIPHERAL SCREW          </t>
  </si>
  <si>
    <t xml:space="preserve">TSA GLENOSPHERE               </t>
  </si>
  <si>
    <t xml:space="preserve">TSA SUTURE CUP                </t>
  </si>
  <si>
    <t xml:space="preserve">TSA HUMERAL STEM              </t>
  </si>
  <si>
    <t xml:space="preserve">TSA HUMERAL INSERT            </t>
  </si>
  <si>
    <t xml:space="preserve">TSA VIP 5-G CALIBRATOR        </t>
  </si>
  <si>
    <t xml:space="preserve">TSA STERILE DISP PIN          </t>
  </si>
  <si>
    <t xml:space="preserve">TSA MGS BASEPLATE             </t>
  </si>
  <si>
    <t xml:space="preserve">TSA MGS CENTRAL SCREW         </t>
  </si>
  <si>
    <t xml:space="preserve">TSA MGS PERIPHERAL SCREW      </t>
  </si>
  <si>
    <t xml:space="preserve">TSA MGS GLENOSPHERE           </t>
  </si>
  <si>
    <t xml:space="preserve">TSA MGS HUMERAL INSERT        </t>
  </si>
  <si>
    <t>TSA MGS STERILE DISPOSABLE PIN</t>
  </si>
  <si>
    <t xml:space="preserve">TSA VAULTLOCK GLENOID         </t>
  </si>
  <si>
    <t xml:space="preserve">TSA APEX HUMERAL STEM 9MM     </t>
  </si>
  <si>
    <t xml:space="preserve">TSA HUMERAL HEAD 44/17        </t>
  </si>
  <si>
    <t xml:space="preserve">TSA APEX SUTURE KIT           </t>
  </si>
  <si>
    <t xml:space="preserve">SHIPPING/HANDLING FEE         </t>
  </si>
  <si>
    <t xml:space="preserve">HomeSafe Wireless w PHB#      </t>
  </si>
  <si>
    <t xml:space="preserve">HomeSafe Wireless w AHB#      </t>
  </si>
  <si>
    <t xml:space="preserve">AHB MONTHLY CHG ADD SUBS      </t>
  </si>
  <si>
    <t xml:space="preserve">PMD ACTIVATION                </t>
  </si>
  <si>
    <t xml:space="preserve">LIFELINE REDUCED FEE          </t>
  </si>
  <si>
    <t xml:space="preserve">GO SAFE 7000 MHB (BUTTON)     </t>
  </si>
  <si>
    <t xml:space="preserve">AUTO ALERT REPLACEMENT        </t>
  </si>
  <si>
    <t xml:space="preserve">GOSAFE W/LANLINE MONTHLY FEE  </t>
  </si>
  <si>
    <t>GO SAFE W/WIRELESS MONTHLY FEE</t>
  </si>
  <si>
    <t>GOSAFE MULTI HOUSEHOLD ADD BUT</t>
  </si>
  <si>
    <t>GOSAFE DIRECT SHIP LANDLINE MO</t>
  </si>
  <si>
    <t xml:space="preserve">LIFELINE HELP BUTTON          </t>
  </si>
  <si>
    <t xml:space="preserve">GO SAFE II MONITORING         </t>
  </si>
  <si>
    <t xml:space="preserve">GO SAFE II MHB                </t>
  </si>
  <si>
    <t xml:space="preserve">ADDITIONAL LIFELINE BUTTON    </t>
  </si>
  <si>
    <t xml:space="preserve">S5161          </t>
  </si>
  <si>
    <t xml:space="preserve">LIFELINE MONTHY FEE           </t>
  </si>
  <si>
    <t xml:space="preserve">Monthly Fee w/Timer           </t>
  </si>
  <si>
    <t xml:space="preserve">AUTO ALERT SERVICE PHB        </t>
  </si>
  <si>
    <t xml:space="preserve">VOICE EXTENSION UNIT          </t>
  </si>
  <si>
    <t xml:space="preserve">KEY LOCK BOX LIFELINE         </t>
  </si>
  <si>
    <t xml:space="preserve">PHILLIPS MEDICATION DISPENSER </t>
  </si>
  <si>
    <t xml:space="preserve">PMD/LIFELINE BUNDLE           </t>
  </si>
  <si>
    <t xml:space="preserve">CHEMOTHERAPY ADMINISTRATION   </t>
  </si>
  <si>
    <t xml:space="preserve">ONCOLOGY VISIT LEVEL 1 99211  </t>
  </si>
  <si>
    <t xml:space="preserve">A7030          </t>
  </si>
  <si>
    <t xml:space="preserve">RESPIRONICS AF531 HEADGEAR    </t>
  </si>
  <si>
    <t xml:space="preserve">LIFELINE MONTHLY FEE          </t>
  </si>
  <si>
    <t xml:space="preserve">DISTAL MEDIAL TIB PLATE 10H L </t>
  </si>
  <si>
    <t xml:space="preserve">BILIRUBIN TOTAL TRANS 88720   </t>
  </si>
  <si>
    <t xml:space="preserve">FERN TEST  89060              </t>
  </si>
  <si>
    <t xml:space="preserve">HEMOCULT                      </t>
  </si>
  <si>
    <t xml:space="preserve">GASTROCULT                    </t>
  </si>
  <si>
    <t xml:space="preserve">RAPID STREP                   </t>
  </si>
  <si>
    <t xml:space="preserve">P9612          </t>
  </si>
  <si>
    <t xml:space="preserve">CATH FOR COLLECTION           </t>
  </si>
  <si>
    <t xml:space="preserve">CAPILLARY BLOOD DRAW          </t>
  </si>
  <si>
    <t xml:space="preserve">HANGING DROP TEST 89060       </t>
  </si>
  <si>
    <t xml:space="preserve">FERN TEST 89060               </t>
  </si>
  <si>
    <t xml:space="preserve">TB SKIN TEST 86580            </t>
  </si>
  <si>
    <t xml:space="preserve">URINALYSIS-PARTIAL-81000      </t>
  </si>
  <si>
    <t xml:space="preserve">TB SKIN TEST (86580)          </t>
  </si>
  <si>
    <t xml:space="preserve">VENIPUNCTURE 36415            </t>
  </si>
  <si>
    <t xml:space="preserve">TB SKIN TEST                  </t>
  </si>
  <si>
    <t xml:space="preserve">HGA1C  83036                  </t>
  </si>
  <si>
    <t>BLOOD DRAW VENOUS DEVICE 36591</t>
  </si>
  <si>
    <t xml:space="preserve">IRRADIATED BLOOD (86945)      </t>
  </si>
  <si>
    <t xml:space="preserve">C9803          </t>
  </si>
  <si>
    <t xml:space="preserve">COVID19 SPEC COLL             </t>
  </si>
  <si>
    <t xml:space="preserve">LASTOMYCES ANTIBODY  86612    </t>
  </si>
  <si>
    <t xml:space="preserve">HEMACULT ICT 82274            </t>
  </si>
  <si>
    <t xml:space="preserve">ANTI-PHOSPHATIDYLSERINE AB    </t>
  </si>
  <si>
    <t xml:space="preserve">VENIPUNCTURE CHARGE           </t>
  </si>
  <si>
    <t xml:space="preserve">HOME SPECIMEN COLLECTION      </t>
  </si>
  <si>
    <t xml:space="preserve">SPECIM PROCESS SIMPLE         </t>
  </si>
  <si>
    <t xml:space="preserve">WEST NILE ANTIBODY/PROFILE    </t>
  </si>
  <si>
    <t>MONONUCLEAR CELL ANTIGEN 86356</t>
  </si>
  <si>
    <t xml:space="preserve">HIV ANTIGEN W/HIV ANTIBODIES  </t>
  </si>
  <si>
    <t xml:space="preserve">WEST NILE VIRUS AB IGM  86788 </t>
  </si>
  <si>
    <t>WEST NILE VIRUS ANTIBODY 86789</t>
  </si>
  <si>
    <t xml:space="preserve">AB LISTERIA MONOCYTOGENES     </t>
  </si>
  <si>
    <t xml:space="preserve">WBC STOOL  89055              </t>
  </si>
  <si>
    <t xml:space="preserve">SERPINA1 AND TRYPSIN          </t>
  </si>
  <si>
    <t xml:space="preserve">SERPINA1 GENE  81332          </t>
  </si>
  <si>
    <t xml:space="preserve">VENIPUNCTURE  36415           </t>
  </si>
  <si>
    <t xml:space="preserve">C9803CS        </t>
  </si>
  <si>
    <t xml:space="preserve">COVID SPECIMEN COLLECTION     </t>
  </si>
  <si>
    <t xml:space="preserve">U0003          </t>
  </si>
  <si>
    <t xml:space="preserve">COVID LAB TEST NON CDC        </t>
  </si>
  <si>
    <t xml:space="preserve">TB SKIN TEST   86580          </t>
  </si>
  <si>
    <t xml:space="preserve">GLUCOSE 92962                 </t>
  </si>
  <si>
    <t xml:space="preserve">PREG - URINE QUAN (84702)     </t>
  </si>
  <si>
    <t xml:space="preserve">GLUCOSE (82962)               </t>
  </si>
  <si>
    <t>OCCULT BLOOD NON SCR 1-3 SPECI</t>
  </si>
  <si>
    <t>OCCULT BLOOD SCREEN 3 SPECIMEN</t>
  </si>
  <si>
    <t xml:space="preserve">PREGNANCY TEST 84702          </t>
  </si>
  <si>
    <t xml:space="preserve">GLUCOSE 82962                 </t>
  </si>
  <si>
    <t xml:space="preserve">KOH TISSUE   (87220)          </t>
  </si>
  <si>
    <t xml:space="preserve">WET MOUNT INF AGENTS  (87210) </t>
  </si>
  <si>
    <t xml:space="preserve">CTC HEMOCCULT TEST (82270)    </t>
  </si>
  <si>
    <t xml:space="preserve">DIALYSIS PROFILE              </t>
  </si>
  <si>
    <t xml:space="preserve">B.U.N. (84520)                </t>
  </si>
  <si>
    <t xml:space="preserve">CREATININE (82565)            </t>
  </si>
  <si>
    <t xml:space="preserve">TOTAL PROTEIN (84155)         </t>
  </si>
  <si>
    <t xml:space="preserve">ALKALINE PHOSPHORUS (84075)   </t>
  </si>
  <si>
    <t xml:space="preserve">SGOT TRANSAMINASE (84450)     </t>
  </si>
  <si>
    <t xml:space="preserve">LDH (83615)                   </t>
  </si>
  <si>
    <t xml:space="preserve">CREATININE CLEAR (82575)      </t>
  </si>
  <si>
    <t xml:space="preserve">RENAL FUNCTION PANEL (80069)  </t>
  </si>
  <si>
    <t xml:space="preserve">BNP (83519)                   </t>
  </si>
  <si>
    <t xml:space="preserve">CYSTATIN C  82610             </t>
  </si>
  <si>
    <t xml:space="preserve">GABAPENTIN URINE  80307       </t>
  </si>
  <si>
    <t xml:space="preserve">ONCO OVAR TWO PROTEINS  81500 </t>
  </si>
  <si>
    <t xml:space="preserve">HLA I TYPING 1 LOCUS  81373   </t>
  </si>
  <si>
    <t xml:space="preserve">CHLORIDE URINE  82436         </t>
  </si>
  <si>
    <t xml:space="preserve">CARNITINE QUAN EA  82379      </t>
  </si>
  <si>
    <t xml:space="preserve">FRUCTOSE SEMEN  82757         </t>
  </si>
  <si>
    <t xml:space="preserve">DRUG SCREEN QUANT EVEROLIMUS  </t>
  </si>
  <si>
    <t xml:space="preserve">URINALYSIS ROUTINE 81001      </t>
  </si>
  <si>
    <t xml:space="preserve">URINALYSYS - PARTIAL - 81000  </t>
  </si>
  <si>
    <t xml:space="preserve">SERUM PREGNANCY TEST - 84703  </t>
  </si>
  <si>
    <t xml:space="preserve">GASTROCCULT  (82271)          </t>
  </si>
  <si>
    <t xml:space="preserve">BENCE JONES PROT - 81005      </t>
  </si>
  <si>
    <t xml:space="preserve">BILE - URINE ICTO TEST 81005  </t>
  </si>
  <si>
    <t xml:space="preserve">CALCIUM -TIMED SPEC 82340     </t>
  </si>
  <si>
    <t xml:space="preserve">EMER TOXICOLOGY  TRIAGE       </t>
  </si>
  <si>
    <t xml:space="preserve">SWEAT TEST CYSFIB-89230       </t>
  </si>
  <si>
    <t xml:space="preserve">HOMOCYSTINURIA - 82615        </t>
  </si>
  <si>
    <t xml:space="preserve">BICARBONATE - 82374           </t>
  </si>
  <si>
    <t xml:space="preserve">H.C.G. TEST - 84703           </t>
  </si>
  <si>
    <t xml:space="preserve">SCREENING FOR X-RAY - 84703   </t>
  </si>
  <si>
    <t xml:space="preserve">FENA                          </t>
  </si>
  <si>
    <t xml:space="preserve">HEROIN METABOLITE  80356      </t>
  </si>
  <si>
    <t>KETAMINE AND MORKETAMINE 80361</t>
  </si>
  <si>
    <t xml:space="preserve">THYROGLOBULIN  84432          </t>
  </si>
  <si>
    <t xml:space="preserve">ASPA GENE  81200              </t>
  </si>
  <si>
    <t xml:space="preserve">IKBKAP GENE  81260            </t>
  </si>
  <si>
    <t xml:space="preserve">B HEXOSAMINIDASE EA ASSAY     </t>
  </si>
  <si>
    <t xml:space="preserve">MOPATH PROCEDURE LEVEL 1      </t>
  </si>
  <si>
    <t xml:space="preserve">GLUCOSE FLUID (82945)         </t>
  </si>
  <si>
    <t xml:space="preserve">MOPATH PROCEDURE LEVEL I      </t>
  </si>
  <si>
    <t xml:space="preserve">FREE VALP ACID  80165         </t>
  </si>
  <si>
    <t xml:space="preserve">G0480          </t>
  </si>
  <si>
    <t xml:space="preserve">COCAINE/METAB CONFIRM  80353  </t>
  </si>
  <si>
    <t xml:space="preserve">PRENATAL SMA  81401           </t>
  </si>
  <si>
    <t xml:space="preserve">FECES FAT - 82705             </t>
  </si>
  <si>
    <t>OCCULT BLOOD 3SPE SCREEN 82270</t>
  </si>
  <si>
    <t xml:space="preserve">PATERNITY                     </t>
  </si>
  <si>
    <t xml:space="preserve">OCCULT BLOOD 1-3 SPECM  82272 </t>
  </si>
  <si>
    <t xml:space="preserve">BLOOD SUGAR - 82947           </t>
  </si>
  <si>
    <t xml:space="preserve">B.U.N. - 84520                </t>
  </si>
  <si>
    <t xml:space="preserve">CREATININE - 82565            </t>
  </si>
  <si>
    <t xml:space="preserve">URIC ACID - 84550             </t>
  </si>
  <si>
    <t xml:space="preserve">ELECTROLYTES -  (80051)       </t>
  </si>
  <si>
    <t xml:space="preserve">PO2 ARTERIAL - 82803          </t>
  </si>
  <si>
    <t xml:space="preserve">PCO-2 - 82803                 </t>
  </si>
  <si>
    <t xml:space="preserve">CHLORIDE - 82435              </t>
  </si>
  <si>
    <t xml:space="preserve">SODIUM - 84295                </t>
  </si>
  <si>
    <t xml:space="preserve">POTASSIUM - 84132             </t>
  </si>
  <si>
    <t xml:space="preserve">PH BLOOD - 82800              </t>
  </si>
  <si>
    <t xml:space="preserve">CALCIUM - 82310               </t>
  </si>
  <si>
    <t xml:space="preserve">PHOSPHORUS - 84100            </t>
  </si>
  <si>
    <t xml:space="preserve">TOTAL PROTEIN - 84155         </t>
  </si>
  <si>
    <t xml:space="preserve">ALBUMIN - 82040               </t>
  </si>
  <si>
    <t xml:space="preserve">AMYLASE - 82150               </t>
  </si>
  <si>
    <t xml:space="preserve">ALKALINE PHOS - 84075         </t>
  </si>
  <si>
    <t xml:space="preserve">TOTAL ACID PHOS - 84060       </t>
  </si>
  <si>
    <t xml:space="preserve">PROST ACID PHOS - 84066       </t>
  </si>
  <si>
    <t xml:space="preserve">TRANSFERASE; AST  - 84450     </t>
  </si>
  <si>
    <t xml:space="preserve">LDH - 83615                   </t>
  </si>
  <si>
    <t xml:space="preserve">CPK - 82550                   </t>
  </si>
  <si>
    <t xml:space="preserve">BILIRUBIN, TOTAL - 82247      </t>
  </si>
  <si>
    <t xml:space="preserve">BILIRUBIN, DIRECT -82248      </t>
  </si>
  <si>
    <t xml:space="preserve">TRIGLYCERIDES - 84478         </t>
  </si>
  <si>
    <t xml:space="preserve">CHOLESTEROL, TOTAL - 82465    </t>
  </si>
  <si>
    <t xml:space="preserve">GLUCOSE,BLOOD REAGENT STRIP   </t>
  </si>
  <si>
    <t xml:space="preserve">ACETONE - 82009               </t>
  </si>
  <si>
    <t>GLUCOSE TOLERANCE 3 HR - 82951</t>
  </si>
  <si>
    <t>GLUCOSE TOLERANCE 4 HR - 82952</t>
  </si>
  <si>
    <t>GLUCOSE TOLERANCE 5 HR - 82952</t>
  </si>
  <si>
    <t>GLUCOSE TOLERANCE 2 HR - 82952</t>
  </si>
  <si>
    <t>GLUCOSE TOLERANCE 6 HR - 82952</t>
  </si>
  <si>
    <t xml:space="preserve">LACTOSE TOLERANCE  82951      </t>
  </si>
  <si>
    <t xml:space="preserve">CHROMIUM  82495               </t>
  </si>
  <si>
    <t xml:space="preserve">CREATININE CLEAR - 82575      </t>
  </si>
  <si>
    <t xml:space="preserve">ARTERIAL BLOOD GASES - 82803  </t>
  </si>
  <si>
    <t xml:space="preserve">ALT (SGPT) - 84460            </t>
  </si>
  <si>
    <t xml:space="preserve">AMYLASE CLEARANCE             </t>
  </si>
  <si>
    <t xml:space="preserve">GAMA G.T. - 82977             </t>
  </si>
  <si>
    <t xml:space="preserve">SERUM IRON - 83540            </t>
  </si>
  <si>
    <t xml:space="preserve">SERUM IRON, TIBC - 83550      </t>
  </si>
  <si>
    <t xml:space="preserve">SERUM LITHIUM - 80178         </t>
  </si>
  <si>
    <t xml:space="preserve">LDH ISOENZYMES - 83625        </t>
  </si>
  <si>
    <t xml:space="preserve">AMMONIA LEVEL - 82140         </t>
  </si>
  <si>
    <t xml:space="preserve">MAGNESIUM MULTI-CHANL - 83735 </t>
  </si>
  <si>
    <t xml:space="preserve">BCR/ABL1 GENE MAJOR BP 81206  </t>
  </si>
  <si>
    <t xml:space="preserve">BCR/ABL1 GENE MINOR BP 81207  </t>
  </si>
  <si>
    <t xml:space="preserve">BLOOD SUGAR    82947          </t>
  </si>
  <si>
    <t xml:space="preserve">OSMOLALITY - 83930            </t>
  </si>
  <si>
    <t xml:space="preserve">GLYCOSYLATED HGB. - 83036     </t>
  </si>
  <si>
    <t xml:space="preserve">CK-MB SCREEN  - 82553         </t>
  </si>
  <si>
    <t xml:space="preserve">LIPASE   83690                </t>
  </si>
  <si>
    <t xml:space="preserve">ASSAY C-D TRANSFER MEASURE    </t>
  </si>
  <si>
    <t xml:space="preserve">METHANOL  80320               </t>
  </si>
  <si>
    <t xml:space="preserve">CHEM 7 PROFILE  (80048)       </t>
  </si>
  <si>
    <t xml:space="preserve">COMP METABOLIC PANEL 80053    </t>
  </si>
  <si>
    <t xml:space="preserve">AMYLASE/CREATININE RATIO      </t>
  </si>
  <si>
    <t xml:space="preserve">LIPID PROFILE (80061)         </t>
  </si>
  <si>
    <t xml:space="preserve">ACID PHOSPHAT PROF (BURSTS)   </t>
  </si>
  <si>
    <t xml:space="preserve">CARBOXYHEMOGLOBIN 82375       </t>
  </si>
  <si>
    <t xml:space="preserve">HEPATIC FUNCT PANEL 80076     </t>
  </si>
  <si>
    <t xml:space="preserve">CHLORIDE,FLUID - 82438        </t>
  </si>
  <si>
    <t xml:space="preserve">CREATININE,MISC FLUID- 82570  </t>
  </si>
  <si>
    <t xml:space="preserve">RENAL PROFILE (80069)         </t>
  </si>
  <si>
    <t xml:space="preserve">Microalbumin (82043)          </t>
  </si>
  <si>
    <t xml:space="preserve">SODIUM - URINE (84300)        </t>
  </si>
  <si>
    <t xml:space="preserve">POTASSIUM - URINE (84133)     </t>
  </si>
  <si>
    <t xml:space="preserve">CREATININE - URINE (82570)    </t>
  </si>
  <si>
    <t xml:space="preserve">LDL DIRECT (83721)            </t>
  </si>
  <si>
    <t xml:space="preserve">LIPID PROFILE (BURSTS)        </t>
  </si>
  <si>
    <t xml:space="preserve">PROLACCITONIN 84145           </t>
  </si>
  <si>
    <t xml:space="preserve">FETAL ANEUPLOIDY RISK 81507   </t>
  </si>
  <si>
    <t xml:space="preserve">UNLISTED MAAA 81599           </t>
  </si>
  <si>
    <t xml:space="preserve">TAY SACHS 81255               </t>
  </si>
  <si>
    <t xml:space="preserve">1st TRIMESTER SCREEN          </t>
  </si>
  <si>
    <t xml:space="preserve">EVAL AMNIOTIC FLUID PRO 84112 </t>
  </si>
  <si>
    <t xml:space="preserve">HGBA1C                        </t>
  </si>
  <si>
    <t xml:space="preserve">DRUG TEST DEF 1-7 CLASSES     </t>
  </si>
  <si>
    <t xml:space="preserve">G0481          </t>
  </si>
  <si>
    <t xml:space="preserve">DRUG TEST DEF 8-14 CLASSES    </t>
  </si>
  <si>
    <t xml:space="preserve">G0482          </t>
  </si>
  <si>
    <t xml:space="preserve">DRUG TEST DEF 15-21 CLASSES   </t>
  </si>
  <si>
    <t xml:space="preserve">DRUG TEST DEF 22+ CLASSES     </t>
  </si>
  <si>
    <t xml:space="preserve">ALPHATHAL DNA  81257          </t>
  </si>
  <si>
    <t xml:space="preserve">Occult Blood Screen G0328     </t>
  </si>
  <si>
    <t xml:space="preserve">URINE UREA NITROGEN           </t>
  </si>
  <si>
    <t xml:space="preserve">URINE DIPSTICKS               </t>
  </si>
  <si>
    <t xml:space="preserve">HOMOCYSTINE  83090            </t>
  </si>
  <si>
    <t xml:space="preserve">ESTRA                         </t>
  </si>
  <si>
    <t xml:space="preserve">PROGES                        </t>
  </si>
  <si>
    <t xml:space="preserve">HIV SUDS (86701)              </t>
  </si>
  <si>
    <t xml:space="preserve">PSA FREE (84154)              </t>
  </si>
  <si>
    <t xml:space="preserve">PSA TOTAL (84153)             </t>
  </si>
  <si>
    <t xml:space="preserve">ACUTE HEP PANEL (80074)       </t>
  </si>
  <si>
    <t xml:space="preserve">TROPONIN I   84484            </t>
  </si>
  <si>
    <t xml:space="preserve">@ SPINAL FLUID ROUT - 89050   </t>
  </si>
  <si>
    <t xml:space="preserve">SPINAL FLUID ROUT PART 89050  </t>
  </si>
  <si>
    <t xml:space="preserve">SPINAL FLUID CHLORIDE - 82438 </t>
  </si>
  <si>
    <t xml:space="preserve">MISC FLUID CELL CNT - 89050   </t>
  </si>
  <si>
    <t xml:space="preserve">FLUID SPEC GRAVITY - 84315    </t>
  </si>
  <si>
    <t xml:space="preserve">FLUID PROTEIN - 84155         </t>
  </si>
  <si>
    <t xml:space="preserve">T3 UPTAKE - 84479             </t>
  </si>
  <si>
    <t xml:space="preserve">G0103          </t>
  </si>
  <si>
    <t xml:space="preserve">SCREENING PSA (G0103)         </t>
  </si>
  <si>
    <t xml:space="preserve">MUCIN CLOT TEST 83872         </t>
  </si>
  <si>
    <t xml:space="preserve">T4 TEST - 84436               </t>
  </si>
  <si>
    <t xml:space="preserve">TSH - 84443                   </t>
  </si>
  <si>
    <t xml:space="preserve">PSA - PROSTATIC ANTIGEN 84153 </t>
  </si>
  <si>
    <t xml:space="preserve">DIGOXIN TEST - 80162          </t>
  </si>
  <si>
    <t xml:space="preserve">ACETAMINOPHEN - 80307         </t>
  </si>
  <si>
    <t xml:space="preserve">THEOPHYLLINE (LAB) - 80198    </t>
  </si>
  <si>
    <t xml:space="preserve">PHENOBARBITAL - 80184         </t>
  </si>
  <si>
    <t xml:space="preserve">DILANTIN (PHENYTOIN) - 80185  </t>
  </si>
  <si>
    <t xml:space="preserve">FERRITIN (LAB) - 82728        </t>
  </si>
  <si>
    <t xml:space="preserve">CORTISOL (LAB) - 82533        </t>
  </si>
  <si>
    <t xml:space="preserve">COSYNTROPIN  82533 X 3        </t>
  </si>
  <si>
    <t xml:space="preserve">HBsAG - 87340                 </t>
  </si>
  <si>
    <t xml:space="preserve">HEPATITIS A ANTIBODY - 86708  </t>
  </si>
  <si>
    <t xml:space="preserve">ANTI HBS - 86706              </t>
  </si>
  <si>
    <t xml:space="preserve">VITAMIN B12 - 82607           </t>
  </si>
  <si>
    <t xml:space="preserve">FOLIC ACID - 82746            </t>
  </si>
  <si>
    <t xml:space="preserve">FREE T4 - 84439               </t>
  </si>
  <si>
    <t xml:space="preserve">VANCOMYCIN - 80202            </t>
  </si>
  <si>
    <t xml:space="preserve">CEA - 82378                   </t>
  </si>
  <si>
    <t>HEPATITIS B CORE ANTIB - 86704</t>
  </si>
  <si>
    <t xml:space="preserve">TOBRAMYCIN SINGLE - 80200     </t>
  </si>
  <si>
    <t xml:space="preserve">VALPORIC ACID - 80164         </t>
  </si>
  <si>
    <t xml:space="preserve">QUINIDINE - 80194             </t>
  </si>
  <si>
    <t>TEGRATOL (CARBAMAZEPINE) 80156</t>
  </si>
  <si>
    <t xml:space="preserve">GENTAMICIN LEVEL - 80170      </t>
  </si>
  <si>
    <t xml:space="preserve">PROCAINAMIDE - 80190          </t>
  </si>
  <si>
    <t xml:space="preserve">ETHYL ALCOHOL  80307          </t>
  </si>
  <si>
    <t xml:space="preserve">GONAZYME - 87449              </t>
  </si>
  <si>
    <t xml:space="preserve">SALICYLATE  80307             </t>
  </si>
  <si>
    <t>CHLAMYDIA AMPLFIED PROBE 87491</t>
  </si>
  <si>
    <t xml:space="preserve">HCG BETA SUB UNIT - 84702     </t>
  </si>
  <si>
    <t xml:space="preserve">DRUGMHU (BURSTS)              </t>
  </si>
  <si>
    <t xml:space="preserve">HEP B CORE - IGM ANTIB 86705  </t>
  </si>
  <si>
    <t xml:space="preserve">HAVAB IgM - 86709             </t>
  </si>
  <si>
    <t xml:space="preserve">F. S. H. - 83001              </t>
  </si>
  <si>
    <t xml:space="preserve">PROLACTIN - 84146             </t>
  </si>
  <si>
    <t xml:space="preserve">SEROLOGY - 86592              </t>
  </si>
  <si>
    <t xml:space="preserve">TROPONIN T (84484)            </t>
  </si>
  <si>
    <t xml:space="preserve">VITAMIN D LEVEL - 82306       </t>
  </si>
  <si>
    <t xml:space="preserve">LIPASE - SERUM - 83690        </t>
  </si>
  <si>
    <t xml:space="preserve">GLUCOSE   82962               </t>
  </si>
  <si>
    <t xml:space="preserve">KAPPA LAMBA LT CHAINS 83883   </t>
  </si>
  <si>
    <t xml:space="preserve">G6031          </t>
  </si>
  <si>
    <t xml:space="preserve">TEMAZEPAM  80346/G6031        </t>
  </si>
  <si>
    <t xml:space="preserve">NMR FOR BURST   80061         </t>
  </si>
  <si>
    <t xml:space="preserve">GLUTATHIONE  82978            </t>
  </si>
  <si>
    <t xml:space="preserve">BETTA HYDROXYBUTYRIC ACID     </t>
  </si>
  <si>
    <t xml:space="preserve">FECAL CHYMOTRYPSIN 84490      </t>
  </si>
  <si>
    <t xml:space="preserve">COBALT PLASMA 83018           </t>
  </si>
  <si>
    <t>PROTHROMBIN FRAGMENT 1&amp;2 83520</t>
  </si>
  <si>
    <t xml:space="preserve">VON HIPPEL LINDAU 81404       </t>
  </si>
  <si>
    <t xml:space="preserve">H PYLORI UREA BREATH TEST     </t>
  </si>
  <si>
    <t xml:space="preserve">HLA B5701  81381              </t>
  </si>
  <si>
    <t xml:space="preserve">DRUG CLASS - 80339            </t>
  </si>
  <si>
    <t xml:space="preserve">IMMUNE COMPLEXES PROFILE      </t>
  </si>
  <si>
    <t xml:space="preserve">PROTEIN/CREAT RATION          </t>
  </si>
  <si>
    <t xml:space="preserve">PRTEIN/CREAT RATION           </t>
  </si>
  <si>
    <t xml:space="preserve">FREE ANDROGEN INDEX           </t>
  </si>
  <si>
    <t xml:space="preserve">MATERNITY21PLUS  81420        </t>
  </si>
  <si>
    <t xml:space="preserve">PLA2R  83516                  </t>
  </si>
  <si>
    <t xml:space="preserve">IGF-1PED ZSCORE  83516        </t>
  </si>
  <si>
    <t xml:space="preserve">Volume Measure timed - 81050  </t>
  </si>
  <si>
    <t xml:space="preserve">Uric Acid - other - 84560     </t>
  </si>
  <si>
    <t xml:space="preserve">Phosphorus Urine - 84105      </t>
  </si>
  <si>
    <t xml:space="preserve">Rheumatoid Quant - 86431      </t>
  </si>
  <si>
    <t xml:space="preserve">Antistrep O, screen - 86063   </t>
  </si>
  <si>
    <t xml:space="preserve">SODIUM;URINE (84300)          </t>
  </si>
  <si>
    <t xml:space="preserve">SODIUM;SERUM (84295)          </t>
  </si>
  <si>
    <t xml:space="preserve">CREATININE;BLOOD (82565)      </t>
  </si>
  <si>
    <t>CREATININE;OTHER SOURCE(82570)</t>
  </si>
  <si>
    <t xml:space="preserve">IRON 83540                    </t>
  </si>
  <si>
    <t xml:space="preserve">IRON BINDING CAPACITY 83550   </t>
  </si>
  <si>
    <t>Drug Screen - Hair     (83516)</t>
  </si>
  <si>
    <t xml:space="preserve">NMR FOR BURST   83704         </t>
  </si>
  <si>
    <t xml:space="preserve">CHLAMY/GONO  87491/87591      </t>
  </si>
  <si>
    <t xml:space="preserve">COMP. SEMEN EXAM - 89320      </t>
  </si>
  <si>
    <t xml:space="preserve">LACTOFERRIN 83630             </t>
  </si>
  <si>
    <t xml:space="preserve">COAGULATION PROFILE - 85348   </t>
  </si>
  <si>
    <t xml:space="preserve">LIPIDS PROFILE - DR. - 80061  </t>
  </si>
  <si>
    <t xml:space="preserve">EMPLOYEE DRUG SCREEN          </t>
  </si>
  <si>
    <t xml:space="preserve">OH PREGNELEONE  84143         </t>
  </si>
  <si>
    <t xml:space="preserve">SURFACTIN - 83700             </t>
  </si>
  <si>
    <t xml:space="preserve">L/S RATIO - 83661             </t>
  </si>
  <si>
    <t xml:space="preserve">PROTEIN ELECTROPHORE - 84165  </t>
  </si>
  <si>
    <t xml:space="preserve">HCV FIBROSURE                 </t>
  </si>
  <si>
    <t xml:space="preserve">LEUTINIZING HORMONE - 83002   </t>
  </si>
  <si>
    <t>LEUTINIZING HORMONE PEDS 83002</t>
  </si>
  <si>
    <t>SPECIM PROCESS COMPLEX - 36415</t>
  </si>
  <si>
    <t xml:space="preserve">BRUCELLA ANTIBODIES 86622     </t>
  </si>
  <si>
    <t xml:space="preserve">CHANGE PTH INTACT 83970       </t>
  </si>
  <si>
    <t xml:space="preserve">PHLEBOTOMY SERVICE - ROCHE    </t>
  </si>
  <si>
    <t xml:space="preserve">ALPHA SUBUNIT 83519           </t>
  </si>
  <si>
    <t>HEPATITIS B DNA QUANT (BURSTS)</t>
  </si>
  <si>
    <t xml:space="preserve">SEROQUEL                      </t>
  </si>
  <si>
    <t>Genetic Test Nieman-Pick 88230</t>
  </si>
  <si>
    <t xml:space="preserve">Genetic Gauchers Dis 87491    </t>
  </si>
  <si>
    <t xml:space="preserve">HEPC Genotype (87902)         </t>
  </si>
  <si>
    <t xml:space="preserve">Trichenella G/A/M 86784       </t>
  </si>
  <si>
    <t xml:space="preserve">HIV-2 Antibodies by EIA       </t>
  </si>
  <si>
    <t xml:space="preserve">Lipoprotein Phosph A2 83520   </t>
  </si>
  <si>
    <t xml:space="preserve">SACCHAROMYCES C (86671)       </t>
  </si>
  <si>
    <t xml:space="preserve">Levetiracetam 80177           </t>
  </si>
  <si>
    <t xml:space="preserve">CARNITINE -  83520            </t>
  </si>
  <si>
    <t xml:space="preserve">ARYSULFATASE A 84311          </t>
  </si>
  <si>
    <t xml:space="preserve">TORCH PANEL, IGM  89240       </t>
  </si>
  <si>
    <t xml:space="preserve">HERPES SIMPLEX VIRUSII 86696  </t>
  </si>
  <si>
    <t xml:space="preserve">HOMOCYSTEINE 82131            </t>
  </si>
  <si>
    <t xml:space="preserve">ANTIBODY CONFIRMATION  86689  </t>
  </si>
  <si>
    <t xml:space="preserve">Antiproteinase3 83516         </t>
  </si>
  <si>
    <t xml:space="preserve">ANTIPHOSPHOLIPID (BURSTS)     </t>
  </si>
  <si>
    <t xml:space="preserve">RESPIRIDONE 80299             </t>
  </si>
  <si>
    <t xml:space="preserve">ADRENAL PROFILE               </t>
  </si>
  <si>
    <t xml:space="preserve">PROTIEN C ACTIVITY 85303      </t>
  </si>
  <si>
    <t xml:space="preserve">PROTEIN S ACTIVITY 85306      </t>
  </si>
  <si>
    <t xml:space="preserve">NIMOPIDINE  80299             </t>
  </si>
  <si>
    <t xml:space="preserve">CYCLIC AMP 82030              </t>
  </si>
  <si>
    <t xml:space="preserve">Olanzapine 82542              </t>
  </si>
  <si>
    <t xml:space="preserve">Epstein Barr Early Antg 86663 </t>
  </si>
  <si>
    <t xml:space="preserve">PSA PROFILE 84999             </t>
  </si>
  <si>
    <t xml:space="preserve">Hexagonal Phos Neutra (85732) </t>
  </si>
  <si>
    <t xml:space="preserve">Candida Ablicans Eva 86628    </t>
  </si>
  <si>
    <t>VW PROF W/ REFLEX MUL (BURSTS)</t>
  </si>
  <si>
    <t xml:space="preserve">CYTOMEGALOVIRUS ANTIGEN 86255 </t>
  </si>
  <si>
    <t xml:space="preserve">Pregnenolone 84140            </t>
  </si>
  <si>
    <t xml:space="preserve">Human Herpes Virus 86790      </t>
  </si>
  <si>
    <t xml:space="preserve">Oxcarbazepine 80183           </t>
  </si>
  <si>
    <t xml:space="preserve">Serum Oxalate 83945           </t>
  </si>
  <si>
    <t>Toxoplasma Gondii by PCR 87798</t>
  </si>
  <si>
    <t xml:space="preserve">Malaria IgG &amp; IgM Antib 86750 </t>
  </si>
  <si>
    <t xml:space="preserve">DIL RUS VIP/VEN               </t>
  </si>
  <si>
    <t xml:space="preserve">V-WILLENBRAND PR (BURSTS)     </t>
  </si>
  <si>
    <t xml:space="preserve">THROMBIN TIME (85670)         </t>
  </si>
  <si>
    <t xml:space="preserve">VON VILL MULTIMERS            </t>
  </si>
  <si>
    <t xml:space="preserve">HEAVY METALS URI (83015)      </t>
  </si>
  <si>
    <t>HEMOCHROMATOSIS GENOTYPR 81256</t>
  </si>
  <si>
    <t xml:space="preserve">AEROBIC SUSCEPT (87186)       </t>
  </si>
  <si>
    <t xml:space="preserve">HIV GENO/PHENO (87901)        </t>
  </si>
  <si>
    <t xml:space="preserve">HER-2/NEU (86316)             </t>
  </si>
  <si>
    <t xml:space="preserve">METANEPHRINES PLASMA (83835)  </t>
  </si>
  <si>
    <t xml:space="preserve">METANEPH/PHEOCH (BURSTS)      </t>
  </si>
  <si>
    <t xml:space="preserve">NEUTROPHIL ANTIBODY SCREEN    </t>
  </si>
  <si>
    <t xml:space="preserve">DRUG SCREEN AUT 80307         </t>
  </si>
  <si>
    <t>VONWILL CONS/MAYO LAB (BURSTS)</t>
  </si>
  <si>
    <t xml:space="preserve">DIABETES AUTOIM (BURSTS)      </t>
  </si>
  <si>
    <t xml:space="preserve">GAMMAGLOBULIN;IgG CSF (82784) </t>
  </si>
  <si>
    <t xml:space="preserve">GAMMAGLOBULIN;IgA CSF (82784) </t>
  </si>
  <si>
    <t xml:space="preserve">GAMMAGLOBULIN;IgM CSF (82784) </t>
  </si>
  <si>
    <t xml:space="preserve">PAXIL  82542                  </t>
  </si>
  <si>
    <t xml:space="preserve">THYROID-STIMULA (83519)       </t>
  </si>
  <si>
    <t xml:space="preserve">MALARIA SMEAR (87207)         </t>
  </si>
  <si>
    <t xml:space="preserve">HSVEIA (BURSTS)               </t>
  </si>
  <si>
    <t xml:space="preserve">LORAZEPAM 80346               </t>
  </si>
  <si>
    <t xml:space="preserve">CMV DNA DETEC (87495)         </t>
  </si>
  <si>
    <t xml:space="preserve">CHOLINESTERASE (82480)        </t>
  </si>
  <si>
    <t xml:space="preserve">INSULIN FR TOT SERUM (BURSTS) </t>
  </si>
  <si>
    <t xml:space="preserve">AH50 ALT PATH COMP (86162)    </t>
  </si>
  <si>
    <t xml:space="preserve">EHRLICHIA ANTIB (86666)       </t>
  </si>
  <si>
    <t xml:space="preserve">HEP C AMPLIFIED PROBE (87521) </t>
  </si>
  <si>
    <t xml:space="preserve">REFLEX DRUG SCR TST (BURSTS)  </t>
  </si>
  <si>
    <t xml:space="preserve">LYMP MIT &amp; ANT STIM (BURSTS)  </t>
  </si>
  <si>
    <t xml:space="preserve">SACCHAROMYCES PROF (BURSTS)   </t>
  </si>
  <si>
    <t xml:space="preserve">FACTOR IX INHIBITOR TITRE     </t>
  </si>
  <si>
    <t xml:space="preserve">GRANULOCYTIC ANTIBODY         </t>
  </si>
  <si>
    <t xml:space="preserve">CO9  UPSTATE                  </t>
  </si>
  <si>
    <t xml:space="preserve">T-LYMPH                       </t>
  </si>
  <si>
    <t xml:space="preserve">DIPTHERIA ANTI                </t>
  </si>
  <si>
    <t xml:space="preserve">RUBELLA IGM                   </t>
  </si>
  <si>
    <t xml:space="preserve">ANTI PURKINJE ANTIBODIES      </t>
  </si>
  <si>
    <t xml:space="preserve">ANTI HU (PARANEOPLASTIC ANTI) </t>
  </si>
  <si>
    <t xml:space="preserve">PCP STAIN                     </t>
  </si>
  <si>
    <t xml:space="preserve">PLACENTAL LACTOGENS           </t>
  </si>
  <si>
    <t xml:space="preserve">VOLATILES, BLOOD              </t>
  </si>
  <si>
    <t xml:space="preserve">THIOPURINE METHYLTRANSFERASE  </t>
  </si>
  <si>
    <t xml:space="preserve">FK-506 PITTSBURG              </t>
  </si>
  <si>
    <t xml:space="preserve">HSVIMM                        </t>
  </si>
  <si>
    <t xml:space="preserve">ECHINO AB   (86682)           </t>
  </si>
  <si>
    <t xml:space="preserve">THIN PREP REFERENCE           </t>
  </si>
  <si>
    <t xml:space="preserve">CRYOFIBRINOGENS  82585        </t>
  </si>
  <si>
    <t xml:space="preserve">FETAL FIBRONECTIN (82731)     </t>
  </si>
  <si>
    <t xml:space="preserve">CATECHOLAMINES; FRAC.- 82384  </t>
  </si>
  <si>
    <t xml:space="preserve">RNA ANTIBODIES - 83520        </t>
  </si>
  <si>
    <t xml:space="preserve">NEURON SPECIFIC ENOLASE-83519 </t>
  </si>
  <si>
    <t xml:space="preserve">IMURAN, DRUG QUANTIT. - 80299 </t>
  </si>
  <si>
    <t xml:space="preserve">PHENTERMINE 80299             </t>
  </si>
  <si>
    <t xml:space="preserve">IGG SUBCLASSES 1,2,3,4  82787 </t>
  </si>
  <si>
    <t xml:space="preserve">OSMOTIC FRAGILITY 85557       </t>
  </si>
  <si>
    <t xml:space="preserve">M PNEUMONIAE IGG/IGM (BURSTS) </t>
  </si>
  <si>
    <t xml:space="preserve">PLATLET ANITB EVAL (BURSTS)   </t>
  </si>
  <si>
    <t xml:space="preserve">HAPTOGLOBIN; QUANT. 83010     </t>
  </si>
  <si>
    <t>MYCOPLASMA PNEU BY PCR (87581)</t>
  </si>
  <si>
    <t xml:space="preserve">JO-1 ANTIBODIES 86235         </t>
  </si>
  <si>
    <t xml:space="preserve">HIV RNA VIRAL LOAD (BURSTS)   </t>
  </si>
  <si>
    <t>HYPERSENS PNEUM PANEL (BURSTS)</t>
  </si>
  <si>
    <t xml:space="preserve">SYNCYTIAL VIRUS ANTIGEN 86756 </t>
  </si>
  <si>
    <t xml:space="preserve">MYASTHE GRAV EVAL (BURSTS)    </t>
  </si>
  <si>
    <t xml:space="preserve">ACETYLCHOLINE RECEPTOR 84238  </t>
  </si>
  <si>
    <t xml:space="preserve">FREE HEMOGOGLOBIN - 83051     </t>
  </si>
  <si>
    <t xml:space="preserve">CHROMOGRANIN-A  83519         </t>
  </si>
  <si>
    <t xml:space="preserve">HBsAGSO - 87340               </t>
  </si>
  <si>
    <t xml:space="preserve">VITAMIN B12 82607             </t>
  </si>
  <si>
    <t xml:space="preserve">QUINIDINE 80194               </t>
  </si>
  <si>
    <t xml:space="preserve">ANDROSTENEDIONE   82157       </t>
  </si>
  <si>
    <t xml:space="preserve">DHEA  82626                   </t>
  </si>
  <si>
    <t xml:space="preserve">DHEA S  82627                 </t>
  </si>
  <si>
    <t xml:space="preserve">COMPOUND S (BURSTS)           </t>
  </si>
  <si>
    <t xml:space="preserve">ACTH  82024                   </t>
  </si>
  <si>
    <t xml:space="preserve">OH PROGESTERONE  83498        </t>
  </si>
  <si>
    <t xml:space="preserve">VONWILLEBRAND FACTOR (85245)  </t>
  </si>
  <si>
    <t xml:space="preserve">FK506  80197                  </t>
  </si>
  <si>
    <t xml:space="preserve">CYCLIC CITRYLL IgO (86200)    </t>
  </si>
  <si>
    <t xml:space="preserve">AMIODARONE  80299             </t>
  </si>
  <si>
    <t xml:space="preserve">REDUCING SUBSTANCES 84999     </t>
  </si>
  <si>
    <t xml:space="preserve">PH STOOL  83986               </t>
  </si>
  <si>
    <t xml:space="preserve">HETEROPHILE ANTIOBODIES 86308 </t>
  </si>
  <si>
    <t xml:space="preserve">SERUM VISCOSITY 85810         </t>
  </si>
  <si>
    <t xml:space="preserve">CCHLAMYDIA CULTURE 87110      </t>
  </si>
  <si>
    <t xml:space="preserve">MYELOPEROXIDASE ANTIBOD 83520 </t>
  </si>
  <si>
    <t xml:space="preserve">TRYPTOPHAN  82131             </t>
  </si>
  <si>
    <t xml:space="preserve">GLUCAGON  82943               </t>
  </si>
  <si>
    <t xml:space="preserve">GM-1 ABS (BURSTS)             </t>
  </si>
  <si>
    <t xml:space="preserve">CANCER ANTIGEN  27-29  86300  </t>
  </si>
  <si>
    <t xml:space="preserve">RESP SYNCYTIAL ANITB 86756    </t>
  </si>
  <si>
    <t xml:space="preserve">PORPHOBILINOGEN  84110        </t>
  </si>
  <si>
    <t>ADENOVIRUS ACUTE ANTIBOD 86603</t>
  </si>
  <si>
    <t xml:space="preserve">HISTONE ANTIBODIES  86235     </t>
  </si>
  <si>
    <t xml:space="preserve">LUVOX  80299                  </t>
  </si>
  <si>
    <t xml:space="preserve">FRUCTOSAMINE   82985          </t>
  </si>
  <si>
    <t xml:space="preserve">ANTIVERT  80299               </t>
  </si>
  <si>
    <t>PLATLET INDUCED ANTIBODY 86022</t>
  </si>
  <si>
    <t xml:space="preserve">PNEUMOCOCCAL ANTIBOD (BURSTS) </t>
  </si>
  <si>
    <t xml:space="preserve">TETANUS ANTIBODIES 86774      </t>
  </si>
  <si>
    <t xml:space="preserve">HEPATITS C AB BY PCR (BURSTS) </t>
  </si>
  <si>
    <t xml:space="preserve">PNEUMONCYSTIS CARINII 86255   </t>
  </si>
  <si>
    <t xml:space="preserve">FENTANYL                      </t>
  </si>
  <si>
    <t xml:space="preserve">PREKALLIKREIN                 </t>
  </si>
  <si>
    <t>FUNGUS ANTIBODY PANEL (BURSTS)</t>
  </si>
  <si>
    <t xml:space="preserve">ULTRA SENSITIVE TSH 84443     </t>
  </si>
  <si>
    <t xml:space="preserve">BILE ACID FRACTIONATION 82240 </t>
  </si>
  <si>
    <t>CIR IMMUN COMPLEX DET (BURSTS)</t>
  </si>
  <si>
    <t xml:space="preserve">ANA/LYZER                     </t>
  </si>
  <si>
    <t xml:space="preserve">PEROXIMAL PANEL 82542         </t>
  </si>
  <si>
    <t xml:space="preserve">ORGANIC ACIDS 83918           </t>
  </si>
  <si>
    <t xml:space="preserve">PHENOLPHTHALEIN, URINE        </t>
  </si>
  <si>
    <t xml:space="preserve">SOMATOSTATIN  84307           </t>
  </si>
  <si>
    <t xml:space="preserve">FECAL OSMOLALITY  83935       </t>
  </si>
  <si>
    <t xml:space="preserve">N-TELOPEPTIDE  82523          </t>
  </si>
  <si>
    <t xml:space="preserve">URINE NITROGEN  84999         </t>
  </si>
  <si>
    <t xml:space="preserve">ANTIBY-VARICELLA-ZOSTER 86787 </t>
  </si>
  <si>
    <t xml:space="preserve">IBUPROFEN LEVEL 80299         </t>
  </si>
  <si>
    <t xml:space="preserve">HIGH MOLECULAR WT KININOGEN   </t>
  </si>
  <si>
    <t xml:space="preserve">CMV URINE RAPID TEST 87254    </t>
  </si>
  <si>
    <t xml:space="preserve">METHADONE  G0480              </t>
  </si>
  <si>
    <t xml:space="preserve">HYDROCODONE SERUM (80362)     </t>
  </si>
  <si>
    <t xml:space="preserve">HTLV-1  - 86790               </t>
  </si>
  <si>
    <t xml:space="preserve">NIACIN - VIT B3               </t>
  </si>
  <si>
    <t>B.BURDGORF IGG/IGM AB (BURSTS)</t>
  </si>
  <si>
    <t xml:space="preserve">ACETYLCHOLINE ACHR  84238     </t>
  </si>
  <si>
    <t xml:space="preserve">COCAINE MISC FLUID            </t>
  </si>
  <si>
    <t xml:space="preserve">VIRAL SUSEPIBILITY (BURSTS)   </t>
  </si>
  <si>
    <t xml:space="preserve">PROS ACID PHOSPH - 84066      </t>
  </si>
  <si>
    <t xml:space="preserve">MICROALBUMIN,24 HR- 82043     </t>
  </si>
  <si>
    <t xml:space="preserve">INFLUENZA TYPE A,B (BURSTS)   </t>
  </si>
  <si>
    <t>EHRLICH IgG,IgM ANTIB (BURSTS)</t>
  </si>
  <si>
    <t xml:space="preserve">INFLUENZ VIRUS (BURSTS)       </t>
  </si>
  <si>
    <t xml:space="preserve">MYCOPLASMA PHEUMONIAE 87109   </t>
  </si>
  <si>
    <t xml:space="preserve">COPPER RANDOM URINE - 82528   </t>
  </si>
  <si>
    <t xml:space="preserve">TRIPLE TEST (BURSTS)          </t>
  </si>
  <si>
    <t xml:space="preserve">VIRAL ANITBODY SCR CONF 86689 </t>
  </si>
  <si>
    <t xml:space="preserve">VIRAL ANTIBODY-2  86702       </t>
  </si>
  <si>
    <t xml:space="preserve">MUMPS VIRUS ANIT (BURSTS)     </t>
  </si>
  <si>
    <t xml:space="preserve">STRIA MUS ANTIB (STMAB)-86256 </t>
  </si>
  <si>
    <t xml:space="preserve">OXYCONTIN (83925)             </t>
  </si>
  <si>
    <t>SPOROTHRIX ANTIBODIES (BURSTS)</t>
  </si>
  <si>
    <t>SKIN TOTAL ANTIBODIES (BURSTS)</t>
  </si>
  <si>
    <t xml:space="preserve">PTH RELATED PRETEIN 83519     </t>
  </si>
  <si>
    <t xml:space="preserve">OXCILLIN 80299                </t>
  </si>
  <si>
    <t xml:space="preserve">HPV IN SITU  88365            </t>
  </si>
  <si>
    <t xml:space="preserve">HLA-DR TYPING  86817          </t>
  </si>
  <si>
    <t xml:space="preserve">HLA A,B,C PHENOTYPE (BURSTS)  </t>
  </si>
  <si>
    <t xml:space="preserve">FEP/ZPP (84202)               </t>
  </si>
  <si>
    <t xml:space="preserve">PINWORM PADDLE (87172)        </t>
  </si>
  <si>
    <t xml:space="preserve">HYBRID CAPTURE-DIGENE (87624) </t>
  </si>
  <si>
    <t xml:space="preserve">VITAMIN K (84597)             </t>
  </si>
  <si>
    <t xml:space="preserve">URINE PORPHYRINS RAND (84120) </t>
  </si>
  <si>
    <t>CUTANEOUS IMMUNOF ANT (BURSTS)</t>
  </si>
  <si>
    <t xml:space="preserve">NGI HBV SUPERQUANT (87517)    </t>
  </si>
  <si>
    <t xml:space="preserve">LIPOPROTEIN 83695             </t>
  </si>
  <si>
    <t xml:space="preserve">GAD AUTOANTIBODIES (83519)    </t>
  </si>
  <si>
    <t>URINE PORPHYRINS FRACT (84120)</t>
  </si>
  <si>
    <t xml:space="preserve">TOPIRAMATE (80201)            </t>
  </si>
  <si>
    <t>HELICOBAC PYLORI IgG/M/A(86677</t>
  </si>
  <si>
    <t xml:space="preserve">SSA ANTIBODIES (86235)        </t>
  </si>
  <si>
    <t xml:space="preserve">FACTOR 5 LEIDEN 81241         </t>
  </si>
  <si>
    <t xml:space="preserve">COAGULATION FACOTR II(85210)  </t>
  </si>
  <si>
    <t xml:space="preserve">HEP DELTA VIRUS TOT AB(86692) </t>
  </si>
  <si>
    <t xml:space="preserve">CRYPTOCOCCUS ANTI FLU (87449) </t>
  </si>
  <si>
    <t xml:space="preserve">SOMA (80299)                  </t>
  </si>
  <si>
    <t xml:space="preserve">HISTOPLASMA       86698       </t>
  </si>
  <si>
    <t xml:space="preserve">BABMIC  (87798)               </t>
  </si>
  <si>
    <t xml:space="preserve">CHROMOSEME KARY       (BURST) </t>
  </si>
  <si>
    <t xml:space="preserve">B PERTUSSIS CULTURE (87081)   </t>
  </si>
  <si>
    <t xml:space="preserve">THYROID STIM IMMUNOG (84445)  </t>
  </si>
  <si>
    <t xml:space="preserve">PARIETAL CELL AB (85730)      </t>
  </si>
  <si>
    <t xml:space="preserve">B PERTUSSIS SMEAR (87299)     </t>
  </si>
  <si>
    <t xml:space="preserve">C1 ESTERASE  (86161)          </t>
  </si>
  <si>
    <t xml:space="preserve">CEA - LAB CORP (82378)        </t>
  </si>
  <si>
    <t>UREAPLASMA/MYCOPLASMA CU 87109</t>
  </si>
  <si>
    <t xml:space="preserve">RAST NORTH EAST PANEL (86003) </t>
  </si>
  <si>
    <t>Drug Coma Overdose II  (BURST)</t>
  </si>
  <si>
    <t xml:space="preserve">URINE CREATININE (82570)      </t>
  </si>
  <si>
    <t xml:space="preserve">PLATINUM LEVEL (82190)        </t>
  </si>
  <si>
    <t xml:space="preserve">PANCREATIC ELASTASE PE-1      </t>
  </si>
  <si>
    <t xml:space="preserve">Fibrospec II         (BURST)  </t>
  </si>
  <si>
    <t xml:space="preserve">HAMS TEST (88180)             </t>
  </si>
  <si>
    <t xml:space="preserve">MYCOPLASMA HOMINIS CUL(87109) </t>
  </si>
  <si>
    <t xml:space="preserve">MINIMUM BACTERIOCI CON(87186) </t>
  </si>
  <si>
    <t xml:space="preserve">CIARDIA/CRYPTOSPORD (87328)   </t>
  </si>
  <si>
    <t>BARTONELLA HENSELEA X2 (86317)</t>
  </si>
  <si>
    <t>LYME DISEASE WESTERN BLT(86617</t>
  </si>
  <si>
    <t xml:space="preserve">IgG QUANT CSF (82784)         </t>
  </si>
  <si>
    <t xml:space="preserve">CLOZARIL SERUM (80159)        </t>
  </si>
  <si>
    <t xml:space="preserve">IGG SUBCLASS (BURSTS)         </t>
  </si>
  <si>
    <t xml:space="preserve">ADRENAL ANTIBODIES (86256)    </t>
  </si>
  <si>
    <t xml:space="preserve">COMPLEMENT 2 (86161)          </t>
  </si>
  <si>
    <t>CYTOKERATIN AUTOANTIBOD(83520)</t>
  </si>
  <si>
    <t>HUMAN T LYMPOCYTE VIR AB(87798</t>
  </si>
  <si>
    <t>ZINC PROTOPORPHYRIN IND(84202)</t>
  </si>
  <si>
    <t xml:space="preserve">ANTIBODY TITER (86886)        </t>
  </si>
  <si>
    <t xml:space="preserve">ANTIBODY PANEL (86870)        </t>
  </si>
  <si>
    <t xml:space="preserve">NA STOOL (82190)              </t>
  </si>
  <si>
    <t xml:space="preserve">K STOOL (82190)               </t>
  </si>
  <si>
    <t xml:space="preserve">CL STOOL (82438)              </t>
  </si>
  <si>
    <t xml:space="preserve">MG STOOL (82190)              </t>
  </si>
  <si>
    <t xml:space="preserve">CK Isoenzymes        (BURST)  </t>
  </si>
  <si>
    <t>HPV Biopsy             (BURST)</t>
  </si>
  <si>
    <t xml:space="preserve">LIDOCAINE - 80176             </t>
  </si>
  <si>
    <t xml:space="preserve">FREE TEGRETOL (SERUM) - 80299 </t>
  </si>
  <si>
    <t>DICYCLO SERUM BENTYL LEV-80299</t>
  </si>
  <si>
    <t xml:space="preserve">TISSUE P 632 - 89240          </t>
  </si>
  <si>
    <t>Rast, Mold             (BURST)</t>
  </si>
  <si>
    <t xml:space="preserve">FLUROIDE SERUM - 82735        </t>
  </si>
  <si>
    <t xml:space="preserve">CADMIUM - 82300               </t>
  </si>
  <si>
    <t xml:space="preserve">Chromosome High Res   (BURST) </t>
  </si>
  <si>
    <t xml:space="preserve">Fragile X Fish        (BURST) </t>
  </si>
  <si>
    <t xml:space="preserve">BREAST TISSUE PROFILE - 89240 </t>
  </si>
  <si>
    <t>ARBOVIRUS ANTIBODY PANEL-86171</t>
  </si>
  <si>
    <t>PrePRed 6MP Metab      (BURST)</t>
  </si>
  <si>
    <t xml:space="preserve">ARSENIC - 82175               </t>
  </si>
  <si>
    <t xml:space="preserve">BUSPIRONE - 80299             </t>
  </si>
  <si>
    <t>TPMT Mutation          (BURST)</t>
  </si>
  <si>
    <t xml:space="preserve">METHSUXIMIDE - 83858          </t>
  </si>
  <si>
    <t>Hep B Core Ab IgG      (BURST)</t>
  </si>
  <si>
    <t>MINIMAL INHIBATORY CONC.-87186</t>
  </si>
  <si>
    <t xml:space="preserve">CA19-9 (86301)                </t>
  </si>
  <si>
    <t xml:space="preserve">IONIZED CALCIUM LEVEL -82330  </t>
  </si>
  <si>
    <t xml:space="preserve">LORAZEPAM - 80299             </t>
  </si>
  <si>
    <t xml:space="preserve">FLECAINIDE - 80299            </t>
  </si>
  <si>
    <t xml:space="preserve">THYROXIN BIND. GLOBULIN-84442 </t>
  </si>
  <si>
    <t xml:space="preserve">COCAINE, URINE                </t>
  </si>
  <si>
    <t xml:space="preserve">THYROID ANTIBODIES - 86376    </t>
  </si>
  <si>
    <t xml:space="preserve">FECAL LYTES (BURSTS)          </t>
  </si>
  <si>
    <t xml:space="preserve">MEPHOBARBITAL - 83805         </t>
  </si>
  <si>
    <t xml:space="preserve">VIRAL CULTURE - 87252         </t>
  </si>
  <si>
    <t xml:space="preserve">CYCLOSPORIN - 80158           </t>
  </si>
  <si>
    <t>ACETYLCHLORINE RECPTOR - 86255</t>
  </si>
  <si>
    <t xml:space="preserve">GIARDIA ANTIGEN SERUM         </t>
  </si>
  <si>
    <t xml:space="preserve">COGEUTIN - 80299              </t>
  </si>
  <si>
    <t xml:space="preserve">AMIODARONE - 80299            </t>
  </si>
  <si>
    <t xml:space="preserve">ANTI SS DNA - 86226           </t>
  </si>
  <si>
    <t xml:space="preserve">OSTEOCALCIN - 83937           </t>
  </si>
  <si>
    <t xml:space="preserve">TAGAMET - 80299               </t>
  </si>
  <si>
    <t xml:space="preserve">PHENERGAN LEVEL - 80299       </t>
  </si>
  <si>
    <t xml:space="preserve">C1Q - 86329                   </t>
  </si>
  <si>
    <t xml:space="preserve">ANTI GbM - 86000              </t>
  </si>
  <si>
    <t xml:space="preserve">COXSACKIE B   84588           </t>
  </si>
  <si>
    <t xml:space="preserve">DHEA S - 82627                </t>
  </si>
  <si>
    <t xml:space="preserve">PROPRANOLOL - 80299           </t>
  </si>
  <si>
    <t xml:space="preserve">VARICELLA - 86787             </t>
  </si>
  <si>
    <t xml:space="preserve">METHICILLIN RESISTANT - 87187 </t>
  </si>
  <si>
    <t xml:space="preserve">Torch Profile - Burst         </t>
  </si>
  <si>
    <t xml:space="preserve">TRIFLUOPERAZIN - 80299        </t>
  </si>
  <si>
    <t xml:space="preserve">FLUPHENAZINE - 80342          </t>
  </si>
  <si>
    <t xml:space="preserve">Pro Pred/Ctr bmp Meta         </t>
  </si>
  <si>
    <t xml:space="preserve">Fecal Reducing Subst - 84999  </t>
  </si>
  <si>
    <t xml:space="preserve">RBC SELENIUM - 84255          </t>
  </si>
  <si>
    <t xml:space="preserve">H. ZOSTER CULTURE - 87252     </t>
  </si>
  <si>
    <t xml:space="preserve">MYCOBACTERIUM (BURSTS)        </t>
  </si>
  <si>
    <t xml:space="preserve">WESTERN BLOT (BURSTS)         </t>
  </si>
  <si>
    <t xml:space="preserve">QUANTITATIVE AMINO ACID-89240 </t>
  </si>
  <si>
    <t xml:space="preserve">Bordetella Pertussus - 87265  </t>
  </si>
  <si>
    <t xml:space="preserve">Ephedra Level - 82101         </t>
  </si>
  <si>
    <t xml:space="preserve">AMANTADINE DRUG LEVEL - 80299 </t>
  </si>
  <si>
    <t xml:space="preserve">VITAMIN D 1,25 DOH - 82652    </t>
  </si>
  <si>
    <t xml:space="preserve">SYMMETREL - 80299             </t>
  </si>
  <si>
    <t xml:space="preserve">Ketosteriod Fraction - 83593  </t>
  </si>
  <si>
    <t xml:space="preserve">Antidepressant Panel - 82492  </t>
  </si>
  <si>
    <t xml:space="preserve">Telopeptide - 82523           </t>
  </si>
  <si>
    <t xml:space="preserve">LIPOPROTEIN ELECTRO - 83700   </t>
  </si>
  <si>
    <t xml:space="preserve">INFLUENZA - 86171             </t>
  </si>
  <si>
    <t xml:space="preserve">NORPACE (DISOPROMIDE) - 80299 </t>
  </si>
  <si>
    <t xml:space="preserve">Ehrlichia Chaf - HMC - Burst  </t>
  </si>
  <si>
    <t xml:space="preserve">VITAMIN E - 84446             </t>
  </si>
  <si>
    <t xml:space="preserve">GLYCOHEMOGLOBIN - 83036       </t>
  </si>
  <si>
    <t xml:space="preserve">AMOXAPINE - 80299             </t>
  </si>
  <si>
    <t xml:space="preserve">HIVDNA, PCR - BURST           </t>
  </si>
  <si>
    <t xml:space="preserve">Hep A Ab, total - 86708       </t>
  </si>
  <si>
    <t xml:space="preserve">Thrombotic Risk Eval - Burst  </t>
  </si>
  <si>
    <t xml:space="preserve">CAFFEINE LEVEL - 80299        </t>
  </si>
  <si>
    <t>WELLBUTRIN (BUPROPION) - 80031</t>
  </si>
  <si>
    <t xml:space="preserve">SHBG--84270                   </t>
  </si>
  <si>
    <t>CRYSTAL EXM, MIS FLUID - 89060</t>
  </si>
  <si>
    <t xml:space="preserve">FUNGAL CULTURE - 89240        </t>
  </si>
  <si>
    <t>VONWILLEBR FACT ANTIGN - 85246</t>
  </si>
  <si>
    <t xml:space="preserve">CAPTOPRIL LEVEL - 80299       </t>
  </si>
  <si>
    <t xml:space="preserve">EPSTEIN BARR VIRUS COMPREHENS </t>
  </si>
  <si>
    <t xml:space="preserve">ANTI SKELETAL MUSCLE 86255    </t>
  </si>
  <si>
    <t>SCL-70 EXT NUC ANTIBOD - 86235</t>
  </si>
  <si>
    <t xml:space="preserve">ANTI-CENTROMERE - 86255       </t>
  </si>
  <si>
    <t>CHLAMYDIA DIFFERENTATION-86256</t>
  </si>
  <si>
    <t xml:space="preserve">Lyme PCR - 87476              </t>
  </si>
  <si>
    <t xml:space="preserve">Thyroid Stim Immun - 84445    </t>
  </si>
  <si>
    <t xml:space="preserve">ANTI-HBs QUANTITATIVE -86706  </t>
  </si>
  <si>
    <t xml:space="preserve">APOLIPOPROTEIN - 82172        </t>
  </si>
  <si>
    <t xml:space="preserve">PROPOXYPHENE - 80299          </t>
  </si>
  <si>
    <t xml:space="preserve">MONO AMINE OXIDASE - 84999    </t>
  </si>
  <si>
    <t xml:space="preserve">DEOXYCORTISOL - 82634         </t>
  </si>
  <si>
    <t xml:space="preserve">GONADROPHIN PEPTIDE - 84999   </t>
  </si>
  <si>
    <t xml:space="preserve">IBUPROFEN - 80299             </t>
  </si>
  <si>
    <t xml:space="preserve">HYDROXYINE - 80299            </t>
  </si>
  <si>
    <t xml:space="preserve">ELECTROMICRO - MUSCLE - 88348 </t>
  </si>
  <si>
    <t xml:space="preserve">ENZYME STUDY - MUSCLE - 88346 </t>
  </si>
  <si>
    <t xml:space="preserve">CARE II - 89240               </t>
  </si>
  <si>
    <t xml:space="preserve">COXSACKIE  A   86171          </t>
  </si>
  <si>
    <t xml:space="preserve">PROTEIN S (ACTIVITY) - 85306  </t>
  </si>
  <si>
    <t xml:space="preserve">MEGALOBLAST ANEM PROF - BURST </t>
  </si>
  <si>
    <t xml:space="preserve">CLOZARIL - 80154              </t>
  </si>
  <si>
    <t xml:space="preserve">TETAN ANTITOX ANTIB - 86317   </t>
  </si>
  <si>
    <t xml:space="preserve">FUNGAL STAIN - 87206          </t>
  </si>
  <si>
    <t xml:space="preserve">SEROTONIN - 84260             </t>
  </si>
  <si>
    <t xml:space="preserve">REVERSE T3 - 84482            </t>
  </si>
  <si>
    <t xml:space="preserve">VON WILLEBRAND PANEL - 85244  </t>
  </si>
  <si>
    <t xml:space="preserve">FACTOR XI ASSAY - 85270       </t>
  </si>
  <si>
    <t xml:space="preserve">FACTOR VIII SCREEN - 85240    </t>
  </si>
  <si>
    <t>BENADRYL (DIPHENHYDRAM)- 80299</t>
  </si>
  <si>
    <t xml:space="preserve">PLATELET AS AB PANEL - BURST  </t>
  </si>
  <si>
    <t xml:space="preserve">ANTIDEPRESSANT PANEL - 82492  </t>
  </si>
  <si>
    <t xml:space="preserve">ZINC - 84630                  </t>
  </si>
  <si>
    <t xml:space="preserve">LEPTOSPIRA - 86720            </t>
  </si>
  <si>
    <t xml:space="preserve">CARDIOLIP (X3)- 86147         </t>
  </si>
  <si>
    <t xml:space="preserve">VARICELLA ZOSTER CULT - BURST </t>
  </si>
  <si>
    <t xml:space="preserve">VARICELLA ZOSTER IgG - 86787  </t>
  </si>
  <si>
    <t>Assay,nonendocrin rcptr(84238)</t>
  </si>
  <si>
    <t xml:space="preserve">B2TRAN                        </t>
  </si>
  <si>
    <t>HLA - A29              (BURST)</t>
  </si>
  <si>
    <t>Mephobarbital          (BURST)</t>
  </si>
  <si>
    <t xml:space="preserve">C1Q BINDING -86160            </t>
  </si>
  <si>
    <t xml:space="preserve">Oxycodone     83505           </t>
  </si>
  <si>
    <t xml:space="preserve">TRANSKETOLASE--84425          </t>
  </si>
  <si>
    <t xml:space="preserve">METHYL MALONIC ACID  83921    </t>
  </si>
  <si>
    <t xml:space="preserve">RIBOFLAVIN (VIT B2) - 84252   </t>
  </si>
  <si>
    <t xml:space="preserve">METHANOL - 84600              </t>
  </si>
  <si>
    <t>Hemophelia A, Molecule (BURST)</t>
  </si>
  <si>
    <t xml:space="preserve">ETHYLENEGLYCEL  80307         </t>
  </si>
  <si>
    <t xml:space="preserve">IgA - 82784                   </t>
  </si>
  <si>
    <t xml:space="preserve">POLYOMA VIRUS                 </t>
  </si>
  <si>
    <t xml:space="preserve">ANTI HBs WITH TITRE (87340)   </t>
  </si>
  <si>
    <t xml:space="preserve">TOTAL TESTOSTERONE - 84403    </t>
  </si>
  <si>
    <t xml:space="preserve">GEODON   (82542)              </t>
  </si>
  <si>
    <t>Igg 54N                (BURST)</t>
  </si>
  <si>
    <t xml:space="preserve">B PERTUSSIS IGA   (86615)     </t>
  </si>
  <si>
    <t xml:space="preserve">B PERTUSSIS IGM    (86615)    </t>
  </si>
  <si>
    <t xml:space="preserve">BRUCELLA IGG    (86622)       </t>
  </si>
  <si>
    <t xml:space="preserve">BRUCELLA IGM    (86622)       </t>
  </si>
  <si>
    <t xml:space="preserve">VENLAFOXINE    (82492)        </t>
  </si>
  <si>
    <t xml:space="preserve">G6055          </t>
  </si>
  <si>
    <t xml:space="preserve">NICOTINE &amp; MET.SERUM  (80323) </t>
  </si>
  <si>
    <t xml:space="preserve">ANAFRANIL                     </t>
  </si>
  <si>
    <t xml:space="preserve">FECAL CALPROTECTIN            </t>
  </si>
  <si>
    <t xml:space="preserve">CELEXA                        </t>
  </si>
  <si>
    <t xml:space="preserve">ANTI INSULIN ANTIB - 86337    </t>
  </si>
  <si>
    <t>PNEUMOCYSTIS (IMM FLUOR) 86255</t>
  </si>
  <si>
    <t xml:space="preserve">G0435          </t>
  </si>
  <si>
    <t xml:space="preserve">VIRAL ANTB SCRE - 86703 G0435 </t>
  </si>
  <si>
    <t xml:space="preserve">VIRAL ANTIBODY HANDLING FEE   </t>
  </si>
  <si>
    <t xml:space="preserve">HVPCR    (87801)              </t>
  </si>
  <si>
    <t xml:space="preserve">CO 10              (85260)    </t>
  </si>
  <si>
    <t xml:space="preserve">CREUFELD-JACOBS  (83519)      </t>
  </si>
  <si>
    <t xml:space="preserve">TOCAINID (TONOCARD) - 80299   </t>
  </si>
  <si>
    <t xml:space="preserve">NAPROXEN                      </t>
  </si>
  <si>
    <t xml:space="preserve">t- TG IGG    (83516)          </t>
  </si>
  <si>
    <t xml:space="preserve">ACE CSF       82164           </t>
  </si>
  <si>
    <t xml:space="preserve">ANTIDIURETIC HORMONE - 84588  </t>
  </si>
  <si>
    <t>ANAFRANIL(clomipramin) - 80299</t>
  </si>
  <si>
    <t xml:space="preserve">PARVO VIRUS - 86747           </t>
  </si>
  <si>
    <t>FLOURIDE LEVEL (URINE) - 82735</t>
  </si>
  <si>
    <t xml:space="preserve">CMV IgG &amp; IgM - 86644         </t>
  </si>
  <si>
    <t xml:space="preserve">P S A  PROFILE - 84153        </t>
  </si>
  <si>
    <t xml:space="preserve">HOMOVANILLIC ACID - 83150     </t>
  </si>
  <si>
    <t xml:space="preserve">MYELIN BASIC PROTIEN  (83873) </t>
  </si>
  <si>
    <t xml:space="preserve">MANGANESE - 83785             </t>
  </si>
  <si>
    <t xml:space="preserve">CHLAMYDIA IGM  (86632)        </t>
  </si>
  <si>
    <t xml:space="preserve">DULOXETINE                    </t>
  </si>
  <si>
    <t xml:space="preserve">ZOLOST (SERTROLINE) - 80299   </t>
  </si>
  <si>
    <t xml:space="preserve">Hep Be Ab   (86707)           </t>
  </si>
  <si>
    <t xml:space="preserve">RBC COPPER - 82525            </t>
  </si>
  <si>
    <t xml:space="preserve">RBC MANGANESE 83785           </t>
  </si>
  <si>
    <t xml:space="preserve">U/A MICROALBUMIN (BURSTS)     </t>
  </si>
  <si>
    <t xml:space="preserve">PARVOVIRUS IgM - 86747        </t>
  </si>
  <si>
    <t xml:space="preserve">FREE TESTOSTERONE - 84402     </t>
  </si>
  <si>
    <t xml:space="preserve">PARANEO            (86255)    </t>
  </si>
  <si>
    <t xml:space="preserve">NICKLE (24 HR) - 83885        </t>
  </si>
  <si>
    <t>ANTI ISLET CELL ANTIBODY 86341</t>
  </si>
  <si>
    <t xml:space="preserve">FUNGAL CULTURE (87101)        </t>
  </si>
  <si>
    <t xml:space="preserve">FELBATOL (FELBAMATE) - 80299  </t>
  </si>
  <si>
    <t xml:space="preserve">ITACONAZOLE  80299            </t>
  </si>
  <si>
    <t xml:space="preserve">TOXOCARACANES TITER - 86682   </t>
  </si>
  <si>
    <t xml:space="preserve">INTRINSIC FACTOR - 86340      </t>
  </si>
  <si>
    <t xml:space="preserve">PTH                           </t>
  </si>
  <si>
    <t xml:space="preserve">PANCREATIC POLYPEPTATE -83519 </t>
  </si>
  <si>
    <t xml:space="preserve">CARBAMAZEPINE EPOXIDE 80157   </t>
  </si>
  <si>
    <t xml:space="preserve">PRE ALBUMIN - 84134           </t>
  </si>
  <si>
    <t xml:space="preserve">ANTI GM1 ANTIBODIES - 83520   </t>
  </si>
  <si>
    <t xml:space="preserve">NICKEL,URINE  (BURSTS)        </t>
  </si>
  <si>
    <t xml:space="preserve">FREE UNBOUND DIGOXIN - 80299  </t>
  </si>
  <si>
    <t>OLIGOCLONAL ANTIBODIES - 83916</t>
  </si>
  <si>
    <t xml:space="preserve">RAST - PENCILLIN V&amp;G - 86003  </t>
  </si>
  <si>
    <t>ANTI GRANULOCYTE ANTIB - 86021</t>
  </si>
  <si>
    <t xml:space="preserve">COPPER - URINE - 82525        </t>
  </si>
  <si>
    <t>FREE CORTISOL 24HR URINE 82530</t>
  </si>
  <si>
    <t>CHLORPHENIRAMINE MALEATE-80299</t>
  </si>
  <si>
    <t xml:space="preserve">BETA 2 MICROGLOBULIN---82232  </t>
  </si>
  <si>
    <t>LEGIONELLA PNEUM ANTIGEN-87278</t>
  </si>
  <si>
    <t>NEURONTIN(GARBAP) LEVEL -80171</t>
  </si>
  <si>
    <t xml:space="preserve">POC CHROMOSOME ANAYLSIS 88230 </t>
  </si>
  <si>
    <t xml:space="preserve">CF- CHLYMIDATRACHOMATIS 86171 </t>
  </si>
  <si>
    <t xml:space="preserve">EXTRACT NUCLEAR ANTIGEN 86235 </t>
  </si>
  <si>
    <t xml:space="preserve">METHOTREXATE LEVEL 80299      </t>
  </si>
  <si>
    <t xml:space="preserve">FORTAZ-80299                  </t>
  </si>
  <si>
    <t xml:space="preserve">SPERM ANTIBODY---89325        </t>
  </si>
  <si>
    <t xml:space="preserve">Chron Granulom Dis.   (Burst) </t>
  </si>
  <si>
    <t>METHYLMALONIC ACID,SERUN 83921</t>
  </si>
  <si>
    <t>DRUG SCREEN COMPREHNSIVE 89240</t>
  </si>
  <si>
    <t>Amnio Stat FLM         (83516)</t>
  </si>
  <si>
    <t xml:space="preserve">Mini Panel RAST -   (BURST)   </t>
  </si>
  <si>
    <t xml:space="preserve">Bordetella Pertuss AB (86615) </t>
  </si>
  <si>
    <t>PARASITE EXAM SKIN SCRAP 87177</t>
  </si>
  <si>
    <t xml:space="preserve">LYSOZYME 85549                </t>
  </si>
  <si>
    <t xml:space="preserve">VWF AG LEVEL 85244            </t>
  </si>
  <si>
    <t xml:space="preserve">VWF ACTIVITY 85240            </t>
  </si>
  <si>
    <t xml:space="preserve">Phosphatidyglycerol (84081)   </t>
  </si>
  <si>
    <t xml:space="preserve">RSV BY EIA - 87420            </t>
  </si>
  <si>
    <t>TERBUTALINE (BRETHINE) - 80299</t>
  </si>
  <si>
    <t xml:space="preserve">TRAZADONE DESYREL SERUM 80299 </t>
  </si>
  <si>
    <t xml:space="preserve">Coenzyme Q10                  </t>
  </si>
  <si>
    <t xml:space="preserve">RBC CALCIUM 82310             </t>
  </si>
  <si>
    <t xml:space="preserve">FACTOR IX 85250               </t>
  </si>
  <si>
    <t xml:space="preserve">PORPHORYNS 24 HR STOOL 84126  </t>
  </si>
  <si>
    <t xml:space="preserve">QUININE-URINE 84228           </t>
  </si>
  <si>
    <t>IMMUNOFIXATION ELECTROPHO86334</t>
  </si>
  <si>
    <t>Prepred Ctr bmp Meta   (Burst)</t>
  </si>
  <si>
    <t>VAP Chol               (Burst)</t>
  </si>
  <si>
    <t xml:space="preserve">B12 BINDING CAPACITY 82608    </t>
  </si>
  <si>
    <t xml:space="preserve">AMYLASE FRACTION,SR 82140 X 4 </t>
  </si>
  <si>
    <t xml:space="preserve">Drug Serum Meconum  80307     </t>
  </si>
  <si>
    <t xml:space="preserve">ZARONTIN (ETHOSUXIMIDE)90168  </t>
  </si>
  <si>
    <t xml:space="preserve">FACTOR XII (CO12)   85280     </t>
  </si>
  <si>
    <t>Isohemaglutin Titre    (86940)</t>
  </si>
  <si>
    <t>Igb Subclass           (Burst)</t>
  </si>
  <si>
    <t>Proinsulin             (84206)</t>
  </si>
  <si>
    <t xml:space="preserve">TOXOPLASMA IGM SERUM 86778    </t>
  </si>
  <si>
    <t xml:space="preserve">SELENIUM SERUM - 84255        </t>
  </si>
  <si>
    <t xml:space="preserve">VITAMIN A - 84590             </t>
  </si>
  <si>
    <t xml:space="preserve">CYCTICERCUS - 84182           </t>
  </si>
  <si>
    <t xml:space="preserve">CHROMOSOME ANAL FRAG X -88248 </t>
  </si>
  <si>
    <t>FSH                    (83001)</t>
  </si>
  <si>
    <t xml:space="preserve">RYTHMOL (PROFPAFENOME) 80299  </t>
  </si>
  <si>
    <t xml:space="preserve">ENDOMYSIAL ANTIBODY 86256     </t>
  </si>
  <si>
    <t xml:space="preserve">GLIADIN ANTIBODY 83520        </t>
  </si>
  <si>
    <t xml:space="preserve">ENKAID (ENCAINDE) 80299       </t>
  </si>
  <si>
    <t xml:space="preserve">HERP SIMPLX IGG CSF (BURSTS)  </t>
  </si>
  <si>
    <t xml:space="preserve">INFLUENZA A&amp;B ANTIG DFA 86255 </t>
  </si>
  <si>
    <t xml:space="preserve">HLA A&amp;B PHENOTYPE 86813       </t>
  </si>
  <si>
    <t xml:space="preserve">GABATRIL 80199                </t>
  </si>
  <si>
    <t xml:space="preserve">H INFLU B IGG ABS (86684)     </t>
  </si>
  <si>
    <t xml:space="preserve">HEAVY METAL SCRN BLD (BURSTS) </t>
  </si>
  <si>
    <t>PreGen Plus            (Burst)</t>
  </si>
  <si>
    <t>FUNGUS IDENTIFICATION (BURSTS)</t>
  </si>
  <si>
    <t>Allergen Profile, Food (86003)</t>
  </si>
  <si>
    <t xml:space="preserve">HLA:A,B,C,DR (BURSTS)         </t>
  </si>
  <si>
    <t>EPSTEIN BARR VIR EVAL (BURSTS)</t>
  </si>
  <si>
    <t xml:space="preserve">U1RNP ANTIBODIES (86235)      </t>
  </si>
  <si>
    <t>COAGULA FTOR 5 ACTIVITY(85220)</t>
  </si>
  <si>
    <t xml:space="preserve">COMPLEMENT C7 (86161)         </t>
  </si>
  <si>
    <t xml:space="preserve">COMPLEMENT C8 (86161)         </t>
  </si>
  <si>
    <t xml:space="preserve">COMPLEMENT C9 (86161)         </t>
  </si>
  <si>
    <t xml:space="preserve">FIBRIN SPLIT PROD (85362)     </t>
  </si>
  <si>
    <t xml:space="preserve">FECAL FAT (82710)             </t>
  </si>
  <si>
    <t>Von Willeb Fact Anti   (85246)</t>
  </si>
  <si>
    <t xml:space="preserve">CUTANEOUS IMMUN ANTI (BURSTS) </t>
  </si>
  <si>
    <t xml:space="preserve">CMV CULTURE (87252)           </t>
  </si>
  <si>
    <t>Lead Standard Profile  (Burst)</t>
  </si>
  <si>
    <t>EBV by PCR             (87798)</t>
  </si>
  <si>
    <t>HEP A TOTANIT REF IGM (BURSTS)</t>
  </si>
  <si>
    <t xml:space="preserve">CHLAMYDIAN ANTI IgG (86631)   </t>
  </si>
  <si>
    <t xml:space="preserve">FACTORY X assay (85260)       </t>
  </si>
  <si>
    <t>CMV by PCR             (87496)</t>
  </si>
  <si>
    <t xml:space="preserve">ZONASAMIDE (80203)            </t>
  </si>
  <si>
    <t xml:space="preserve">LEGIONELLA PROFILE X3 (86713) </t>
  </si>
  <si>
    <t xml:space="preserve">IMMUNOFIXATION SERUM (BURSTS) </t>
  </si>
  <si>
    <t xml:space="preserve">NEUTROPHIL FUNCTION X3 (88180 </t>
  </si>
  <si>
    <t xml:space="preserve">LYMPHOCYTE MITOGEN            </t>
  </si>
  <si>
    <t xml:space="preserve">KIDNEY BIOPSY (BURSTS)        </t>
  </si>
  <si>
    <t>Drug Screen - Hair     (BURST)</t>
  </si>
  <si>
    <t>West Nile Virus Ab     (86790)</t>
  </si>
  <si>
    <t>Schistosomiasis IgG    (86682)</t>
  </si>
  <si>
    <t xml:space="preserve">MICRONASE-80299               </t>
  </si>
  <si>
    <t xml:space="preserve">LAMACTIL LEVEL -80299         </t>
  </si>
  <si>
    <t xml:space="preserve">T CELL IMMUNODEFICIENCY-89240 </t>
  </si>
  <si>
    <t xml:space="preserve">MEXILITINE - 80299            </t>
  </si>
  <si>
    <t xml:space="preserve">CHROMOSOME ANALY. BONE 88261  </t>
  </si>
  <si>
    <t xml:space="preserve">FISH 22q              (BURST) </t>
  </si>
  <si>
    <t>TCellB                 (Burst)</t>
  </si>
  <si>
    <t xml:space="preserve">IgG - 82784                   </t>
  </si>
  <si>
    <t xml:space="preserve">CONSULT,SURG PATH 88325       </t>
  </si>
  <si>
    <t xml:space="preserve">TOTAL IODINE-SERUM 82190      </t>
  </si>
  <si>
    <t xml:space="preserve">ALA-24HR URINE-82135          </t>
  </si>
  <si>
    <t xml:space="preserve">CHLAMYDIA PNEUM   87320       </t>
  </si>
  <si>
    <t>PEMOLINE (SYLERT)LEVEL - 80299</t>
  </si>
  <si>
    <t xml:space="preserve">HEP B QUANT PCR               </t>
  </si>
  <si>
    <t xml:space="preserve">APCR    85307                 </t>
  </si>
  <si>
    <t xml:space="preserve">FIBROBLAST GROW FAC (83520)   </t>
  </si>
  <si>
    <t xml:space="preserve">METHALBUMIN-SERUM-83857       </t>
  </si>
  <si>
    <t xml:space="preserve">EHTANOL  80307                </t>
  </si>
  <si>
    <t>VARICELLA ANTIBODIES IGM 86787</t>
  </si>
  <si>
    <t>VASOACTIVE POLYPEPTIDE - 84586</t>
  </si>
  <si>
    <t>COXIELLA BURNETI ANTIBOD-86638</t>
  </si>
  <si>
    <t xml:space="preserve">PYRUVATE KINASE (84220)       </t>
  </si>
  <si>
    <t xml:space="preserve">ATARAX                        </t>
  </si>
  <si>
    <t xml:space="preserve">ANTI D NASE B TITER 86226     </t>
  </si>
  <si>
    <t xml:space="preserve">CARBOXY 11 - EPOXY            </t>
  </si>
  <si>
    <t xml:space="preserve">ALPRAZOLAM (XANAX) - 80299    </t>
  </si>
  <si>
    <t xml:space="preserve">ALPB                          </t>
  </si>
  <si>
    <t xml:space="preserve">COXSACKIE B    86688          </t>
  </si>
  <si>
    <t>CHROMOSOME ANALYS. GENET-88261</t>
  </si>
  <si>
    <t xml:space="preserve">LACTATE - 83605               </t>
  </si>
  <si>
    <t>CELLULAR IMMUNE PANEL (BURSTS)</t>
  </si>
  <si>
    <t xml:space="preserve">ISLET CELLS ABs (bursts)      </t>
  </si>
  <si>
    <t>DIHYDROTESTOSERONE SERUM 80327</t>
  </si>
  <si>
    <t xml:space="preserve">RSV ANTIGEN - 87252           </t>
  </si>
  <si>
    <t xml:space="preserve">AMINO ACID (SCREEN) - 82128   </t>
  </si>
  <si>
    <t xml:space="preserve">AUTOMATED WBC (85048)         </t>
  </si>
  <si>
    <t xml:space="preserve">IBD-7    (BURSTS)             </t>
  </si>
  <si>
    <t xml:space="preserve">STYPVEN TIME      (85612)     </t>
  </si>
  <si>
    <t xml:space="preserve">NKCELL   (86357)              </t>
  </si>
  <si>
    <t xml:space="preserve">ANTI-  JO-1    86235          </t>
  </si>
  <si>
    <t>AMINO ACIDS,QUANTITATION 82131</t>
  </si>
  <si>
    <t xml:space="preserve">AMITRIPTYLINE (ELAVIL)- 80152 </t>
  </si>
  <si>
    <t xml:space="preserve">ANTI THROMBIN III PANEL-85300 </t>
  </si>
  <si>
    <t xml:space="preserve">FREE DILANTIN LEVEL - 80186   </t>
  </si>
  <si>
    <t xml:space="preserve">TOTAL T3 - 84480              </t>
  </si>
  <si>
    <t>PNEUMOCOCCUS POLYS ANTIB 86317</t>
  </si>
  <si>
    <t xml:space="preserve">CMV-IGM 86645                 </t>
  </si>
  <si>
    <t>THYROID RELEASINGHORMONE 83519</t>
  </si>
  <si>
    <t xml:space="preserve">FISH HES/LEUK   BURSTS        </t>
  </si>
  <si>
    <t xml:space="preserve">3 ALPHA AG 82154              </t>
  </si>
  <si>
    <t>TALWIN SCREEN(PENTAZOCI)-80299</t>
  </si>
  <si>
    <t xml:space="preserve">PLATELET ANTIBODY PANEL 89240 </t>
  </si>
  <si>
    <t xml:space="preserve">RETICOLIN ANTIBODY 86256      </t>
  </si>
  <si>
    <t xml:space="preserve">GONADOTROPIN,CHORIONIC 84702  </t>
  </si>
  <si>
    <t xml:space="preserve">COMPLEMENT C5 - 86160         </t>
  </si>
  <si>
    <t xml:space="preserve">UREA NITROGEN,CLEARNCE 84545  </t>
  </si>
  <si>
    <t xml:space="preserve">PNEUMO COCCOL TITER 86609     </t>
  </si>
  <si>
    <t xml:space="preserve">CELIAC DISEASE ANTIBODY 86255 </t>
  </si>
  <si>
    <t xml:space="preserve">PLATELET ANTIBODIES - 86023   </t>
  </si>
  <si>
    <t xml:space="preserve">VIRAL CULTURE CSF - 87252     </t>
  </si>
  <si>
    <t xml:space="preserve">ESTRONE  82679                </t>
  </si>
  <si>
    <t xml:space="preserve">CCNT 84999                    </t>
  </si>
  <si>
    <t xml:space="preserve">Stool Cultr,Bacteria (87046)  </t>
  </si>
  <si>
    <t>BENZOTROPINE (COGENTIN)- 80299</t>
  </si>
  <si>
    <t xml:space="preserve">AFP &amp; HCG BETA - 82105        </t>
  </si>
  <si>
    <t xml:space="preserve">18-OH-CORTICOSTERONE (83519)  </t>
  </si>
  <si>
    <t xml:space="preserve">HTLV-1/2 (86790)              </t>
  </si>
  <si>
    <t xml:space="preserve">ROTAVIRUS - 86759             </t>
  </si>
  <si>
    <t xml:space="preserve">FACTOR VII ASSAY - 85230      </t>
  </si>
  <si>
    <t xml:space="preserve">HIV-1 P24 (87390)             </t>
  </si>
  <si>
    <t xml:space="preserve">PROTHROMBIN GEN ANAL          </t>
  </si>
  <si>
    <t xml:space="preserve">RICKETTSIAL IgG - 86757       </t>
  </si>
  <si>
    <t xml:space="preserve">MIC MASTER PANEL (BURSTS)     </t>
  </si>
  <si>
    <t>CELIAC DIS ANTBD EVAL (BURSTS)</t>
  </si>
  <si>
    <t xml:space="preserve">HEPARIN ANTI Xa    (85520)    </t>
  </si>
  <si>
    <t xml:space="preserve">ESTRADIOL - 82670             </t>
  </si>
  <si>
    <t xml:space="preserve">GIARDIA TITER -86674          </t>
  </si>
  <si>
    <t xml:space="preserve">GIRARDIA-STOOL - 87449        </t>
  </si>
  <si>
    <t xml:space="preserve">COPPER - BLOOD - 82525        </t>
  </si>
  <si>
    <t>Chrom / Reflex         (BURST)</t>
  </si>
  <si>
    <t>C DIFFIC/TOX. SCR(STOOL)-89240</t>
  </si>
  <si>
    <t xml:space="preserve">T&amp;B DIFF PROFILE (BURSTS)     </t>
  </si>
  <si>
    <t>CHLMY/GONOC DNA PROBE (BURSTS)</t>
  </si>
  <si>
    <t xml:space="preserve">FREE URINE CORTISOL - 82533   </t>
  </si>
  <si>
    <t xml:space="preserve">CLEOCIN  80150                </t>
  </si>
  <si>
    <t>HEPC VIR RNA BRAN DNA (BURSTS)</t>
  </si>
  <si>
    <t xml:space="preserve">INTERLEUKIN 4 (83520)         </t>
  </si>
  <si>
    <t xml:space="preserve">SALIVARY CORTISOL   82533     </t>
  </si>
  <si>
    <t xml:space="preserve">INTERLEUKIN 5 (83520)         </t>
  </si>
  <si>
    <t xml:space="preserve">INTERLEUKIN 2 (83520)         </t>
  </si>
  <si>
    <t xml:space="preserve">PRO ATRIAL NAT PEP (83520)    </t>
  </si>
  <si>
    <t>HEMOGLOB ELECTROPHORESIS-83020</t>
  </si>
  <si>
    <t xml:space="preserve">ERYTHROPOIETIN - 82668        </t>
  </si>
  <si>
    <t xml:space="preserve">ALPHA 1 ANTITRYPSIN (BURSTS)  </t>
  </si>
  <si>
    <t xml:space="preserve">CL STOOL (82190               </t>
  </si>
  <si>
    <t xml:space="preserve">PHENO STOOL (82190)           </t>
  </si>
  <si>
    <t>CHLORPROMAZINE (THORAZ)- 84022</t>
  </si>
  <si>
    <t xml:space="preserve">CHOLESTEROL FLUID             </t>
  </si>
  <si>
    <t xml:space="preserve">TOXOPLASMA CSF (86777)        </t>
  </si>
  <si>
    <t xml:space="preserve">ASPERGILLUS ANTIBODY - 86606  </t>
  </si>
  <si>
    <t xml:space="preserve">COAGULATION CONSULT (BURST)   </t>
  </si>
  <si>
    <t xml:space="preserve">RABIES TITER 86256            </t>
  </si>
  <si>
    <t xml:space="preserve">PROTEIN C EVALUATION (BURST)  </t>
  </si>
  <si>
    <t xml:space="preserve">LEUKOCYTE ANTIGEN B8 86812    </t>
  </si>
  <si>
    <t>CUTANEOUS IMMUNFL BPSY (BURST)</t>
  </si>
  <si>
    <t xml:space="preserve">LATEX ALLERGEN IgE (86003)    </t>
  </si>
  <si>
    <t xml:space="preserve">MYOGLOBIN - 83874             </t>
  </si>
  <si>
    <t xml:space="preserve">POLIO VIRUS, AB (86658)       </t>
  </si>
  <si>
    <t xml:space="preserve">PARIETAL CELL AG (86255)      </t>
  </si>
  <si>
    <t>LIV/KIDNEY MICROSOMAL Ab 86376</t>
  </si>
  <si>
    <t xml:space="preserve">NARDIL (PHENELZINE) - 80299   </t>
  </si>
  <si>
    <t xml:space="preserve">BUTALBITAL (FIORINAL) - 82205 </t>
  </si>
  <si>
    <t xml:space="preserve">ANTIDIURETIC HORMONE (BURST)  </t>
  </si>
  <si>
    <t xml:space="preserve">PLASMA PANEL Z-PLASMA         </t>
  </si>
  <si>
    <t xml:space="preserve">RISTOCETIN COFACTOR (85245)   </t>
  </si>
  <si>
    <t xml:space="preserve">DRUG SCREEEN WHOLE BLD 80307  </t>
  </si>
  <si>
    <t>BARTONELLA HENSELEA IgG (86609</t>
  </si>
  <si>
    <t xml:space="preserve">CLONAZEPAM (CLONOPIN) - 80299 </t>
  </si>
  <si>
    <t>SERENTIL(MESORIDAZINE) - 80299</t>
  </si>
  <si>
    <t xml:space="preserve">B12 &amp; FOLIC ACID (BURST)      </t>
  </si>
  <si>
    <t>MYCO BACTERIUM TB DETECT(87556</t>
  </si>
  <si>
    <t xml:space="preserve">METHYLHYDROF RED (BURST)      </t>
  </si>
  <si>
    <t xml:space="preserve">CALCITONIN - 82308            </t>
  </si>
  <si>
    <t xml:space="preserve">FACTOR 5 LEIDEN (BURST)       </t>
  </si>
  <si>
    <t xml:space="preserve">FEBRILE AGGLUTININS - 86000   </t>
  </si>
  <si>
    <t xml:space="preserve">LYSOZYME SERUM (BURST)        </t>
  </si>
  <si>
    <t xml:space="preserve">TRYPTASE 83520                </t>
  </si>
  <si>
    <t xml:space="preserve">HEPATITIS C - 86803           </t>
  </si>
  <si>
    <t xml:space="preserve">THYROGLOBULIN - 86800         </t>
  </si>
  <si>
    <t xml:space="preserve">C 1 ESTERASE INHIBITOR 86161  </t>
  </si>
  <si>
    <t xml:space="preserve">C 3 PROACTIVATOR 86161        </t>
  </si>
  <si>
    <t xml:space="preserve">PLASMINOGEN ACTIVITY 85420    </t>
  </si>
  <si>
    <t xml:space="preserve">C1 ESTERASE INHIB, QN 86161   </t>
  </si>
  <si>
    <t xml:space="preserve">T4 - DIALYSIS - 84999         </t>
  </si>
  <si>
    <t xml:space="preserve">HEMOSIDERIN  83070            </t>
  </si>
  <si>
    <t xml:space="preserve">T-HELPER SUPPRESSOR PANEL     </t>
  </si>
  <si>
    <t xml:space="preserve">HEAVY METAL - 83015           </t>
  </si>
  <si>
    <t xml:space="preserve">MUMPS TITER - 86735           </t>
  </si>
  <si>
    <t>BETA 2 GLYCOPROTEIN I AB(86146</t>
  </si>
  <si>
    <t xml:space="preserve">METHYLPHENIDATE - 80299       </t>
  </si>
  <si>
    <t xml:space="preserve">ANTI HBC IgM - 86705          </t>
  </si>
  <si>
    <t xml:space="preserve">UNFRAC HEP-INFDUC PLATELET    </t>
  </si>
  <si>
    <t xml:space="preserve">PLATELET FACTOR 4   83520     </t>
  </si>
  <si>
    <t xml:space="preserve">ROCKY MOUNTAIN FEVER 86757    </t>
  </si>
  <si>
    <t xml:space="preserve">CERULOPLASMIN - 82390         </t>
  </si>
  <si>
    <t xml:space="preserve">CARBOXYHEMOGLOBIN - 82375     </t>
  </si>
  <si>
    <t xml:space="preserve">17 Pregnenolone 84143         </t>
  </si>
  <si>
    <t xml:space="preserve">LUPUS ANTICOAGULANT - 85705   </t>
  </si>
  <si>
    <t xml:space="preserve">MHA-TP (TREPONEMA) - 86780    </t>
  </si>
  <si>
    <t xml:space="preserve">HALOPERIDOL - 80173           </t>
  </si>
  <si>
    <t>ANTI NEUTROPHIL CYTOPLAS-86255</t>
  </si>
  <si>
    <t xml:space="preserve">CARB10-11 EPOXY               </t>
  </si>
  <si>
    <t>ANGIOTENSION CONV ENZM - 82164</t>
  </si>
  <si>
    <t xml:space="preserve">ELAVIL - 80152N               </t>
  </si>
  <si>
    <t xml:space="preserve">THIOTHIXENE - 80299           </t>
  </si>
  <si>
    <t xml:space="preserve">MBP (83520)                   </t>
  </si>
  <si>
    <t>TRILAFON (PERPHENAZINE)- 80299</t>
  </si>
  <si>
    <t>NORTIPTYLINE (EVENTYL) - 80182</t>
  </si>
  <si>
    <t xml:space="preserve">SMOOTH MUSCLE ANTIBODY -86256 </t>
  </si>
  <si>
    <t xml:space="preserve">T3 RIA - 84480                </t>
  </si>
  <si>
    <t xml:space="preserve">IgM - 82784                   </t>
  </si>
  <si>
    <t xml:space="preserve">HUMAN GROWTH HORMONE - 83003  </t>
  </si>
  <si>
    <t xml:space="preserve">HEP G VIR (87526)             </t>
  </si>
  <si>
    <t>CHLAMYDIA IgG ANTIBODY - 86331</t>
  </si>
  <si>
    <t xml:space="preserve">PROZAC (FLUOXETINE) - 80299   </t>
  </si>
  <si>
    <t xml:space="preserve">IgE - 82785                   </t>
  </si>
  <si>
    <t xml:space="preserve">XARELTO 80375                 </t>
  </si>
  <si>
    <t>MITOCHONDRIAL ANTIBODIES-86255</t>
  </si>
  <si>
    <t xml:space="preserve">DHEA -82626                   </t>
  </si>
  <si>
    <t xml:space="preserve">COMPLEMENT C6 - 86160         </t>
  </si>
  <si>
    <t xml:space="preserve">DOXEPIN LEVEL - 80166         </t>
  </si>
  <si>
    <t xml:space="preserve">CHLM/GC CULT by DNA - 87110   </t>
  </si>
  <si>
    <t xml:space="preserve">TULAREMIA - 86668             </t>
  </si>
  <si>
    <t xml:space="preserve">TOXOPLASMA ANTIBODY - 86777   </t>
  </si>
  <si>
    <t xml:space="preserve">NAPHTALENE &amp; MET QN (82492)   </t>
  </si>
  <si>
    <t xml:space="preserve">TORCH PANEL - 86171           </t>
  </si>
  <si>
    <t xml:space="preserve">LYME DISEASE ANTIBODIES-86618 </t>
  </si>
  <si>
    <t xml:space="preserve">ACYLCARNITINE                 </t>
  </si>
  <si>
    <t xml:space="preserve">TYROSINE - 84510              </t>
  </si>
  <si>
    <t xml:space="preserve">PROTOPORPHYRIN, RBC 84202     </t>
  </si>
  <si>
    <t xml:space="preserve">INTERFERON-GAMMA (83520)      </t>
  </si>
  <si>
    <t xml:space="preserve">HEPATITIS Be ANTIGEN - 87350  </t>
  </si>
  <si>
    <t>VERAPAMIL (CALAN)LEVEL - 80299</t>
  </si>
  <si>
    <t xml:space="preserve">ANTI-DNASE-B ANTIBODY 86215   </t>
  </si>
  <si>
    <t xml:space="preserve">RAST EACH PANEL - 86003       </t>
  </si>
  <si>
    <t xml:space="preserve">T3 RESIN UPTAKE - 84479       </t>
  </si>
  <si>
    <t xml:space="preserve">HISTOMINE - 83088             </t>
  </si>
  <si>
    <t xml:space="preserve">FEP - PROTOPORPHYRIN - 84202  </t>
  </si>
  <si>
    <t xml:space="preserve">ANTIPLATELET ANTIBODY (86022) </t>
  </si>
  <si>
    <t xml:space="preserve">RAST PANEL  - 86003x5         </t>
  </si>
  <si>
    <t xml:space="preserve">VITAMIN B6 - 84207            </t>
  </si>
  <si>
    <t xml:space="preserve">LIPIDS - TOTAL FECES - 82710  </t>
  </si>
  <si>
    <t xml:space="preserve">IgG SUBCLASS -82787           </t>
  </si>
  <si>
    <t xml:space="preserve">CRYPTOCOCCUS ANTIGEN - 87449  </t>
  </si>
  <si>
    <t xml:space="preserve">LOXAPINE - 80299              </t>
  </si>
  <si>
    <t xml:space="preserve">GLOMERULAR BASEMENT - 83520   </t>
  </si>
  <si>
    <t xml:space="preserve">DILANTIN (PHENYTOIN) - 80186  </t>
  </si>
  <si>
    <t xml:space="preserve">SINEMET LEVEL - 80299         </t>
  </si>
  <si>
    <t xml:space="preserve">HISTOPLASMOSIS (CF) - 86698   </t>
  </si>
  <si>
    <t xml:space="preserve">RBC,FOLIC ACID - 82747        </t>
  </si>
  <si>
    <t xml:space="preserve">CA-125 - 86304                </t>
  </si>
  <si>
    <t xml:space="preserve">CA 15-3 - 86300               </t>
  </si>
  <si>
    <t>RIBOSOME P ANTIBODIES  (83520)</t>
  </si>
  <si>
    <t xml:space="preserve">COCCIDIOIDES (CF) - 86635     </t>
  </si>
  <si>
    <t xml:space="preserve">SOMATOMEDIN C - 84305         </t>
  </si>
  <si>
    <t xml:space="preserve">TRIMEPRAZINE    (84022)       </t>
  </si>
  <si>
    <t xml:space="preserve">VITAMIN B1 - 84425            </t>
  </si>
  <si>
    <t xml:space="preserve">ANTI-CARDIOLIPIN - 86147 X 3  </t>
  </si>
  <si>
    <t xml:space="preserve">LYMPHOCYTE SUBSET - BURST     </t>
  </si>
  <si>
    <t xml:space="preserve">LEVODOPA - 80299              </t>
  </si>
  <si>
    <t xml:space="preserve">ARIPIPROZOLE    (82542)       </t>
  </si>
  <si>
    <t xml:space="preserve">ATOMOXETINE     (82542)       </t>
  </si>
  <si>
    <t xml:space="preserve">TOXOPLASMA GOINII             </t>
  </si>
  <si>
    <t xml:space="preserve">A.N.A. - 86038                </t>
  </si>
  <si>
    <t xml:space="preserve">PREGABALIN                    </t>
  </si>
  <si>
    <t xml:space="preserve">ALDOSTERONE-PLASMA - 82088    </t>
  </si>
  <si>
    <t xml:space="preserve">AFP - 82105                   </t>
  </si>
  <si>
    <t xml:space="preserve">AMEBIAS ANTIBODY - 86753      </t>
  </si>
  <si>
    <t xml:space="preserve">AMIKACIN - 80150              </t>
  </si>
  <si>
    <t xml:space="preserve">ALUMINUM - 82108              </t>
  </si>
  <si>
    <t xml:space="preserve">ALPHA 1  TRYPSIN - 82103      </t>
  </si>
  <si>
    <t xml:space="preserve">ANTITHYROGLOBULIN ANTI -86800 </t>
  </si>
  <si>
    <t xml:space="preserve">CAROTENE - 82380              </t>
  </si>
  <si>
    <t xml:space="preserve">CATACHOLAMINE - 82384         </t>
  </si>
  <si>
    <t xml:space="preserve">ACETYCHOLINESTERASE - 82480   </t>
  </si>
  <si>
    <t xml:space="preserve">COMPLEMENT, TOTAL - 86162     </t>
  </si>
  <si>
    <t xml:space="preserve">COMPLEMENT C3 - 86160         </t>
  </si>
  <si>
    <t xml:space="preserve">COMPLEMENT C4 - 86160         </t>
  </si>
  <si>
    <t xml:space="preserve">CRYOGLOBULIN - 82595          </t>
  </si>
  <si>
    <t xml:space="preserve">CYSTINE - 82131               </t>
  </si>
  <si>
    <t xml:space="preserve">DESIPRAMINE - 80375           </t>
  </si>
  <si>
    <t xml:space="preserve">DIGITOXIN - 80299             </t>
  </si>
  <si>
    <t xml:space="preserve">DS DNA ANTIBODY - 86225       </t>
  </si>
  <si>
    <t xml:space="preserve">C-1 ESTERASE INHIBITOR -86160 </t>
  </si>
  <si>
    <t xml:space="preserve">ESTROGENS, TOTAL - 82672      </t>
  </si>
  <si>
    <t>ETHOSUXIMIDE (ZARONTIN)- 80168</t>
  </si>
  <si>
    <t xml:space="preserve">GASTRIN - 82941               </t>
  </si>
  <si>
    <t xml:space="preserve">G-6-PD - 82955                </t>
  </si>
  <si>
    <t xml:space="preserve">HAPTOGLOBIN - 83010           </t>
  </si>
  <si>
    <t xml:space="preserve">HGB. ELECTROPHORESIS -83020   </t>
  </si>
  <si>
    <t xml:space="preserve">HERPES SIMPLEX  - 86694       </t>
  </si>
  <si>
    <t xml:space="preserve">5 HIAA - 83497                </t>
  </si>
  <si>
    <t>17 HYDROXYCORTICOSTEROID-83491</t>
  </si>
  <si>
    <t xml:space="preserve">17 KETOSTEROIDS - 83586       </t>
  </si>
  <si>
    <t xml:space="preserve">17 KETOGENIC STEROIDS  83586  </t>
  </si>
  <si>
    <t>17 HYDROXYPROGESTERONE - 83498</t>
  </si>
  <si>
    <t xml:space="preserve">IMMUNEOLECTROPHORESIS - 86320 </t>
  </si>
  <si>
    <t xml:space="preserve">IMMUNOGLOBULINS G. A. M-82784 </t>
  </si>
  <si>
    <t xml:space="preserve">IMMUNOGLOBULIN D. - 82784     </t>
  </si>
  <si>
    <t xml:space="preserve">IMIPRIMINE - 80335            </t>
  </si>
  <si>
    <t xml:space="preserve">INSULIN  83525                </t>
  </si>
  <si>
    <t xml:space="preserve">LEAD - 83655                  </t>
  </si>
  <si>
    <t xml:space="preserve">LEGIONELLA PNEUM. ANTI 86713  </t>
  </si>
  <si>
    <t>LEUCO. ALK. PHOSPHATASE -85540</t>
  </si>
  <si>
    <t xml:space="preserve">MYCOPHENOLIC ACID   (80180)   </t>
  </si>
  <si>
    <t xml:space="preserve">METANEPHRINS - 83835          </t>
  </si>
  <si>
    <t xml:space="preserve">MERCURY - 83825               </t>
  </si>
  <si>
    <t xml:space="preserve">MYCOPLASIM PNEUMO - 86738     </t>
  </si>
  <si>
    <t xml:space="preserve">OXLATES  83945                </t>
  </si>
  <si>
    <t xml:space="preserve">C. PEPTIDE - 84681            </t>
  </si>
  <si>
    <t xml:space="preserve">PORPHORYNS 24 HR URINE 84120  </t>
  </si>
  <si>
    <t xml:space="preserve">PRIMIDONE (MYSOLINE)- 80188   </t>
  </si>
  <si>
    <t xml:space="preserve">PROGESTERONE - 84144          </t>
  </si>
  <si>
    <t xml:space="preserve">RENIN - 84244                 </t>
  </si>
  <si>
    <t xml:space="preserve">T3 FREE - 84481               </t>
  </si>
  <si>
    <t xml:space="preserve">TESTOSTERONE - 84403          </t>
  </si>
  <si>
    <t xml:space="preserve">TRANSFERRIN - 84466           </t>
  </si>
  <si>
    <t xml:space="preserve">V.M.A. - 84585                </t>
  </si>
  <si>
    <t xml:space="preserve">XYLOSE ABSORPTION - 84620     </t>
  </si>
  <si>
    <t xml:space="preserve">XYLOSE TOL TEST  (84620)      </t>
  </si>
  <si>
    <t>ALK. PHOSPH ISOENZYMES - 84080</t>
  </si>
  <si>
    <t xml:space="preserve">CHROMASOME ST. ANNIO - 88267  </t>
  </si>
  <si>
    <t xml:space="preserve">STONE ANALY - CALCULAB -82360 </t>
  </si>
  <si>
    <t xml:space="preserve">CITRIC ACID - 82507           </t>
  </si>
  <si>
    <t xml:space="preserve">XANTHINE    83789             </t>
  </si>
  <si>
    <t xml:space="preserve">AMINO ACID PROFILE PLASMA     </t>
  </si>
  <si>
    <t xml:space="preserve">SJORGAN ANTIBODIES (BURST)    </t>
  </si>
  <si>
    <t xml:space="preserve">RUBEOLA - 86765               </t>
  </si>
  <si>
    <t xml:space="preserve">PROLIXIN - 80299              </t>
  </si>
  <si>
    <t xml:space="preserve">AUTOPSY SLIDES (UP TO 10)     </t>
  </si>
  <si>
    <t>DRUG OVERDOSE EVALUATION-84999</t>
  </si>
  <si>
    <t xml:space="preserve">ORGANIC ACID URINE QUANT      </t>
  </si>
  <si>
    <t xml:space="preserve">PROT ELECTROPH URIN (BURST)   </t>
  </si>
  <si>
    <t xml:space="preserve">LAMOTRIGINE (80175)           </t>
  </si>
  <si>
    <t xml:space="preserve">CONCERTA (82542)              </t>
  </si>
  <si>
    <t xml:space="preserve">LYMPH PROL CANDIDE            </t>
  </si>
  <si>
    <t xml:space="preserve">LYMPH PROL TETANUS            </t>
  </si>
  <si>
    <t xml:space="preserve">CYSTIC FIB SCREEN  81220      </t>
  </si>
  <si>
    <t xml:space="preserve">IBUPROFEN URINE               </t>
  </si>
  <si>
    <t xml:space="preserve">AFB ID BY DNA PROBE 87149     </t>
  </si>
  <si>
    <t xml:space="preserve">MS PROFILE + MBP,CSF  bursts  </t>
  </si>
  <si>
    <t xml:space="preserve">LACTOFERRIN 83631             </t>
  </si>
  <si>
    <t xml:space="preserve">RITALINE,URINE 83789          </t>
  </si>
  <si>
    <t xml:space="preserve">APC GEN FULL SEQUENCE  81201  </t>
  </si>
  <si>
    <t xml:space="preserve">C DIFF TOX A/B  (87324)       </t>
  </si>
  <si>
    <t xml:space="preserve">SHIGA TOXINS 1 &amp; 2 (87427)    </t>
  </si>
  <si>
    <t xml:space="preserve">IGFBP-3       (83520)         </t>
  </si>
  <si>
    <t xml:space="preserve">CARB -1--11 EPOXY  (80156)    </t>
  </si>
  <si>
    <t xml:space="preserve">DEXAMETHASONE      (82542)    </t>
  </si>
  <si>
    <t xml:space="preserve">ANTI-HU      (86255)          </t>
  </si>
  <si>
    <t xml:space="preserve">HISTOPLASMA ANIT URIN (86698) </t>
  </si>
  <si>
    <t xml:space="preserve">C-TELOPEPTIDE     (82523)     </t>
  </si>
  <si>
    <t xml:space="preserve">MAPROTILIVE                   </t>
  </si>
  <si>
    <t xml:space="preserve">BPERT /PARA PERT   BURSTS     </t>
  </si>
  <si>
    <t xml:space="preserve">XANAX    80346/G6031          </t>
  </si>
  <si>
    <t xml:space="preserve">MYCOPLASMA/UREA PCR  (87801)  </t>
  </si>
  <si>
    <t xml:space="preserve">TRANSCORTIN  (84449)          </t>
  </si>
  <si>
    <t xml:space="preserve">NMP 22       (86316)          </t>
  </si>
  <si>
    <t xml:space="preserve">BK VIRUS   (87799)            </t>
  </si>
  <si>
    <t xml:space="preserve">IGF-2    (83519)              </t>
  </si>
  <si>
    <t xml:space="preserve">MUSK ab  (83519)              </t>
  </si>
  <si>
    <t xml:space="preserve">C4a LEVEL    (86160)          </t>
  </si>
  <si>
    <t xml:space="preserve">METANEPH/PHEOCH   (BURSTS)    </t>
  </si>
  <si>
    <t xml:space="preserve">DRUG SCREEN,URI 80307         </t>
  </si>
  <si>
    <t xml:space="preserve">SERUM INTEGRATED 1  84163     </t>
  </si>
  <si>
    <t xml:space="preserve">SERUM INTEGRATED 2 BURSTS     </t>
  </si>
  <si>
    <t xml:space="preserve">PORPHOB RANDOM (84110)        </t>
  </si>
  <si>
    <t xml:space="preserve">PORPHO RANDOM (84120)         </t>
  </si>
  <si>
    <t xml:space="preserve">ANTIMICROB, SUS (87186)       </t>
  </si>
  <si>
    <t xml:space="preserve">FLUN     (BURSTS)             </t>
  </si>
  <si>
    <t xml:space="preserve">QUANTI FERON GOLD TB  86480   </t>
  </si>
  <si>
    <t xml:space="preserve">INSULIN / C-P   BURSTS        </t>
  </si>
  <si>
    <t xml:space="preserve">Inhibin B   (83520)           </t>
  </si>
  <si>
    <t xml:space="preserve">SODIUM URINE  84300           </t>
  </si>
  <si>
    <t xml:space="preserve">Medtox  DS    (bursts)        </t>
  </si>
  <si>
    <t xml:space="preserve">PBG DEAMINASE   (84110)       </t>
  </si>
  <si>
    <t xml:space="preserve">FUNGITELL B-D CLUCAN  87449   </t>
  </si>
  <si>
    <t xml:space="preserve">NMR LIPOPROFILE  BURST        </t>
  </si>
  <si>
    <t xml:space="preserve">PLT FACTOR 4  (83520)         </t>
  </si>
  <si>
    <t xml:space="preserve">IMMUNUKNOW  86352             </t>
  </si>
  <si>
    <t xml:space="preserve">SERUM SUBOXONE 82441          </t>
  </si>
  <si>
    <t xml:space="preserve">MYELIN ASSOC GLYCO ABS 86256  </t>
  </si>
  <si>
    <t xml:space="preserve">URINE PHENOL 84600            </t>
  </si>
  <si>
    <t xml:space="preserve">PCB AROCHLORS 82441           </t>
  </si>
  <si>
    <t xml:space="preserve">ZIKAIGM  86790                </t>
  </si>
  <si>
    <t xml:space="preserve">ALLERGEN FISH                 </t>
  </si>
  <si>
    <t xml:space="preserve">RNA Poly 3 AB iGg  (83516)    </t>
  </si>
  <si>
    <t xml:space="preserve">VARICELLA PCR   (87798)       </t>
  </si>
  <si>
    <t xml:space="preserve">RAST,GOAT EPITHELIA  86003    </t>
  </si>
  <si>
    <t xml:space="preserve">RAST RAT EPITHELIA  86003     </t>
  </si>
  <si>
    <t xml:space="preserve">LEFLUNOMIDE 82542             </t>
  </si>
  <si>
    <t xml:space="preserve">TOLUENE WB 84600              </t>
  </si>
  <si>
    <t xml:space="preserve">ACETAMINOPHEN URINE 80307     </t>
  </si>
  <si>
    <t xml:space="preserve">NEUROMYLITIS OPTICA AB 86255  </t>
  </si>
  <si>
    <t xml:space="preserve">NUCYNTAL   (83789)            </t>
  </si>
  <si>
    <t xml:space="preserve">Ft4 by dial   (84439)         </t>
  </si>
  <si>
    <t xml:space="preserve">CARBRITAL    BURSTS           </t>
  </si>
  <si>
    <t xml:space="preserve">COLLAGEGN BINDING  (BURSTS)   </t>
  </si>
  <si>
    <t xml:space="preserve">NMO-IgG     83520             </t>
  </si>
  <si>
    <t xml:space="preserve">SUBOXONE 80307                </t>
  </si>
  <si>
    <t xml:space="preserve">MERCURYURINE24H  82570/83825  </t>
  </si>
  <si>
    <t xml:space="preserve">ZINCURINE24H  82570/84630     </t>
  </si>
  <si>
    <t xml:space="preserve">DLD  81479                    </t>
  </si>
  <si>
    <t xml:space="preserve">ALLERGEN VEGGIE               </t>
  </si>
  <si>
    <t xml:space="preserve">ALLERGEN PUMPKIN  86003       </t>
  </si>
  <si>
    <t xml:space="preserve">ALLERGEN SESAME  86003        </t>
  </si>
  <si>
    <t xml:space="preserve">ALLERGEN EGG WHITE  86003     </t>
  </si>
  <si>
    <t xml:space="preserve">TESTOFREEPROF                 </t>
  </si>
  <si>
    <t xml:space="preserve">NASH FIBROSURE                </t>
  </si>
  <si>
    <t xml:space="preserve">ANTI CENTROMERE B ANTIBODIES  </t>
  </si>
  <si>
    <t xml:space="preserve">SMITH ANTIBODIES  86235       </t>
  </si>
  <si>
    <t xml:space="preserve">SMITH/RNP ANTIBODIES  86235   </t>
  </si>
  <si>
    <t xml:space="preserve">ANTICHROMATIN ANTIBODIES      </t>
  </si>
  <si>
    <t xml:space="preserve">ANTIRIBOSOMAL P ANTIBODIES    </t>
  </si>
  <si>
    <t xml:space="preserve">JC VIRUS DNA PCR WHOLE BLOOD  </t>
  </si>
  <si>
    <t xml:space="preserve">JC VIRUS DNA PCR CSF          </t>
  </si>
  <si>
    <t xml:space="preserve">RAPID FLU CULTURE  87254      </t>
  </si>
  <si>
    <t xml:space="preserve">HEPATITIS PROFILE VI  86704   </t>
  </si>
  <si>
    <t xml:space="preserve">HEPATITIS PROFILE V  86708    </t>
  </si>
  <si>
    <t xml:space="preserve">HEPATITIS B VIRUS GENOTYPING  </t>
  </si>
  <si>
    <t xml:space="preserve">LED WHOLE BLOOD ADULT  83655  </t>
  </si>
  <si>
    <t xml:space="preserve">MUMPS VIRAL CS  87254         </t>
  </si>
  <si>
    <t xml:space="preserve">RITALIN URINE  80360          </t>
  </si>
  <si>
    <t xml:space="preserve">CELIAC AB PROFILE             </t>
  </si>
  <si>
    <t xml:space="preserve">NUSWAB CANDIDA                </t>
  </si>
  <si>
    <t xml:space="preserve">PHOSCHOLAB  83520             </t>
  </si>
  <si>
    <t xml:space="preserve">LYRICA URINE   (82542)        </t>
  </si>
  <si>
    <t xml:space="preserve">HYDROCODONE URINE   (83925)   </t>
  </si>
  <si>
    <t xml:space="preserve">CSF BILIRUBIN   (82247)       </t>
  </si>
  <si>
    <t xml:space="preserve">TOXOCARA ABS   (86682)        </t>
  </si>
  <si>
    <t xml:space="preserve">IRON LIVER TISSUE  (83540)    </t>
  </si>
  <si>
    <t xml:space="preserve">HSA 1  86695                  </t>
  </si>
  <si>
    <t xml:space="preserve">HSV 1 &amp; 2                     </t>
  </si>
  <si>
    <t xml:space="preserve">DIAZEPANN 80346/G6031         </t>
  </si>
  <si>
    <t xml:space="preserve">FRAGILE X DNA 81243           </t>
  </si>
  <si>
    <t xml:space="preserve">INFELXIMAB                    </t>
  </si>
  <si>
    <t xml:space="preserve">IFE &amp; PE SERUM   (BURSTS)     </t>
  </si>
  <si>
    <t xml:space="preserve">OVOMUCOID  86003              </t>
  </si>
  <si>
    <t xml:space="preserve">OVALBUMIN  86003              </t>
  </si>
  <si>
    <t xml:space="preserve">HLA ABC PHENO  81372          </t>
  </si>
  <si>
    <t xml:space="preserve">THYAB  86376/86800            </t>
  </si>
  <si>
    <t xml:space="preserve">LYME AB WITH RFX WB  86618    </t>
  </si>
  <si>
    <t xml:space="preserve">PNEUMO AB 23  86609 X23       </t>
  </si>
  <si>
    <t xml:space="preserve">ANCA PROFILE                  </t>
  </si>
  <si>
    <t xml:space="preserve">PAP IG REF HPV HSV 1&amp;2        </t>
  </si>
  <si>
    <t xml:space="preserve">HCV FIBROSURE   (BURSTS)      </t>
  </si>
  <si>
    <t xml:space="preserve">PAPHPV   (BURSTS)             </t>
  </si>
  <si>
    <t xml:space="preserve">PAPCTGC    (BURSTS)           </t>
  </si>
  <si>
    <t xml:space="preserve">PAPHPVCTGC   (BURSTS)         </t>
  </si>
  <si>
    <t xml:space="preserve">IBD    (BURSTS)               </t>
  </si>
  <si>
    <t xml:space="preserve">NuSwab STD   (bursts)         </t>
  </si>
  <si>
    <t xml:space="preserve">NuSwab VAG PLUS  (BURSTS)     </t>
  </si>
  <si>
    <t xml:space="preserve">NuSwab VAGINITIS    (BURSTS)  </t>
  </si>
  <si>
    <t xml:space="preserve">FLUN    (BURSTS)              </t>
  </si>
  <si>
    <t xml:space="preserve">LACOSAMIDE LEVEL 80307        </t>
  </si>
  <si>
    <t xml:space="preserve">IMFU                          </t>
  </si>
  <si>
    <t xml:space="preserve">CHEMILUMINESCENT ASSAY  82397 </t>
  </si>
  <si>
    <t xml:space="preserve">INSULIN FREE TOT SER (83527)  </t>
  </si>
  <si>
    <t xml:space="preserve">FLOURES ANTIBODY TITER 86256  </t>
  </si>
  <si>
    <t xml:space="preserve">IMMUNE COMPLEX ASSAY 86332    </t>
  </si>
  <si>
    <t xml:space="preserve">EHRLICHIA IgG,IgM ANITB-86666 </t>
  </si>
  <si>
    <t xml:space="preserve">RAPAMUNE (80195)              </t>
  </si>
  <si>
    <t xml:space="preserve">RAST NORTHEAST PANEL          </t>
  </si>
  <si>
    <t>Fibrospec II           (83883)</t>
  </si>
  <si>
    <t>Rast, Mold             (86003)</t>
  </si>
  <si>
    <t xml:space="preserve">Chromosome High Res   (88262) </t>
  </si>
  <si>
    <t xml:space="preserve">IGA  82784                    </t>
  </si>
  <si>
    <t>Igg 54N                (82784)</t>
  </si>
  <si>
    <t>Igg 54N                (82040)</t>
  </si>
  <si>
    <t>Igg 54N                (82042)</t>
  </si>
  <si>
    <t xml:space="preserve">CELIAC IMMUNO  83516          </t>
  </si>
  <si>
    <t xml:space="preserve">BILEACIDS,SER 82239           </t>
  </si>
  <si>
    <t xml:space="preserve">FUNGUS IDENTIFICATION (87106) </t>
  </si>
  <si>
    <t xml:space="preserve">FUNGUS IDENTIFICATION (87102) </t>
  </si>
  <si>
    <t>EPSTEIN BARR VIRUS EVAL(86663)</t>
  </si>
  <si>
    <t>EPSTEIN BARR VIRUS EVAL(86664)</t>
  </si>
  <si>
    <t>EPSTEIN BARR VIR EVAL(86665)X2</t>
  </si>
  <si>
    <t>Lead Standard Profile  (83655)</t>
  </si>
  <si>
    <t>Lead Standard Profile  (84202)</t>
  </si>
  <si>
    <t xml:space="preserve">IMMUNOFIXATION SERUM (86334)  </t>
  </si>
  <si>
    <t xml:space="preserve">IMMUNOFIXATION SERUM (84155)  </t>
  </si>
  <si>
    <t xml:space="preserve">IMMUNOFIXATION SERUM (84165)  </t>
  </si>
  <si>
    <t xml:space="preserve">IMMNO HISTO CHEM STAIN(88313) </t>
  </si>
  <si>
    <t xml:space="preserve">IMMO FLORO STUDY (EA) 88346   </t>
  </si>
  <si>
    <t xml:space="preserve">ELECTRON MICROSCOPY (88348)   </t>
  </si>
  <si>
    <t>T Cell B               (86359)</t>
  </si>
  <si>
    <t>T Cell B               (86355)</t>
  </si>
  <si>
    <t>FISH 22q               (88230)</t>
  </si>
  <si>
    <t>FISH 22q               (88291)</t>
  </si>
  <si>
    <t>FISH 22q               (88273)</t>
  </si>
  <si>
    <t>FISH 22q               (88271)</t>
  </si>
  <si>
    <t>TCellB                 (86359)</t>
  </si>
  <si>
    <t>TCellB                 (86355)</t>
  </si>
  <si>
    <t xml:space="preserve">CELL IM PANEL:TC TOTAL 86359  </t>
  </si>
  <si>
    <t xml:space="preserve">CELL IMM PANEL:T4 &amp; T8 86360  </t>
  </si>
  <si>
    <t xml:space="preserve">CELL IMM PANEL:WBC 85048      </t>
  </si>
  <si>
    <t xml:space="preserve">ISLET CELL ABS  (86341)       </t>
  </si>
  <si>
    <t xml:space="preserve">ISLET CELLS ABs  (86341)      </t>
  </si>
  <si>
    <t xml:space="preserve">PLATELET (85049)              </t>
  </si>
  <si>
    <t xml:space="preserve">TOTAL WBC (85048)             </t>
  </si>
  <si>
    <t xml:space="preserve">IBD-7 INITIAL 88346           </t>
  </si>
  <si>
    <t xml:space="preserve">IBD-7 EA ADDTL 88350          </t>
  </si>
  <si>
    <t xml:space="preserve">IBD-7   (83520)               </t>
  </si>
  <si>
    <t xml:space="preserve">IBD -7   (83520)              </t>
  </si>
  <si>
    <t xml:space="preserve">IBD-7  (83520)                </t>
  </si>
  <si>
    <t xml:space="preserve">LAXATIVES/PHOS  84100         </t>
  </si>
  <si>
    <t xml:space="preserve">AFP (82105)                   </t>
  </si>
  <si>
    <t xml:space="preserve">ESTRIOL (82677)               </t>
  </si>
  <si>
    <t xml:space="preserve">GONADOTROPIN (84702)          </t>
  </si>
  <si>
    <t>CELIAC DIS ANITBOD EVAL(86255)</t>
  </si>
  <si>
    <t>CELIAC DIS ANITBOD EVAL(83516)</t>
  </si>
  <si>
    <t xml:space="preserve">CELIAC DIS ANTIB EVAL (83516) </t>
  </si>
  <si>
    <t>CELIAC DIS ANTIBOD EVAL  86255</t>
  </si>
  <si>
    <t>Chrom / Reflex         (88289)</t>
  </si>
  <si>
    <t>Chrom / Reflex         (88291)</t>
  </si>
  <si>
    <t>Chrom / Reflex         (88230)</t>
  </si>
  <si>
    <t>Chrom / Reflex         (88262)</t>
  </si>
  <si>
    <t xml:space="preserve">CBC W AUTO DIFF (85025)       </t>
  </si>
  <si>
    <t xml:space="preserve">ABSOLUTE CD4 &amp; CD8 (86360)    </t>
  </si>
  <si>
    <t xml:space="preserve">FLOW CYTOMETRY (88180)        </t>
  </si>
  <si>
    <t xml:space="preserve">CHLAMYDIA PROBE (87490)       </t>
  </si>
  <si>
    <t xml:space="preserve">GONOCOCCUS DNA PROBE (87590)  </t>
  </si>
  <si>
    <t xml:space="preserve">CHEMILUMINESCENT ASSAY 82397  </t>
  </si>
  <si>
    <t>ALPHA 1 ANTITRYPSIN TOT (82103</t>
  </si>
  <si>
    <t>ALPHA1 ANTITRYPSIN PHENO(82104</t>
  </si>
  <si>
    <t xml:space="preserve">SUBS PLASMA FRACTIONS 85732   </t>
  </si>
  <si>
    <t xml:space="preserve">THROMBOPLASTIN TIME 85730     </t>
  </si>
  <si>
    <t xml:space="preserve">CLOTTING FACTOR VIII 85240    </t>
  </si>
  <si>
    <t xml:space="preserve">FACTOR INHIBITION 85335       </t>
  </si>
  <si>
    <t xml:space="preserve">RUS VIPER VEN DILUTED 85613   </t>
  </si>
  <si>
    <t xml:space="preserve">PLATELET NEUTRALIZATION 85597 </t>
  </si>
  <si>
    <t xml:space="preserve">PROTHROMBIN TIME  85610       </t>
  </si>
  <si>
    <t xml:space="preserve">PROTH TIME SUBSTITUTION 85611 </t>
  </si>
  <si>
    <t xml:space="preserve">REPTILASE TEST 85635          </t>
  </si>
  <si>
    <t xml:space="preserve">PROTEIN C ANTIGEN  85302      </t>
  </si>
  <si>
    <t xml:space="preserve">PROTEIN C ACTIVITY 85303      </t>
  </si>
  <si>
    <t xml:space="preserve">SPECIAL SLIDE &amp; CONSULT 88323 </t>
  </si>
  <si>
    <t>IMMUNOFLUORESCENT ST, EA 88346</t>
  </si>
  <si>
    <t>IMMUNOFLUOREXCENT ST, EA 88346</t>
  </si>
  <si>
    <t xml:space="preserve">IMMUNOFLUORSCENT ST EA 88346  </t>
  </si>
  <si>
    <t xml:space="preserve">IMMUNOFLUORSCENT ST,EA 88346  </t>
  </si>
  <si>
    <t xml:space="preserve">IMMUNOFLUROESCENT ST EA 88346 </t>
  </si>
  <si>
    <t xml:space="preserve">OSMOLALITY (83930)            </t>
  </si>
  <si>
    <t xml:space="preserve">ADH (84588)                   </t>
  </si>
  <si>
    <t xml:space="preserve">B12 (82607)                   </t>
  </si>
  <si>
    <t xml:space="preserve">FOLIC ACID 82746              </t>
  </si>
  <si>
    <t xml:space="preserve">DAN ISOLITION (83890)         </t>
  </si>
  <si>
    <t xml:space="preserve">ENZ DIGESTION (83892)         </t>
  </si>
  <si>
    <t xml:space="preserve">ELECTROPHORESIS (83894)       </t>
  </si>
  <si>
    <t xml:space="preserve">PCR (83898)                   </t>
  </si>
  <si>
    <t xml:space="preserve">INT AND REPORT (83912)        </t>
  </si>
  <si>
    <t xml:space="preserve">LYSOZYME,SERUM 85549          </t>
  </si>
  <si>
    <t>RUSSELL VIPER VENOM TIME 85613</t>
  </si>
  <si>
    <t xml:space="preserve">PTT 85730                     </t>
  </si>
  <si>
    <t xml:space="preserve">T CELLS TOTAL COUNT (86359)   </t>
  </si>
  <si>
    <t xml:space="preserve">FLOW CYTOMETRY (86357)        </t>
  </si>
  <si>
    <t xml:space="preserve">KETOSTERIODS, 17 TOTAL 83586  </t>
  </si>
  <si>
    <t>KETOGENIC STEROIDS-FRACT 83582</t>
  </si>
  <si>
    <t xml:space="preserve">IMMUNOFIXATION URINE (84155)  </t>
  </si>
  <si>
    <t xml:space="preserve">IMMUNOFIXATION URINE (84165)  </t>
  </si>
  <si>
    <t xml:space="preserve">IMMUNOFIXATION URINE (86325)  </t>
  </si>
  <si>
    <t xml:space="preserve">CHEMISTRY - 84999             </t>
  </si>
  <si>
    <t xml:space="preserve">PRO ELECTRO FRACT,QUANT 84165 </t>
  </si>
  <si>
    <t>PROTIEN;TOT EXCPT REFRAC 84155</t>
  </si>
  <si>
    <t xml:space="preserve">RAST,TREE PROFILE (86003)     </t>
  </si>
  <si>
    <t xml:space="preserve">RAST,FOOD PROFILE (86003)     </t>
  </si>
  <si>
    <t xml:space="preserve">B PERT/PARA PERT  (87798)     </t>
  </si>
  <si>
    <t xml:space="preserve">B PERT / PARA PERT   87798    </t>
  </si>
  <si>
    <t xml:space="preserve">RENIN AL RATIO  (82088)       </t>
  </si>
  <si>
    <t xml:space="preserve">RENIN AL RATIO  (84244)       </t>
  </si>
  <si>
    <t xml:space="preserve">METANEPH/PHEOCH  (82570)      </t>
  </si>
  <si>
    <t xml:space="preserve">METANEPH/PHEOCH   (83835)     </t>
  </si>
  <si>
    <t xml:space="preserve">SERUM INTEGRATED 2 (82105)    </t>
  </si>
  <si>
    <t xml:space="preserve">SERUM INTEGRATED 2 (82677)    </t>
  </si>
  <si>
    <t xml:space="preserve">SERUM INTEGRATED 2 (84702)    </t>
  </si>
  <si>
    <t xml:space="preserve">SERUM INTEGRATED 2 (86336)    </t>
  </si>
  <si>
    <t xml:space="preserve">FLUN    80346                 </t>
  </si>
  <si>
    <t xml:space="preserve">FLUN    (80154)               </t>
  </si>
  <si>
    <t xml:space="preserve">INSULIN / C-P  84681          </t>
  </si>
  <si>
    <t xml:space="preserve">CARBRITAL   BURSTS  82205     </t>
  </si>
  <si>
    <t xml:space="preserve">CARBRITAL  BURSTS             </t>
  </si>
  <si>
    <t xml:space="preserve">CANDIDA NA AMPLIFIED  87481   </t>
  </si>
  <si>
    <t xml:space="preserve">HEPATITIS E IGG (86790)       </t>
  </si>
  <si>
    <t xml:space="preserve">IIGM ANTIBODIES (86790)       </t>
  </si>
  <si>
    <t xml:space="preserve">VIRAL SUSEPIBILITY 87252      </t>
  </si>
  <si>
    <t xml:space="preserve">ACID FAST CULTURE - 87206     </t>
  </si>
  <si>
    <t xml:space="preserve">MICROALBUMIN - 82043          </t>
  </si>
  <si>
    <t xml:space="preserve">MICROALBUMIN - 82570          </t>
  </si>
  <si>
    <t xml:space="preserve">Mini Panel - RAST    (86003)  </t>
  </si>
  <si>
    <t xml:space="preserve">THROMBIN TIME PLASMA 85670    </t>
  </si>
  <si>
    <t>COAG TIME OTHER METHODS  85348</t>
  </si>
  <si>
    <t xml:space="preserve">SJORGAN ANTIBODIES 86235      </t>
  </si>
  <si>
    <t xml:space="preserve">SJORGAN ANITOBODIES - 86235   </t>
  </si>
  <si>
    <t xml:space="preserve">82270QW        </t>
  </si>
  <si>
    <t xml:space="preserve">PREGNANCY TEST  84702         </t>
  </si>
  <si>
    <t xml:space="preserve">NEISSERIA MENINGITIDIS  86741 </t>
  </si>
  <si>
    <t xml:space="preserve">C. REACTIVE PROTEIN - 86140   </t>
  </si>
  <si>
    <t xml:space="preserve">COLD AGGLUTININS - 86157      </t>
  </si>
  <si>
    <t xml:space="preserve">STREPTOZYME TEST - 86060      </t>
  </si>
  <si>
    <t xml:space="preserve">MONOGEN - 86308               </t>
  </si>
  <si>
    <t xml:space="preserve">R. A. TEST - 86430            </t>
  </si>
  <si>
    <t xml:space="preserve">RUBELLA SCREENING - 86762     </t>
  </si>
  <si>
    <t xml:space="preserve">ANTIBODY PANEL - 86870        </t>
  </si>
  <si>
    <t xml:space="preserve">ANA - 86038                   </t>
  </si>
  <si>
    <t xml:space="preserve">COLD AGLUTININS (86157)       </t>
  </si>
  <si>
    <t xml:space="preserve">LYME ANTIBODY TITER - 86618   </t>
  </si>
  <si>
    <t xml:space="preserve">HLA B 27 - 86812              </t>
  </si>
  <si>
    <t xml:space="preserve">HLA CLASS I HIGH DEFIN QUAL   </t>
  </si>
  <si>
    <t xml:space="preserve">HUMAN EPIDIDYMIS PROTEIN 4    </t>
  </si>
  <si>
    <t xml:space="preserve">CHRONIC UTICARIA 86352        </t>
  </si>
  <si>
    <t xml:space="preserve">ALLERGEN PROFILE RAGWEED      </t>
  </si>
  <si>
    <t xml:space="preserve">ALLERGEN MINI PROFILE         </t>
  </si>
  <si>
    <t xml:space="preserve">VIRAL NEUTRALIZATION  86382   </t>
  </si>
  <si>
    <t xml:space="preserve">SYPHILIS TEST NON-TREP QUANT  </t>
  </si>
  <si>
    <t>T Cell B               (86360)</t>
  </si>
  <si>
    <t>TCellB                 (86360)</t>
  </si>
  <si>
    <t xml:space="preserve">CD4/CD8 RATIO (86360)         </t>
  </si>
  <si>
    <t xml:space="preserve">TOTAL COUNT (86359)           </t>
  </si>
  <si>
    <t xml:space="preserve">COVID19 IGM  86769            </t>
  </si>
  <si>
    <t xml:space="preserve">COVID19 IGG  86769            </t>
  </si>
  <si>
    <t xml:space="preserve">COVID19 IGGA  86769           </t>
  </si>
  <si>
    <t xml:space="preserve">IG AND IGM ANTIBODY TEST      </t>
  </si>
  <si>
    <t xml:space="preserve">CREATININE URINE (82570)      </t>
  </si>
  <si>
    <t xml:space="preserve">HEMOGLOBIN (83020)            </t>
  </si>
  <si>
    <t xml:space="preserve">MYRIAD SPECIMEN COLLECTION    </t>
  </si>
  <si>
    <t xml:space="preserve">HEMOGLOBIN (85018)            </t>
  </si>
  <si>
    <t xml:space="preserve">HEMATOCRIT (85014)            </t>
  </si>
  <si>
    <t xml:space="preserve">COMPLETE BLOOD COUNT (85025)  </t>
  </si>
  <si>
    <t xml:space="preserve">LAB - RED CELL COUNT - 85041  </t>
  </si>
  <si>
    <t xml:space="preserve">LAB - HEMOGLOBIN - 85018      </t>
  </si>
  <si>
    <t xml:space="preserve">LAB - WHITE CELL CNT - 85048  </t>
  </si>
  <si>
    <t xml:space="preserve">LAB - DIFF WBCL COUNT - 85007 </t>
  </si>
  <si>
    <t xml:space="preserve">LAB HEMATOCRIT COUNT - 85014  </t>
  </si>
  <si>
    <t xml:space="preserve">COMPLETE BLOOD COUNT - 85025  </t>
  </si>
  <si>
    <t xml:space="preserve">LAB - BLEEDING TIME - 85002   </t>
  </si>
  <si>
    <t xml:space="preserve">LAB - PLATELET COUNT - 85049  </t>
  </si>
  <si>
    <t>LAB - RETICULOCYTE CNT - 85046</t>
  </si>
  <si>
    <t xml:space="preserve">LAB - SEDIMENTATION  - 85652  </t>
  </si>
  <si>
    <t xml:space="preserve">LAB PROTHROMBIN TIME - 85610  </t>
  </si>
  <si>
    <t xml:space="preserve">LAB - ESOINOPHILE CNT - 85048 </t>
  </si>
  <si>
    <t xml:space="preserve">APTT MIXING STUDY             </t>
  </si>
  <si>
    <t xml:space="preserve">PT MIXING STUDY               </t>
  </si>
  <si>
    <t xml:space="preserve">LAB - PARTIAL THROMBO - 85730 </t>
  </si>
  <si>
    <t xml:space="preserve">PLATELET AGGREGATION - 85576  </t>
  </si>
  <si>
    <t xml:space="preserve">SICKLE CELL PREP - 85660      </t>
  </si>
  <si>
    <t>SPECIM COLL HOMEBOUND (BURSTS)</t>
  </si>
  <si>
    <t xml:space="preserve">P9604          </t>
  </si>
  <si>
    <t xml:space="preserve">SPECIMAN COLLECTION TRAVEL    </t>
  </si>
  <si>
    <t xml:space="preserve">FIBRINOLYSIS - 85390          </t>
  </si>
  <si>
    <t>FIBRINOGEN DEGR D/DIMER -85379</t>
  </si>
  <si>
    <t xml:space="preserve">FIBRINOGEN - 84379            </t>
  </si>
  <si>
    <t xml:space="preserve">FACTOR VIII INH PROFILE       </t>
  </si>
  <si>
    <t xml:space="preserve">HEXAGONAL PHASE PHOSPHOLIPID  </t>
  </si>
  <si>
    <t xml:space="preserve">HEMOGLOBIN &amp; HEMAT (BURSTS)   </t>
  </si>
  <si>
    <t xml:space="preserve">PREOP COAGRM (BURSTS)         </t>
  </si>
  <si>
    <t xml:space="preserve">Platelet Fun Analysis (85576) </t>
  </si>
  <si>
    <t xml:space="preserve">HEMOGLOBIN - 83020            </t>
  </si>
  <si>
    <t xml:space="preserve">HEMATOCRIT - 85014            </t>
  </si>
  <si>
    <t xml:space="preserve">CROSSMATCHING - 86904         </t>
  </si>
  <si>
    <t xml:space="preserve">RH ANTIBODY TITER - 86886     </t>
  </si>
  <si>
    <t xml:space="preserve">COOMBS TEST EITHR - 86880     </t>
  </si>
  <si>
    <t xml:space="preserve">GENOTYPING - 86906            </t>
  </si>
  <si>
    <t xml:space="preserve">SUBTYPING EACH - 86905        </t>
  </si>
  <si>
    <t xml:space="preserve">FETALSCREEN - 85461           </t>
  </si>
  <si>
    <t xml:space="preserve">SELECTOGEN - 86850            </t>
  </si>
  <si>
    <t xml:space="preserve">SURCHARGE HTLV III            </t>
  </si>
  <si>
    <t xml:space="preserve">CMV ANTIBODY SCREENING        </t>
  </si>
  <si>
    <t xml:space="preserve">FETALDEX TEST 85460           </t>
  </si>
  <si>
    <t xml:space="preserve">PHENONTYPE RBC CAT I - 86902  </t>
  </si>
  <si>
    <t xml:space="preserve">PHENOTYPE RBC CAT II 86902    </t>
  </si>
  <si>
    <t xml:space="preserve">PHENOTYPE RBC  CAT III  86910 </t>
  </si>
  <si>
    <t xml:space="preserve">ANTIBODY ELUTION              </t>
  </si>
  <si>
    <t xml:space="preserve">PRODUCT IRRADIATION R. C.     </t>
  </si>
  <si>
    <t xml:space="preserve">BLOOD TYPING, ABO - 86900     </t>
  </si>
  <si>
    <t xml:space="preserve">Rh (D) - 86901                </t>
  </si>
  <si>
    <t xml:space="preserve">ADVANCE CONSULTATION          </t>
  </si>
  <si>
    <t xml:space="preserve">HLA SURCHARGE                 </t>
  </si>
  <si>
    <t xml:space="preserve">TAXI CHARGE                   </t>
  </si>
  <si>
    <t xml:space="preserve">P9023          </t>
  </si>
  <si>
    <t>POOLED SOLV DET TREATED PLASMA</t>
  </si>
  <si>
    <t xml:space="preserve">RED CROSS ANTI SCREENING FEE  </t>
  </si>
  <si>
    <t xml:space="preserve">ELUTION, EACH 86860           </t>
  </si>
  <si>
    <t xml:space="preserve">Ab ID/each reagent cell each  </t>
  </si>
  <si>
    <t xml:space="preserve">PRE-TREATMENT W/ENZYMES       </t>
  </si>
  <si>
    <t xml:space="preserve">PRE-RX RBCS PER CELL          </t>
  </si>
  <si>
    <t xml:space="preserve">INCUBATION SERUM &amp; DRUGS      </t>
  </si>
  <si>
    <t xml:space="preserve">DIFF./AUTO ADS OF SERUM       </t>
  </si>
  <si>
    <t xml:space="preserve">COLD AGGLUTININ SCREEN        </t>
  </si>
  <si>
    <t xml:space="preserve">COLD AGGLUTNIN TITER          </t>
  </si>
  <si>
    <t xml:space="preserve">DILUTION OF SERUM             </t>
  </si>
  <si>
    <t xml:space="preserve">SEPARATION BY DENSITY         </t>
  </si>
  <si>
    <t xml:space="preserve">HEMOLYSINS/AGGLUTININS EACH   </t>
  </si>
  <si>
    <t xml:space="preserve">HEMOLYSINS/AGGLUTININS INCUB  </t>
  </si>
  <si>
    <t xml:space="preserve">HEMOGLOBIN F QUALITATIVE      </t>
  </si>
  <si>
    <t xml:space="preserve">IMMEDIATE SPIN CROSSMATCH     </t>
  </si>
  <si>
    <t xml:space="preserve">AGT PHASE OF CROSSMATCH       </t>
  </si>
  <si>
    <t xml:space="preserve">ELECTRONIC COMPATIBILITY      </t>
  </si>
  <si>
    <t xml:space="preserve">POOLING PLATELETS OR CRYO     </t>
  </si>
  <si>
    <t xml:space="preserve">PLASMA THAWING                </t>
  </si>
  <si>
    <t>FROZEN BLOOD FREEZING, EA UNIT</t>
  </si>
  <si>
    <t xml:space="preserve">FROZEN BLOOD, THAWING EA UNIT </t>
  </si>
  <si>
    <t xml:space="preserve">FROZEN BLOOD PER UNIT         </t>
  </si>
  <si>
    <t xml:space="preserve">@ COAGULOGRAM - 85335         </t>
  </si>
  <si>
    <t xml:space="preserve">EUGLOBULIN LYSIS  85360       </t>
  </si>
  <si>
    <t xml:space="preserve">PROTEIN C  ACTIVITY - 85303   </t>
  </si>
  <si>
    <t>ANTI THROMBIN 3 ACTIVITY-85300</t>
  </si>
  <si>
    <t xml:space="preserve">PROTEIN S EVAL 1 (BURST)      </t>
  </si>
  <si>
    <t xml:space="preserve">ALPHA 2 ANTIPLASMIN 85410     </t>
  </si>
  <si>
    <t xml:space="preserve">PROTEIN S TOTAL  85305        </t>
  </si>
  <si>
    <t xml:space="preserve">PROTEIN S, FREE 85306         </t>
  </si>
  <si>
    <t xml:space="preserve">PROTEIN S, FREE (85306)       </t>
  </si>
  <si>
    <t xml:space="preserve">STREP SCREEN   87430          </t>
  </si>
  <si>
    <t xml:space="preserve">87634QW        </t>
  </si>
  <si>
    <t xml:space="preserve">RSV DNA AMP PROBE  87634      </t>
  </si>
  <si>
    <t xml:space="preserve">87502QW        </t>
  </si>
  <si>
    <t>INFLUENZA DNA AMP PROBE  87502</t>
  </si>
  <si>
    <t xml:space="preserve">87651QW        </t>
  </si>
  <si>
    <t xml:space="preserve">STREP A DNA AMP PROBE  87651  </t>
  </si>
  <si>
    <t xml:space="preserve">STREP ID 87430                </t>
  </si>
  <si>
    <t xml:space="preserve">PLATLET AGGREGATION (BURSTS)  </t>
  </si>
  <si>
    <t xml:space="preserve">FLUID CEL COUNT 89050         </t>
  </si>
  <si>
    <t xml:space="preserve">NITROBLUE TETRAZOLIUM (86384) </t>
  </si>
  <si>
    <t xml:space="preserve">OBSTETRIC PROFILE  80055      </t>
  </si>
  <si>
    <t xml:space="preserve">FUNGUS CULTURE DEF ID YEAST   </t>
  </si>
  <si>
    <t xml:space="preserve">C DIFF TOX B  87230           </t>
  </si>
  <si>
    <t xml:space="preserve">PHENOTYPE DNA HIV S/CULTURE   </t>
  </si>
  <si>
    <t>PHENOTYPE DNA HIV W/CULT EA AD</t>
  </si>
  <si>
    <t xml:space="preserve">HIV PHENOTYPE                 </t>
  </si>
  <si>
    <t xml:space="preserve">HIV-1 QUANT &amp; REVERSE TRANSCR </t>
  </si>
  <si>
    <t xml:space="preserve">COVID19  87798                </t>
  </si>
  <si>
    <t xml:space="preserve">G.C. SMEAR - 86592            </t>
  </si>
  <si>
    <t xml:space="preserve">T.B. SMEAR - 87206            </t>
  </si>
  <si>
    <t xml:space="preserve">MALARIA SMEAR - 87207         </t>
  </si>
  <si>
    <t xml:space="preserve">@ BLOOD CULTURE 87040         </t>
  </si>
  <si>
    <t xml:space="preserve">SPINAL FLUID CULTURE - 87070  </t>
  </si>
  <si>
    <t xml:space="preserve">SPUTUM CULTURE - 87070        </t>
  </si>
  <si>
    <t xml:space="preserve">STOOL CULTURE - 87045         </t>
  </si>
  <si>
    <t xml:space="preserve">THROAT CULTURE - 87070        </t>
  </si>
  <si>
    <t xml:space="preserve">URINE CULTURE - 87088         </t>
  </si>
  <si>
    <t xml:space="preserve">ANAEROBIC ID - 87075          </t>
  </si>
  <si>
    <t xml:space="preserve">MISC CULTURE - 87070          </t>
  </si>
  <si>
    <t xml:space="preserve">BACTERIA MISC CULTURE - 87070 </t>
  </si>
  <si>
    <t xml:space="preserve">SENSITIVITY STUDY             </t>
  </si>
  <si>
    <t xml:space="preserve">CULT BACT QNT CLNY CNT URINE  </t>
  </si>
  <si>
    <t xml:space="preserve">CULTURE BACTERIAL QUA URINE   </t>
  </si>
  <si>
    <t>@ DIRECTOGEN - SP. FL. - 86403</t>
  </si>
  <si>
    <t>PARTICLE AGGLUTINATION - 86403</t>
  </si>
  <si>
    <t xml:space="preserve">STREP ID TEST                 </t>
  </si>
  <si>
    <t xml:space="preserve">TB CONCENTR. ADD'L ID - 87088 </t>
  </si>
  <si>
    <t xml:space="preserve">PHENOTYPE INFECT AGENT  87900 </t>
  </si>
  <si>
    <t xml:space="preserve">CONCENTRATION - 87015         </t>
  </si>
  <si>
    <t xml:space="preserve">HCVNS5ADRUGRESI 87900/87902   </t>
  </si>
  <si>
    <t>GI PATHOGEN PANEL STOOL  87507</t>
  </si>
  <si>
    <t xml:space="preserve">PLASMODIUM SPECIES PCT  87798 </t>
  </si>
  <si>
    <t xml:space="preserve">P FALCIPARUM  87798           </t>
  </si>
  <si>
    <t xml:space="preserve">P KNOWLESI  87798             </t>
  </si>
  <si>
    <t xml:space="preserve">P MALARIAE  87798             </t>
  </si>
  <si>
    <t xml:space="preserve">P OVALE  87798                </t>
  </si>
  <si>
    <t xml:space="preserve">P VIVAX  87798                </t>
  </si>
  <si>
    <t xml:space="preserve">INFUENZAE A AND B 87804       </t>
  </si>
  <si>
    <t xml:space="preserve">DIRECTOGEN RSV                </t>
  </si>
  <si>
    <t xml:space="preserve">DETECTION PANEL (BURSTS)      </t>
  </si>
  <si>
    <t>AGENT NOS ASSAY W/OPTIC  87899</t>
  </si>
  <si>
    <t xml:space="preserve">SEMEN POST VAS - 89320        </t>
  </si>
  <si>
    <t>IDENTIFICATION ANAEROBIC 87076</t>
  </si>
  <si>
    <t xml:space="preserve">SENS STUDY &amp; ID 87076 &amp; 87186 </t>
  </si>
  <si>
    <t xml:space="preserve">SENS &amp; ID URINE 87186 &amp; 87088 </t>
  </si>
  <si>
    <t xml:space="preserve">FUNGUS CULTURE,SKIN -87101    </t>
  </si>
  <si>
    <t xml:space="preserve">FUNGUS CULTURE, OTHER 87102   </t>
  </si>
  <si>
    <t xml:space="preserve">FUNGUS CULTURE, BLOOD 87103   </t>
  </si>
  <si>
    <t xml:space="preserve">C DIFF AMPLIFIED PROBE 87493  </t>
  </si>
  <si>
    <t xml:space="preserve">INFLUENZA DNA AMP PROBE 87502 </t>
  </si>
  <si>
    <t xml:space="preserve">INFLU DNA AMP PROB&gt;2 87503    </t>
  </si>
  <si>
    <t xml:space="preserve">STREP B DNA AMP PROBE 87653   </t>
  </si>
  <si>
    <t xml:space="preserve">MR STAPH DNA AMP PROBE 87641  </t>
  </si>
  <si>
    <t xml:space="preserve">STAPH A DNA AMP PROBE 87640   </t>
  </si>
  <si>
    <t>MR STAPH/A DNA AMP PROBE BURST</t>
  </si>
  <si>
    <t xml:space="preserve">DNA/RNA AMPLIFIED PROBE       </t>
  </si>
  <si>
    <t xml:space="preserve">ENTEROVIRUS RT-PCR 87498      </t>
  </si>
  <si>
    <t xml:space="preserve">HEPATITIS B VIR GENOTYP 87912 </t>
  </si>
  <si>
    <t xml:space="preserve">87634QA        </t>
  </si>
  <si>
    <t xml:space="preserve">GONORRHOEAE AMPL PROBE 87798  </t>
  </si>
  <si>
    <t xml:space="preserve">Chlamy/GC Urine               </t>
  </si>
  <si>
    <t xml:space="preserve">HEPATITIS D ANTIGEN 87380     </t>
  </si>
  <si>
    <t xml:space="preserve">DIRECT DETECTION DFA, ADENOV  </t>
  </si>
  <si>
    <t xml:space="preserve">ASPERGILLIS AG/BAL 87305      </t>
  </si>
  <si>
    <t>DIRECT DETECTION DFA,RSV 87280</t>
  </si>
  <si>
    <t>DIRECT DETECTION DFA CMV 87271</t>
  </si>
  <si>
    <t xml:space="preserve">Respitatory Panel - molceular </t>
  </si>
  <si>
    <t xml:space="preserve">Resp virus - multiplex rx     </t>
  </si>
  <si>
    <t xml:space="preserve">Amplified probe each organism </t>
  </si>
  <si>
    <t xml:space="preserve">Chlamydia amplified probe     </t>
  </si>
  <si>
    <t xml:space="preserve">Mycoplasma pneumo amp probe   </t>
  </si>
  <si>
    <t xml:space="preserve">CSF Multiplex amplified probe </t>
  </si>
  <si>
    <t xml:space="preserve">Gastro path multi amplified   </t>
  </si>
  <si>
    <t xml:space="preserve">ID Probe amplified each X20   </t>
  </si>
  <si>
    <t xml:space="preserve">ID Probe amplified each #1    </t>
  </si>
  <si>
    <t xml:space="preserve">ID Probe amplified each #2    </t>
  </si>
  <si>
    <t xml:space="preserve">ID Probe amplified each #3    </t>
  </si>
  <si>
    <t xml:space="preserve">ID Probe amplified each #4    </t>
  </si>
  <si>
    <t xml:space="preserve">ID Probe amplified each #5    </t>
  </si>
  <si>
    <t xml:space="preserve">ID Probe amplified each #6    </t>
  </si>
  <si>
    <t xml:space="preserve">ID Probe amplified each #7    </t>
  </si>
  <si>
    <t xml:space="preserve">ID Probe amplified each #8    </t>
  </si>
  <si>
    <t xml:space="preserve">ID Probe amplified each #9    </t>
  </si>
  <si>
    <t xml:space="preserve">ID Probe amplified each #10   </t>
  </si>
  <si>
    <t xml:space="preserve">ID Probe amplified each #11   </t>
  </si>
  <si>
    <t xml:space="preserve">ID Probe amplified each #12   </t>
  </si>
  <si>
    <t xml:space="preserve">ID Probe amplified each #13   </t>
  </si>
  <si>
    <t xml:space="preserve">ID Probe amplified each #14   </t>
  </si>
  <si>
    <t xml:space="preserve">ID Probe amplified each #15   </t>
  </si>
  <si>
    <t xml:space="preserve">ID Probe amplified each #16   </t>
  </si>
  <si>
    <t xml:space="preserve">ID Probe amplified each #17   </t>
  </si>
  <si>
    <t xml:space="preserve">ID Probe amplified each #18   </t>
  </si>
  <si>
    <t xml:space="preserve">ID Probe amplified each #19   </t>
  </si>
  <si>
    <t xml:space="preserve">ID Probe amplified each #20   </t>
  </si>
  <si>
    <t xml:space="preserve">CULT OR DIR BACT ID 87076     </t>
  </si>
  <si>
    <t xml:space="preserve">SENSITIVITY STUDY 87186       </t>
  </si>
  <si>
    <t xml:space="preserve">HERPES S AMPLIF PROBE  87529  </t>
  </si>
  <si>
    <t xml:space="preserve">Parvovirus B19 by PCR 87798   </t>
  </si>
  <si>
    <t xml:space="preserve">VIRAL LOAD (87798 X 6)        </t>
  </si>
  <si>
    <t xml:space="preserve">HISTOPLASMA DNA DET (87798)   </t>
  </si>
  <si>
    <t xml:space="preserve">Tick Identification - 87168   </t>
  </si>
  <si>
    <t xml:space="preserve">INIA INK CSF     (87210)      </t>
  </si>
  <si>
    <t xml:space="preserve">TRICHOMONAS AMPLIF   87661    </t>
  </si>
  <si>
    <t xml:space="preserve">HEP C VIRUS RNA BY PCR (87522 </t>
  </si>
  <si>
    <t xml:space="preserve">HYPLORI STOOL (87338)         </t>
  </si>
  <si>
    <t xml:space="preserve">OVA &amp; PARASITES - 87015       </t>
  </si>
  <si>
    <t>HERPES SIMPLEX CULTURE - 87252</t>
  </si>
  <si>
    <t xml:space="preserve">HISTAG   (87385)              </t>
  </si>
  <si>
    <t xml:space="preserve">STOOL CX AEROBIC  87046       </t>
  </si>
  <si>
    <t xml:space="preserve">CANDIDA NA DIRECT  87480      </t>
  </si>
  <si>
    <t xml:space="preserve">GARDNERELLA DIR NA  87510     </t>
  </si>
  <si>
    <t xml:space="preserve">TRICHOMONAS VAGIN   87660     </t>
  </si>
  <si>
    <t xml:space="preserve">CMV QUANT  87497              </t>
  </si>
  <si>
    <t xml:space="preserve">NEISSERIA AMPL NA PROBE 87591 </t>
  </si>
  <si>
    <t xml:space="preserve">CHLAMY/GC URINE 87491         </t>
  </si>
  <si>
    <t>NUSWAB VG+ CANDIDA 6SP PROFILE</t>
  </si>
  <si>
    <t xml:space="preserve">VAGINOSIS DNA   (BURSTS)      </t>
  </si>
  <si>
    <t xml:space="preserve">ACID FAST CULTURE-87015       </t>
  </si>
  <si>
    <t xml:space="preserve">U0002          </t>
  </si>
  <si>
    <t xml:space="preserve">2019 N COV DIAGNOSTIC P       </t>
  </si>
  <si>
    <t xml:space="preserve">COVID-19 LAB TEST NON CDC     </t>
  </si>
  <si>
    <t xml:space="preserve">SAR COV 2 VOCID 19 AMP PROBE  </t>
  </si>
  <si>
    <t xml:space="preserve">STREP ID  87430               </t>
  </si>
  <si>
    <t xml:space="preserve">STREP ID    87430             </t>
  </si>
  <si>
    <t xml:space="preserve">RSV PROFILE PROBE  87634      </t>
  </si>
  <si>
    <t xml:space="preserve">URINE DIP STICK               </t>
  </si>
  <si>
    <t xml:space="preserve">URINE PREGNANCY TEST          </t>
  </si>
  <si>
    <t xml:space="preserve">URINE PREG TEST   81025       </t>
  </si>
  <si>
    <t xml:space="preserve">URINALYSIS    81002           </t>
  </si>
  <si>
    <t xml:space="preserve">URINALYSIS     81002          </t>
  </si>
  <si>
    <t>URINALYSIS MICROSCOPIC - 81015</t>
  </si>
  <si>
    <t xml:space="preserve">URINE ESOINOPHIL COUNT 81015  </t>
  </si>
  <si>
    <t xml:space="preserve">URINE PREG TEST 81025         </t>
  </si>
  <si>
    <t xml:space="preserve">URINALYSIS       81002        </t>
  </si>
  <si>
    <t xml:space="preserve">URINALYSIS      81002         </t>
  </si>
  <si>
    <t xml:space="preserve">MISCELLANEOUS SMEAR - 87205   </t>
  </si>
  <si>
    <t xml:space="preserve">C. DIFFICILE SCREEN - 87324   </t>
  </si>
  <si>
    <t>IMMUNOSTAINS EACH ADD TC 88341</t>
  </si>
  <si>
    <t xml:space="preserve">TUMOR IMMUNOHISTO TC 88360    </t>
  </si>
  <si>
    <t xml:space="preserve">G0416          </t>
  </si>
  <si>
    <t>PROSTATE BIOPSY TC 88305/G0416</t>
  </si>
  <si>
    <t xml:space="preserve">T HELPER CELL (CD4)- 88182    </t>
  </si>
  <si>
    <t xml:space="preserve">ETOH LABCORP 80307            </t>
  </si>
  <si>
    <t xml:space="preserve">RENIN AL RATIO   (BURSTS)     </t>
  </si>
  <si>
    <t xml:space="preserve">SURG PATH GROS &amp; MICRO 88305  </t>
  </si>
  <si>
    <t xml:space="preserve">Q0091          </t>
  </si>
  <si>
    <t>OBTAINING SCRN PAP SMEAR Q0091</t>
  </si>
  <si>
    <t xml:space="preserve">OBTAINING SCREEN PAP SMEAR    </t>
  </si>
  <si>
    <t>CYTO W/ CENTRIFUGATION - 88108</t>
  </si>
  <si>
    <t xml:space="preserve">NON-GYN CYTOLOGY   88112      </t>
  </si>
  <si>
    <t>CYTOPATHOLOGY CENTRIF. - 88108</t>
  </si>
  <si>
    <t xml:space="preserve">P3000          </t>
  </si>
  <si>
    <t xml:space="preserve">CYTO SMEARS &gt; 65 YRS - 88150  </t>
  </si>
  <si>
    <t>CYTO SMEAR,TECH, W/PHYS -88164</t>
  </si>
  <si>
    <t xml:space="preserve">THIN LAYER PAP SMEAR  88142   </t>
  </si>
  <si>
    <t>CYTO SMEAR/TECH/MD ABN - 88141</t>
  </si>
  <si>
    <t>CYTO SMEAR HORMONE EVAL -88155</t>
  </si>
  <si>
    <t>CYTOPATHOLOGY SCREENING -88161</t>
  </si>
  <si>
    <t xml:space="preserve">CYTO SCREEN &gt;5 SLIDES - 88162 </t>
  </si>
  <si>
    <t xml:space="preserve">CHROMOSOME ANALYSIS Z-CYTO    </t>
  </si>
  <si>
    <t xml:space="preserve">CYTOLOGY - 88104              </t>
  </si>
  <si>
    <t xml:space="preserve">Screening PAP (P3000)         </t>
  </si>
  <si>
    <t xml:space="preserve">G0123          </t>
  </si>
  <si>
    <t>SCREENING THIN LAYER PAP G0123</t>
  </si>
  <si>
    <t xml:space="preserve">NON-GYN CYTOLOGY 88112        </t>
  </si>
  <si>
    <t xml:space="preserve">B CELL IMMUNOPHENO - 88180    </t>
  </si>
  <si>
    <t xml:space="preserve">MCG 100-300  88275            </t>
  </si>
  <si>
    <t xml:space="preserve">CG, MCG INT &amp; REP  88291      </t>
  </si>
  <si>
    <t xml:space="preserve">OBTAINIG SCREEN PAP SMEAR     </t>
  </si>
  <si>
    <t xml:space="preserve">BLOOD COUNT WBC DIFF - 85007  </t>
  </si>
  <si>
    <t xml:space="preserve">BREAST PANEL  (88361)         </t>
  </si>
  <si>
    <t xml:space="preserve">INTRAOP CYTO PATH (88333)     </t>
  </si>
  <si>
    <t>INTRAOP CYTO PATH ADDL (88334)</t>
  </si>
  <si>
    <t xml:space="preserve">BM SMEAR INTPR   (85097)      </t>
  </si>
  <si>
    <t xml:space="preserve">EVALUATE NEEDLE ASPIR - 88173 </t>
  </si>
  <si>
    <t xml:space="preserve">PATHOLOGY GROSS EXAM - 88300  </t>
  </si>
  <si>
    <t>PATHOLOGY GROSS &amp; MICRO -88302</t>
  </si>
  <si>
    <t>PATH GROSS &amp; MICRO, ABN -88304</t>
  </si>
  <si>
    <t xml:space="preserve">PATH GR/MICRO W/ DSCT - 88305 </t>
  </si>
  <si>
    <t>PATH GR/MICRO W/ DSCT. - 88307</t>
  </si>
  <si>
    <t>PATH GROSS &amp; MICRO COMP -88309</t>
  </si>
  <si>
    <t xml:space="preserve">DECALCIFICATION PROC - 88311  </t>
  </si>
  <si>
    <t>SPECIAL STAINS - GRP I - 88312</t>
  </si>
  <si>
    <t xml:space="preserve">AUTOPSY SLIDE PREP FEE        </t>
  </si>
  <si>
    <t xml:space="preserve">AUTOPSY TRANSCRIPTION FEE     </t>
  </si>
  <si>
    <t xml:space="preserve">MORGUE USAGE FEE              </t>
  </si>
  <si>
    <t xml:space="preserve">SPECIAL STAINS GRP II - 88313 </t>
  </si>
  <si>
    <t xml:space="preserve">SPECL STAINS -IMMUNOHISTOCHEM </t>
  </si>
  <si>
    <t>SPECIAL STAIN HISTOCHEM -88314</t>
  </si>
  <si>
    <t>HISTOCHEM ID ENZM CONST -88319</t>
  </si>
  <si>
    <t xml:space="preserve">IMMUNO ANTIBODY SLIDE 88344   </t>
  </si>
  <si>
    <t>IMMUNOFLUORESCENT STUDY -88346</t>
  </si>
  <si>
    <t>IMMUNOFLUORESCENT INDIR -88347</t>
  </si>
  <si>
    <t xml:space="preserve">EVAL NEEDLE ASPIR. - 88172    </t>
  </si>
  <si>
    <t xml:space="preserve">IMMUNOCYTOCHEMIS INT -88342   </t>
  </si>
  <si>
    <t xml:space="preserve">CRYSTAL ID LITE MICR - 89060  </t>
  </si>
  <si>
    <t xml:space="preserve">SPECIAL STAIN GRP III - 88313 </t>
  </si>
  <si>
    <t xml:space="preserve">SPECIAL STAINS GRP IV - 88313 </t>
  </si>
  <si>
    <t xml:space="preserve">PROGESTERONE RECEPTER - 84234 </t>
  </si>
  <si>
    <t xml:space="preserve">ESTROGEN RECEPTER - 84233     </t>
  </si>
  <si>
    <t xml:space="preserve">GROSS &amp; MICRO - 88302         </t>
  </si>
  <si>
    <t xml:space="preserve">GROSS TISSUE - 88300          </t>
  </si>
  <si>
    <t xml:space="preserve">FROZEN SECTION - 88331        </t>
  </si>
  <si>
    <t xml:space="preserve">PATHOLOGICAL CONSULT - 88329  </t>
  </si>
  <si>
    <t xml:space="preserve">BUCCAL SMEAR - 87205          </t>
  </si>
  <si>
    <t>SILVER STAIN PROCEDURE - 88312</t>
  </si>
  <si>
    <t xml:space="preserve">PAPVIRUS AMPLIF NA   87624    </t>
  </si>
  <si>
    <t xml:space="preserve">PATH GR MICOR W DSCT TC 88305 </t>
  </si>
  <si>
    <t xml:space="preserve">SPECIAL STAIN (88312)         </t>
  </si>
  <si>
    <t xml:space="preserve">FINE NEEDLE BIOPSY - 88173    </t>
  </si>
  <si>
    <t xml:space="preserve">FLUOROGUIDE FOR VEIN DEVICE   </t>
  </si>
  <si>
    <t xml:space="preserve">73500TC        </t>
  </si>
  <si>
    <t xml:space="preserve">HIP - LIMITED ONE VIEW        </t>
  </si>
  <si>
    <t xml:space="preserve">XRAY EXAM ABDOMEN 3 &gt; VIEWS   </t>
  </si>
  <si>
    <t xml:space="preserve">PLACE DUOD/JEJ TUBE PERC      </t>
  </si>
  <si>
    <t xml:space="preserve">PLACE GASTROSTOMY TUBE PERC   </t>
  </si>
  <si>
    <t xml:space="preserve">EYE FOR FOREIGN BODY - 70030  </t>
  </si>
  <si>
    <t xml:space="preserve">MANDIBLE COMPLETE - 70110     </t>
  </si>
  <si>
    <t xml:space="preserve">MASTOIDS - 70130              </t>
  </si>
  <si>
    <t xml:space="preserve">INTERIOR AUDITORY -70134      </t>
  </si>
  <si>
    <t xml:space="preserve">FACIAL BONES COMPLETE - 70150 </t>
  </si>
  <si>
    <t xml:space="preserve">NASAL BONES COMPLETE - 70160  </t>
  </si>
  <si>
    <t xml:space="preserve">OPTIC FORAMINA - 70190        </t>
  </si>
  <si>
    <t xml:space="preserve">ORBITS - 70200                </t>
  </si>
  <si>
    <t>PARANASAL SINUSES COMP - 70220</t>
  </si>
  <si>
    <t xml:space="preserve">SELLA TURCICA - 70240         </t>
  </si>
  <si>
    <t xml:space="preserve">SKULL LIMITED - 70250         </t>
  </si>
  <si>
    <t xml:space="preserve">SKULL COMPLETE - 70260        </t>
  </si>
  <si>
    <t xml:space="preserve">TMT BILAT - 70330             </t>
  </si>
  <si>
    <t xml:space="preserve">NECK SOFT TISSUE - 70360      </t>
  </si>
  <si>
    <t xml:space="preserve">STERNUM - 71120               </t>
  </si>
  <si>
    <t>STERNO CLAVICULAR JNTS - 71130</t>
  </si>
  <si>
    <t xml:space="preserve">CERVICAL SPINE LIM - 72040    </t>
  </si>
  <si>
    <t xml:space="preserve">CERVICAL SPINE COMP - 72052   </t>
  </si>
  <si>
    <t xml:space="preserve">THORACIC SPINE - 72072        </t>
  </si>
  <si>
    <t xml:space="preserve">SACROILIAC JOINTS COMP-72202  </t>
  </si>
  <si>
    <t xml:space="preserve">SACRUM-COCCYX - 72220         </t>
  </si>
  <si>
    <t>MYELOGRAM T-SPINE COMP - 72255</t>
  </si>
  <si>
    <t>MYELOGRAM L-SPINE COMP - 72265</t>
  </si>
  <si>
    <t xml:space="preserve">CLAVICLE - 73000              </t>
  </si>
  <si>
    <t xml:space="preserve">SCAPULA - 73010               </t>
  </si>
  <si>
    <t xml:space="preserve">PELVIS AP - 72170             </t>
  </si>
  <si>
    <t xml:space="preserve">SHOULDER COMPLETE - 73030     </t>
  </si>
  <si>
    <t xml:space="preserve">SHOULDER 1 VIEW - 73020       </t>
  </si>
  <si>
    <t xml:space="preserve">ARTHROGRAM SHOULDER  - 73040  </t>
  </si>
  <si>
    <t xml:space="preserve">AC JOINTS - 73050             </t>
  </si>
  <si>
    <t xml:space="preserve">HUMERUS - 73060               </t>
  </si>
  <si>
    <t xml:space="preserve">ELBOW LIMITED - 73070         </t>
  </si>
  <si>
    <t xml:space="preserve">ELBOW COMPLETE - 73080        </t>
  </si>
  <si>
    <t xml:space="preserve">FOREARM - 73090               </t>
  </si>
  <si>
    <t xml:space="preserve">WRIST LIMITED - 73100         </t>
  </si>
  <si>
    <t xml:space="preserve">WRIST COMPLETE - 73110        </t>
  </si>
  <si>
    <t xml:space="preserve">ARTHROGRAM WRIST - 73115      </t>
  </si>
  <si>
    <t xml:space="preserve">HAND LIMITED - 73120          </t>
  </si>
  <si>
    <t xml:space="preserve">HAND COMPLETE - 73130         </t>
  </si>
  <si>
    <t xml:space="preserve">FINGERS - 73140               </t>
  </si>
  <si>
    <t xml:space="preserve">ARTHROGRAM HIP - 73525        </t>
  </si>
  <si>
    <t xml:space="preserve">KNEE LIMITED - 73560          </t>
  </si>
  <si>
    <t xml:space="preserve">KNEE COMPLETE - 73564         </t>
  </si>
  <si>
    <t xml:space="preserve">KNEE BOTH STANDING 73565      </t>
  </si>
  <si>
    <t xml:space="preserve">KNEE ARTHROGRAM COMP - 73580  </t>
  </si>
  <si>
    <t xml:space="preserve">TIBIA-FIBULA - 73590          </t>
  </si>
  <si>
    <t xml:space="preserve">ANKLE LIMITED - 73600         </t>
  </si>
  <si>
    <t xml:space="preserve">ANKLE COMPLETE - 73610        </t>
  </si>
  <si>
    <t xml:space="preserve">FOOT LIMITED - 73620          </t>
  </si>
  <si>
    <t xml:space="preserve">FOOT COMPLETE - 73630         </t>
  </si>
  <si>
    <t xml:space="preserve">TOES - 73660                  </t>
  </si>
  <si>
    <t xml:space="preserve">OS CALCIS - 73650             </t>
  </si>
  <si>
    <t xml:space="preserve">ABDOMEN AP VIEW - 74018       </t>
  </si>
  <si>
    <t xml:space="preserve">ABDOMEN 2 VIEWS 74019         </t>
  </si>
  <si>
    <t xml:space="preserve">ESOPHOGRAM - 74220            </t>
  </si>
  <si>
    <t xml:space="preserve">UGI KUB - 74241               </t>
  </si>
  <si>
    <t xml:space="preserve">UGI-AIR CONTRAST/KUB - 74246  </t>
  </si>
  <si>
    <t>UGI/SMALL BOWEL F/THRU - 74248</t>
  </si>
  <si>
    <t xml:space="preserve">SMALL BOWEL - 74250           </t>
  </si>
  <si>
    <t xml:space="preserve">BARIUM ENEMA/KUB - 74270      </t>
  </si>
  <si>
    <t xml:space="preserve">BARIUM ENEMA/AIR - 74280      </t>
  </si>
  <si>
    <t xml:space="preserve">CHOLANGIOGRAM W/TUBE - 47531  </t>
  </si>
  <si>
    <t xml:space="preserve">TRANSHEPATIC CHOLANG - 74320  </t>
  </si>
  <si>
    <t xml:space="preserve">BILIARY STONE EXTRACT - 47544 </t>
  </si>
  <si>
    <t xml:space="preserve">IVP ROUTINE - 74410           </t>
  </si>
  <si>
    <t xml:space="preserve">IVP WITH NEPHROTOMPGRAPHY     </t>
  </si>
  <si>
    <t xml:space="preserve">UROGRAM RETROGRADE - 74420    </t>
  </si>
  <si>
    <t xml:space="preserve">NEPHROSTOGRAM,LOOPOGRAM-74425 </t>
  </si>
  <si>
    <t xml:space="preserve">CYSTOGRAM COMP - 74430        </t>
  </si>
  <si>
    <t xml:space="preserve">URETHRO CYSTO COMP - 74450    </t>
  </si>
  <si>
    <t xml:space="preserve">VCUG COMPLETE - 74455         </t>
  </si>
  <si>
    <t xml:space="preserve">PERCUT NEPHROSTOMY COMP-74475 </t>
  </si>
  <si>
    <t xml:space="preserve">URETERAL STENT COMP - 74480   </t>
  </si>
  <si>
    <t>DILATION NEPHROS TRACT - 74485</t>
  </si>
  <si>
    <t xml:space="preserve">HYSTERO SALPINGOGRAM - 74740  </t>
  </si>
  <si>
    <t xml:space="preserve">VENOGRAM UNI COMP - 75820     </t>
  </si>
  <si>
    <t xml:space="preserve">INT/EXT BILIARY STENT - 75982 </t>
  </si>
  <si>
    <t xml:space="preserve">CATHETER CHANGE - 75984       </t>
  </si>
  <si>
    <t xml:space="preserve">BONE AGE - 77072              </t>
  </si>
  <si>
    <t xml:space="preserve">SCANOGRAM - 77073             </t>
  </si>
  <si>
    <t xml:space="preserve">BONE SURVEY - 77075           </t>
  </si>
  <si>
    <t xml:space="preserve">BONE SURVEY INFANT - 77076    </t>
  </si>
  <si>
    <t>FISTULOGRAM SINUS TRACT -76080</t>
  </si>
  <si>
    <t xml:space="preserve">TOMOGRAPHY - 76100            </t>
  </si>
  <si>
    <t xml:space="preserve">PAROTID GLAND - 70380         </t>
  </si>
  <si>
    <t xml:space="preserve">SIALOGRAPHY COMPLETE - 70390  </t>
  </si>
  <si>
    <t>NEEDLE BIOP FLOURO COMP -77002</t>
  </si>
  <si>
    <t xml:space="preserve">RIBS UNIL PA CHEST - 71101    </t>
  </si>
  <si>
    <t xml:space="preserve">RIBS BILAT - 71110            </t>
  </si>
  <si>
    <t xml:space="preserve">RIBS BIL PA CHEST - 71111     </t>
  </si>
  <si>
    <t xml:space="preserve">SPINE COMPLETE - 72082        </t>
  </si>
  <si>
    <t>THORAC/LUMB SPINE 2 VIEW 72080</t>
  </si>
  <si>
    <t xml:space="preserve">LUMBAR SPINE LIMITED - 72100  </t>
  </si>
  <si>
    <t xml:space="preserve">LUMBAR SPINE COMPLETE - 72110 </t>
  </si>
  <si>
    <t xml:space="preserve">LUMBAR SPINE BENDING - 72114  </t>
  </si>
  <si>
    <t xml:space="preserve">EXTENDED FLOUROSCOPY - 76000  </t>
  </si>
  <si>
    <t>BONE DENSITOMETRY-DEXA (77080)</t>
  </si>
  <si>
    <t>INFANT UPPER EXTREMITY (73092)</t>
  </si>
  <si>
    <t>INFANT LOWER EXTREMITY (73592)</t>
  </si>
  <si>
    <t xml:space="preserve">FLUOROSCOPY PAIN MNG  (77003) </t>
  </si>
  <si>
    <t xml:space="preserve">SWALLOWING FUNCT ESPHO(74230) </t>
  </si>
  <si>
    <t xml:space="preserve">STRESS OF ANY JOINT(77071)    </t>
  </si>
  <si>
    <t xml:space="preserve">FOREIGN BODY CHILD (76010)    </t>
  </si>
  <si>
    <t xml:space="preserve">SINGLE VIEW SPINE (72020)     </t>
  </si>
  <si>
    <t>GUIDANCE FOR DRAIN ABCE (75989</t>
  </si>
  <si>
    <t>1 VIEW CHEST 2 VIEW ABD(74022)</t>
  </si>
  <si>
    <t>PARANASAL SINUSES LIMIT(70210)</t>
  </si>
  <si>
    <t xml:space="preserve">SHUNTOGRAM (75809)            </t>
  </si>
  <si>
    <t xml:space="preserve">SCOLIOSIS EVAL 1 VIEW 72081   </t>
  </si>
  <si>
    <t xml:space="preserve">SCOLIOSIS EVAL 2 VIEW 72082   </t>
  </si>
  <si>
    <t xml:space="preserve">HIP/PELVIS UNI 1 VIEW 73501   </t>
  </si>
  <si>
    <t xml:space="preserve">HIP/PELVIS UNI 2-3 VIEW 73502 </t>
  </si>
  <si>
    <t>HIP/PELVIS UNI MIN 4VIEW 73503</t>
  </si>
  <si>
    <t xml:space="preserve">HIP/PELVIS BIL 2 VIEW 73521   </t>
  </si>
  <si>
    <t xml:space="preserve">HIP/PELVIS BIL 3-4 VIEW 73522 </t>
  </si>
  <si>
    <t>HIP/PELVIS BIL MIN 5VIEW 73523</t>
  </si>
  <si>
    <t xml:space="preserve">FEMUR 1 VIEW 73551            </t>
  </si>
  <si>
    <t xml:space="preserve">FEMUR MIN 2VIEW 73552         </t>
  </si>
  <si>
    <t xml:space="preserve">TRANSCATH INF THERAPY 75896   </t>
  </si>
  <si>
    <t xml:space="preserve">INJECTION W/FLOURO    27096   </t>
  </si>
  <si>
    <t>AORTOGRAP THORACIC AORTA-75605</t>
  </si>
  <si>
    <t>AORTOG ABDOM AORTA TRANS-75625</t>
  </si>
  <si>
    <t xml:space="preserve">TC RETRIEVAL OF IV FB (37197) </t>
  </si>
  <si>
    <t>AORTOGRAPHY AORTA RUNOFF-75630</t>
  </si>
  <si>
    <t xml:space="preserve">VERTEB NECK UNILAT - 36226    </t>
  </si>
  <si>
    <t>ANGIO EXTREMITY UNILAT - 75710</t>
  </si>
  <si>
    <t xml:space="preserve">ANGIO EXTREMITY BILAT - 75716 </t>
  </si>
  <si>
    <t xml:space="preserve">ANGIO RENAL UNILAT -36251     </t>
  </si>
  <si>
    <t xml:space="preserve">ANGIO RENAL BILAT - 36252     </t>
  </si>
  <si>
    <t>ANGIO VISCERAL SELECTIVE-75726</t>
  </si>
  <si>
    <t>VISCERAL SUPRASELECTIVE -75726</t>
  </si>
  <si>
    <t>ANGIO PELVIC SELECTIVE - 75736</t>
  </si>
  <si>
    <t xml:space="preserve">PELVIC SUPRASELECTIVE - 75736 </t>
  </si>
  <si>
    <t>ANGIO PULMONARY UNILAT - 75741</t>
  </si>
  <si>
    <t xml:space="preserve">ANGIO PULMONARY BILAT - 75743 </t>
  </si>
  <si>
    <t xml:space="preserve">ANGIO DIALYSIS SHUNT - 75791  </t>
  </si>
  <si>
    <t xml:space="preserve">VENOGRAPHY, IVC -75825        </t>
  </si>
  <si>
    <t xml:space="preserve">VENOGRAPHY, SVC - 75827       </t>
  </si>
  <si>
    <t xml:space="preserve">VENOGRAPHY RENAL UNILAT-75831 </t>
  </si>
  <si>
    <t xml:space="preserve">VENOGRAPHY RENAL BILAT -75833 </t>
  </si>
  <si>
    <t>VENOGRAPHY ADRENAL UNIL -75840</t>
  </si>
  <si>
    <t>VENOGRAPHY ADRENAL BILAT-75842</t>
  </si>
  <si>
    <t xml:space="preserve">VENOGRAPHY HEPATIC - 75889    </t>
  </si>
  <si>
    <t xml:space="preserve">VENOUS SAMPLING - 75893       </t>
  </si>
  <si>
    <t xml:space="preserve">TRANSCATHETER EMOBILIZ.-75894 </t>
  </si>
  <si>
    <t>TRANSCATHETER THER INFUS-75896</t>
  </si>
  <si>
    <t xml:space="preserve">TRANSCATHETER ANGIO F/U-75898 </t>
  </si>
  <si>
    <t xml:space="preserve">PERCUTANEOUS IVC FILT - 37191 </t>
  </si>
  <si>
    <t xml:space="preserve">TRANSCATH INTRV/UCCL - 75954  </t>
  </si>
  <si>
    <t>ANGIO PERI ARTERY AORTA -75962</t>
  </si>
  <si>
    <t xml:space="preserve">ANGIO PERIPHERAL ARTERY ILIAC </t>
  </si>
  <si>
    <t>ANGIO, ADDITIONAL ARTERY-75965</t>
  </si>
  <si>
    <t xml:space="preserve">ANGIOPLASTY RENAL -75966      </t>
  </si>
  <si>
    <t>PERCUTANEOUS ANGIOPLAST- 75962</t>
  </si>
  <si>
    <t>PERCUTANEOUS BILI DRAIN -75980</t>
  </si>
  <si>
    <t xml:space="preserve">PERCUTANEOUS CATH CHG - 75984 </t>
  </si>
  <si>
    <t xml:space="preserve">PERCUTANEOUS PLACE IVC 37191  </t>
  </si>
  <si>
    <t xml:space="preserve">INTRAVASCULAR STENT PLACEMENT </t>
  </si>
  <si>
    <t xml:space="preserve">CORDIS SMART NITINO STENT     </t>
  </si>
  <si>
    <t xml:space="preserve">CORDIS OPTA PROPTA DIL CATH   </t>
  </si>
  <si>
    <t xml:space="preserve">VENOUS TLBA    (75978)        </t>
  </si>
  <si>
    <t xml:space="preserve">BREAST SPECIMEN (76098)       </t>
  </si>
  <si>
    <t xml:space="preserve">MAMMARY SINGLE DUCT  77065    </t>
  </si>
  <si>
    <t xml:space="preserve">MAMMARY MULTIP DUCT  77054    </t>
  </si>
  <si>
    <t xml:space="preserve">G0260          </t>
  </si>
  <si>
    <t xml:space="preserve">SI JOINT INJ UNDER FLUR 27096 </t>
  </si>
  <si>
    <t xml:space="preserve">SELECT ADDIT VESSEL - 75774   </t>
  </si>
  <si>
    <t xml:space="preserve">CHEST SINGLE VIEW - 71045     </t>
  </si>
  <si>
    <t xml:space="preserve">CHEST 2 VIEWS - 71046         </t>
  </si>
  <si>
    <t xml:space="preserve">CHEST 4 VIEWS - 71048         </t>
  </si>
  <si>
    <t xml:space="preserve">CHEST 3 VIEWS  71047          </t>
  </si>
  <si>
    <t xml:space="preserve">CHEMO ANTI NEOPL SW/IM  96401 </t>
  </si>
  <si>
    <t xml:space="preserve">CHEMO HORMONAL SC/IM          </t>
  </si>
  <si>
    <t>CHEMO NON HORMONAL SC/IM 96401</t>
  </si>
  <si>
    <t xml:space="preserve">CHEMO ADM IM/SQ (96401)       </t>
  </si>
  <si>
    <t xml:space="preserve">CHEMO HORMONE  SQ/IM 96402    </t>
  </si>
  <si>
    <t>CHEMO, IA, PUSH TECNIQUE 96420</t>
  </si>
  <si>
    <t>CHEMO,CNS(INTRATCAL)W LP 96450</t>
  </si>
  <si>
    <t xml:space="preserve">STEROSCOPIC XRAY GUID 77387   </t>
  </si>
  <si>
    <t xml:space="preserve">IMRT DOSE PLAN  77301         </t>
  </si>
  <si>
    <t xml:space="preserve">IMRT RAD PHYS CONSULT  77336  </t>
  </si>
  <si>
    <t xml:space="preserve">IMRT RAD CALC  77300          </t>
  </si>
  <si>
    <t xml:space="preserve">SBRT MANAGEMENT 1+LESIONS=&lt;5  </t>
  </si>
  <si>
    <t xml:space="preserve">SPCL PYS CONSULT 77370        </t>
  </si>
  <si>
    <t xml:space="preserve">SRS TX  PLAN COM (77263)      </t>
  </si>
  <si>
    <t xml:space="preserve">IMRT TX  PLAN COM (77263)     </t>
  </si>
  <si>
    <t xml:space="preserve">DOSE PLAN  77301              </t>
  </si>
  <si>
    <t xml:space="preserve">SRS  DESIGN DEVICE  (77338)   </t>
  </si>
  <si>
    <t>TREATMENT PLANNING SIM (77261)</t>
  </si>
  <si>
    <t>TREATMENT PLANNING INT (77262)</t>
  </si>
  <si>
    <t>TREATMENT PLANNING COM (77263)</t>
  </si>
  <si>
    <t xml:space="preserve">SRS RAD TX SET COMPX 77290    </t>
  </si>
  <si>
    <t xml:space="preserve">IMRT STIMULATION  77295       </t>
  </si>
  <si>
    <t xml:space="preserve">Infuse radactv mat'l 77750    </t>
  </si>
  <si>
    <t xml:space="preserve">App intrstit rad smpl 77776   </t>
  </si>
  <si>
    <t xml:space="preserve">App intrstit rad intrmd 77777 </t>
  </si>
  <si>
    <t xml:space="preserve">App intrstit rad cmplx 77778  </t>
  </si>
  <si>
    <t xml:space="preserve">IMRT RAD TX  SET SIMPL 77280  </t>
  </si>
  <si>
    <t>RAD TX FILED SET INTMD (77285)</t>
  </si>
  <si>
    <t xml:space="preserve">Insertion,catheter,vein 36000 </t>
  </si>
  <si>
    <t xml:space="preserve">IMRT RAD TX SET CMPLX   77290 </t>
  </si>
  <si>
    <t xml:space="preserve">SIMULATION-3D  (77295)        </t>
  </si>
  <si>
    <t xml:space="preserve">RADIATION MGT 1-2 FRACTIONS   </t>
  </si>
  <si>
    <t>SPECIAL TREATMENT PROC (77470)</t>
  </si>
  <si>
    <t xml:space="preserve">G0175          </t>
  </si>
  <si>
    <t xml:space="preserve">MULTIDISCIPLINARY TEAM VISIT  </t>
  </si>
  <si>
    <t xml:space="preserve">IMRT SPEC TREAT PROC 77470    </t>
  </si>
  <si>
    <t xml:space="preserve">RAD CALC  (77300)             </t>
  </si>
  <si>
    <t>SPECIAL TELETHERAPY TC (77321)</t>
  </si>
  <si>
    <t xml:space="preserve">SPECIAL DOSIMETRY TC (77331)  </t>
  </si>
  <si>
    <t xml:space="preserve">TX  SIM TC (77332)            </t>
  </si>
  <si>
    <t>TREATMENT DEVICE INT TC(77333)</t>
  </si>
  <si>
    <t xml:space="preserve">IMRT DESIGN DEVICE  (77338)   </t>
  </si>
  <si>
    <t xml:space="preserve">TREATMENT DEVICE COM (77334)  </t>
  </si>
  <si>
    <t xml:space="preserve">IMRT SPCL PYS CONSULT  77370  </t>
  </si>
  <si>
    <t xml:space="preserve">SRS LINEAR BASED 1 SES 77372  </t>
  </si>
  <si>
    <t xml:space="preserve">SRS RAD PHYS CONSULT  77336   </t>
  </si>
  <si>
    <t>RADIATION TRE DEL SIMPLE 77402</t>
  </si>
  <si>
    <t>RADIATION TRE DEL INTERM 77407</t>
  </si>
  <si>
    <t xml:space="preserve">IMRT TRE DEL SIMPLE 77385     </t>
  </si>
  <si>
    <t>RADIATION TRE DEL COMPLX 77412</t>
  </si>
  <si>
    <t xml:space="preserve">IMRT TRE DEL COMPLEX 77386    </t>
  </si>
  <si>
    <t xml:space="preserve">ISODOSE PLAN SIMPLE 77306     </t>
  </si>
  <si>
    <t xml:space="preserve">ISODOSE PLAN COMPLEX 77307    </t>
  </si>
  <si>
    <t xml:space="preserve">BRACHYTX ISODOSE SIMPLE 77316 </t>
  </si>
  <si>
    <t>BRACHYTX ISODOSE ITERMED 77317</t>
  </si>
  <si>
    <t>BRACHYTX ISODOSE COMPLEX 77318</t>
  </si>
  <si>
    <t>GUIDANCE FOR RAD TX DLVR 77387</t>
  </si>
  <si>
    <t xml:space="preserve">STEREOSCOPIC XRAY GUID BURST  </t>
  </si>
  <si>
    <t xml:space="preserve">TX THREE +  6-10MEV (77413)   </t>
  </si>
  <si>
    <t xml:space="preserve">PORT FILMS (77417)            </t>
  </si>
  <si>
    <t xml:space="preserve">SAMARIUM SM-153               </t>
  </si>
  <si>
    <t xml:space="preserve">STEREO TREAT DEVICE COM 77334 </t>
  </si>
  <si>
    <t xml:space="preserve">SRS SPEC TREAT PROC 77470     </t>
  </si>
  <si>
    <t xml:space="preserve">SRS STIMULATION  77295        </t>
  </si>
  <si>
    <t xml:space="preserve">SRS DOSE PLAN 77301           </t>
  </si>
  <si>
    <t xml:space="preserve">STEREO TREATMENT DEVICE 77334 </t>
  </si>
  <si>
    <t xml:space="preserve">SRS BASIC RAD CALC 77300      </t>
  </si>
  <si>
    <t xml:space="preserve">SR SPCL PYS CONSULT 77370     </t>
  </si>
  <si>
    <t xml:space="preserve">SRS RAD TX FIELD SIMP 77280   </t>
  </si>
  <si>
    <t xml:space="preserve">RAD PHYS CONSULT  77336       </t>
  </si>
  <si>
    <t xml:space="preserve">SBRT DELIVERY PER FRAC 77373  </t>
  </si>
  <si>
    <t xml:space="preserve">OR Templates - 77332          </t>
  </si>
  <si>
    <t xml:space="preserve">CHEMO INFUS ADD HR  (96415)   </t>
  </si>
  <si>
    <t xml:space="preserve">CHEMO INFUS INIT HR (96413)   </t>
  </si>
  <si>
    <t xml:space="preserve">CHEMO IV PUSH  (96409)        </t>
  </si>
  <si>
    <t>CHEMO INFUS SEQ 1ST HR (96417)</t>
  </si>
  <si>
    <t xml:space="preserve">CHEMO PUSH EA ADDL  (96411)   </t>
  </si>
  <si>
    <t>CHEMO PROLONG INFUS PUMP INITI</t>
  </si>
  <si>
    <t xml:space="preserve">REFILL/MAINT PORTABLE PUMP    </t>
  </si>
  <si>
    <t>REFILL/MAINT IMPLANT PUMP SYST</t>
  </si>
  <si>
    <t>CHEMO PORLONG INFUS PUMP INITI</t>
  </si>
  <si>
    <t>REFILL/MAINT PORTABLE PUMP SYS</t>
  </si>
  <si>
    <t xml:space="preserve">CHEMO INF 1ST HOUR 96413      </t>
  </si>
  <si>
    <t xml:space="preserve">CHEMO INF ADDL HR 96415       </t>
  </si>
  <si>
    <t xml:space="preserve">CHEMO IV PUSH 96409           </t>
  </si>
  <si>
    <t xml:space="preserve">CHEMO IV SEQ 1ST HR 96417     </t>
  </si>
  <si>
    <t xml:space="preserve">CHEMO PUSH EA ADDL 96411      </t>
  </si>
  <si>
    <t xml:space="preserve">CHEMO IV PUSH (96409)         </t>
  </si>
  <si>
    <t xml:space="preserve">CHEMO IV INFUSION 1HR (96413) </t>
  </si>
  <si>
    <t xml:space="preserve">CHEMO IV ADD-ON (96415)       </t>
  </si>
  <si>
    <t>CHEMO, IV PUSH,ADDL DRUG 96411</t>
  </si>
  <si>
    <t>CHEMO PROLONG INF W/PUMP 96416</t>
  </si>
  <si>
    <t xml:space="preserve">CHEMO IV INFUS ADDL SEQ 96417 </t>
  </si>
  <si>
    <t xml:space="preserve">CHEMO IA INFUSION 1 HR 96422  </t>
  </si>
  <si>
    <t xml:space="preserve">CHEMO IA INFUSE ADDL HR 96423 </t>
  </si>
  <si>
    <t xml:space="preserve">CHEMO, IA; INFUS&gt; 8 HRS 96425 </t>
  </si>
  <si>
    <t>CHEMO-PLEUR CAV W THORAC 96440</t>
  </si>
  <si>
    <t xml:space="preserve">CHEMO PERITONEAL CAVITY 96446 </t>
  </si>
  <si>
    <t xml:space="preserve">CHEMO VIA OMMAYA RES  (96542) </t>
  </si>
  <si>
    <t xml:space="preserve">PARATHYROID IMAGING  78070    </t>
  </si>
  <si>
    <t>THYR UPTA &amp; SCAN 78014  BURSTS</t>
  </si>
  <si>
    <t xml:space="preserve">SPLEEN SCAN - 78185           </t>
  </si>
  <si>
    <t xml:space="preserve">LIVER SCAN - 78201            </t>
  </si>
  <si>
    <t>LIVER/SPLEEN SCAN 78215 bursts</t>
  </si>
  <si>
    <t xml:space="preserve">LIVER/SPLEEN W/FLOW - 78216   </t>
  </si>
  <si>
    <t xml:space="preserve">BILIARY SCAN - 78227  BURSTS  </t>
  </si>
  <si>
    <t xml:space="preserve">GASTRIC EMPTYING STUDY -BURST </t>
  </si>
  <si>
    <t>B-12 WO/INTRINSIC FACTOR-78270</t>
  </si>
  <si>
    <t xml:space="preserve">B-12 W/INTRINSIC FACT - 78271 </t>
  </si>
  <si>
    <t xml:space="preserve">B-12 W/WO INTRINSIC - 78272   </t>
  </si>
  <si>
    <t xml:space="preserve">GI BLEEDING SCAN - 78278      </t>
  </si>
  <si>
    <t xml:space="preserve">MECKELS SCAN - 78290          </t>
  </si>
  <si>
    <t xml:space="preserve">BONESCAN LIM  78300 BURSTS    </t>
  </si>
  <si>
    <t xml:space="preserve">BONESCAN BODY  78306  BURSTS  </t>
  </si>
  <si>
    <t xml:space="preserve">BONESCAN 3 PHASE 78315 BURSTS </t>
  </si>
  <si>
    <t xml:space="preserve">MYOCARDIAL INF 78466  BURSTS  </t>
  </si>
  <si>
    <t xml:space="preserve">OUT WALL MOT/MUGA78472 BURSTS </t>
  </si>
  <si>
    <t xml:space="preserve">LUNG PERFUSION 78580  BURSTS  </t>
  </si>
  <si>
    <t xml:space="preserve">CSF LEAK - 78650              </t>
  </si>
  <si>
    <t xml:space="preserve">RENAL SCAN - 78700            </t>
  </si>
  <si>
    <t xml:space="preserve">RENAL SCAN W/FUN 78707 BURSTS </t>
  </si>
  <si>
    <t xml:space="preserve">RENAL SCAN F&amp;F 78707  BURSTS  </t>
  </si>
  <si>
    <t xml:space="preserve">RENAL SCAN &amp; PHA  BURSTS      </t>
  </si>
  <si>
    <t xml:space="preserve">TESTICULAR SCAN - 78760       </t>
  </si>
  <si>
    <t xml:space="preserve">ABCESS SCAN LIM 78805  BURSTS </t>
  </si>
  <si>
    <t xml:space="preserve">ABCESS SCAN COMP 78806 BURSTS </t>
  </si>
  <si>
    <t xml:space="preserve">BRAIN  IMAGING (3D)  (78607)  </t>
  </si>
  <si>
    <t>LUNG PERF &amp; VENTILAT DIFERENTL</t>
  </si>
  <si>
    <t xml:space="preserve">CARDIOLITE                    </t>
  </si>
  <si>
    <t xml:space="preserve">LYMPHATICS/NODES IMAG BURSTS  </t>
  </si>
  <si>
    <t>MYOCARDIAL PERF SIN SPEC 78451</t>
  </si>
  <si>
    <t xml:space="preserve">Peritoneal-venous test        </t>
  </si>
  <si>
    <t xml:space="preserve">KIDNEY IMAGING - SPECT 78710  </t>
  </si>
  <si>
    <t>BONE MARROW IMAGING WHOLE BODY</t>
  </si>
  <si>
    <t xml:space="preserve">HEPATOBILIARY SYSM IMAG 78226 </t>
  </si>
  <si>
    <t xml:space="preserve">LOC. OF TUMOR- LIMITED 78800  </t>
  </si>
  <si>
    <t xml:space="preserve">LOC OF TUMOR MULT. AREA 78801 </t>
  </si>
  <si>
    <t xml:space="preserve">LOC OF TUMOR WHOLE BODY 78802 </t>
  </si>
  <si>
    <t xml:space="preserve">LOC OF TUMOR SPECT  78803     </t>
  </si>
  <si>
    <t xml:space="preserve">BREAST SCAN                   </t>
  </si>
  <si>
    <t xml:space="preserve">MYOCARDIAL IMAG MULTI  78452  </t>
  </si>
  <si>
    <t xml:space="preserve">N/M LOC ABCESS/SPECT(78807)   </t>
  </si>
  <si>
    <t xml:space="preserve">PULMONARY PROF W/VENT (78582) </t>
  </si>
  <si>
    <t>N/M PULM QNT DIFF FUNC (78597)</t>
  </si>
  <si>
    <t xml:space="preserve">N/M OCTRIO SCAN 78804         </t>
  </si>
  <si>
    <t>PARATHYROID IMAG  BURST  78070</t>
  </si>
  <si>
    <t xml:space="preserve">THYROID UPTAKE   (78000)      </t>
  </si>
  <si>
    <t xml:space="preserve">LIVER/SPLEEN SCAN   (78215)   </t>
  </si>
  <si>
    <t xml:space="preserve">BILIARY SCAN    (78227)       </t>
  </si>
  <si>
    <t xml:space="preserve">GASTRIC EMPTYING STUDY  78264 </t>
  </si>
  <si>
    <t xml:space="preserve">BONESCAN LIMITED  (78300)     </t>
  </si>
  <si>
    <t xml:space="preserve">BONESCAN WHOLE BODY (78306)   </t>
  </si>
  <si>
    <t xml:space="preserve">BONESCAN 3 PHASE  (78315)     </t>
  </si>
  <si>
    <t xml:space="preserve">MYOCARDIAL INFARCT   (78466)  </t>
  </si>
  <si>
    <t xml:space="preserve">CARD OUTWALL MOT/MUGA (78472) </t>
  </si>
  <si>
    <t xml:space="preserve">LUNG PERFUSION   (78580)      </t>
  </si>
  <si>
    <t xml:space="preserve">RENAL SCAN W/FUN   (78707)    </t>
  </si>
  <si>
    <t xml:space="preserve">RENAL SCAN F&amp;F   (78707)      </t>
  </si>
  <si>
    <t xml:space="preserve">RENAL SCAN FUNCT  (78709)     </t>
  </si>
  <si>
    <t xml:space="preserve">ABCESS SCAN LIMIT  (78805)    </t>
  </si>
  <si>
    <t xml:space="preserve">ABCESS SCAN COMPLETE  (78806) </t>
  </si>
  <si>
    <t xml:space="preserve">LYMPHATICS/NODES IMAG (78195) </t>
  </si>
  <si>
    <t xml:space="preserve">MYCARD PERF W/EJECT (78452)   </t>
  </si>
  <si>
    <t xml:space="preserve">LIVER IMAGING-SPECT  (78205)  </t>
  </si>
  <si>
    <t xml:space="preserve">LOC OF TUMOR LIM 78800 BURSTS </t>
  </si>
  <si>
    <t xml:space="preserve">PULMONARY PERF W/VENT (78582) </t>
  </si>
  <si>
    <t xml:space="preserve">LOC OF TUMOR LIMITED  (78800) </t>
  </si>
  <si>
    <t xml:space="preserve">NON HEMATO NUCLEAR THERAPY    </t>
  </si>
  <si>
    <t xml:space="preserve">ORAL RADIOPHARM RX  (79005)   </t>
  </si>
  <si>
    <t xml:space="preserve">RADIOPH RX, BY IV ADMIN 79101 </t>
  </si>
  <si>
    <t xml:space="preserve">DTPA Tc99M     (A9567)        </t>
  </si>
  <si>
    <t xml:space="preserve">INJ I123 CP 200MK   (A9516)   </t>
  </si>
  <si>
    <t xml:space="preserve">L123 Cp 200Mk   (A9516)       </t>
  </si>
  <si>
    <t xml:space="preserve">Sulf Col Tc99M    (A9541)     </t>
  </si>
  <si>
    <t xml:space="preserve">Choletec Tc99M     (A9537)    </t>
  </si>
  <si>
    <t xml:space="preserve">MDP Tc99M     (A9503)         </t>
  </si>
  <si>
    <t xml:space="preserve">Tco4 Misc           (A9512)   </t>
  </si>
  <si>
    <t xml:space="preserve">Tco4      (A9560)             </t>
  </si>
  <si>
    <t xml:space="preserve">MAA Tc99M          (A9540)    </t>
  </si>
  <si>
    <t xml:space="preserve">DTPA Tc99M     (A9539)        </t>
  </si>
  <si>
    <t xml:space="preserve">MAG 3  A9562                  </t>
  </si>
  <si>
    <t xml:space="preserve">RADIOPHARM - MIRALUMA A9500   </t>
  </si>
  <si>
    <t xml:space="preserve">A9556          </t>
  </si>
  <si>
    <t xml:space="preserve">Ga67 Ct. Dp      (A9556)      </t>
  </si>
  <si>
    <t xml:space="preserve">CT COLONOGRAPHY SCREEN  74263 </t>
  </si>
  <si>
    <t xml:space="preserve">CT COLONOGRAPHY DIAG 74261    </t>
  </si>
  <si>
    <t xml:space="preserve">3D IMAGING (76376)            </t>
  </si>
  <si>
    <t xml:space="preserve">CT LUNG SCREEN LOW DOSE       </t>
  </si>
  <si>
    <t xml:space="preserve">CT BRAIN W/O CONTRAST - 70450 </t>
  </si>
  <si>
    <t xml:space="preserve">CT BRAIN W/CONTRAST - 70460   </t>
  </si>
  <si>
    <t>CT BRAIN W/WO CONTRAST - 70470</t>
  </si>
  <si>
    <t xml:space="preserve">CT BONE/ORBIT W/O CONT -70480 </t>
  </si>
  <si>
    <t>PET BONES/ORBITS W/CONT -70481</t>
  </si>
  <si>
    <t>PET BONE/ORBIT W/WO CONT-70482</t>
  </si>
  <si>
    <t>CT FACIAL BONES/PNS W/O -70486</t>
  </si>
  <si>
    <t>CT FACIAL BONES/PNS W/CO-70487</t>
  </si>
  <si>
    <t>CT FACIAL BONES/PNS W/WO-70488</t>
  </si>
  <si>
    <t xml:space="preserve">CT SOFT TISSUE/NECK WO -70490 </t>
  </si>
  <si>
    <t>SOFT TISSUE/NECK W/CON - 70491</t>
  </si>
  <si>
    <t xml:space="preserve">SOFT TISSUE/NECK W/WO - 70492 </t>
  </si>
  <si>
    <t xml:space="preserve">CT ANGIO HEAD W/WO (70496)    </t>
  </si>
  <si>
    <t xml:space="preserve">CT ANGIO NECK W/WO (70498)    </t>
  </si>
  <si>
    <t xml:space="preserve">CT ABDM &amp; PELVIS W/O  (74176) </t>
  </si>
  <si>
    <t>CT ABDM &amp; PELVIS WITH  (74177)</t>
  </si>
  <si>
    <t xml:space="preserve">CT ABDM&amp;PELVIS W&amp;W/O  (74178) </t>
  </si>
  <si>
    <t xml:space="preserve">CT CHEST W/O CONT - 71250     </t>
  </si>
  <si>
    <t xml:space="preserve">CT CHEST W/CONT - 71260       </t>
  </si>
  <si>
    <t xml:space="preserve">CT CHEST W/WO CONT - 71270    </t>
  </si>
  <si>
    <t xml:space="preserve">CT CERVICAL SPINE W/O - 72125 </t>
  </si>
  <si>
    <t xml:space="preserve">CT CERVICAL SPINE W - 72126   </t>
  </si>
  <si>
    <t>CT CERVICAL SPINE W/WO - 72127</t>
  </si>
  <si>
    <t xml:space="preserve">CT THORACIC SPINE W/O - 72128 </t>
  </si>
  <si>
    <t xml:space="preserve">CT THORACIC SPINE W - 72129   </t>
  </si>
  <si>
    <t>CT THORACIC SPINE W&amp;W/O- 72130</t>
  </si>
  <si>
    <t xml:space="preserve">CT SPINE LUMBAR W/O - 72131   </t>
  </si>
  <si>
    <t xml:space="preserve">CT SPINE LUMBAR W - 72132     </t>
  </si>
  <si>
    <t xml:space="preserve">CT SPINE LUMBAR W/WO - 72133  </t>
  </si>
  <si>
    <t xml:space="preserve">CT PELVIS W/O CONTRAST -72192 </t>
  </si>
  <si>
    <t xml:space="preserve">CT PELVIS W/CONTRAST - 72193  </t>
  </si>
  <si>
    <t>CT PELVIS W/WO CONTRAST -72194</t>
  </si>
  <si>
    <t xml:space="preserve">CT ABDOMEN W/CONT - 74160     </t>
  </si>
  <si>
    <t xml:space="preserve">CT ABDOMEN W/O CONT - 74150   </t>
  </si>
  <si>
    <t xml:space="preserve">CT ABDOMEN SCAN W/WO - 74170  </t>
  </si>
  <si>
    <t xml:space="preserve">CT LWR EXTREM WO/CONT - 73700 </t>
  </si>
  <si>
    <t xml:space="preserve">CT LWR EXTREM W/CONT - 73701  </t>
  </si>
  <si>
    <t>CT LWR EXTREM W/WO CONT -73702</t>
  </si>
  <si>
    <t>CT EXTREMITIES W/O CONT -73200</t>
  </si>
  <si>
    <t xml:space="preserve">CT EXTREMITIES W/CON - 73201  </t>
  </si>
  <si>
    <t>CT EXTREMITIES W/WO CONT-73202</t>
  </si>
  <si>
    <t xml:space="preserve">CT ANGIO CHEST WITH (71275)   </t>
  </si>
  <si>
    <t xml:space="preserve">CT ANGIO PELVIS W/WO (72191)  </t>
  </si>
  <si>
    <t>CT ANGIO UPPER EXT W/WO(73206)</t>
  </si>
  <si>
    <t>CT ANGIO LOWER EXT W/WO(73706)</t>
  </si>
  <si>
    <t xml:space="preserve">CT ANGIO ABDOMEN W/WO (74175) </t>
  </si>
  <si>
    <t xml:space="preserve">CT ANGIO RUNOFF W/WO(75635    </t>
  </si>
  <si>
    <t xml:space="preserve">CT ANGIO ABD&amp;PELV W&amp;W/0 74174 </t>
  </si>
  <si>
    <t xml:space="preserve">CT THORACIC SPINE RECON       </t>
  </si>
  <si>
    <t xml:space="preserve">CT CHEST LUNG SCREEN SELFPAY  </t>
  </si>
  <si>
    <t xml:space="preserve">CARDIAC CALCIUM SCORING 75571 </t>
  </si>
  <si>
    <t xml:space="preserve">CTA W/FUNC W/CAL  75574       </t>
  </si>
  <si>
    <t xml:space="preserve">CT GUID NEEDLE BIOP -77012    </t>
  </si>
  <si>
    <t>CT GUIDANCE FOR RAD THER-77014</t>
  </si>
  <si>
    <t xml:space="preserve">CT GUIDANCE DRAIN ABCES(75989 </t>
  </si>
  <si>
    <t xml:space="preserve">LUMBAR PUNCTURE  (62270)      </t>
  </si>
  <si>
    <t xml:space="preserve">DECLOT VASCULAR DEVICE        </t>
  </si>
  <si>
    <t>OPERATING ROOM MINUTES 1-15MIN</t>
  </si>
  <si>
    <t xml:space="preserve">LAPAROSCOPIC PROCEDURES       </t>
  </si>
  <si>
    <t xml:space="preserve">AMPUTATION                    </t>
  </si>
  <si>
    <t xml:space="preserve">ACL REPAIR/ARTHROSCOPIC       </t>
  </si>
  <si>
    <t xml:space="preserve">ABDOMINAL PERINEAL RESECTION  </t>
  </si>
  <si>
    <t xml:space="preserve">ARTHROSCOPIC ROTATOR CUFF REP </t>
  </si>
  <si>
    <t xml:space="preserve">APPENDECTOMY - OPEN           </t>
  </si>
  <si>
    <t xml:space="preserve">BOWEL RESECTION               </t>
  </si>
  <si>
    <t xml:space="preserve">CHOLECYSTECTOMY-BOWEL RESECT  </t>
  </si>
  <si>
    <t>BURSA PUTTI PLAT/ACROMIOPLASTY</t>
  </si>
  <si>
    <t xml:space="preserve">CHOLECYSTECTOMY               </t>
  </si>
  <si>
    <t xml:space="preserve">REVISION OF ILLEOSTOMY        </t>
  </si>
  <si>
    <t xml:space="preserve">REVISION OF COLOSTOMY         </t>
  </si>
  <si>
    <t xml:space="preserve">HEMORRHOIDECTOMY - ANOPLASTY  </t>
  </si>
  <si>
    <t xml:space="preserve">HERNIA REPAIR                 </t>
  </si>
  <si>
    <t xml:space="preserve">EXTERNAL FIXATION FRACTURES   </t>
  </si>
  <si>
    <t xml:space="preserve">MASTECTOMY                    </t>
  </si>
  <si>
    <t xml:space="preserve">PCL REPAIR,ARTHROSCOPIC       </t>
  </si>
  <si>
    <t xml:space="preserve">OPEN REDUCTION CLAVICLE       </t>
  </si>
  <si>
    <t xml:space="preserve">RESUTURING OF WOUND           </t>
  </si>
  <si>
    <t xml:space="preserve">LAP POST OP BLEED, HEMATOMA   </t>
  </si>
  <si>
    <t xml:space="preserve">SPLEENECTOMY                  </t>
  </si>
  <si>
    <t xml:space="preserve">LAPAROTOMY MESEN THROMBOSIS   </t>
  </si>
  <si>
    <t xml:space="preserve">GAMMA NAIL                    </t>
  </si>
  <si>
    <t xml:space="preserve">THYROIDECTOMY                 </t>
  </si>
  <si>
    <t>VEIN LIGATION AND/OR STRIPPING</t>
  </si>
  <si>
    <t xml:space="preserve">SEQUESTRECTOMY                </t>
  </si>
  <si>
    <t xml:space="preserve">OVARIAN CYSTECTOMY            </t>
  </si>
  <si>
    <t xml:space="preserve">SUPRAPUBIC CYSTOTOMY CYSTOL   </t>
  </si>
  <si>
    <t xml:space="preserve">GROIN DISSECTION              </t>
  </si>
  <si>
    <t xml:space="preserve">LAPAROSCOPY W/ TUBAL LIGATION </t>
  </si>
  <si>
    <t xml:space="preserve">ORCHIOPEXY                    </t>
  </si>
  <si>
    <t xml:space="preserve">SURGERY FEE                   </t>
  </si>
  <si>
    <t xml:space="preserve">URETEROLITH / PVELOLITH       </t>
  </si>
  <si>
    <t xml:space="preserve">I&amp;D ABSCESS KIDNEY/FLANK AREA </t>
  </si>
  <si>
    <t xml:space="preserve">CESAREAN SECTION W/TUBAL      </t>
  </si>
  <si>
    <t xml:space="preserve">VAGINAL DELIVERY              </t>
  </si>
  <si>
    <t xml:space="preserve">COLPOSCOPY                    </t>
  </si>
  <si>
    <t>COLPOTOMY-DRAIN PELVIC ABSCESS</t>
  </si>
  <si>
    <t xml:space="preserve">ABDOMINAL HYSTERECTOMY        </t>
  </si>
  <si>
    <t>SALPINGO -OOPHORECTOMY LAPRASC</t>
  </si>
  <si>
    <t xml:space="preserve">A&amp;P REPAIR                    </t>
  </si>
  <si>
    <t xml:space="preserve">RESUTURING PREV VAG REPAIR    </t>
  </si>
  <si>
    <t xml:space="preserve">CATARTACT EXTRACTION          </t>
  </si>
  <si>
    <t xml:space="preserve">I&amp;A OF EYE                    </t>
  </si>
  <si>
    <t xml:space="preserve">EXCISION VIL. ADENOMA RECTUM  </t>
  </si>
  <si>
    <t xml:space="preserve">EMBOLECTOMY - THROMBECTOMY    </t>
  </si>
  <si>
    <t xml:space="preserve">ENUCLEATION - EYE             </t>
  </si>
  <si>
    <t xml:space="preserve">IRIDECTOMY                    </t>
  </si>
  <si>
    <t xml:space="preserve">RESUTURING CORNEAL TRANSPLANT </t>
  </si>
  <si>
    <t xml:space="preserve">PHACOEMULSIFICATION CATARACT  </t>
  </si>
  <si>
    <t xml:space="preserve">REINSERTION OF T-TUBE         </t>
  </si>
  <si>
    <t xml:space="preserve">MASTOIDECTOMY                 </t>
  </si>
  <si>
    <t xml:space="preserve">EXP/REP NERVE ARM OR LEG      </t>
  </si>
  <si>
    <t xml:space="preserve">MYRINGO PLASTY/TYMPANOPLASTY  </t>
  </si>
  <si>
    <t xml:space="preserve">PERCUTANEOUS GASTROSTOMY      </t>
  </si>
  <si>
    <t xml:space="preserve">VITRECTOMY                    </t>
  </si>
  <si>
    <t xml:space="preserve">EYE MUSCLE SURGERY            </t>
  </si>
  <si>
    <t xml:space="preserve">T.U.R. BLADDER TUMOR          </t>
  </si>
  <si>
    <t xml:space="preserve">T.U.R. TRIGONE - URETHOTOMY   </t>
  </si>
  <si>
    <t xml:space="preserve">BLEEDING T.U.R. FULGURATION   </t>
  </si>
  <si>
    <t xml:space="preserve">INGUINAL EXPLORATION          </t>
  </si>
  <si>
    <t xml:space="preserve">URETHROPLASTY - Y.V. PLASTY   </t>
  </si>
  <si>
    <t>RELIEF CHORDEE REP HYPOSPADIUS</t>
  </si>
  <si>
    <t xml:space="preserve">LAPAROTOMY ECTOPIC PREGNANCY  </t>
  </si>
  <si>
    <t xml:space="preserve">D&amp;C LAP FOR ECTOPIC PREGNANCY </t>
  </si>
  <si>
    <t xml:space="preserve">D&amp;C LAPAROTOMY T.L.           </t>
  </si>
  <si>
    <t xml:space="preserve">ARTHROSCOPY                   </t>
  </si>
  <si>
    <t xml:space="preserve">D&amp;C ABDOMINAL HYSTERECTOMY    </t>
  </si>
  <si>
    <t xml:space="preserve">OPERATIVE ARTHROSCOPY         </t>
  </si>
  <si>
    <t xml:space="preserve">REM TOT HIP / TOT KNEE PROSTH </t>
  </si>
  <si>
    <t xml:space="preserve">TRANSURETHERAL INC BLAD NECK  </t>
  </si>
  <si>
    <t xml:space="preserve">D&amp;C                           </t>
  </si>
  <si>
    <t xml:space="preserve">TRABECULECTOMY                </t>
  </si>
  <si>
    <t xml:space="preserve">EXPLORATORY LAP - COLOSTOMY   </t>
  </si>
  <si>
    <t xml:space="preserve">LAPAROTOMY ABDOMINAL ABSCESS  </t>
  </si>
  <si>
    <t xml:space="preserve">EXPLOR LAP TUBAL OVARIAN ABS  </t>
  </si>
  <si>
    <t xml:space="preserve">EXPLOR LAP                    </t>
  </si>
  <si>
    <t xml:space="preserve">TENODESIS                     </t>
  </si>
  <si>
    <t xml:space="preserve">ARTHROPLASTY OF HAND          </t>
  </si>
  <si>
    <t xml:space="preserve">CATARACT W/ LENS IMPLANT      </t>
  </si>
  <si>
    <t xml:space="preserve">EXTRACTION OF LENS            </t>
  </si>
  <si>
    <t xml:space="preserve">REPAIR RUPTURED QUADRECEPS    </t>
  </si>
  <si>
    <t xml:space="preserve">EXCISION OF VAG SEPTUM        </t>
  </si>
  <si>
    <t xml:space="preserve">TOTAL HIP REPLACEMENT         </t>
  </si>
  <si>
    <t xml:space="preserve">TOTAL KNEE                    </t>
  </si>
  <si>
    <t xml:space="preserve">C-SECTION W/ TUBAL LIGATION   </t>
  </si>
  <si>
    <t xml:space="preserve">GASTROJEJUNOSTOMY             </t>
  </si>
  <si>
    <t xml:space="preserve">MYOMECTOMY                    </t>
  </si>
  <si>
    <t xml:space="preserve">REPLACE G-TUBE                </t>
  </si>
  <si>
    <t xml:space="preserve">SPERMATOCELECTOMY             </t>
  </si>
  <si>
    <t xml:space="preserve">VARICOCELECTOMY               </t>
  </si>
  <si>
    <t xml:space="preserve">REP LIGAMENT/TENDON ANKLE     </t>
  </si>
  <si>
    <t xml:space="preserve">ARTHROSCOPY - MENISCECTOMY    </t>
  </si>
  <si>
    <t xml:space="preserve">ORIF OF ANKLE                 </t>
  </si>
  <si>
    <t xml:space="preserve">MENISCECOMY                   </t>
  </si>
  <si>
    <t>HAUSER PROCEDURE - PATELLOPEXY</t>
  </si>
  <si>
    <t xml:space="preserve">LAP INSER PERITONEAL DIAL CAP </t>
  </si>
  <si>
    <t xml:space="preserve">P.P. LAPAROTOMY T.L.          </t>
  </si>
  <si>
    <t xml:space="preserve">LAPAROTOMY FOR TUBOPLASTY     </t>
  </si>
  <si>
    <t xml:space="preserve">BONE GRAFT                    </t>
  </si>
  <si>
    <t xml:space="preserve">GORTEX GRAFT OF A LIMB        </t>
  </si>
  <si>
    <t xml:space="preserve">EXCISION METATARSAL HEAD      </t>
  </si>
  <si>
    <t xml:space="preserve">OSTEOTOMY                     </t>
  </si>
  <si>
    <t xml:space="preserve">D&amp;C-AP REPAIR LAP             </t>
  </si>
  <si>
    <t xml:space="preserve">CAPD CATHETER REPOSITIONING   </t>
  </si>
  <si>
    <t xml:space="preserve">COMPRESSION HIP SCREW         </t>
  </si>
  <si>
    <t xml:space="preserve">OPEN REDUCTION HIP            </t>
  </si>
  <si>
    <t xml:space="preserve">REVISION &amp; REPLACE TOTAL HIP  </t>
  </si>
  <si>
    <t xml:space="preserve">REVISION &amp; REPLACE TOTAL KNEE </t>
  </si>
  <si>
    <t xml:space="preserve">LAPAROTOMY LYSIS ADHESIONS    </t>
  </si>
  <si>
    <t xml:space="preserve">EXCISION BURSA - LEG, KNEE    </t>
  </si>
  <si>
    <t xml:space="preserve">LAPAROTOMY REP PERF ULCER     </t>
  </si>
  <si>
    <t xml:space="preserve">CRUCIATE LIGAMENT RECONSTRUCT </t>
  </si>
  <si>
    <t xml:space="preserve">REPAIR OF ACHILLES TENDON     </t>
  </si>
  <si>
    <t>CONTROL MAJOR BLEED-HEMORRHAGE</t>
  </si>
  <si>
    <t xml:space="preserve">TOTAL SHOULDER REPLACEMENT    </t>
  </si>
  <si>
    <t xml:space="preserve">TOTAL SHOULDER                </t>
  </si>
  <si>
    <t xml:space="preserve">LAPAROSCOPIC VAG HYSTERECTOMY </t>
  </si>
  <si>
    <t xml:space="preserve">Intubation - 31500            </t>
  </si>
  <si>
    <t>EPI Lumbar/INTRATHECAL - 62322</t>
  </si>
  <si>
    <t xml:space="preserve">Continuous Lumbar - 62326     </t>
  </si>
  <si>
    <t xml:space="preserve">Puncture Lumbar - 62270       </t>
  </si>
  <si>
    <t xml:space="preserve">SUCTION D&amp;C                   </t>
  </si>
  <si>
    <t xml:space="preserve">STRABISMUS                    </t>
  </si>
  <si>
    <t xml:space="preserve">ESOPH IMPED FUNCTION TEST     </t>
  </si>
  <si>
    <t xml:space="preserve"> AXILLARY NODE CLEARANCE      </t>
  </si>
  <si>
    <t xml:space="preserve">ADENOIDECTOMY                 </t>
  </si>
  <si>
    <t xml:space="preserve">MANOMETRIC STUDY   91010      </t>
  </si>
  <si>
    <t xml:space="preserve">BRAVO  91035                  </t>
  </si>
  <si>
    <t xml:space="preserve">DIGITRAPPER  91038            </t>
  </si>
  <si>
    <t xml:space="preserve">ESOPHAGUS MOTILITY STUDY      </t>
  </si>
  <si>
    <t xml:space="preserve">AQUEOUS SHUNT                 </t>
  </si>
  <si>
    <t xml:space="preserve">BLEPHAROPLASTY SINGLE         </t>
  </si>
  <si>
    <t xml:space="preserve">BLEPHAROPLASTY DUAL           </t>
  </si>
  <si>
    <t xml:space="preserve">GASTROTOMY INSERTION          </t>
  </si>
  <si>
    <t xml:space="preserve">REPOSITIONING INFUSAPORT      </t>
  </si>
  <si>
    <t xml:space="preserve">REMOVAL OF PORT SITE          </t>
  </si>
  <si>
    <t xml:space="preserve">LYSIS OF ADHESIONS            </t>
  </si>
  <si>
    <t xml:space="preserve">TRAUMATIC HAND SURGERY        </t>
  </si>
  <si>
    <t xml:space="preserve">DEBRIDEMENT                   </t>
  </si>
  <si>
    <t xml:space="preserve">LAPAROSCOPIC CHOLESYSTECTOMY  </t>
  </si>
  <si>
    <t xml:space="preserve">FLEXIBLE CYSTOSCOPY           </t>
  </si>
  <si>
    <t xml:space="preserve">TYMPANOPLASTY                 </t>
  </si>
  <si>
    <t xml:space="preserve">LIGATION AV FISTULA           </t>
  </si>
  <si>
    <t xml:space="preserve">BREAST BIOPSY (NEEDLE LOCAL)  </t>
  </si>
  <si>
    <t xml:space="preserve">OPEN REDUCTION OF HAND        </t>
  </si>
  <si>
    <t xml:space="preserve">CLOSED REDUCTION/CAST APPLICA </t>
  </si>
  <si>
    <t>FLEX BRONCH WITH WASHINGS ETC.</t>
  </si>
  <si>
    <t xml:space="preserve">UTERINE BALLOON               </t>
  </si>
  <si>
    <t xml:space="preserve">NASAL SEPTUM REPAIR           </t>
  </si>
  <si>
    <t xml:space="preserve">CARDIOVERSION  (92960)        </t>
  </si>
  <si>
    <t xml:space="preserve">DEFIBRILLATOR                 </t>
  </si>
  <si>
    <t>REVERSAL OF HARTMANN PROCEDURE</t>
  </si>
  <si>
    <t xml:space="preserve">LOOP RECORDER                 </t>
  </si>
  <si>
    <t xml:space="preserve">PACEMAKER DUAL CHAMBER        </t>
  </si>
  <si>
    <t xml:space="preserve">ENDOSCOPIC PLANTAR FASCIOTOMY </t>
  </si>
  <si>
    <t xml:space="preserve">AUSTIN/CHEVON BUNIONECTOMY    </t>
  </si>
  <si>
    <t xml:space="preserve">1ST MTPJ FUSION               </t>
  </si>
  <si>
    <t xml:space="preserve">LAPIDUS BUNIONECTOMY          </t>
  </si>
  <si>
    <t xml:space="preserve">TAILORS BUNIONECTOMY          </t>
  </si>
  <si>
    <t xml:space="preserve">HAMMER TOE RAPIR              </t>
  </si>
  <si>
    <t xml:space="preserve">CHEILECTOMY                   </t>
  </si>
  <si>
    <t xml:space="preserve">METATARSAL OSTOTOMY           </t>
  </si>
  <si>
    <t xml:space="preserve">METATARSAL RESECTION          </t>
  </si>
  <si>
    <t xml:space="preserve">REMOVAL OF FOREIGN BODY       </t>
  </si>
  <si>
    <t xml:space="preserve">LAPROSCOPIC ENDO ABLATION     </t>
  </si>
  <si>
    <t xml:space="preserve">ORIF OF METATARSAL            </t>
  </si>
  <si>
    <t xml:space="preserve">REMOVAL WARTS                 </t>
  </si>
  <si>
    <t>NASAL ENDO W BX POLY PECT DEBR</t>
  </si>
  <si>
    <t xml:space="preserve">SEPTOPLASTY                   </t>
  </si>
  <si>
    <t xml:space="preserve">EXCISION AURAL POLYP          </t>
  </si>
  <si>
    <t>ROBOTIC ASSISTED REVERSAL HART</t>
  </si>
  <si>
    <t xml:space="preserve">FUSION                        </t>
  </si>
  <si>
    <t xml:space="preserve">T.U.R. PROSTATE               </t>
  </si>
  <si>
    <t>CYSTO,EVAC CLOTS,CONTROL BLEED</t>
  </si>
  <si>
    <t xml:space="preserve">CYSTOSCOPY/RETROGRADE         </t>
  </si>
  <si>
    <t xml:space="preserve">CYSTO,BLADDER BIOPSY          </t>
  </si>
  <si>
    <t xml:space="preserve">POD RELEASE OF PLANTAR FASCIA </t>
  </si>
  <si>
    <t>TRANSURETHRAL INCISION PROSTAT</t>
  </si>
  <si>
    <t xml:space="preserve">CYSTO,RETROGRADE,STENT        </t>
  </si>
  <si>
    <t xml:space="preserve">FLAT FOOT RECONSTRUCTION      </t>
  </si>
  <si>
    <t xml:space="preserve">PUSH ENTEROSCOPY              </t>
  </si>
  <si>
    <t xml:space="preserve">BRONCHIAL WASHINGS            </t>
  </si>
  <si>
    <t xml:space="preserve">BRONCHIAL BIOPSY              </t>
  </si>
  <si>
    <t xml:space="preserve">BRONCHIAL BRUSH               </t>
  </si>
  <si>
    <t xml:space="preserve">BRONCHIAL CAUTERY             </t>
  </si>
  <si>
    <t xml:space="preserve">BRONCHIAL EPI INJECION        </t>
  </si>
  <si>
    <t xml:space="preserve">BRONCHIAL ICE LAVAGE          </t>
  </si>
  <si>
    <t xml:space="preserve">ESOPHAGOGASTRODUODENOSCOPY    </t>
  </si>
  <si>
    <t xml:space="preserve">LAP SURG CLOS OF ENT  (44227) </t>
  </si>
  <si>
    <t xml:space="preserve">ENDOVENOUS RF, 1ST VEIN 36475 </t>
  </si>
  <si>
    <t xml:space="preserve">ENDOVENOUS RF, ADD-ON   36476 </t>
  </si>
  <si>
    <t xml:space="preserve">PHLEB VEINS EXT -TO 20 37765  </t>
  </si>
  <si>
    <t xml:space="preserve">PHLEB VEINS EXTREM 20+  37766 </t>
  </si>
  <si>
    <t xml:space="preserve">BILE DUCT EXPLORATION         </t>
  </si>
  <si>
    <t>HYSTEROSCOPY BILAT STERILIZATI</t>
  </si>
  <si>
    <t xml:space="preserve">COLONOSCOPY W/DILATION        </t>
  </si>
  <si>
    <t>OPERATING ROOM MINUTES 16&gt; MIN</t>
  </si>
  <si>
    <t xml:space="preserve">TESTICULAR IMPLANT            </t>
  </si>
  <si>
    <t xml:space="preserve">CELS                          </t>
  </si>
  <si>
    <t xml:space="preserve">CAUTERY                       </t>
  </si>
  <si>
    <t xml:space="preserve">CLEAR LENS EXCHANGE           </t>
  </si>
  <si>
    <t xml:space="preserve">LAPROS COLECTOMY  (BURST)     </t>
  </si>
  <si>
    <t>LAPR COLECTOMY W/AMAS (BURSTS)</t>
  </si>
  <si>
    <t>LAPRO COLECTOMY W/COL (BURSTS)</t>
  </si>
  <si>
    <t xml:space="preserve">DIVERTICULECTOMY; CERVICAL    </t>
  </si>
  <si>
    <t xml:space="preserve">PERINEOPLASTY                 </t>
  </si>
  <si>
    <t>LAPROSCOPIC NISSEN FUNDOPLICAT</t>
  </si>
  <si>
    <t xml:space="preserve">ROBOTIC LAPRO CHOLESYSTECTOMY </t>
  </si>
  <si>
    <t>ROBOTIC INCISION HERNIA REPAIR</t>
  </si>
  <si>
    <t xml:space="preserve">ROBOTIC INGUINA HERNIA REPAIR </t>
  </si>
  <si>
    <t xml:space="preserve">ROBOTIC ASSISTED UMBILICAL    </t>
  </si>
  <si>
    <t xml:space="preserve">ROBOTIC COLECTOMY             </t>
  </si>
  <si>
    <t>ROBOTIC EPIGASTRIC HERNIA REPA</t>
  </si>
  <si>
    <t xml:space="preserve">ROBOTIC ASSISTED CELS         </t>
  </si>
  <si>
    <t>ROBOTIC ASSISTED SALPINGECTOMY</t>
  </si>
  <si>
    <t>ENDO COLONOSCOP W/F TRANSPLANT</t>
  </si>
  <si>
    <t xml:space="preserve">ROBOTIC OVARIAN CYSTECTOMY    </t>
  </si>
  <si>
    <t xml:space="preserve">ROBOTIC LINX PROCEDURE        </t>
  </si>
  <si>
    <t xml:space="preserve">EGD W/INJECTION               </t>
  </si>
  <si>
    <t xml:space="preserve">ARTHROSCOPIC REPAIR SHOULDER  </t>
  </si>
  <si>
    <t xml:space="preserve">LIGATION BLEEDING VESSELL     </t>
  </si>
  <si>
    <t xml:space="preserve">ROBOTIC DIAGNOSTIC LAPROSCOPY </t>
  </si>
  <si>
    <t xml:space="preserve">ROBOTIC DUODENAL ULCER REPAIR </t>
  </si>
  <si>
    <t xml:space="preserve">PROSTATIC THERMOTHERAPY       </t>
  </si>
  <si>
    <t xml:space="preserve">CARPAL TUNNEL OPEN            </t>
  </si>
  <si>
    <t xml:space="preserve">CARPAL TUNNEL ENDO     29848  </t>
  </si>
  <si>
    <t xml:space="preserve">AEROSOL TX AND/OR MDI         </t>
  </si>
  <si>
    <t xml:space="preserve">HYMENECTOMY                   </t>
  </si>
  <si>
    <t xml:space="preserve">REMOVAL OF PENILE ADHESION    </t>
  </si>
  <si>
    <t xml:space="preserve">MEATOTOMY                     </t>
  </si>
  <si>
    <t xml:space="preserve">METOPLASTY                    </t>
  </si>
  <si>
    <t xml:space="preserve">HYDROCELE REPAIR BABY         </t>
  </si>
  <si>
    <t xml:space="preserve">HYDROCELECTOMY                </t>
  </si>
  <si>
    <t xml:space="preserve">EXCISION OF NODULE            </t>
  </si>
  <si>
    <t xml:space="preserve">MORTON'S NEUROMA              </t>
  </si>
  <si>
    <t xml:space="preserve">EXCISION OF CALLOUS           </t>
  </si>
  <si>
    <t xml:space="preserve">HAMMER TOE CORRECTION         </t>
  </si>
  <si>
    <t xml:space="preserve">PODIATRY ARTHROPLASTY         </t>
  </si>
  <si>
    <t xml:space="preserve">USE OF OR FOR RECOVERY        </t>
  </si>
  <si>
    <t xml:space="preserve">OPERATING ROOM MINUTES        </t>
  </si>
  <si>
    <t xml:space="preserve">EXCISION NODES                </t>
  </si>
  <si>
    <t xml:space="preserve">EXCISE NECK MASS/NODE         </t>
  </si>
  <si>
    <t xml:space="preserve">CLOSURE OF CLEFT AREA         </t>
  </si>
  <si>
    <t xml:space="preserve">SINUS LIFT/AUGMENTATION       </t>
  </si>
  <si>
    <t xml:space="preserve">EXCISION OF SWEAT GLAND       </t>
  </si>
  <si>
    <t xml:space="preserve">ASPIRATION,NEEDLE BX          </t>
  </si>
  <si>
    <t xml:space="preserve">NODE BIOPSY                   </t>
  </si>
  <si>
    <t xml:space="preserve">SENTINEL NODE BIOPSY          </t>
  </si>
  <si>
    <t xml:space="preserve">ADENEXTOMY                    </t>
  </si>
  <si>
    <t xml:space="preserve">REMOVAL OF MASS               </t>
  </si>
  <si>
    <t xml:space="preserve">TRACH CHANGE                  </t>
  </si>
  <si>
    <t xml:space="preserve">TRACH TUBE CHANGE             </t>
  </si>
  <si>
    <t xml:space="preserve">MYRINGOTOMY                   </t>
  </si>
  <si>
    <t xml:space="preserve">EMERGENCY INTUBATION          </t>
  </si>
  <si>
    <t xml:space="preserve">BONE MARROW BIOPSY            </t>
  </si>
  <si>
    <t xml:space="preserve">REMOVAL OF LESION/ULCER/POLYP </t>
  </si>
  <si>
    <t xml:space="preserve">EXCISIONAL BIOPSY             </t>
  </si>
  <si>
    <t xml:space="preserve">EXCISION OMENTUM              </t>
  </si>
  <si>
    <t xml:space="preserve">EXCISION OF SKIN CANCER       </t>
  </si>
  <si>
    <t xml:space="preserve">WIDE EXCISION                 </t>
  </si>
  <si>
    <t xml:space="preserve">FULGURATION                   </t>
  </si>
  <si>
    <t xml:space="preserve">POLYPECTOMY                   </t>
  </si>
  <si>
    <t xml:space="preserve">EXCISION OF A LESION          </t>
  </si>
  <si>
    <t xml:space="preserve">EXCISION OF A MASS            </t>
  </si>
  <si>
    <t xml:space="preserve">EXCISION OF EXOSTIO           </t>
  </si>
  <si>
    <t xml:space="preserve">LESION BIOPSY                 </t>
  </si>
  <si>
    <t xml:space="preserve">REDUCTION OF TURBINATES       </t>
  </si>
  <si>
    <t xml:space="preserve">TONSILLECTOMY                 </t>
  </si>
  <si>
    <t xml:space="preserve">REMOVAL OF STONE              </t>
  </si>
  <si>
    <t xml:space="preserve">REMOVAL OF TUBE               </t>
  </si>
  <si>
    <t xml:space="preserve">UVALOTOMY/UVULECTOMY          </t>
  </si>
  <si>
    <t xml:space="preserve">REMOVAL OF BONE FRAGMENT      </t>
  </si>
  <si>
    <t xml:space="preserve">EXCISION ABDOMINAL WALL MASS  </t>
  </si>
  <si>
    <t xml:space="preserve">EXCISION AXILLARY MASS        </t>
  </si>
  <si>
    <t xml:space="preserve">LUMPECTOMY                    </t>
  </si>
  <si>
    <t xml:space="preserve">REMOVAL OF DENTAL SUTURES     </t>
  </si>
  <si>
    <t xml:space="preserve">TENDON REPAIR                 </t>
  </si>
  <si>
    <t xml:space="preserve">TIBIAL TURBICAL TRANSFER      </t>
  </si>
  <si>
    <t xml:space="preserve">EXPLORATION OF FOOT           </t>
  </si>
  <si>
    <t xml:space="preserve">PROXIMAL BICEPS TENDON REPAIR </t>
  </si>
  <si>
    <t xml:space="preserve">MEDIAL EPICONDYLAR RELEASE    </t>
  </si>
  <si>
    <t xml:space="preserve">S1 TRANSFORAMINAL ESI         </t>
  </si>
  <si>
    <t xml:space="preserve">PLANTAR FASCIECTOMY           </t>
  </si>
  <si>
    <t>THORACIC TRANSFORMAINAL  LEV 1</t>
  </si>
  <si>
    <t>THORACIC TRANSFORAMAINAL LEV 2</t>
  </si>
  <si>
    <t>ARTHROSCOPIC PLANTAR FASCIOTOM</t>
  </si>
  <si>
    <t>IMPLANTATION ELECTRODE EPIDURA</t>
  </si>
  <si>
    <t>REPLACE SPINAL NEUROSTIMULATOR</t>
  </si>
  <si>
    <t xml:space="preserve">LAP ESOP/GASTR FUNDOPLASTY    </t>
  </si>
  <si>
    <t xml:space="preserve">AMPUTATION TOES/ FINGERS      </t>
  </si>
  <si>
    <t xml:space="preserve">MUSCLE BIOPSY                 </t>
  </si>
  <si>
    <t xml:space="preserve">BREAST BIOPSY                 </t>
  </si>
  <si>
    <t xml:space="preserve">NASAL POLYPECTOMY             </t>
  </si>
  <si>
    <t xml:space="preserve">REMOVAL BAKER CYST-KN EL FI   </t>
  </si>
  <si>
    <t xml:space="preserve">RELEASE TRIGGER FINGER        </t>
  </si>
  <si>
    <t xml:space="preserve">BUNIONECTOMY                  </t>
  </si>
  <si>
    <t xml:space="preserve">I&amp;D HEMATOMA WITH RESUTURING  </t>
  </si>
  <si>
    <t xml:space="preserve">CIRCUMCISION                  </t>
  </si>
  <si>
    <t xml:space="preserve">RADIATION WITH ANESTHESIA     </t>
  </si>
  <si>
    <t xml:space="preserve">PROSTATECTOMY                 </t>
  </si>
  <si>
    <t xml:space="preserve">LABIAL RESECTION              </t>
  </si>
  <si>
    <t>INSERTION OF EXTERNAL FIXATION</t>
  </si>
  <si>
    <t xml:space="preserve">PILONIDAL CYST                </t>
  </si>
  <si>
    <t xml:space="preserve">RECTAL FISSURE - FISTULA      </t>
  </si>
  <si>
    <t xml:space="preserve">TRACHEOTOMY                   </t>
  </si>
  <si>
    <t xml:space="preserve">REMOVAL BONE PLATES &amp; SCREWS  </t>
  </si>
  <si>
    <t xml:space="preserve">REMOVAL OF PINS OR SCREWS     </t>
  </si>
  <si>
    <t xml:space="preserve">SKIN GRAFT                    </t>
  </si>
  <si>
    <t xml:space="preserve">PIGMENT LEISON/SCAR           </t>
  </si>
  <si>
    <t xml:space="preserve">REVISION OF EYELID            </t>
  </si>
  <si>
    <t xml:space="preserve">TENDONESIS OF FINGERS         </t>
  </si>
  <si>
    <t xml:space="preserve">BLADDER BIOPSY - CLOSED       </t>
  </si>
  <si>
    <t xml:space="preserve">EXTRACTION OF URETERAL STONE  </t>
  </si>
  <si>
    <t xml:space="preserve">TENDON RELEASE                </t>
  </si>
  <si>
    <t xml:space="preserve">PROSTATE BIOPSY               </t>
  </si>
  <si>
    <t xml:space="preserve">HYDROCELE                     </t>
  </si>
  <si>
    <t xml:space="preserve">URETERSCOPY                   </t>
  </si>
  <si>
    <t xml:space="preserve">CYSTO LITHOTRIPSY             </t>
  </si>
  <si>
    <t xml:space="preserve">GANGLOIN - MORTON NEUROMA     </t>
  </si>
  <si>
    <t xml:space="preserve">FASC-PALMAR-REL TRIGGER FING  </t>
  </si>
  <si>
    <t xml:space="preserve">CYSTO/URETEROSCOPY            </t>
  </si>
  <si>
    <t xml:space="preserve">EXPLOR SINUS TRACT (ABDOMEN)  </t>
  </si>
  <si>
    <t xml:space="preserve">SCROTAL EXPLORATION           </t>
  </si>
  <si>
    <t xml:space="preserve">INSERT PERITONEAL CATHETER    </t>
  </si>
  <si>
    <t xml:space="preserve">EPIDIDYMECTOMY                </t>
  </si>
  <si>
    <t xml:space="preserve">REMOVAL GORTEX GRAFT          </t>
  </si>
  <si>
    <t xml:space="preserve">EXC NODE NECK,ARM,GROIN,ETC   </t>
  </si>
  <si>
    <t xml:space="preserve">D&amp;C CERVICAL BIOPSY           </t>
  </si>
  <si>
    <t xml:space="preserve">MANUAL EXTR OF PLACENTA       </t>
  </si>
  <si>
    <t xml:space="preserve">VASECTOMY                     </t>
  </si>
  <si>
    <t xml:space="preserve">ENTROPIAN                     </t>
  </si>
  <si>
    <t xml:space="preserve">CONJUNCTIVAL REVISION         </t>
  </si>
  <si>
    <t xml:space="preserve">ECTROPIAN                     </t>
  </si>
  <si>
    <t xml:space="preserve">STENT REMOVAL                 </t>
  </si>
  <si>
    <t xml:space="preserve">CIRCLAGE                      </t>
  </si>
  <si>
    <t xml:space="preserve">RELEASE MUSCLE OF EYE         </t>
  </si>
  <si>
    <t xml:space="preserve">KELLER PROCEDURE              </t>
  </si>
  <si>
    <t xml:space="preserve">REVERSE VASECTOMY             </t>
  </si>
  <si>
    <t xml:space="preserve">DENTAL EXTRACTION             </t>
  </si>
  <si>
    <t>CLOSED REDUCTION NASAL FRACTUR</t>
  </si>
  <si>
    <t xml:space="preserve">NASOPHARYNX BIOPSY            </t>
  </si>
  <si>
    <t xml:space="preserve">FLEX DUODENOSTOMY PAPULATOMY  </t>
  </si>
  <si>
    <t xml:space="preserve">SUBMUCOUS RESEC/SEPTO PLASTY  </t>
  </si>
  <si>
    <t xml:space="preserve">FLEXIBLE DUODENOSTOMY         </t>
  </si>
  <si>
    <t xml:space="preserve">CLOSURE OF TRACHEOSTOMY       </t>
  </si>
  <si>
    <t xml:space="preserve">PERICARDIAL WINDOW            </t>
  </si>
  <si>
    <t xml:space="preserve">BONE BIOPSY                   </t>
  </si>
  <si>
    <t xml:space="preserve">EXCISION OF BULLET FRAGMENTS  </t>
  </si>
  <si>
    <t xml:space="preserve">BRONCHOSCOPY                  </t>
  </si>
  <si>
    <t xml:space="preserve">INSERT CATHETER               </t>
  </si>
  <si>
    <t xml:space="preserve">INSERT PERMANENT PACEMAKER    </t>
  </si>
  <si>
    <t xml:space="preserve">TARSORRHAPHY                  </t>
  </si>
  <si>
    <t xml:space="preserve">BONE SPUR                     </t>
  </si>
  <si>
    <t xml:space="preserve">BONE DEBRIDEMENT              </t>
  </si>
  <si>
    <t xml:space="preserve">TROCAR CYSTOTOMY              </t>
  </si>
  <si>
    <t xml:space="preserve">INCISION &amp; BIOPSY LABIAL CYST </t>
  </si>
  <si>
    <t xml:space="preserve">RELEASE OF MEDIAN NERVE       </t>
  </si>
  <si>
    <t xml:space="preserve">ARTERY BIOPSY                 </t>
  </si>
  <si>
    <t xml:space="preserve">A.V. FISTULA                  </t>
  </si>
  <si>
    <t xml:space="preserve">INSERTION IUD                 </t>
  </si>
  <si>
    <t xml:space="preserve">BIOPSY                        </t>
  </si>
  <si>
    <t xml:space="preserve">EXCIS SUPROCLAVICULAR NODE    </t>
  </si>
  <si>
    <t xml:space="preserve">EXCISION OF BARTHOLIN CYST    </t>
  </si>
  <si>
    <t xml:space="preserve">PELVIC NODE DISSECTION        </t>
  </si>
  <si>
    <t xml:space="preserve">REPOSIT OF PACEMAKER          </t>
  </si>
  <si>
    <t xml:space="preserve">FLEX SIGMOID W/ POLYPECTOMY   </t>
  </si>
  <si>
    <t xml:space="preserve">ENTROPION                     </t>
  </si>
  <si>
    <t xml:space="preserve">REMOV FOREIGN BODY            </t>
  </si>
  <si>
    <t xml:space="preserve">FLEXIBLE SIGMOIDOSCOPY        </t>
  </si>
  <si>
    <t xml:space="preserve">CLOSED REDUCTION              </t>
  </si>
  <si>
    <t xml:space="preserve">APPLICATION OF SPICA CAST     </t>
  </si>
  <si>
    <t xml:space="preserve">CHA PACEMAKER BATTERY/GENERAT </t>
  </si>
  <si>
    <t xml:space="preserve">INSERTION STEIMIN PIN         </t>
  </si>
  <si>
    <t xml:space="preserve">EXTENSIVE SUTURING            </t>
  </si>
  <si>
    <t xml:space="preserve">EXC INGROWN TOENAIL (ZODIK)   </t>
  </si>
  <si>
    <t xml:space="preserve">EXCISION OF LIPOMA            </t>
  </si>
  <si>
    <t xml:space="preserve">I&amp;D ABSCESS                   </t>
  </si>
  <si>
    <t xml:space="preserve">SIMPLE SUTURING               </t>
  </si>
  <si>
    <t xml:space="preserve">DORSAL SLIT                   </t>
  </si>
  <si>
    <t xml:space="preserve">MEATOPLASTY                   </t>
  </si>
  <si>
    <t xml:space="preserve">CYSTOSCOPY                    </t>
  </si>
  <si>
    <t xml:space="preserve">EPIDURAL INTRATHECAL CHEMO    </t>
  </si>
  <si>
    <t>CYSTOSCOPY W/ PROSTATIC BIOPSY</t>
  </si>
  <si>
    <t xml:space="preserve">CYSTO,REMOVAL OF STENT        </t>
  </si>
  <si>
    <t xml:space="preserve">CYSTO, INTERNAL URETHROTOMY   </t>
  </si>
  <si>
    <t xml:space="preserve">SIMP SUTUR BLEEDING TONSILS   </t>
  </si>
  <si>
    <t xml:space="preserve">URETHROTOMY                   </t>
  </si>
  <si>
    <t xml:space="preserve">FRENULECTOMY                  </t>
  </si>
  <si>
    <t xml:space="preserve">CYSTOSCOPY W/ DILATATION      </t>
  </si>
  <si>
    <t>CYSTOGRAM W/ URETHRAL DILATION</t>
  </si>
  <si>
    <t xml:space="preserve">ESOPHAGOSCOPY                 </t>
  </si>
  <si>
    <t xml:space="preserve">ANOPLASTY                     </t>
  </si>
  <si>
    <t xml:space="preserve">LARYNGOSCOPY WITH BIOPSY      </t>
  </si>
  <si>
    <t xml:space="preserve">T&amp;A MYR/TUBES                 </t>
  </si>
  <si>
    <t xml:space="preserve">MYRINGOROMY WITH BVT          </t>
  </si>
  <si>
    <t xml:space="preserve">MYRIN WITH TUBES BAW          </t>
  </si>
  <si>
    <t xml:space="preserve">REDUCTION OF FRACTURED NOSE   </t>
  </si>
  <si>
    <t xml:space="preserve">T&amp;A                           </t>
  </si>
  <si>
    <t xml:space="preserve">REMOVAL SUTURES OF EYE        </t>
  </si>
  <si>
    <t xml:space="preserve">REM FOREIGN BODY IN EYE       </t>
  </si>
  <si>
    <t xml:space="preserve">LACRIMAL PROBING              </t>
  </si>
  <si>
    <t xml:space="preserve">LID TUMOR                     </t>
  </si>
  <si>
    <t xml:space="preserve">ANTRUM WASH - B.A.W.          </t>
  </si>
  <si>
    <t xml:space="preserve">INCISION &amp; EXPLORATION WOUND  </t>
  </si>
  <si>
    <t xml:space="preserve">LAPROSCOPIC HERNIA            </t>
  </si>
  <si>
    <t xml:space="preserve">REMOVAL OF A MOLE/CYSTS       </t>
  </si>
  <si>
    <t xml:space="preserve">RECTAL EXAM                   </t>
  </si>
  <si>
    <t xml:space="preserve">TARSAL TUNNEL RELEASE         </t>
  </si>
  <si>
    <t xml:space="preserve">APPLICATION OR CHANGE OF CAST </t>
  </si>
  <si>
    <t xml:space="preserve">CAUTERY OF WARTS AND MOLES    </t>
  </si>
  <si>
    <t xml:space="preserve">MANIPULATION OF DISLOCATION   </t>
  </si>
  <si>
    <t xml:space="preserve">INJECT OR ASPIRATION OF JOINT </t>
  </si>
  <si>
    <t xml:space="preserve">DEBRIDE EARS                  </t>
  </si>
  <si>
    <t xml:space="preserve">LIVER BIOPSY                  </t>
  </si>
  <si>
    <t xml:space="preserve">REM/CHANGE CATHETERS &amp; DRAIN  </t>
  </si>
  <si>
    <t xml:space="preserve">VAGINAL EXAM                  </t>
  </si>
  <si>
    <t xml:space="preserve">RECTAL SURGERY                </t>
  </si>
  <si>
    <t xml:space="preserve">TRACHEOSTOMY                  </t>
  </si>
  <si>
    <t>MECKELS DIVERTICULECTOMY W/BOW</t>
  </si>
  <si>
    <t xml:space="preserve">EXAMINATION UNDER ANESTHESIA  </t>
  </si>
  <si>
    <t xml:space="preserve">ESOPHAGEAL DILATION           </t>
  </si>
  <si>
    <t xml:space="preserve">AVULSION OF NAILS             </t>
  </si>
  <si>
    <t xml:space="preserve">REM FOREIGN BODY              </t>
  </si>
  <si>
    <t>OPEN MUCOUS FISTULA W/ CAUTERY</t>
  </si>
  <si>
    <t xml:space="preserve">DIAGNOSTIC HYSTEROSCOPY       </t>
  </si>
  <si>
    <t xml:space="preserve">REMOV FOREIGN BODY HISTOSCOPE </t>
  </si>
  <si>
    <t>ABLATION,THERMA CHOICE/NOVASUR</t>
  </si>
  <si>
    <t xml:space="preserve">LEEP                          </t>
  </si>
  <si>
    <t xml:space="preserve">REMOVAL OF TESIO CATHETER     </t>
  </si>
  <si>
    <t xml:space="preserve">CERVICAL CAUTERY              </t>
  </si>
  <si>
    <t xml:space="preserve">PELVIC WASHINGS               </t>
  </si>
  <si>
    <t xml:space="preserve">DIAGNOSTIC HYSTEROSCOPY &amp; D&amp;C </t>
  </si>
  <si>
    <t xml:space="preserve">LAPRASCOPIC SUPRACERV.HYSTER  </t>
  </si>
  <si>
    <t xml:space="preserve">EXCISION OF PTERYGIUM         </t>
  </si>
  <si>
    <t xml:space="preserve">REMOVAL OF TUBE SHUNT         </t>
  </si>
  <si>
    <t xml:space="preserve">SCLERAL PATCH GRAFT           </t>
  </si>
  <si>
    <t xml:space="preserve">EXPRESS TUBE SHUNT REVISION   </t>
  </si>
  <si>
    <t xml:space="preserve">EXPRESS TUBE SHUNT GLAUCOMA   </t>
  </si>
  <si>
    <t xml:space="preserve">ORIF HEEL                     </t>
  </si>
  <si>
    <t xml:space="preserve">HUMERAL NAIL                  </t>
  </si>
  <si>
    <t xml:space="preserve">ORIF ELBOW CHILD              </t>
  </si>
  <si>
    <t xml:space="preserve">ORIF FEMUR                    </t>
  </si>
  <si>
    <t xml:space="preserve">ORIF FOOT                     </t>
  </si>
  <si>
    <t xml:space="preserve">ORIF HUMERUS                  </t>
  </si>
  <si>
    <t xml:space="preserve">ORIF METACARPAL               </t>
  </si>
  <si>
    <t xml:space="preserve">ORIF SCAPHOID                 </t>
  </si>
  <si>
    <t xml:space="preserve">ORIF TIBIA                    </t>
  </si>
  <si>
    <t xml:space="preserve">ORIF UPPER EXTREMETIES        </t>
  </si>
  <si>
    <t xml:space="preserve">PERC PINNING                  </t>
  </si>
  <si>
    <t xml:space="preserve">ORIF ELBOW                    </t>
  </si>
  <si>
    <t xml:space="preserve">PTOSIS LID REPAIR             </t>
  </si>
  <si>
    <t xml:space="preserve">REPOSITIONING OF LENS         </t>
  </si>
  <si>
    <t xml:space="preserve">EVACUATION HEMOPERITONEUM.    </t>
  </si>
  <si>
    <t xml:space="preserve">EVACUATION OF HEMATOMA        </t>
  </si>
  <si>
    <t xml:space="preserve">EVACUATION SEROMA             </t>
  </si>
  <si>
    <t xml:space="preserve">EXPLORATION OF WOUND          </t>
  </si>
  <si>
    <t xml:space="preserve">REVISION OF AMPUTATION        </t>
  </si>
  <si>
    <t xml:space="preserve">REVERSAL OF COLOSTOMY         </t>
  </si>
  <si>
    <t xml:space="preserve">REVISION OF AVF               </t>
  </si>
  <si>
    <t xml:space="preserve">ORIF FACIAL FRACTURE          </t>
  </si>
  <si>
    <t xml:space="preserve">ORIF JAW                      </t>
  </si>
  <si>
    <t xml:space="preserve">HYSTEROSCOPY &amp; ABLATION &amp; D&amp;C </t>
  </si>
  <si>
    <t xml:space="preserve">PROCTECTOMY                   </t>
  </si>
  <si>
    <t xml:space="preserve">LAPAROSCOPIC APPENDECTOMY     </t>
  </si>
  <si>
    <t xml:space="preserve">ORIF METATARSAL               </t>
  </si>
  <si>
    <t xml:space="preserve">SCLERAL THERAPY               </t>
  </si>
  <si>
    <t xml:space="preserve">CAUTERY OF TONSIL             </t>
  </si>
  <si>
    <t xml:space="preserve">CESAREAN SECTION              </t>
  </si>
  <si>
    <t xml:space="preserve">ORIF PATELLA                  </t>
  </si>
  <si>
    <t xml:space="preserve">HUMERAL NAIL'                 </t>
  </si>
  <si>
    <t xml:space="preserve">ARTHROTOMY                    </t>
  </si>
  <si>
    <t xml:space="preserve">OPTHALMIC MICROSCOPE          </t>
  </si>
  <si>
    <t xml:space="preserve">PHACO EMULSIFIER              </t>
  </si>
  <si>
    <t xml:space="preserve">VITROPHAGE                    </t>
  </si>
  <si>
    <t xml:space="preserve">ENDO FOLEY                    </t>
  </si>
  <si>
    <t xml:space="preserve">FLEXIBLE LARYNGOSCOPY         </t>
  </si>
  <si>
    <t xml:space="preserve">PEG TUBE INSERTION            </t>
  </si>
  <si>
    <t xml:space="preserve">REMOVAL WARTS/MOLES/LIPOMA    </t>
  </si>
  <si>
    <t xml:space="preserve">EPINEPHRINE INJECTION         </t>
  </si>
  <si>
    <t xml:space="preserve">ROBOTIC SURGICAL              </t>
  </si>
  <si>
    <t xml:space="preserve">LAPRO CHOLESYSTECTOMY         </t>
  </si>
  <si>
    <t xml:space="preserve">ROBOTIC OVARIAN CYSTECOMY     </t>
  </si>
  <si>
    <t xml:space="preserve">FLEX SIGMOID W/POLYPECTOMY    </t>
  </si>
  <si>
    <t xml:space="preserve">COLONSCOPY WITH POLYPECTOMY   </t>
  </si>
  <si>
    <t xml:space="preserve">J-TUBE                        </t>
  </si>
  <si>
    <t xml:space="preserve">EGD W/ BILE COLLECTION        </t>
  </si>
  <si>
    <t xml:space="preserve">FLEX BROCH WITH WASHINGS ETC  </t>
  </si>
  <si>
    <t xml:space="preserve">GASTROSCOPY                   </t>
  </si>
  <si>
    <t xml:space="preserve">SALINE INJECTION INDIA INK    </t>
  </si>
  <si>
    <t xml:space="preserve">INJ PARAVERTEBRAL/LS 1 64493  </t>
  </si>
  <si>
    <t xml:space="preserve">INJ SPINE L/S EPID STER       </t>
  </si>
  <si>
    <t xml:space="preserve">INJ FORAMEN EPID L/S (64483)  </t>
  </si>
  <si>
    <t xml:space="preserve">INJ FORAMEN EPID L/S ADD ON   </t>
  </si>
  <si>
    <t xml:space="preserve">INJ SPINE C/T EPID STER 62320 </t>
  </si>
  <si>
    <t xml:space="preserve">EPIDURAL LYSIS ADHES   62264  </t>
  </si>
  <si>
    <t xml:space="preserve">OCCIPITAL NERVE BLOCK 64405   </t>
  </si>
  <si>
    <t xml:space="preserve">SPINAL ACCES NERV BLOCK 64999 </t>
  </si>
  <si>
    <t xml:space="preserve">INTERCOSTAL,ONE ONLY  64420   </t>
  </si>
  <si>
    <t xml:space="preserve">MULTIPLE INTERCOSTAL  64421   </t>
  </si>
  <si>
    <t xml:space="preserve">ILIO-ING/HYPOGI N/BLOCK 64425 </t>
  </si>
  <si>
    <t xml:space="preserve">SCIATIC NERVE BLOCK   64445   </t>
  </si>
  <si>
    <t xml:space="preserve">PERIPHERAL NERVE BLOCK 64450  </t>
  </si>
  <si>
    <t xml:space="preserve">STELLATE GANGLION   64510     </t>
  </si>
  <si>
    <t xml:space="preserve">CELLIAC PLEXUS(BUN/FLUO)64530 </t>
  </si>
  <si>
    <t xml:space="preserve">SUPERIOR HYPOGAS PLXS  64517  </t>
  </si>
  <si>
    <t xml:space="preserve">LUMBAR SYMPATHETIC BLCK 64520 </t>
  </si>
  <si>
    <t xml:space="preserve">SPHENOPALATINE GANGLION 64505 </t>
  </si>
  <si>
    <t>DETROY NERVE,FACE MUSCLE 64612</t>
  </si>
  <si>
    <t xml:space="preserve">INJ PARAVERTEBRAL C/T 1 64490 </t>
  </si>
  <si>
    <t xml:space="preserve">INJ PARAVERT C/T ADD-ON 64492 </t>
  </si>
  <si>
    <t xml:space="preserve">INJ PARAVERTEBRAL/LEV 3 64495 </t>
  </si>
  <si>
    <t xml:space="preserve">INTERCOSTAL NERVE INJ  64620  </t>
  </si>
  <si>
    <t xml:space="preserve">OTHER PERIPH NERVE     64640  </t>
  </si>
  <si>
    <t>DES PARAVERT NER LEVEL 2 64633</t>
  </si>
  <si>
    <t>DES PARAVERT NER LEVEL 3 64634</t>
  </si>
  <si>
    <t>DESTR PARAVERT NERVE L/S 64635</t>
  </si>
  <si>
    <t xml:space="preserve">DESTR PARAVE L/S ADD-ON 64636 </t>
  </si>
  <si>
    <t xml:space="preserve">SUPERIOR HYPOGAS PLEXUS 64681 </t>
  </si>
  <si>
    <t xml:space="preserve">CELIAC PLEXUS   64680         </t>
  </si>
  <si>
    <t xml:space="preserve">IMPL SPINAL CANAL CATH 62350  </t>
  </si>
  <si>
    <t xml:space="preserve">REMOVAL SPINAL CATH   62355   </t>
  </si>
  <si>
    <t xml:space="preserve">ANALYZE SPIN INFUS PUMP 62367 </t>
  </si>
  <si>
    <t>ANALYZE SPINE INFUS PUMP 62368</t>
  </si>
  <si>
    <t>INJ SPINE W/CATH L/S C/D 62326</t>
  </si>
  <si>
    <t xml:space="preserve">INJ SPINE /CATH C/T  62324    </t>
  </si>
  <si>
    <t xml:space="preserve">INSER SPINE INF DEVICE 62360  </t>
  </si>
  <si>
    <t xml:space="preserve">IMPLANT SPINE INF PUMP 62362  </t>
  </si>
  <si>
    <t xml:space="preserve">REMOVAL SPINE INF PUMP 62365  </t>
  </si>
  <si>
    <t xml:space="preserve">IMPLANT NEUROELECTRODES 63650 </t>
  </si>
  <si>
    <t xml:space="preserve">REMOVAL NEUROELECRODE  63661  </t>
  </si>
  <si>
    <t>PLACE SPINE NEV GENEATOR 63685</t>
  </si>
  <si>
    <t xml:space="preserve">REMOVAL SPINE NEU GEN  63688  </t>
  </si>
  <si>
    <t xml:space="preserve">IMPLA N STIM PERIPHERAL 64555 </t>
  </si>
  <si>
    <t>REMOVE IMPL PERIPHE STIM 64585</t>
  </si>
  <si>
    <t>INSRT/REDO PN/GASTR STIM 64590</t>
  </si>
  <si>
    <t xml:space="preserve">REVSE/RMV PN/GASTR STIM 64595 </t>
  </si>
  <si>
    <t xml:space="preserve">OPEN PERIPH N STIM IMPL 64575 </t>
  </si>
  <si>
    <t>SIMPLE ANALY W/O PROGRAM 95970</t>
  </si>
  <si>
    <t>SIMPLE ANALY W/REPROGRAM 95971</t>
  </si>
  <si>
    <t xml:space="preserve">COMPLX ANLYS W/PROG 1HR 95972 </t>
  </si>
  <si>
    <t xml:space="preserve">IDET/NUCLEOPLASTY      62287  </t>
  </si>
  <si>
    <t>PERC DECOMP PROD OF DISC 62287</t>
  </si>
  <si>
    <t xml:space="preserve">INJECT EPIDURAL PATCH  62273  </t>
  </si>
  <si>
    <t xml:space="preserve">INJECT SACROILIAC JOINT       </t>
  </si>
  <si>
    <t>SACROILIAC INJ ADD LEVEL 27096</t>
  </si>
  <si>
    <t>OTHER PERIPH NERVE ADD'L 64640</t>
  </si>
  <si>
    <t xml:space="preserve">THERAPEUTIC INJ  96372        </t>
  </si>
  <si>
    <t xml:space="preserve">INJ PARAVERT C/T L2  64491    </t>
  </si>
  <si>
    <t xml:space="preserve">INJ PARAVERTEBRAL/LEV 2 64494 </t>
  </si>
  <si>
    <t xml:space="preserve">INJ PARAVERTEBRAL/LEV 4 64495 </t>
  </si>
  <si>
    <t xml:space="preserve">CHEMODENERV 1 EXTR 1-4 64642  </t>
  </si>
  <si>
    <t xml:space="preserve">CHEMODENERV 1 EXTR 5/&gt; 64644  </t>
  </si>
  <si>
    <t>CHEMODENERV 1 EXTR EA AD 64645</t>
  </si>
  <si>
    <t xml:space="preserve">CHEMODENERV TR MUSC 1-5 64646 </t>
  </si>
  <si>
    <t xml:space="preserve">CHEMODENERV TR EA AD 64647    </t>
  </si>
  <si>
    <t xml:space="preserve">CHEMODENERV MUSC NECK 64616   </t>
  </si>
  <si>
    <t xml:space="preserve">CHEMODENER MUS LARYNX 64617   </t>
  </si>
  <si>
    <t xml:space="preserve">SUPRASCAPULAR NERVE BLOCK     </t>
  </si>
  <si>
    <t xml:space="preserve">INJ SPIN LS EPID STER W 62323 </t>
  </si>
  <si>
    <t xml:space="preserve">INJ SPINE C/T EPID STER W     </t>
  </si>
  <si>
    <t xml:space="preserve">AMB SURG CARE LEVEL 1         </t>
  </si>
  <si>
    <t xml:space="preserve">AMB SURG CARE LEVEL 2         </t>
  </si>
  <si>
    <t xml:space="preserve">AMB SURG CARE LEVEL 3         </t>
  </si>
  <si>
    <t xml:space="preserve">AMB SURG CARE LEVEL 4         </t>
  </si>
  <si>
    <t xml:space="preserve">AMB SURG CARE LEVEL 5         </t>
  </si>
  <si>
    <t xml:space="preserve">THORACENTESIS                 </t>
  </si>
  <si>
    <t xml:space="preserve">Aerosol tx and/or MDI         </t>
  </si>
  <si>
    <t xml:space="preserve">THORACENTESIS (32555)         </t>
  </si>
  <si>
    <t xml:space="preserve">THORACENTESIS  32555          </t>
  </si>
  <si>
    <t xml:space="preserve">MOD SED OTH PHYS/QHP &lt;5 YRS   </t>
  </si>
  <si>
    <t xml:space="preserve">CONSCIOUS SEDATION &lt;5 1ST 30  </t>
  </si>
  <si>
    <t xml:space="preserve">CONSCIOUS SEDATION 5+ 1ST 30  </t>
  </si>
  <si>
    <t xml:space="preserve">CONSCIOUS SEDATION ADD'L 15   </t>
  </si>
  <si>
    <t xml:space="preserve">ANESTHESIA MINUTES            </t>
  </si>
  <si>
    <t xml:space="preserve">P9047          </t>
  </si>
  <si>
    <t xml:space="preserve">ALB. 25%, 50ML REDCR (BURSTS) </t>
  </si>
  <si>
    <t xml:space="preserve">LINEHAUL - BLOODBANK          </t>
  </si>
  <si>
    <t xml:space="preserve">BUS CHARGE - BLOODBANK        </t>
  </si>
  <si>
    <t xml:space="preserve">RED CROSS CHARGE, WHOLE BLOOD </t>
  </si>
  <si>
    <t xml:space="preserve">P9021          </t>
  </si>
  <si>
    <t xml:space="preserve">RED CROSS CHARGE, PACKED      </t>
  </si>
  <si>
    <t xml:space="preserve">ALB. 5% 250ML REDCR (BURSTS)  </t>
  </si>
  <si>
    <t xml:space="preserve">PLASMA PRO FRAC               </t>
  </si>
  <si>
    <t xml:space="preserve">P9019          </t>
  </si>
  <si>
    <t xml:space="preserve">PLATELET CONCENTRATE          </t>
  </si>
  <si>
    <t xml:space="preserve">P9016          </t>
  </si>
  <si>
    <t xml:space="preserve">RBC - RED CROSS P9016         </t>
  </si>
  <si>
    <t xml:space="preserve">DEGLYC. RBC - RED CROSS       </t>
  </si>
  <si>
    <t xml:space="preserve">P9017          </t>
  </si>
  <si>
    <t xml:space="preserve">FRESH FROZEN PLASMA - RC      </t>
  </si>
  <si>
    <t xml:space="preserve">P9012          </t>
  </si>
  <si>
    <t xml:space="preserve">CRYOPRECIPITATE - RED CROSS   </t>
  </si>
  <si>
    <t xml:space="preserve">P9040          </t>
  </si>
  <si>
    <t xml:space="preserve">Irradiated Leuko RBC P9040    </t>
  </si>
  <si>
    <t xml:space="preserve">RED BLOOD CELLS- TRIPLE PACK  </t>
  </si>
  <si>
    <t xml:space="preserve">SPECIAL HANDLING - RBC TRIPLE </t>
  </si>
  <si>
    <t xml:space="preserve">P9035          </t>
  </si>
  <si>
    <t xml:space="preserve">PLTLT PHERES/LEUKOREDCD P9035 </t>
  </si>
  <si>
    <t xml:space="preserve">RC - LEUKO PHORESIS (BURSTS)  </t>
  </si>
  <si>
    <t xml:space="preserve">W.A.R.M. - 86850              </t>
  </si>
  <si>
    <t xml:space="preserve">RED BLOOD CELLS - WASHED      </t>
  </si>
  <si>
    <t xml:space="preserve">FFP PHERESIS (BURSTS)         </t>
  </si>
  <si>
    <t xml:space="preserve">DELIVERY CHRG - IRRADIATED    </t>
  </si>
  <si>
    <t xml:space="preserve">PLATELET POOLING FEE          </t>
  </si>
  <si>
    <t xml:space="preserve">RED BLOOD CELLS - DIRECTED    </t>
  </si>
  <si>
    <t xml:space="preserve">FRESH FROZEN PLASMA - AB      </t>
  </si>
  <si>
    <t xml:space="preserve">FRESH FROZEN PLASMA - MULTI   </t>
  </si>
  <si>
    <t xml:space="preserve">AUTOLOGOUS UNITS - FROZEN     </t>
  </si>
  <si>
    <t xml:space="preserve">EXPEDITE CONSULT - 24 HRS     </t>
  </si>
  <si>
    <t xml:space="preserve">ABL. 25% 50ML - RED CROSS     </t>
  </si>
  <si>
    <t xml:space="preserve">TRANS BLOOD/COMPONENT 36430   </t>
  </si>
  <si>
    <t xml:space="preserve">BLOOD TRANSFUSION ED  36430   </t>
  </si>
  <si>
    <t xml:space="preserve">BLOOD TRANSFUSION 36430       </t>
  </si>
  <si>
    <t xml:space="preserve">BLOOD TRANSFUSION   36430     </t>
  </si>
  <si>
    <t xml:space="preserve">BLOOD/BLOOD PROD TRANS 36430  </t>
  </si>
  <si>
    <t xml:space="preserve">BLOOD/BLOOD PROD TRANS        </t>
  </si>
  <si>
    <t xml:space="preserve">MAMMO BILATERAL W/CLIP        </t>
  </si>
  <si>
    <t xml:space="preserve">MAMMO UNILATERL W/CLIP        </t>
  </si>
  <si>
    <t xml:space="preserve">MAMMO DX  BILAT               </t>
  </si>
  <si>
    <t xml:space="preserve">MAMMO DX UNIL                 </t>
  </si>
  <si>
    <t xml:space="preserve">MAMMO BILAT DX                </t>
  </si>
  <si>
    <t xml:space="preserve">MAMMO UNIL DX                 </t>
  </si>
  <si>
    <t xml:space="preserve">G0279          </t>
  </si>
  <si>
    <t xml:space="preserve">TOMO UNI MAMMO 77061          </t>
  </si>
  <si>
    <t xml:space="preserve">TOMO DX BILAT MAMMO 77062     </t>
  </si>
  <si>
    <t xml:space="preserve">MAMMO DX  BILAT  77066        </t>
  </si>
  <si>
    <t xml:space="preserve">MAMMO DX UNIL  77065          </t>
  </si>
  <si>
    <t>BRACHY TX PLANNING TC  76873TC</t>
  </si>
  <si>
    <t>Echogde Intrstit RadTx 76965TC</t>
  </si>
  <si>
    <t xml:space="preserve">OPTHALMIC ULTRASOUND - 76512  </t>
  </si>
  <si>
    <t xml:space="preserve">US GUIDE VASCULAR ACCESS      </t>
  </si>
  <si>
    <t xml:space="preserve">U/S GUID NEEDLE PLACE -76942  </t>
  </si>
  <si>
    <t xml:space="preserve">U/S GUID NEEDLE ONLY -76942   </t>
  </si>
  <si>
    <t xml:space="preserve">U/S LIVER BIOPSY              </t>
  </si>
  <si>
    <t xml:space="preserve">U/S NEONATAL HEAD - 76506     </t>
  </si>
  <si>
    <t xml:space="preserve">U/S THYROID - 76536           </t>
  </si>
  <si>
    <t xml:space="preserve">U/S BREAST - 76645            </t>
  </si>
  <si>
    <t xml:space="preserve">U/S ABDOMEN COMPL - 76700     </t>
  </si>
  <si>
    <t xml:space="preserve">U/S ABDOMEN LIMITED - 76705   </t>
  </si>
  <si>
    <t xml:space="preserve">U/S RENAL/BLADDER  76770      </t>
  </si>
  <si>
    <t xml:space="preserve">U/S RENAL                     </t>
  </si>
  <si>
    <t xml:space="preserve">OB U/S &gt;14 WKS (76805)        </t>
  </si>
  <si>
    <t xml:space="preserve">U/S OBS LIMITED - 76815       </t>
  </si>
  <si>
    <t>U/S BIOPHYSICAL PROFILE -76819</t>
  </si>
  <si>
    <t xml:space="preserve">U/S PELVIC - 76856            </t>
  </si>
  <si>
    <t xml:space="preserve">U/S SCROTUM - 76870           </t>
  </si>
  <si>
    <t xml:space="preserve">U/S EXTREMITY LIMITED - 76882 </t>
  </si>
  <si>
    <t xml:space="preserve">U/S CHEST - 76604             </t>
  </si>
  <si>
    <t xml:space="preserve">U/S AORTA                     </t>
  </si>
  <si>
    <t xml:space="preserve">U/S GUIDANCE AMNIO - 76946    </t>
  </si>
  <si>
    <t xml:space="preserve">DOPP UMIBILICAL ARTERY        </t>
  </si>
  <si>
    <t>U/S PROSTATE (TRANS REC) 76872</t>
  </si>
  <si>
    <t xml:space="preserve">US PLACEM RAD THERAPY 77387   </t>
  </si>
  <si>
    <t>U/S EXTREMITY COMPLETE - 76881</t>
  </si>
  <si>
    <t xml:space="preserve">Twin &gt;14 wks 76810            </t>
  </si>
  <si>
    <t xml:space="preserve">U/S BLADDER  76856            </t>
  </si>
  <si>
    <t xml:space="preserve">U/S TRANSPL. KIDNEY 76776     </t>
  </si>
  <si>
    <t xml:space="preserve">U/S AORTA 76770               </t>
  </si>
  <si>
    <t xml:space="preserve">U/S PELVIC LIMITED (76857)    </t>
  </si>
  <si>
    <t xml:space="preserve">U/S TRANSVAGINAL (76830)      </t>
  </si>
  <si>
    <t xml:space="preserve">INFANT HIPS LIMITED (76886)   </t>
  </si>
  <si>
    <t xml:space="preserve">INFANT HIPS COMPLETE (76885)  </t>
  </si>
  <si>
    <t xml:space="preserve">HYSTERSONAGRAPHY (76831)      </t>
  </si>
  <si>
    <t xml:space="preserve">OB U/S &lt;14 WKS (76801)        </t>
  </si>
  <si>
    <t xml:space="preserve">Twin U/S &lt;14 wks (76802)      </t>
  </si>
  <si>
    <t xml:space="preserve">OB TVS (76817)                </t>
  </si>
  <si>
    <t xml:space="preserve">OB FOLLOW UP (76816)          </t>
  </si>
  <si>
    <t xml:space="preserve">US GUIDED PARACENTESIS        </t>
  </si>
  <si>
    <t xml:space="preserve">U/S SPINAL CANAL   (76800)    </t>
  </si>
  <si>
    <t xml:space="preserve">U/S UTERUS 1ST TRI   (76813)  </t>
  </si>
  <si>
    <t>U/S UTERUS IST TRI ADL (76814)</t>
  </si>
  <si>
    <t xml:space="preserve">ULTRA EXAM AAA SCR MCR 76706  </t>
  </si>
  <si>
    <t xml:space="preserve">US GUIDANCE INTRAOPER 76998   </t>
  </si>
  <si>
    <t xml:space="preserve">ELASTOGRAPHY                  </t>
  </si>
  <si>
    <t xml:space="preserve">U/S BREAST COMPLETE  76641    </t>
  </si>
  <si>
    <t xml:space="preserve">U/S BREAST LIMITED 76642      </t>
  </si>
  <si>
    <t xml:space="preserve">US PARACENTESIS               </t>
  </si>
  <si>
    <t xml:space="preserve">US PARACENTESIS 49083         </t>
  </si>
  <si>
    <t xml:space="preserve">MAMMO SCREEN BILAT            </t>
  </si>
  <si>
    <t xml:space="preserve">MAMMO SCREEN UNIL             </t>
  </si>
  <si>
    <t xml:space="preserve">TOMO BILAT SCREEN MAMMO 77063 </t>
  </si>
  <si>
    <t xml:space="preserve">MAMMO SCREEN BILAT 77067      </t>
  </si>
  <si>
    <t xml:space="preserve">MAMMO UNIL SCREEN             </t>
  </si>
  <si>
    <t xml:space="preserve">Myocardial, Inconcl SPECT     </t>
  </si>
  <si>
    <t xml:space="preserve">PET/CT, LIMITED AREA  78814   </t>
  </si>
  <si>
    <t xml:space="preserve">PET/CT, HEAD/MID THIGH 78815  </t>
  </si>
  <si>
    <t xml:space="preserve">PET/CT HEAD/TOE(WH BODY)78816 </t>
  </si>
  <si>
    <t xml:space="preserve">Myocard Imaging               </t>
  </si>
  <si>
    <t xml:space="preserve">NEBULIZER TREATMENT  94640    </t>
  </si>
  <si>
    <t xml:space="preserve">PULSE OX SINGLE               </t>
  </si>
  <si>
    <t xml:space="preserve">CONTINUOUS PULSE OX           </t>
  </si>
  <si>
    <t xml:space="preserve">AEROSOL TREATMENT - 94640     </t>
  </si>
  <si>
    <t xml:space="preserve">BEDSIDE PFT                   </t>
  </si>
  <si>
    <t xml:space="preserve">OXIMETRY MULTI                </t>
  </si>
  <si>
    <t xml:space="preserve">BiPAP Tx                      </t>
  </si>
  <si>
    <t xml:space="preserve">VITAL CAPACITY                </t>
  </si>
  <si>
    <t xml:space="preserve">BRONCHODILATION ADMIN W/PFT   </t>
  </si>
  <si>
    <t xml:space="preserve">ARTERIAL PUNCTURE - 36600     </t>
  </si>
  <si>
    <t xml:space="preserve">NON INV-VENT MGMT INITIAL DAY </t>
  </si>
  <si>
    <t xml:space="preserve">NON INV-VENT MGMT SUBS DAY    </t>
  </si>
  <si>
    <t xml:space="preserve">VENTILATION SERVICE SUBS      </t>
  </si>
  <si>
    <t xml:space="preserve">VENTILATION SERVICE INIT      </t>
  </si>
  <si>
    <t xml:space="preserve">CPAP SERVICE - 94660          </t>
  </si>
  <si>
    <t xml:space="preserve">EXTUBATION                    </t>
  </si>
  <si>
    <t xml:space="preserve">MONITOR CUFF PRESSURE         </t>
  </si>
  <si>
    <t xml:space="preserve">Respirator Fit - Full Face    </t>
  </si>
  <si>
    <t xml:space="preserve">Respirator Fit - Half Face    </t>
  </si>
  <si>
    <t xml:space="preserve">G0277PO        </t>
  </si>
  <si>
    <t xml:space="preserve">HYPERBARIC O2 TX              </t>
  </si>
  <si>
    <t xml:space="preserve">Whlchr mgmt/prop trng 97542   </t>
  </si>
  <si>
    <t xml:space="preserve">97010GP        </t>
  </si>
  <si>
    <t xml:space="preserve">HOT/COLD PACK 97010           </t>
  </si>
  <si>
    <t xml:space="preserve">97022GP        </t>
  </si>
  <si>
    <t xml:space="preserve">WHIRLPOOL 97022               </t>
  </si>
  <si>
    <t xml:space="preserve">97124GP        </t>
  </si>
  <si>
    <t xml:space="preserve">MASSAGE EACH 15 MINS 97124    </t>
  </si>
  <si>
    <t xml:space="preserve">97032GP        </t>
  </si>
  <si>
    <t>ELECT STIMULAT EA 15 MIN 97032</t>
  </si>
  <si>
    <t xml:space="preserve">97110GP        </t>
  </si>
  <si>
    <t xml:space="preserve">EXERCISE 15-30 MIN 97110      </t>
  </si>
  <si>
    <t xml:space="preserve">97116GP        </t>
  </si>
  <si>
    <t xml:space="preserve">GAIT TRAINING EA 15 MIN 97116 </t>
  </si>
  <si>
    <t xml:space="preserve">97001GP        </t>
  </si>
  <si>
    <t xml:space="preserve">PT EVALUATION 97001           </t>
  </si>
  <si>
    <t xml:space="preserve">97002GP        </t>
  </si>
  <si>
    <t xml:space="preserve">RE-EVALUATION (97002)         </t>
  </si>
  <si>
    <t xml:space="preserve">97035GP        </t>
  </si>
  <si>
    <t xml:space="preserve">ULTRASOUND EACH 15 MINS 97035 </t>
  </si>
  <si>
    <t xml:space="preserve">97016GP        </t>
  </si>
  <si>
    <t xml:space="preserve">COMPRESSION PUMP 97016        </t>
  </si>
  <si>
    <t xml:space="preserve">97112GP        </t>
  </si>
  <si>
    <t xml:space="preserve">NEUROMUSCULAR REED (97112)    </t>
  </si>
  <si>
    <t xml:space="preserve">97535GP        </t>
  </si>
  <si>
    <t xml:space="preserve">SELF CARE MGT TRAIN (97535)   </t>
  </si>
  <si>
    <t xml:space="preserve">HOT/COLD PACK IN COMBO 97010  </t>
  </si>
  <si>
    <t xml:space="preserve">SELF CARE TRAIN COMBO 97535   </t>
  </si>
  <si>
    <t xml:space="preserve">COMM/WK REINTEGRATION 97537   </t>
  </si>
  <si>
    <t xml:space="preserve">NEUROMUSCULAR RE-ED 97112     </t>
  </si>
  <si>
    <t xml:space="preserve">ORTHOTIC TRAINING 97504       </t>
  </si>
  <si>
    <t xml:space="preserve">WHEELCHAIR MGMT TRNG 97542    </t>
  </si>
  <si>
    <t xml:space="preserve">97026GP        </t>
  </si>
  <si>
    <t xml:space="preserve">ANODYNE 97026                 </t>
  </si>
  <si>
    <t xml:space="preserve">WALK TEST 94618               </t>
  </si>
  <si>
    <t xml:space="preserve">95834GP        </t>
  </si>
  <si>
    <t xml:space="preserve">TEST &amp; MEASURES  97750        </t>
  </si>
  <si>
    <t xml:space="preserve">97763GO        </t>
  </si>
  <si>
    <t>EVAL FOR PROS/ORTHOTIC SUBSEQU</t>
  </si>
  <si>
    <t xml:space="preserve">97760GP        </t>
  </si>
  <si>
    <t>ORTHOTIC FITTING/TRAINING 15MI</t>
  </si>
  <si>
    <t xml:space="preserve">WHIRLPOOL  97022              </t>
  </si>
  <si>
    <t xml:space="preserve">97033GP        </t>
  </si>
  <si>
    <t>IONTOPHORESIS, EA 15 MIN 97033</t>
  </si>
  <si>
    <t xml:space="preserve">97018GP        </t>
  </si>
  <si>
    <t xml:space="preserve">PARAFFIN BATH 97018           </t>
  </si>
  <si>
    <t xml:space="preserve">97012GP        </t>
  </si>
  <si>
    <t xml:space="preserve">CERVICAL TRACTION 97012       </t>
  </si>
  <si>
    <t xml:space="preserve">EXERCISE, 15 - 30 MIN 97110   </t>
  </si>
  <si>
    <t xml:space="preserve">G0283GP        </t>
  </si>
  <si>
    <t>ELECTRIC STIM UNATTEND - 97014</t>
  </si>
  <si>
    <t xml:space="preserve">97761GP        </t>
  </si>
  <si>
    <t>PROSTH GAIT TRNG &lt;15 MIN 97761</t>
  </si>
  <si>
    <t xml:space="preserve">PELVIC TRACT 97012            </t>
  </si>
  <si>
    <t>GAIT TRAINING, EA 15 MIN 97116</t>
  </si>
  <si>
    <t xml:space="preserve">INFRARED   97026              </t>
  </si>
  <si>
    <t xml:space="preserve">97129GP        </t>
  </si>
  <si>
    <t>THERA COGNI FUNC 15 MIN  97129</t>
  </si>
  <si>
    <t xml:space="preserve">97130GP        </t>
  </si>
  <si>
    <t>THERA COGNI FUNC EA ADD 15 MIN</t>
  </si>
  <si>
    <t xml:space="preserve">STREN/ENDO RESP 15M NON COPD  </t>
  </si>
  <si>
    <t xml:space="preserve">RESP FUNC TRAIN 15M NON COPD  </t>
  </si>
  <si>
    <t xml:space="preserve">RESP FUNC GROUP NON COPD      </t>
  </si>
  <si>
    <t>APPLICATION MULTI LAYER COM LE</t>
  </si>
  <si>
    <t>APPLICATION MULTI LAYER COM UE</t>
  </si>
  <si>
    <t xml:space="preserve">ULTRASOUND     97035          </t>
  </si>
  <si>
    <t xml:space="preserve">64550GP        </t>
  </si>
  <si>
    <t xml:space="preserve">TENS INSTRUCTION  64550       </t>
  </si>
  <si>
    <t xml:space="preserve">NEUROMUSCULAR     (97112)     </t>
  </si>
  <si>
    <t xml:space="preserve">97140GP        </t>
  </si>
  <si>
    <t xml:space="preserve">JOINT MOBILIZATION (97140)    </t>
  </si>
  <si>
    <t xml:space="preserve">95992GP        </t>
  </si>
  <si>
    <t>CANALITH REPOSITIONING (95992)</t>
  </si>
  <si>
    <t xml:space="preserve">MANUAL LYMPH DRAINAGE (97140) </t>
  </si>
  <si>
    <t xml:space="preserve">97034GP        </t>
  </si>
  <si>
    <t xml:space="preserve">CONTRAST BATH  97034          </t>
  </si>
  <si>
    <t xml:space="preserve">EXERCISE EA 15 IN COMBO 971   </t>
  </si>
  <si>
    <t xml:space="preserve">29125GP        </t>
  </si>
  <si>
    <t>APPL SHRT ARM SPL;STATIC 29125</t>
  </si>
  <si>
    <t xml:space="preserve">29126GP        </t>
  </si>
  <si>
    <t>APPL SRT ARM SPLT:DYNAMIC29126</t>
  </si>
  <si>
    <t xml:space="preserve">29130GP        </t>
  </si>
  <si>
    <t xml:space="preserve">APLY FINGER SPLT;STATIC 29130 </t>
  </si>
  <si>
    <t xml:space="preserve">29131GP        </t>
  </si>
  <si>
    <t>APLY FINGER SPLT;DYNAMIC 29131</t>
  </si>
  <si>
    <t xml:space="preserve">THERAPEUTIC EXERCISES 15 MIN  </t>
  </si>
  <si>
    <t xml:space="preserve">97150GP        </t>
  </si>
  <si>
    <t xml:space="preserve">GROUP THERAPEUTIC  ACTIVITY   </t>
  </si>
  <si>
    <t xml:space="preserve">97113GP        </t>
  </si>
  <si>
    <t xml:space="preserve">AQUATIC THERAPY  97113        </t>
  </si>
  <si>
    <t xml:space="preserve">ACUPUNCTURE (97780)           </t>
  </si>
  <si>
    <t xml:space="preserve">97161GP        </t>
  </si>
  <si>
    <t xml:space="preserve">PT EVAL, LOW COMPLEXITY 97161 </t>
  </si>
  <si>
    <t xml:space="preserve">97162GP        </t>
  </si>
  <si>
    <t xml:space="preserve">PT EVAL, MODERATE COMPL 97162 </t>
  </si>
  <si>
    <t xml:space="preserve">97163GP        </t>
  </si>
  <si>
    <t>PT EVAL, HIGH COMPLEXITY 97163</t>
  </si>
  <si>
    <t xml:space="preserve">97164GP        </t>
  </si>
  <si>
    <t xml:space="preserve">PT RE EVALUATION 97164        </t>
  </si>
  <si>
    <t xml:space="preserve">97003GO        </t>
  </si>
  <si>
    <t xml:space="preserve">OT EVALUATION 97003           </t>
  </si>
  <si>
    <t xml:space="preserve">97010GO        </t>
  </si>
  <si>
    <t xml:space="preserve">HOT PACK/COLD PACK            </t>
  </si>
  <si>
    <t xml:space="preserve">97535GO        </t>
  </si>
  <si>
    <t xml:space="preserve">SELF CARE SKILL DEVELOP 97535 </t>
  </si>
  <si>
    <t xml:space="preserve">97112GO        </t>
  </si>
  <si>
    <t xml:space="preserve">NEUROMUSCULAR DEVELOP 97112   </t>
  </si>
  <si>
    <t xml:space="preserve">97150GO        </t>
  </si>
  <si>
    <t xml:space="preserve">GROUP THERAPIC ACTIVITY 97150 </t>
  </si>
  <si>
    <t xml:space="preserve">97542GO        </t>
  </si>
  <si>
    <t xml:space="preserve">WHEELCHAIR MGMT (97542)       </t>
  </si>
  <si>
    <t xml:space="preserve">GROSS MOTOR ACTIVITIES 97110  </t>
  </si>
  <si>
    <t xml:space="preserve">ASSISTIVE/ADAPTIVE DEVICE     </t>
  </si>
  <si>
    <t xml:space="preserve">SENSORY INTEGRATION FUNCTIONS </t>
  </si>
  <si>
    <t xml:space="preserve">MUSCLE RE-EDUCATION 97112     </t>
  </si>
  <si>
    <t xml:space="preserve">97110GO        </t>
  </si>
  <si>
    <t>THERAPTIC EXERC-INCR ROM 97110</t>
  </si>
  <si>
    <t xml:space="preserve">CONFERENCE                    </t>
  </si>
  <si>
    <t xml:space="preserve">FINE MOTOR ACTIVITIES 97112   </t>
  </si>
  <si>
    <t xml:space="preserve">SHOULDER PROGRAM              </t>
  </si>
  <si>
    <t xml:space="preserve">DORSAL REST PAN SPLINT - MED  </t>
  </si>
  <si>
    <t xml:space="preserve">L4205          </t>
  </si>
  <si>
    <t xml:space="preserve">SPLINT REVISION - MINOR       </t>
  </si>
  <si>
    <t xml:space="preserve">97760G0        </t>
  </si>
  <si>
    <t xml:space="preserve">ORTHOTIC/PROST EVAL  97760    </t>
  </si>
  <si>
    <t xml:space="preserve">97022GO        </t>
  </si>
  <si>
    <t xml:space="preserve">WHIRLPOOL   (97022)           </t>
  </si>
  <si>
    <t xml:space="preserve">97034GO        </t>
  </si>
  <si>
    <t xml:space="preserve">CONTRAST BATH   97034         </t>
  </si>
  <si>
    <t xml:space="preserve">97018GO        </t>
  </si>
  <si>
    <t xml:space="preserve">PARAFFIN                      </t>
  </si>
  <si>
    <t>BASIC FCE DISABILITY SCREENING</t>
  </si>
  <si>
    <t>SELF CARE SKILL DEVELOPM 97535</t>
  </si>
  <si>
    <t xml:space="preserve">NEUROMUSCULAR DEVELOPMENT     </t>
  </si>
  <si>
    <t xml:space="preserve">GROUP THERAPEUTIC ACTIVITY    </t>
  </si>
  <si>
    <t xml:space="preserve">PROSTHETIC TRAINING (97763)   </t>
  </si>
  <si>
    <t xml:space="preserve">97761GO        </t>
  </si>
  <si>
    <t xml:space="preserve">ORTHOTIC FIT &amp; TRAINING PROG  </t>
  </si>
  <si>
    <t xml:space="preserve">97129GO        </t>
  </si>
  <si>
    <t xml:space="preserve">97130GO        </t>
  </si>
  <si>
    <t xml:space="preserve">97530GO        </t>
  </si>
  <si>
    <t xml:space="preserve">THERAPEUTIC EXERCISES (97530) </t>
  </si>
  <si>
    <t xml:space="preserve">THERAPEUTIC EXERCISE-INCR ROM </t>
  </si>
  <si>
    <t xml:space="preserve">SPLINT REVISION - MAJOR       </t>
  </si>
  <si>
    <t xml:space="preserve">L4210          </t>
  </si>
  <si>
    <t xml:space="preserve">BILATERAL FABRICATION         </t>
  </si>
  <si>
    <t xml:space="preserve">97750GP        </t>
  </si>
  <si>
    <t>PHYSICAL PERFORM EA 15M  97750</t>
  </si>
  <si>
    <t xml:space="preserve">MUSCLE TEST TOT BODY W HANDS  </t>
  </si>
  <si>
    <t xml:space="preserve">OT : PATIENT VISIT            </t>
  </si>
  <si>
    <t>ST. JOSEPH'S HOME CONTACT TIME</t>
  </si>
  <si>
    <t xml:space="preserve">United Helpers - OT per hour  </t>
  </si>
  <si>
    <t xml:space="preserve">CEREBRAL PALSY CONTACT TIME   </t>
  </si>
  <si>
    <t xml:space="preserve">CEREBRAL PALSY TRAVEL TIME    </t>
  </si>
  <si>
    <t xml:space="preserve">E.J. NOBLE CONTACT TIME       </t>
  </si>
  <si>
    <t xml:space="preserve">E.J. NOBLE TRAVEL TIME        </t>
  </si>
  <si>
    <t>KINNEY NURS. HOME CONTACT TIME</t>
  </si>
  <si>
    <t xml:space="preserve">KINNEY NURS. HOME TRAVEL TIME </t>
  </si>
  <si>
    <t xml:space="preserve">ST. REGIS - CONTACT TIME      </t>
  </si>
  <si>
    <t xml:space="preserve">ST. REGIS - TRAVEL TIME       </t>
  </si>
  <si>
    <t xml:space="preserve">HIGHLAND - CONTACT TIME       </t>
  </si>
  <si>
    <t xml:space="preserve">HIGHLAND - TRAVEL TIME        </t>
  </si>
  <si>
    <t xml:space="preserve">97035GO        </t>
  </si>
  <si>
    <t xml:space="preserve">ULTRASOUND   97035            </t>
  </si>
  <si>
    <t xml:space="preserve">97033GO        </t>
  </si>
  <si>
    <t xml:space="preserve">IONTOPHORESIS   97033         </t>
  </si>
  <si>
    <t xml:space="preserve">64550GO        </t>
  </si>
  <si>
    <t xml:space="preserve">APPLY TENS UNIT    64550      </t>
  </si>
  <si>
    <t xml:space="preserve">G0283GO        </t>
  </si>
  <si>
    <t xml:space="preserve">ELECT STIM 90714              </t>
  </si>
  <si>
    <t xml:space="preserve">ELECT STIM   97032            </t>
  </si>
  <si>
    <t xml:space="preserve">29105GO        </t>
  </si>
  <si>
    <t xml:space="preserve">APPLY LONG ARM SPLINT  29105  </t>
  </si>
  <si>
    <t xml:space="preserve">97537GO        </t>
  </si>
  <si>
    <t>COMMUN/WORK TRAING EA15M 97537</t>
  </si>
  <si>
    <t xml:space="preserve">29125GO        </t>
  </si>
  <si>
    <t xml:space="preserve">29126GO        </t>
  </si>
  <si>
    <t xml:space="preserve">29130GO        </t>
  </si>
  <si>
    <t xml:space="preserve">29131GO        </t>
  </si>
  <si>
    <t xml:space="preserve">97140GO        </t>
  </si>
  <si>
    <t xml:space="preserve">Manual Therapy 97140          </t>
  </si>
  <si>
    <t xml:space="preserve">97026GO        </t>
  </si>
  <si>
    <t xml:space="preserve">ANODYNE TREATMENT 97026       </t>
  </si>
  <si>
    <t>TEST &amp; MEASURES EA 15MIN 95834</t>
  </si>
  <si>
    <t xml:space="preserve">OT EVALUATION (97003)         </t>
  </si>
  <si>
    <t xml:space="preserve">97165GO        </t>
  </si>
  <si>
    <t xml:space="preserve">OT EVAL, LOW COMPLEXITY 97165 </t>
  </si>
  <si>
    <t xml:space="preserve">97166GO        </t>
  </si>
  <si>
    <t xml:space="preserve">OT EVAL, MODERATE COMPL 97166 </t>
  </si>
  <si>
    <t xml:space="preserve">97167GO        </t>
  </si>
  <si>
    <t>OT EVAL, HIGH COMPLEXITY 97167</t>
  </si>
  <si>
    <t xml:space="preserve">97168GO        </t>
  </si>
  <si>
    <t xml:space="preserve">OT RE EVALUATION 97168        </t>
  </si>
  <si>
    <t xml:space="preserve">OT EMPLOYEE PHYSICAL          </t>
  </si>
  <si>
    <t xml:space="preserve">OT-RE-EVALUATION (97002)      </t>
  </si>
  <si>
    <t xml:space="preserve">92507GN        </t>
  </si>
  <si>
    <t xml:space="preserve">SPEECH TH CONTINUING 92507    </t>
  </si>
  <si>
    <t xml:space="preserve">92610GN        </t>
  </si>
  <si>
    <t xml:space="preserve">EVL SWAL/ORAL FNCT/FEED 92610 </t>
  </si>
  <si>
    <t xml:space="preserve">92526GN        </t>
  </si>
  <si>
    <t xml:space="preserve">EVL SWAL DYSF W/TX 92526      </t>
  </si>
  <si>
    <t xml:space="preserve">V STIM TX:DYSPHAGIA   97032   </t>
  </si>
  <si>
    <t xml:space="preserve">SPEECH THERAPY CONTINUING     </t>
  </si>
  <si>
    <t xml:space="preserve">92609GN        </t>
  </si>
  <si>
    <t xml:space="preserve">TX FOR SPEECH DEVICES         </t>
  </si>
  <si>
    <t xml:space="preserve">EVAL SWALL/ORAL FNCT FOR FEED </t>
  </si>
  <si>
    <t xml:space="preserve">SWALL DISFUNCTION W/TX 92526  </t>
  </si>
  <si>
    <t xml:space="preserve">96105GN        </t>
  </si>
  <si>
    <t xml:space="preserve">EVAL OF APHASHIA        96105 </t>
  </si>
  <si>
    <t xml:space="preserve">EVAL AUD REHAB STATUS  92626  </t>
  </si>
  <si>
    <t>EVAL AUD STATUS REH EA ADD 15M</t>
  </si>
  <si>
    <t xml:space="preserve">AUD REHAB PRE-LING HEAR LOSS  </t>
  </si>
  <si>
    <t xml:space="preserve">AUD REHAB POSTLING HEAR LOSS  </t>
  </si>
  <si>
    <t xml:space="preserve">92605GN        </t>
  </si>
  <si>
    <t>EVAL RX NON SPEECH GENERAT DEV</t>
  </si>
  <si>
    <t xml:space="preserve">92606GN        </t>
  </si>
  <si>
    <t xml:space="preserve">TX/USE OF NON SP GENER DEVICE </t>
  </si>
  <si>
    <t xml:space="preserve">97129GN        </t>
  </si>
  <si>
    <t xml:space="preserve">97130GN        </t>
  </si>
  <si>
    <t xml:space="preserve">92521GN        </t>
  </si>
  <si>
    <t xml:space="preserve">EVAL OF SPEECH FLUENCY 92521  </t>
  </si>
  <si>
    <t xml:space="preserve">92522GN        </t>
  </si>
  <si>
    <t xml:space="preserve">EVAL SPEECH PRODUCTION 92522  </t>
  </si>
  <si>
    <t xml:space="preserve">92523GN        </t>
  </si>
  <si>
    <t>SPEECH SOUND LANG COMPRE 92523</t>
  </si>
  <si>
    <t xml:space="preserve">92524GN        </t>
  </si>
  <si>
    <t>BEHAV QUALIT ANAYS VOICE 92524</t>
  </si>
  <si>
    <t xml:space="preserve">96110GN        </t>
  </si>
  <si>
    <t>SPEECH DEVEOP TESTING HR 96110</t>
  </si>
  <si>
    <t xml:space="preserve">92597GN        </t>
  </si>
  <si>
    <t xml:space="preserve">EVAL VOICE PROSTHETIC 92597   </t>
  </si>
  <si>
    <t xml:space="preserve">FLEX FIB ENDO EVAL SWAL 92612 </t>
  </si>
  <si>
    <t xml:space="preserve">92607GN        </t>
  </si>
  <si>
    <t>EVAL INI SPEECH GENERAT DEVICE</t>
  </si>
  <si>
    <t xml:space="preserve">96125GN        </t>
  </si>
  <si>
    <t xml:space="preserve">COGNITIVE PERFORMANCE TESTING </t>
  </si>
  <si>
    <t xml:space="preserve">97533GN        </t>
  </si>
  <si>
    <t xml:space="preserve">SENSORY INTEGRATION           </t>
  </si>
  <si>
    <t xml:space="preserve">92608GN        </t>
  </si>
  <si>
    <t>EVAL SPEECH GENERAT DEVICE ADD</t>
  </si>
  <si>
    <t xml:space="preserve">92611GN        </t>
  </si>
  <si>
    <t xml:space="preserve">VSE  92611                    </t>
  </si>
  <si>
    <t xml:space="preserve">REMOVAL IMPACTED CERUMEN      </t>
  </si>
  <si>
    <t xml:space="preserve">EMERGENCY ROOM LEVEL I        </t>
  </si>
  <si>
    <t xml:space="preserve">EMERGENCY ROOM LEVEL II       </t>
  </si>
  <si>
    <t xml:space="preserve">EMERGENCY ROOM LEVEL III      </t>
  </si>
  <si>
    <t xml:space="preserve">EMERGENCY ROOM LEVEL IV       </t>
  </si>
  <si>
    <t xml:space="preserve">EMERGENCY ROOM LEVEL V        </t>
  </si>
  <si>
    <t xml:space="preserve">CRTCL CARE FCLTY LVL (99291)  </t>
  </si>
  <si>
    <t xml:space="preserve">CLOSED TX TARSOMETATARSAL DIS </t>
  </si>
  <si>
    <t>CONTROL OROPHARYNGEAL HEM42960</t>
  </si>
  <si>
    <t>DEBRID OPEN WOUND &lt;20 CM 97597</t>
  </si>
  <si>
    <t>CL TX FEMORAL SHAFT FX W MANIP</t>
  </si>
  <si>
    <t>CL TX DISTL FIB FX W/MAN 27788</t>
  </si>
  <si>
    <t xml:space="preserve">APPLY SH LEG CAST  29405      </t>
  </si>
  <si>
    <t xml:space="preserve">I/D VULVA/PERINEAL ABS 56405  </t>
  </si>
  <si>
    <t xml:space="preserve">I &amp; D PERIRECTAL ABSC  46040  </t>
  </si>
  <si>
    <t xml:space="preserve">REMOVAL TNL CV CATH  36589    </t>
  </si>
  <si>
    <t xml:space="preserve">INJ ANES FACIAL NERVE  64402  </t>
  </si>
  <si>
    <t>CL TX WB DSTL TIB FX WMAN27825</t>
  </si>
  <si>
    <t xml:space="preserve">I&amp;D SUBMUCOSAL ABSCESS 45005  </t>
  </si>
  <si>
    <t xml:space="preserve">REPLACE DUOD/JEJ TUBE 49451   </t>
  </si>
  <si>
    <t xml:space="preserve">TEMP TRANS PACEMK  92953      </t>
  </si>
  <si>
    <t xml:space="preserve">ENDOMET BX WO CER DIL 58100   </t>
  </si>
  <si>
    <t>CLOSED REDUCTION PATELLA 27562</t>
  </si>
  <si>
    <t>CL TX POSTOP HIP DISLOC W ANES</t>
  </si>
  <si>
    <t xml:space="preserve">CRIT CARE EA 1/2 HR - 99292   </t>
  </si>
  <si>
    <t xml:space="preserve">INSERTION PICC LINE   36569   </t>
  </si>
  <si>
    <t xml:space="preserve">Replace Non-Tunnel Cath 36580 </t>
  </si>
  <si>
    <t xml:space="preserve">Replace PICC Cath - 36584     </t>
  </si>
  <si>
    <t xml:space="preserve">EPI Thorac - 62320            </t>
  </si>
  <si>
    <t xml:space="preserve">Continuous EPI Lumbar - 62326 </t>
  </si>
  <si>
    <t xml:space="preserve">HEP B IMMUNE GLOB   (90371)   </t>
  </si>
  <si>
    <t>CL TX TIB SHFT FX WO MAN 27750</t>
  </si>
  <si>
    <t xml:space="preserve">Continuous EPI Thorac - 62324 </t>
  </si>
  <si>
    <t xml:space="preserve">SHORTARM SPLINT-STATIC 29125  </t>
  </si>
  <si>
    <t xml:space="preserve">IMMUNIZATION ADMIN  90471     </t>
  </si>
  <si>
    <t>IV PUSH INJECTION ADD-ON 96375</t>
  </si>
  <si>
    <t xml:space="preserve">CATHETER - SIMPLE  51702      </t>
  </si>
  <si>
    <t xml:space="preserve">CATHETER- COMPLICATED 51703   </t>
  </si>
  <si>
    <t xml:space="preserve">BLADDER IRRIGATION   51700    </t>
  </si>
  <si>
    <t xml:space="preserve">CHANGE CYSTOSTOMY TUBE 51705  </t>
  </si>
  <si>
    <t xml:space="preserve">NG INSERTION         43753    </t>
  </si>
  <si>
    <t xml:space="preserve">CHEST TUBE           32551    </t>
  </si>
  <si>
    <t xml:space="preserve">BREATHING CAPACITY TEST 94010 </t>
  </si>
  <si>
    <t xml:space="preserve">DISLOC/RED TOE        28630   </t>
  </si>
  <si>
    <t xml:space="preserve">DISLOC/RED  ANKLE      27840  </t>
  </si>
  <si>
    <t xml:space="preserve">CAST REMOVAL/REVISION   29705 </t>
  </si>
  <si>
    <t xml:space="preserve">RHOGAM INJECTION    90384     </t>
  </si>
  <si>
    <t xml:space="preserve">CASTING/IMMOBALIZATION  29799 </t>
  </si>
  <si>
    <t xml:space="preserve">FB REMOVAL COMPLEX     65210  </t>
  </si>
  <si>
    <t xml:space="preserve">EYE IRRIGATION      66999     </t>
  </si>
  <si>
    <t xml:space="preserve">REM FB OUTER EAR CANAL  69200 </t>
  </si>
  <si>
    <t xml:space="preserve">THORACENTESIS        32554    </t>
  </si>
  <si>
    <t xml:space="preserve">REM FB PHARYX          42809  </t>
  </si>
  <si>
    <t xml:space="preserve">REM FB RECTUM W/ANES  45915   </t>
  </si>
  <si>
    <t xml:space="preserve">REMOVAL F B RECTUM      46608 </t>
  </si>
  <si>
    <t>INSERTION TEMP PACE LEAD 33210</t>
  </si>
  <si>
    <t xml:space="preserve">PARACENTESIS         49082    </t>
  </si>
  <si>
    <t>CONTROL NASAL HEMORRHAGE 30905</t>
  </si>
  <si>
    <t>INSERT TUN CV CATH &gt;5 YR 36558</t>
  </si>
  <si>
    <t xml:space="preserve">REMOVE TUNNELED CV CATH 36590 </t>
  </si>
  <si>
    <t xml:space="preserve">DRAINAGE EXTERNAL EAR  69000  </t>
  </si>
  <si>
    <t xml:space="preserve">CARDIOVERSION         92960   </t>
  </si>
  <si>
    <t>LEG/ANKLE SURG PROCEDURE 27899</t>
  </si>
  <si>
    <t>CLOSD TRIM ANKLE FX/MAN  27818</t>
  </si>
  <si>
    <t>CLOSD ANKLE BIM FX/MANI  27810</t>
  </si>
  <si>
    <t xml:space="preserve">REPAIR LAC MOUTH/TONGUE 41250 </t>
  </si>
  <si>
    <t xml:space="preserve">LARYNGOSCOPY DIAGNOSITC 31575 </t>
  </si>
  <si>
    <t xml:space="preserve">TRANSCATHETER TX INFUS  37211 </t>
  </si>
  <si>
    <t xml:space="preserve">CLOSED RE HIP W/O ANES  27265 </t>
  </si>
  <si>
    <t>I&amp;D BARTHOLIN GLAND ABCS 56420</t>
  </si>
  <si>
    <t xml:space="preserve">COLPOCENTESIS      57020      </t>
  </si>
  <si>
    <t>DILATION OF URET INITIAL 53620</t>
  </si>
  <si>
    <t xml:space="preserve">EPISIOTOMY - 59300            </t>
  </si>
  <si>
    <t xml:space="preserve">VAGINAL DELIVERY - 59409      </t>
  </si>
  <si>
    <t xml:space="preserve">PLACENTA DELIVERY - 59414     </t>
  </si>
  <si>
    <t xml:space="preserve">DENTAL BLOCK - 64400          </t>
  </si>
  <si>
    <t xml:space="preserve">REGIONAL NERVE BLOCK - 64421  </t>
  </si>
  <si>
    <t>VERMILLION LAC 0-2.5CM - 40652</t>
  </si>
  <si>
    <t xml:space="preserve">VERMILLION LAC 2.6CM - 40654  </t>
  </si>
  <si>
    <t xml:space="preserve">TONGUE LACERATION 2.6CM 41252 </t>
  </si>
  <si>
    <t xml:space="preserve">LARYNGOSCOPY W/O TRACH 31525  </t>
  </si>
  <si>
    <t xml:space="preserve">INSERTION BLADDER CATH 51701  </t>
  </si>
  <si>
    <t xml:space="preserve">BLEPHAROTOMY DRAIN AB EYELID  </t>
  </si>
  <si>
    <t xml:space="preserve">NJX INTERLAMINAR LMBR/SAC W   </t>
  </si>
  <si>
    <t xml:space="preserve">NJX INTERLAMINAR CRV/THRC W   </t>
  </si>
  <si>
    <t xml:space="preserve">NASAL/OROGASTRIC W/TUBE PLMT  </t>
  </si>
  <si>
    <t>CTRL NSL HEMRRG PST NASAL PACK</t>
  </si>
  <si>
    <t xml:space="preserve">CNTRL SMPL NOSEBLEED 30901    </t>
  </si>
  <si>
    <t>INTERCOSTAL NERVE BLOCK(64420)</t>
  </si>
  <si>
    <t xml:space="preserve">DIGITAL NERVE BLOCK(64450)    </t>
  </si>
  <si>
    <t xml:space="preserve">LONG ARM SPLINT 29105         </t>
  </si>
  <si>
    <t>DYNAMIC SHORT ARM SPLINT 29126</t>
  </si>
  <si>
    <t xml:space="preserve">FINGER SPLINT;STATIC 29130    </t>
  </si>
  <si>
    <t xml:space="preserve">LONG LEG SPLINT 29505         </t>
  </si>
  <si>
    <t xml:space="preserve">SHORT LEG SPLINT 29515        </t>
  </si>
  <si>
    <t xml:space="preserve">CAST WEDGE EXC CLUBFOOT 29740 </t>
  </si>
  <si>
    <t>PATELLAR DISLOC W/O ANES 27560</t>
  </si>
  <si>
    <t xml:space="preserve">REMOV IMPACT CERUMEN 69210    </t>
  </si>
  <si>
    <t xml:space="preserve">GASTROSTOMY TUBE CHANGE 43762 </t>
  </si>
  <si>
    <t>THROMBOLYSIS IV INFUSION 92977</t>
  </si>
  <si>
    <t xml:space="preserve">I&amp;D DENTAL ABSCESS (41800)    </t>
  </si>
  <si>
    <t xml:space="preserve">SMPL CONTROL NOSEBLEED  30901 </t>
  </si>
  <si>
    <t xml:space="preserve">REM FB INTRANASAL 30300       </t>
  </si>
  <si>
    <t xml:space="preserve">CL TX IP JOINT DISL WO ANESTH </t>
  </si>
  <si>
    <t>FB REMOVAL SIMPLE/EYES - 65205</t>
  </si>
  <si>
    <t xml:space="preserve">REM CORNEAL FB W/O LAMP 65220 </t>
  </si>
  <si>
    <t xml:space="preserve">SLIT LAMP - 65222             </t>
  </si>
  <si>
    <t xml:space="preserve">DRAINAGE SCROTAL ABSC  55100  </t>
  </si>
  <si>
    <t xml:space="preserve">CONTROL NASAL COMPLEX  30903  </t>
  </si>
  <si>
    <t xml:space="preserve">INCISE THROMB HEMORROID 46083 </t>
  </si>
  <si>
    <t xml:space="preserve">APPL CAST HAND LOWER FOREARM  </t>
  </si>
  <si>
    <t xml:space="preserve">CL TX TALOTARSAL JOINT 28570  </t>
  </si>
  <si>
    <t xml:space="preserve">PLACE NEEDLE IN VEIN 36000    </t>
  </si>
  <si>
    <t xml:space="preserve">LUMBAR PUNCTURE - 62270       </t>
  </si>
  <si>
    <t xml:space="preserve">INTUBATION - 31500            </t>
  </si>
  <si>
    <t xml:space="preserve">REPAIR BLOOD VESSEL HAND/FING </t>
  </si>
  <si>
    <t>INCISION AND DRAINAGE DEEP ABC</t>
  </si>
  <si>
    <t>REMOVE THIGH/KNEE FOREIGN BODY</t>
  </si>
  <si>
    <t>INCISION AND DRAINAGE LEG/ANKL</t>
  </si>
  <si>
    <t>FX CARE TIBIAL SHAFT W MANIPUL</t>
  </si>
  <si>
    <t>FX CARE MEDIAL MALLEOLUS W MAN</t>
  </si>
  <si>
    <t>FX CARE PROXIMAN OR FIBULAR SH</t>
  </si>
  <si>
    <t>REDUCTION OF DISLOC TIBIOFIBUL</t>
  </si>
  <si>
    <t xml:space="preserve">REMOVAL FOREIGN BODY FOOT SIM </t>
  </si>
  <si>
    <t>REMOVAL FOREIGN BODY FOOT DEEP</t>
  </si>
  <si>
    <t xml:space="preserve">FX CARE TALUS W MAIPULATION   </t>
  </si>
  <si>
    <t xml:space="preserve">FRACTURE CARE METATARSAL W/O  </t>
  </si>
  <si>
    <t xml:space="preserve">FRACTURE CARE METATARSAL W M  </t>
  </si>
  <si>
    <t>FX CARE GREAT TOE W/O MANIPULA</t>
  </si>
  <si>
    <t>FX CARE GREAT TOE W MANIPULATI</t>
  </si>
  <si>
    <t xml:space="preserve">FX CARE TOE WO MANIPULATION   </t>
  </si>
  <si>
    <t xml:space="preserve">FX CARE SESAMOID BONE         </t>
  </si>
  <si>
    <t xml:space="preserve">DISLOCATION REDUCT TARSAL     </t>
  </si>
  <si>
    <t>DISLOCATION REDUCT TARSOMETATA</t>
  </si>
  <si>
    <t xml:space="preserve">CAST LONG ARM                 </t>
  </si>
  <si>
    <t xml:space="preserve">CAST SHORT ARM                </t>
  </si>
  <si>
    <t xml:space="preserve">CAST LONG LEG                 </t>
  </si>
  <si>
    <t xml:space="preserve">REMOVAL FOREIGHN BODY LARNYX  </t>
  </si>
  <si>
    <t xml:space="preserve">MD VENIPUNCTURE &lt;3 FEMORAL J  </t>
  </si>
  <si>
    <t xml:space="preserve">MD VENIPUNCTURE &lt;3 SCALP VEIN </t>
  </si>
  <si>
    <t xml:space="preserve">MD VENIPUNCTURE &lt;3 OTHER VEIN </t>
  </si>
  <si>
    <t xml:space="preserve">MD VENIPUNTURE &gt;3 ANY VEIN    </t>
  </si>
  <si>
    <t xml:space="preserve">COLLECT BLOOD FROM PICC       </t>
  </si>
  <si>
    <t xml:space="preserve">ARTERIAL PUNCTURE             </t>
  </si>
  <si>
    <t xml:space="preserve">THROMPOLYTICS FOR STROKE      </t>
  </si>
  <si>
    <t xml:space="preserve">DRAINAGE LYMPH NODE ABCESS    </t>
  </si>
  <si>
    <t>REPAIR OF LIP FULL THICK VERMI</t>
  </si>
  <si>
    <t xml:space="preserve">DRAINAGE OF MOUTH LESION      </t>
  </si>
  <si>
    <t xml:space="preserve">REMOVAL OF FOREIGN BODY MOUTH </t>
  </si>
  <si>
    <t xml:space="preserve">LACERATION REPAIR MOUTH 2.5CM </t>
  </si>
  <si>
    <t xml:space="preserve">LACERATION REPAIR MOUTH &gt;2.5  </t>
  </si>
  <si>
    <t xml:space="preserve">G TUBE REPOSITION             </t>
  </si>
  <si>
    <t>REMOVAL FOREIGN BODYE RECTUM R</t>
  </si>
  <si>
    <t xml:space="preserve">REMOVAL FOREIGN BODY RECTUM F </t>
  </si>
  <si>
    <t xml:space="preserve">HEMORRHOID LIGATION           </t>
  </si>
  <si>
    <t xml:space="preserve">BLADDER SCAN                  </t>
  </si>
  <si>
    <t xml:space="preserve">DRAIN EXTERNAL EAR LESION COM </t>
  </si>
  <si>
    <t xml:space="preserve">CPR                           </t>
  </si>
  <si>
    <t xml:space="preserve">IV PUSH INITIAL DRUG 96374    </t>
  </si>
  <si>
    <t xml:space="preserve">INJECT EPIDURAL PATCH 62273   </t>
  </si>
  <si>
    <t>DRAIN EXT AUDITORY CANAL 69020</t>
  </si>
  <si>
    <t xml:space="preserve">INTRAOSSEOUS INFUSION - 36680 </t>
  </si>
  <si>
    <t xml:space="preserve">G0008          </t>
  </si>
  <si>
    <t>INFLUENZA ADMINISTRATION G0008</t>
  </si>
  <si>
    <t xml:space="preserve">REDUCTION OF KNEE - 27550     </t>
  </si>
  <si>
    <t xml:space="preserve">REDUCTION ANKLE - 27808       </t>
  </si>
  <si>
    <t xml:space="preserve">RIB BELT - 29200              </t>
  </si>
  <si>
    <t xml:space="preserve">CLAVICLE/SHOULDER IMMOB 29240 </t>
  </si>
  <si>
    <t xml:space="preserve">WRIST SPLINT - 29260          </t>
  </si>
  <si>
    <t xml:space="preserve">FINGER SPLINT - 29280         </t>
  </si>
  <si>
    <t xml:space="preserve">KNEE IMMOBILIZER - 29530      </t>
  </si>
  <si>
    <t xml:space="preserve">AIR STIRRUP - 29540           </t>
  </si>
  <si>
    <t xml:space="preserve">STRAPPING TOES - 29550        </t>
  </si>
  <si>
    <t xml:space="preserve">UNNA BOOT STRAPPING - 29580   </t>
  </si>
  <si>
    <t xml:space="preserve">CAST REMOVAL - 29705          </t>
  </si>
  <si>
    <t xml:space="preserve">CHANGED TRACHE TUBE - 31502   </t>
  </si>
  <si>
    <t xml:space="preserve">LARYNGOSCOPY - 31505          </t>
  </si>
  <si>
    <t xml:space="preserve">TRACHEOSTOMY - 31603          </t>
  </si>
  <si>
    <t xml:space="preserve">CHRICOTHYROTOMY - 31605       </t>
  </si>
  <si>
    <t xml:space="preserve">THORACENTESIS WO GUIDANCE     </t>
  </si>
  <si>
    <t xml:space="preserve">PERICARDIOCENTESIS - 33010    </t>
  </si>
  <si>
    <t xml:space="preserve">CENTRAL LINE PLAC &lt; 5 - 36555 </t>
  </si>
  <si>
    <t xml:space="preserve">CENTRAL LINE PLACE &gt; 5 36556  </t>
  </si>
  <si>
    <t xml:space="preserve">PICC LIN INSERTION &lt; 5 36568  </t>
  </si>
  <si>
    <t>COLL OF BLOOD VIA DEVICE 36591</t>
  </si>
  <si>
    <t xml:space="preserve">I &amp; D PERITONSILLAR           </t>
  </si>
  <si>
    <t xml:space="preserve">I &amp; D PERIANAL AREA           </t>
  </si>
  <si>
    <t xml:space="preserve">ANOSCOPE - 46600              </t>
  </si>
  <si>
    <t xml:space="preserve">I&amp;D PERIANAL ABCESS SUP 46050 </t>
  </si>
  <si>
    <t xml:space="preserve">CL TX TRAUMA OF HIP - 27250   </t>
  </si>
  <si>
    <t xml:space="preserve">CL TX FX PHAL W MANIP 28515   </t>
  </si>
  <si>
    <t xml:space="preserve">PROCEDURE NOSE 30999          </t>
  </si>
  <si>
    <t>EXTRAORAL INCISION/DRAIN 41017</t>
  </si>
  <si>
    <t xml:space="preserve">REMOVAL OF IUD 58301          </t>
  </si>
  <si>
    <t xml:space="preserve">VACCINE Td ADULT   (90714)    </t>
  </si>
  <si>
    <t xml:space="preserve">VENIPUNCTURE                  </t>
  </si>
  <si>
    <t xml:space="preserve">ARTERIAL PUNCTURE(ABG) 36600  </t>
  </si>
  <si>
    <t xml:space="preserve">CPR  92950                    </t>
  </si>
  <si>
    <t xml:space="preserve">NEBULIZER Tx                  </t>
  </si>
  <si>
    <t xml:space="preserve">BRONCHOSPASM PROVOC EVAL      </t>
  </si>
  <si>
    <t xml:space="preserve">OXIMETRY SINGLE               </t>
  </si>
  <si>
    <t xml:space="preserve">PULM PHYSIO SUBSEQUENT        </t>
  </si>
  <si>
    <t xml:space="preserve">CO END TITAL GAS BY IR 94770  </t>
  </si>
  <si>
    <t xml:space="preserve">PULMONARY PHYSIOTHERAPY-94667 </t>
  </si>
  <si>
    <t>SPONTANEOUS VENTILATION -94010</t>
  </si>
  <si>
    <t xml:space="preserve">FRC DETERMINATIONS - 94726    </t>
  </si>
  <si>
    <t xml:space="preserve">DLCO DETERMINATIONS - 94729   </t>
  </si>
  <si>
    <t xml:space="preserve">OXIMETRY (12-24 HRS) - 94762  </t>
  </si>
  <si>
    <t>SIMPLE PULMONARY FUNCT - 94010</t>
  </si>
  <si>
    <t xml:space="preserve">PULMONARY STRESS TEST -94618  </t>
  </si>
  <si>
    <t>INDIRECT CALORIMET STUDY-94681</t>
  </si>
  <si>
    <t xml:space="preserve">CARDIAC OUTPUT STUDY -94690   </t>
  </si>
  <si>
    <t>PRE &amp; POST DILATOR STDY -94060</t>
  </si>
  <si>
    <t>PULM FUNCTION TEST BY GAS94727</t>
  </si>
  <si>
    <t xml:space="preserve">PATIENT INSTRUCTION           </t>
  </si>
  <si>
    <t xml:space="preserve">PULMONARY FUNCTION TEST       </t>
  </si>
  <si>
    <t xml:space="preserve">RESPIRATOR FIT - HALF FACE    </t>
  </si>
  <si>
    <t xml:space="preserve">RESPIRATOR FIT - FULL FACE    </t>
  </si>
  <si>
    <t xml:space="preserve">NEWBORN HEARING SCREENING     </t>
  </si>
  <si>
    <t xml:space="preserve">HEARING SCREEN 92551          </t>
  </si>
  <si>
    <t xml:space="preserve">TELEMETRY MONITORING          </t>
  </si>
  <si>
    <t xml:space="preserve">DOPPLER COLOR FLOW-93325      </t>
  </si>
  <si>
    <t xml:space="preserve">DOPPLER COMPLETE PW/CW-93320  </t>
  </si>
  <si>
    <t xml:space="preserve">AMB BLOOD PRESSURE 93786      </t>
  </si>
  <si>
    <t xml:space="preserve">C8924          </t>
  </si>
  <si>
    <t xml:space="preserve">ECHO FOLLOW UP W/CONT C8924   </t>
  </si>
  <si>
    <t xml:space="preserve">C8929          </t>
  </si>
  <si>
    <t xml:space="preserve">ECHO-COMPLTE W/CONT    C8929  </t>
  </si>
  <si>
    <t>TRANSESOPHAGEAL ECHO W/O 93312</t>
  </si>
  <si>
    <t xml:space="preserve">C8925          </t>
  </si>
  <si>
    <t>TRANSESOPHAGE ECHO W/CON 93312</t>
  </si>
  <si>
    <t xml:space="preserve">ECHO FOLLOW UP W/O 93308      </t>
  </si>
  <si>
    <t xml:space="preserve">93351TC        </t>
  </si>
  <si>
    <t xml:space="preserve">ECHOCARDIOGRAM W/O CONT 93351 </t>
  </si>
  <si>
    <t xml:space="preserve">CPR PER HALF HOUR             </t>
  </si>
  <si>
    <t>ECHO W/TRDM &amp; W/O CONT (BURST)</t>
  </si>
  <si>
    <t xml:space="preserve">ECHO W/TRDM &amp; W CONT (BURST)  </t>
  </si>
  <si>
    <t xml:space="preserve">TREADMILL-93017               </t>
  </si>
  <si>
    <t xml:space="preserve">STRESS TESTING 93017          </t>
  </si>
  <si>
    <t xml:space="preserve">76825TC        </t>
  </si>
  <si>
    <t xml:space="preserve">FETAL ECHO, 2D                </t>
  </si>
  <si>
    <t xml:space="preserve">76826TC        </t>
  </si>
  <si>
    <t xml:space="preserve">FETAL ECHO 2D, FU/REPEAT      </t>
  </si>
  <si>
    <t xml:space="preserve">76827TC        </t>
  </si>
  <si>
    <t xml:space="preserve">FETAL DOPPLER COMPLETE        </t>
  </si>
  <si>
    <t xml:space="preserve">76828TC        </t>
  </si>
  <si>
    <t xml:space="preserve">FETAL DOPPLER FU/REPEAT       </t>
  </si>
  <si>
    <t xml:space="preserve">ECHO - COMPLETE       93306   </t>
  </si>
  <si>
    <t>PEDIATRIC ECHO COMPLETE  93306</t>
  </si>
  <si>
    <t xml:space="preserve">ADULT FITNESS ANNUAL          </t>
  </si>
  <si>
    <t xml:space="preserve">NON-DR ORDERED AQUATIC EXCER  </t>
  </si>
  <si>
    <t xml:space="preserve">YEAR LONG AQUATICS            </t>
  </si>
  <si>
    <t xml:space="preserve">PAYROLL SERVICES              </t>
  </si>
  <si>
    <t xml:space="preserve">LAWN MOWING SERVICE           </t>
  </si>
  <si>
    <t xml:space="preserve">OP E/M LEVELI 99211           </t>
  </si>
  <si>
    <t xml:space="preserve">MEDICARE OUTPATIENT VISIT TC  </t>
  </si>
  <si>
    <t xml:space="preserve">HEART CLINIC                  </t>
  </si>
  <si>
    <t xml:space="preserve">MCC GENERAL CLINIC            </t>
  </si>
  <si>
    <t xml:space="preserve">DOT PHYSICAL  99499           </t>
  </si>
  <si>
    <t xml:space="preserve">NEW PATIENT  99201            </t>
  </si>
  <si>
    <t xml:space="preserve">NEW PATIENT   99202           </t>
  </si>
  <si>
    <t xml:space="preserve">NEW PATIENT    99203          </t>
  </si>
  <si>
    <t xml:space="preserve">NEW PATIENT    99204          </t>
  </si>
  <si>
    <t xml:space="preserve">NEW PATIENT    99205          </t>
  </si>
  <si>
    <t xml:space="preserve">NEW PREVENTIVE  &lt;1  99381     </t>
  </si>
  <si>
    <t xml:space="preserve">NEW PREVENTIVE  1-4   99382   </t>
  </si>
  <si>
    <t xml:space="preserve">NEW PREVENTIVE  5-11   99383  </t>
  </si>
  <si>
    <t xml:space="preserve">NEW PREVENTIVE  12-17  99384  </t>
  </si>
  <si>
    <t xml:space="preserve">NEW PREVENTIVE 18-39  99385   </t>
  </si>
  <si>
    <t xml:space="preserve">NEW PREVENTIVE 40-64  99386   </t>
  </si>
  <si>
    <t xml:space="preserve">NEW PREVENTIVE  65+  99387    </t>
  </si>
  <si>
    <t xml:space="preserve">NEW PREV SEC HORZ 18-39 99385 </t>
  </si>
  <si>
    <t xml:space="preserve">NEW PREV SEC HORZ 40-64 99386 </t>
  </si>
  <si>
    <t xml:space="preserve">NEW PREV SEC HORZ 65+ 99387   </t>
  </si>
  <si>
    <t xml:space="preserve">EST PREVENTIVE  &lt;1  99391     </t>
  </si>
  <si>
    <t xml:space="preserve">EST PREVENTIVE  1-4   99392   </t>
  </si>
  <si>
    <t xml:space="preserve">EST PREVENTIVE  5-11  99393   </t>
  </si>
  <si>
    <t xml:space="preserve">EST PREVENTIVE 12-17  99394   </t>
  </si>
  <si>
    <t xml:space="preserve">EST PREVENTIVE  18-39  99395  </t>
  </si>
  <si>
    <t xml:space="preserve">EST PREVENTIVE 40-64  99396   </t>
  </si>
  <si>
    <t xml:space="preserve">EST PREVENTIVE  65+  G0402    </t>
  </si>
  <si>
    <t xml:space="preserve">G0402PO        </t>
  </si>
  <si>
    <t xml:space="preserve">MCR IPPE VISIT WELCOME G0402  </t>
  </si>
  <si>
    <t xml:space="preserve">THERAPEUTIC INJ 96372         </t>
  </si>
  <si>
    <t xml:space="preserve">SMOKING COUNC. &gt;10MIN 99407   </t>
  </si>
  <si>
    <t xml:space="preserve">DEVELOP.SCREENING 96110       </t>
  </si>
  <si>
    <t xml:space="preserve">EST PREV SEC HORZ 18-39 99395 </t>
  </si>
  <si>
    <t xml:space="preserve">EST PREV SEC HORZ 40-64 99396 </t>
  </si>
  <si>
    <t xml:space="preserve">EST PREV SEC HORZ  65+ 99397  </t>
  </si>
  <si>
    <t xml:space="preserve">EXC BENIGN LESION  11401      </t>
  </si>
  <si>
    <t xml:space="preserve">97597PO        </t>
  </si>
  <si>
    <t xml:space="preserve">DEBRIDE; SKIN PARTIAL (97597) </t>
  </si>
  <si>
    <t xml:space="preserve">ADV CARE PL 1ST 30 MIN 99497  </t>
  </si>
  <si>
    <t>ADV CARE PL 30 ADD'T MIN 99498</t>
  </si>
  <si>
    <t xml:space="preserve">G0444          </t>
  </si>
  <si>
    <t xml:space="preserve">ANNUAL DEP SCRN 15 MIN  G0444 </t>
  </si>
  <si>
    <t xml:space="preserve">G0463PO        </t>
  </si>
  <si>
    <t xml:space="preserve">HEEL STICK  36416             </t>
  </si>
  <si>
    <t>REMOVAL CERUMEN IRRIGATI 69209</t>
  </si>
  <si>
    <t xml:space="preserve">BRIEF ALCOHOL COUNSEL  G0443  </t>
  </si>
  <si>
    <t>ALCOHOL/SUBSTANCE ASSESS 62011</t>
  </si>
  <si>
    <t xml:space="preserve">BRIEF BH ASSESS 96127         </t>
  </si>
  <si>
    <t xml:space="preserve">CHRON CARE MGMT 20 MIN        </t>
  </si>
  <si>
    <t xml:space="preserve">CMPLX CHRON CARE W/O PT VISIT </t>
  </si>
  <si>
    <t xml:space="preserve">COMP ASSES CARE PLAN CCM SVC  </t>
  </si>
  <si>
    <t xml:space="preserve">NEBULIZER/INHALER TRAIN 94664 </t>
  </si>
  <si>
    <t xml:space="preserve">VISION SCREEN (99173)         </t>
  </si>
  <si>
    <t xml:space="preserve">AUDIOMETRY SCREENING (92552)  </t>
  </si>
  <si>
    <t xml:space="preserve">DOT Physical                  </t>
  </si>
  <si>
    <t xml:space="preserve">ESTAB PATIENT   99211         </t>
  </si>
  <si>
    <t xml:space="preserve">ESTAB PATIENT   99212         </t>
  </si>
  <si>
    <t xml:space="preserve">ESTAB PATIENT   99213         </t>
  </si>
  <si>
    <t xml:space="preserve">ESTAB PATIENT   99214         </t>
  </si>
  <si>
    <t xml:space="preserve">ESTAB PATIENT   99215         </t>
  </si>
  <si>
    <t xml:space="preserve">EXC BENIGN LESION 11400       </t>
  </si>
  <si>
    <t xml:space="preserve">FUNDUS PHOTOGRAPHY  92250     </t>
  </si>
  <si>
    <t xml:space="preserve">CCM ADDTL 20 MIN  G2058       </t>
  </si>
  <si>
    <t xml:space="preserve">CLIENT FLU SHOT               </t>
  </si>
  <si>
    <t xml:space="preserve">CMPLX CCM 30 ADDTL MIN        </t>
  </si>
  <si>
    <t xml:space="preserve">CA SCRN PELV/BRST EXAM G0101  </t>
  </si>
  <si>
    <t xml:space="preserve">CLIENT PHYSICAL               </t>
  </si>
  <si>
    <t xml:space="preserve">URINE CATHERIZATION 51702     </t>
  </si>
  <si>
    <t xml:space="preserve">BIOPSY  INTRANASAL   (30100)  </t>
  </si>
  <si>
    <t xml:space="preserve">CYROSURGERY PENILE 54056      </t>
  </si>
  <si>
    <t xml:space="preserve">DESTR LESION PENIS  (54065)   </t>
  </si>
  <si>
    <t xml:space="preserve">DESTR OF LESION VULVA (56501) </t>
  </si>
  <si>
    <t>DESTR LESION VULVA EXT (56515)</t>
  </si>
  <si>
    <t>CERUMEN REMOVAL INSTRUME 69210</t>
  </si>
  <si>
    <t xml:space="preserve">Transitional Care 99495       </t>
  </si>
  <si>
    <t xml:space="preserve">TRANSITIONAL CARE 99496       </t>
  </si>
  <si>
    <t xml:space="preserve">NEW PATIENT   99201           </t>
  </si>
  <si>
    <t xml:space="preserve">NEW PATIENT    99202          </t>
  </si>
  <si>
    <t xml:space="preserve">NEW PREVENTIVE &lt;1 99381       </t>
  </si>
  <si>
    <t xml:space="preserve">NEW PREVENTIVE 1-4 99382      </t>
  </si>
  <si>
    <t xml:space="preserve">NEW PREVENTIVE 5-11 99383     </t>
  </si>
  <si>
    <t xml:space="preserve">NEW PREVENTIVE 12-17 99384    </t>
  </si>
  <si>
    <t xml:space="preserve">NEW PREVENTIVE 18-39 99385    </t>
  </si>
  <si>
    <t xml:space="preserve">NEW PREVENTIVE 40-64 99386    </t>
  </si>
  <si>
    <t xml:space="preserve">NEW PREVENTIVE 65+ 99387      </t>
  </si>
  <si>
    <t xml:space="preserve">EST PREVENTIVE  1-4  99392    </t>
  </si>
  <si>
    <t xml:space="preserve">EST PREVENTIVE  12-17  99394  </t>
  </si>
  <si>
    <t xml:space="preserve">EST PREVENTIVE  40-64  99396  </t>
  </si>
  <si>
    <t xml:space="preserve">THERAPEUTIC INJ SC/IM 96372   </t>
  </si>
  <si>
    <t xml:space="preserve">SMOKING COUNC.&gt;10MIN 99407    </t>
  </si>
  <si>
    <t xml:space="preserve">CONSULT LEVEL II   99242      </t>
  </si>
  <si>
    <t xml:space="preserve">CONSULT LEVEL IV   99244      </t>
  </si>
  <si>
    <t xml:space="preserve">MCR OUTPT TECHNICAL FEE       </t>
  </si>
  <si>
    <t>ALCOHOL/SUBSTANCE ASSESS G2011</t>
  </si>
  <si>
    <t xml:space="preserve">CCM ADDTL 20 MINS  G0258      </t>
  </si>
  <si>
    <t xml:space="preserve">CA SCRNING PELV &amp; BRST EXAM   </t>
  </si>
  <si>
    <t xml:space="preserve">CRYOSURGERY ANAL 46916        </t>
  </si>
  <si>
    <t xml:space="preserve">BIOPSY EYELID 67810           </t>
  </si>
  <si>
    <t xml:space="preserve">BIOPSY EXTERNAL EAR 69100     </t>
  </si>
  <si>
    <t xml:space="preserve">TRANSITIONAL CARE 99495       </t>
  </si>
  <si>
    <t xml:space="preserve">THERAPEUTIC INJ   96372       </t>
  </si>
  <si>
    <t xml:space="preserve">EXC BEN LES 3.1 -4.  (11404)  </t>
  </si>
  <si>
    <t xml:space="preserve">DEBRIDE; SKIN PARTIAL 97598   </t>
  </si>
  <si>
    <t xml:space="preserve">MEDICARE OUTPATIENT VISIT     </t>
  </si>
  <si>
    <t xml:space="preserve">WHOLE BODY PHOTO  (96904)     </t>
  </si>
  <si>
    <t>NEW PAT COMPR  SKIN CARE 99205</t>
  </si>
  <si>
    <t xml:space="preserve">NEW PAT EXT SKIN CARE 99204   </t>
  </si>
  <si>
    <t xml:space="preserve">NEW PAT LIMIT SKIN CARE 99202 </t>
  </si>
  <si>
    <t>NEW PAT INTERM SKIN CARE 99203</t>
  </si>
  <si>
    <t xml:space="preserve">EST PAT COMPR SKIN CARE 99215 </t>
  </si>
  <si>
    <t xml:space="preserve">EST PAT EXTEN SKIN CARE 99214 </t>
  </si>
  <si>
    <t>EST PAT INTREM SKIN CARE 99213</t>
  </si>
  <si>
    <t xml:space="preserve">EST PAT LIMIT SKIN CARE 99212 </t>
  </si>
  <si>
    <t xml:space="preserve">EST PAT BRIEF SKIN CARE 99211 </t>
  </si>
  <si>
    <t xml:space="preserve">PHOTOTHERAPY SKIN CARE 96910  </t>
  </si>
  <si>
    <t>CONSULT INTERM SKIN CARE 99243</t>
  </si>
  <si>
    <t xml:space="preserve">UNA BOOT SKIN CARE 29580      </t>
  </si>
  <si>
    <t xml:space="preserve">BIOPSY EXTERNAL EAR  69100    </t>
  </si>
  <si>
    <t xml:space="preserve">BIOPSY OF LIP  40490          </t>
  </si>
  <si>
    <t xml:space="preserve">BIOPSY PENIS SKIN CARE 54100  </t>
  </si>
  <si>
    <t xml:space="preserve">BISPSY TONGUE SKIN CARE 41100 </t>
  </si>
  <si>
    <t xml:space="preserve">BIOPSY VULVA SKIN CARE 56605  </t>
  </si>
  <si>
    <t xml:space="preserve">NEW PAT BRIEF SKIN CARE 99201 </t>
  </si>
  <si>
    <t xml:space="preserve">BIOPSY EYELID    67810        </t>
  </si>
  <si>
    <t xml:space="preserve">CRYOSURGERY ANAL  (46916)     </t>
  </si>
  <si>
    <t xml:space="preserve">DEBRIDE SKIN;PARTIAL          </t>
  </si>
  <si>
    <t xml:space="preserve">CRYOSURGERY PENILE 54056      </t>
  </si>
  <si>
    <t xml:space="preserve">CHEMO INTRALESNAL,&lt;7  96405   </t>
  </si>
  <si>
    <t xml:space="preserve">CHEMO INTRALESIONAL 7+ 96406  </t>
  </si>
  <si>
    <t xml:space="preserve">BONE MARROW ASPIRATION  38220 </t>
  </si>
  <si>
    <t xml:space="preserve">BONE MARROW BIOPSY  38221     </t>
  </si>
  <si>
    <t xml:space="preserve">MCR NEW PATIENT LEVEL 99204   </t>
  </si>
  <si>
    <t>BONE MARROW BIOPSY/ASPIR 38222</t>
  </si>
  <si>
    <t xml:space="preserve">NEW PATIENT VISIT 99201       </t>
  </si>
  <si>
    <t xml:space="preserve">NEW PATIENT VISIT 99202       </t>
  </si>
  <si>
    <t xml:space="preserve">NEW PATIENT VISIT 99203       </t>
  </si>
  <si>
    <t xml:space="preserve">NEW PATIENT VISIT 99204       </t>
  </si>
  <si>
    <t xml:space="preserve">ESTABLISHED VISIT  99212      </t>
  </si>
  <si>
    <t xml:space="preserve">ESTABLISHED VISIT  99214      </t>
  </si>
  <si>
    <t xml:space="preserve">ESTABLISHED VISIT  99215      </t>
  </si>
  <si>
    <t xml:space="preserve">HIGH RISK SELF PAY CONSULT    </t>
  </si>
  <si>
    <t>RAD ONCOLOGY EST LEVEL 1 99211</t>
  </si>
  <si>
    <t>RAD ONCOLOGY EST LEVEL 2 99212</t>
  </si>
  <si>
    <t>RAD ONCOLOGY EST LEVEL 3 99213</t>
  </si>
  <si>
    <t>RAD ONCOLOGY EST LEVEL 4 99214</t>
  </si>
  <si>
    <t>RAD ONCOLOGY EST LEVEL V 99215</t>
  </si>
  <si>
    <t xml:space="preserve">NEW PATIENT LEVEL I 99201     </t>
  </si>
  <si>
    <t xml:space="preserve">NEW PATIENT LEVEL II 99202    </t>
  </si>
  <si>
    <t xml:space="preserve">NEW PATIENT LEVEL III         </t>
  </si>
  <si>
    <t xml:space="preserve">NEW PATIENT LEVEL IV 99204    </t>
  </si>
  <si>
    <t xml:space="preserve">NEW PATIENT LEVEL V 99205     </t>
  </si>
  <si>
    <t xml:space="preserve">HOSPITAL ADMIT MODERATE 99222 </t>
  </si>
  <si>
    <t xml:space="preserve">HOSPITAL FOL UP COMPLEX 99233 </t>
  </si>
  <si>
    <t xml:space="preserve">MDC NEW PATIENT LEVEL I 99201 </t>
  </si>
  <si>
    <t>MDC NEW PATIENT LEVEL II 99202</t>
  </si>
  <si>
    <t>MDC NEW PATIENT LEVELIII 99203</t>
  </si>
  <si>
    <t>MDC NEW PATIENT LEVEL IV 99204</t>
  </si>
  <si>
    <t xml:space="preserve">MDC NEW PATIENT LEVEL V 99205 </t>
  </si>
  <si>
    <t xml:space="preserve">MDC EST PATIENT LEVEL I 99211 </t>
  </si>
  <si>
    <t>MDC EST PATIENT LEVEL II 99212</t>
  </si>
  <si>
    <t>MDC EST PATIENT LEVEL III99213</t>
  </si>
  <si>
    <t>MDC NEW PATIENT LEVEL IV 99214</t>
  </si>
  <si>
    <t xml:space="preserve">MDC EST PATIENT LEVEL V 99215 </t>
  </si>
  <si>
    <t>CLIENT PHYSICAL with MID LEVEL</t>
  </si>
  <si>
    <t xml:space="preserve">CLIENT PHYSICAL with MD       </t>
  </si>
  <si>
    <t xml:space="preserve">IMPLANT NEUROELECTRODES       </t>
  </si>
  <si>
    <t xml:space="preserve">CLIENT PFT                    </t>
  </si>
  <si>
    <t xml:space="preserve">NEW PATIENT LEVEL I  (99201)  </t>
  </si>
  <si>
    <t xml:space="preserve">NEW PATIENT LEVEL II (99202)  </t>
  </si>
  <si>
    <t xml:space="preserve">NEW PATIENT LEVEL III (99203) </t>
  </si>
  <si>
    <t xml:space="preserve">NEW PATIENT LEVEL IV  (99204) </t>
  </si>
  <si>
    <t xml:space="preserve">NEW PATIENT LEVEL V  (99205)  </t>
  </si>
  <si>
    <t xml:space="preserve">EST PATIENT LEVEL I (99211)   </t>
  </si>
  <si>
    <t xml:space="preserve">EST PATIENT LEVEL II (99212)  </t>
  </si>
  <si>
    <t xml:space="preserve">EST PATIENT LEVEL III (99213) </t>
  </si>
  <si>
    <t xml:space="preserve">EST PATIENT LEVEL IV (99214)  </t>
  </si>
  <si>
    <t xml:space="preserve">EST PATIENT LEVEL V  (99215)  </t>
  </si>
  <si>
    <t>LIG &amp; DIV LG SAPH V AT SAP JUN</t>
  </si>
  <si>
    <t>LIGATE/DIVIDE/EXCISE VEIN 1 LE</t>
  </si>
  <si>
    <t xml:space="preserve">REMOVAL TNL CV CATH 36589     </t>
  </si>
  <si>
    <t xml:space="preserve">NEW PATIENT I  99201          </t>
  </si>
  <si>
    <t xml:space="preserve">NEW PATIENT II  99202         </t>
  </si>
  <si>
    <t xml:space="preserve">NEW PATIENT III  99203        </t>
  </si>
  <si>
    <t xml:space="preserve">NEW PATIENT IV  99204         </t>
  </si>
  <si>
    <t xml:space="preserve">NEW PATIENT V  99205          </t>
  </si>
  <si>
    <t xml:space="preserve">ESTABLISHED PATIENT I  99211  </t>
  </si>
  <si>
    <t xml:space="preserve">ESTABLISHED PATIENT II  99212 </t>
  </si>
  <si>
    <t>ESTABLISHED PATIENT III  99213</t>
  </si>
  <si>
    <t xml:space="preserve">ESTABLISHED PATIENT IV  99214 </t>
  </si>
  <si>
    <t xml:space="preserve">ESTABLISHED PATIENT V  99215  </t>
  </si>
  <si>
    <t xml:space="preserve">HEARING SCREEN                </t>
  </si>
  <si>
    <t xml:space="preserve">OFFICE VISIT NEW PT LEVEL I   </t>
  </si>
  <si>
    <t xml:space="preserve">OFFICE VISIT NEW PT LEVEL II  </t>
  </si>
  <si>
    <t xml:space="preserve">OFFICE VISIT NEW PT LEVEL III </t>
  </si>
  <si>
    <t xml:space="preserve">OFFICE VISIT NEW PT LEVEL IV  </t>
  </si>
  <si>
    <t xml:space="preserve">OFFICE VISIT NEW PT LEVEL V   </t>
  </si>
  <si>
    <t xml:space="preserve">OFFICE VISIT EST PT LEVEL I   </t>
  </si>
  <si>
    <t xml:space="preserve">OFFICE VISIT EST PT LEVEL II  </t>
  </si>
  <si>
    <t xml:space="preserve">OFFICE VISIT EST PT LEVEL III </t>
  </si>
  <si>
    <t xml:space="preserve">OFFICE VISIT EST PT LEVEL IV  </t>
  </si>
  <si>
    <t xml:space="preserve">OFFICE VISIT EST PT LEVEL V   </t>
  </si>
  <si>
    <t xml:space="preserve">NEW PATIENT 99201             </t>
  </si>
  <si>
    <t xml:space="preserve">NEW PATIENT 99202             </t>
  </si>
  <si>
    <t xml:space="preserve">NEW PATIENT 99203             </t>
  </si>
  <si>
    <t xml:space="preserve">NEW PATIENT 99204             </t>
  </si>
  <si>
    <t xml:space="preserve">NEW PATIENT 99205             </t>
  </si>
  <si>
    <t xml:space="preserve">EST PREVENTIVE &lt;1 99391       </t>
  </si>
  <si>
    <t xml:space="preserve">EST PREVENTIVE 1-4 99392      </t>
  </si>
  <si>
    <t xml:space="preserve">EST PREVENTIVE 5-11 99393     </t>
  </si>
  <si>
    <t xml:space="preserve">EST PREVENTIVE 12-17 99394    </t>
  </si>
  <si>
    <t xml:space="preserve">EST PREVENTIVE 18-39 99395    </t>
  </si>
  <si>
    <t xml:space="preserve">EST PREVENTIVE 40-64 99396    </t>
  </si>
  <si>
    <t>SMOKING CESSATION&gt;10 MIN 99407</t>
  </si>
  <si>
    <t xml:space="preserve">EXC BEN LES 1.1-2.CM 11402    </t>
  </si>
  <si>
    <t xml:space="preserve">DEBRIDE; SKIN PARTIAL 97597   </t>
  </si>
  <si>
    <t xml:space="preserve">REM FB CORNEA W/O LAMP 65220  </t>
  </si>
  <si>
    <t xml:space="preserve">CHRON CARE MGMT 20 MIN 99490  </t>
  </si>
  <si>
    <t xml:space="preserve">COMP ASESS CARE PLAN CCM SVC  </t>
  </si>
  <si>
    <t xml:space="preserve">VISION SCREEN 99173           </t>
  </si>
  <si>
    <t xml:space="preserve">DOT PHYSICAL                  </t>
  </si>
  <si>
    <t xml:space="preserve">EST PATIENT     99211         </t>
  </si>
  <si>
    <t xml:space="preserve">EST PATIENT     99212         </t>
  </si>
  <si>
    <t xml:space="preserve">ESTAB PATIENT    99213        </t>
  </si>
  <si>
    <t xml:space="preserve">ESTAB PATIENT    99214        </t>
  </si>
  <si>
    <t xml:space="preserve">ESTAB PATIENT     99215       </t>
  </si>
  <si>
    <t xml:space="preserve">CCM ADDTL 20 MINS  G2058      </t>
  </si>
  <si>
    <t xml:space="preserve">ROUTINE PHYSICAL  99499       </t>
  </si>
  <si>
    <t xml:space="preserve">POTTERS PHYSICAL              </t>
  </si>
  <si>
    <t xml:space="preserve">ENERGETIX PHYSICAL            </t>
  </si>
  <si>
    <t xml:space="preserve">HAMMOND VILLAGE PHYSICAL      </t>
  </si>
  <si>
    <t xml:space="preserve">HEUVELTON FIRE PHYSICAL       </t>
  </si>
  <si>
    <t xml:space="preserve">LA VIE PHYSICAL               </t>
  </si>
  <si>
    <t xml:space="preserve">LISBON FIRE PHYSICAL          </t>
  </si>
  <si>
    <t xml:space="preserve">LISBON SCHOOL PHYSICAL        </t>
  </si>
  <si>
    <t xml:space="preserve">MADRID SCHOOL PHYSICAL        </t>
  </si>
  <si>
    <t xml:space="preserve">MASSENA INDEPENDENT PHYSICAL  </t>
  </si>
  <si>
    <t xml:space="preserve">NEW YORK POWER AUTH PHYSICAL  </t>
  </si>
  <si>
    <t>OGDENSBURG BRIDGE POR PHYSICAL</t>
  </si>
  <si>
    <t xml:space="preserve">OGDENSBURG FIRE PHYSICAL      </t>
  </si>
  <si>
    <t xml:space="preserve">OGDENSBURG POLICE PHYSICAL    </t>
  </si>
  <si>
    <t>OGDENSBURG VOL RESCUE PHYSICAL</t>
  </si>
  <si>
    <t xml:space="preserve">PEPSI COLA PHYSICAL           </t>
  </si>
  <si>
    <t xml:space="preserve">POTSDAM SCHOOL PHYSICAL       </t>
  </si>
  <si>
    <t xml:space="preserve">RENS FALLS FIRE PHYSICAL      </t>
  </si>
  <si>
    <t xml:space="preserve">MISC SCHOOL PHYSICAL          </t>
  </si>
  <si>
    <t xml:space="preserve">SECURITAS SVCS PHYSICAL       </t>
  </si>
  <si>
    <t xml:space="preserve">SNF UNITED HELPERS PHYSICAL   </t>
  </si>
  <si>
    <t xml:space="preserve">ST LAWRENCE COUNTY PHYSICAL   </t>
  </si>
  <si>
    <t xml:space="preserve">THEW ASSOCIATES PHYSICAL      </t>
  </si>
  <si>
    <t>UNITED HELPER MGR EMP PHYSICAL</t>
  </si>
  <si>
    <t xml:space="preserve">US BORDER PATROL PHYSICAL     </t>
  </si>
  <si>
    <t xml:space="preserve">WADDINGTON FIRE PHYSICAL      </t>
  </si>
  <si>
    <t xml:space="preserve">WADDINGTON RESCUE PHYSICAL    </t>
  </si>
  <si>
    <t xml:space="preserve">EST PREVENTIVE   &lt;1  99391    </t>
  </si>
  <si>
    <t xml:space="preserve">BRIEF ALCOHOL COUNSEL G0443   </t>
  </si>
  <si>
    <t>CERUMEN REMOVAL IRRIGATI 69209</t>
  </si>
  <si>
    <t xml:space="preserve">ESTAB PATIENT    99211        </t>
  </si>
  <si>
    <t xml:space="preserve">ESTAB PATIENT  99212          </t>
  </si>
  <si>
    <t xml:space="preserve">NEW PAT CLINIC 99201          </t>
  </si>
  <si>
    <t xml:space="preserve">NEW PAT CLINIC 99202          </t>
  </si>
  <si>
    <t xml:space="preserve">NEW PAT CLINIC 99203          </t>
  </si>
  <si>
    <t xml:space="preserve">NEW PAT CLINIC 99204          </t>
  </si>
  <si>
    <t xml:space="preserve">NEW PAT CLINIC 99205          </t>
  </si>
  <si>
    <t xml:space="preserve">BRIEF BH ASESS 96127          </t>
  </si>
  <si>
    <t xml:space="preserve">EST PREV SEC HORZ 40-64 99386 </t>
  </si>
  <si>
    <t xml:space="preserve">SMOKING COUNC.&gt;10 MIN 99407   </t>
  </si>
  <si>
    <t xml:space="preserve">ESTAB PATIENT    99212        </t>
  </si>
  <si>
    <t xml:space="preserve">NEW PATIENT LEVEL I  99201    </t>
  </si>
  <si>
    <t xml:space="preserve">NEW PATIENT LEVEL II  99202   </t>
  </si>
  <si>
    <t xml:space="preserve">NEW PATIENT LEVEL III  99203  </t>
  </si>
  <si>
    <t xml:space="preserve">NEW PATIENT LEVEL IV  99204   </t>
  </si>
  <si>
    <t xml:space="preserve">NEW PATIENT LEVEL V  99205    </t>
  </si>
  <si>
    <t xml:space="preserve">ESTABLISHED PATIENT 99211     </t>
  </si>
  <si>
    <t xml:space="preserve">ESTABLISHED PATIENT  99212    </t>
  </si>
  <si>
    <t xml:space="preserve">ESTABLISHED PATIENT LEVEL III </t>
  </si>
  <si>
    <t xml:space="preserve">ESTABLISHED PT LEVEL IV       </t>
  </si>
  <si>
    <t xml:space="preserve">ESTABLISHED PATIENT LEVEL V   </t>
  </si>
  <si>
    <t xml:space="preserve">I&amp;D INFECTED BURSA; FOOT      </t>
  </si>
  <si>
    <t>DEEP DISSECT FOOT INF SINGLE B</t>
  </si>
  <si>
    <t xml:space="preserve">STRAPPING OF TOES  29550      </t>
  </si>
  <si>
    <t xml:space="preserve">NEW PATIENT    99201          </t>
  </si>
  <si>
    <t xml:space="preserve">NEW PATIENT   99203           </t>
  </si>
  <si>
    <t xml:space="preserve">NEW PATIENT     99204         </t>
  </si>
  <si>
    <t xml:space="preserve">NEW PATIENT   99205           </t>
  </si>
  <si>
    <t xml:space="preserve">NEW PREVENTIVE 65+ G0402      </t>
  </si>
  <si>
    <t xml:space="preserve">DOT ESTB 40-64 YEARS 99396    </t>
  </si>
  <si>
    <t xml:space="preserve">DESTR OF LESION   (56501)     </t>
  </si>
  <si>
    <t xml:space="preserve">CONSULT LEVEL I               </t>
  </si>
  <si>
    <t xml:space="preserve">CAST REMOVAL SHORT 29700      </t>
  </si>
  <si>
    <t xml:space="preserve">CAST REMOVAL LONG 29705       </t>
  </si>
  <si>
    <t xml:space="preserve">CAST WINDOW 29730             </t>
  </si>
  <si>
    <t>SOFT CAST STRAP LOWER EXTREMIT</t>
  </si>
  <si>
    <t xml:space="preserve">APPLY FINGER CAST 29086       </t>
  </si>
  <si>
    <t>N BLOCK INJECT,INTERCOSTAL,SIN</t>
  </si>
  <si>
    <t>N BLOCK INJECT PERIPH MULTIPLE</t>
  </si>
  <si>
    <t xml:space="preserve">N BLOCK INJ PLANTAR DIGIT     </t>
  </si>
  <si>
    <t xml:space="preserve">MULTIPLE NERVE BLOCK INJ RIB  </t>
  </si>
  <si>
    <t xml:space="preserve">INJ ANESTH STELLATE GANGLION  </t>
  </si>
  <si>
    <t xml:space="preserve">DESTROY CERV/THOR FACET JNT   </t>
  </si>
  <si>
    <t>DESTR W NEUROLYTIC PERIPH NERV</t>
  </si>
  <si>
    <t xml:space="preserve">I &amp; D INFECTED BURSA; FOOT    </t>
  </si>
  <si>
    <t xml:space="preserve">APPLY LONG ARM CAST           </t>
  </si>
  <si>
    <t xml:space="preserve">VISION SCREENING 99173        </t>
  </si>
  <si>
    <t xml:space="preserve">11000PO        </t>
  </si>
  <si>
    <t xml:space="preserve">DEBRIDEMENT 11000             </t>
  </si>
  <si>
    <t xml:space="preserve">BIOPSY OF LIP 40490           </t>
  </si>
  <si>
    <t xml:space="preserve">BIOPSY TONGUE SKIN CARE       </t>
  </si>
  <si>
    <t xml:space="preserve">UNA BOOT 29580                </t>
  </si>
  <si>
    <t xml:space="preserve">DESTR LESION PENIS 54065      </t>
  </si>
  <si>
    <t xml:space="preserve">BIOPSY INTRANASAL 30100       </t>
  </si>
  <si>
    <t xml:space="preserve">DESTR LESION VULVA EXT 56515  </t>
  </si>
  <si>
    <t>ANKLE FX BIMALLEOLAR W/O MANIP</t>
  </si>
  <si>
    <t>ANKLE FX DISTAL WO MAINPULATIO</t>
  </si>
  <si>
    <t>CL TX MC FX SGL;W/O MAIP EA BO</t>
  </si>
  <si>
    <t>APPLICATION CAST WRIST/FOREARM</t>
  </si>
  <si>
    <t xml:space="preserve">SA CAST 29075                 </t>
  </si>
  <si>
    <t xml:space="preserve">CYLINDER 29365                </t>
  </si>
  <si>
    <t xml:space="preserve">SL CAST 29405                 </t>
  </si>
  <si>
    <t xml:space="preserve">SL CAST WITH AMBULATION 29425 </t>
  </si>
  <si>
    <t xml:space="preserve">PTB CAST 29435                </t>
  </si>
  <si>
    <t xml:space="preserve">LL CAST 29345                 </t>
  </si>
  <si>
    <t xml:space="preserve">LL CAST WITH AMBULATION 29355 </t>
  </si>
  <si>
    <t xml:space="preserve">HIP SPICA 29325               </t>
  </si>
  <si>
    <t xml:space="preserve">CLUB UNIL/BILA W/-50 29450    </t>
  </si>
  <si>
    <t xml:space="preserve">FINGER SPLINT 29130           </t>
  </si>
  <si>
    <t xml:space="preserve">SA SPLINT 29125               </t>
  </si>
  <si>
    <t xml:space="preserve">FOREARM SPLINT 29126          </t>
  </si>
  <si>
    <t xml:space="preserve">LA SPLINT 29105               </t>
  </si>
  <si>
    <t xml:space="preserve">SL SPLINT 29515               </t>
  </si>
  <si>
    <t xml:space="preserve">LL SPLINT 29505               </t>
  </si>
  <si>
    <t>ANKLE FX MED MALLEOLAR W/O MAN</t>
  </si>
  <si>
    <t xml:space="preserve">BIG TOE FX W/O MANIPULATION   </t>
  </si>
  <si>
    <t xml:space="preserve">FIBULA FX W/O MANIPULATION    </t>
  </si>
  <si>
    <t>METATARSAL FX W/O MANIPULATION</t>
  </si>
  <si>
    <t xml:space="preserve">TOE FX W/O MANIPULATION 28510 </t>
  </si>
  <si>
    <t xml:space="preserve">EXC FOOT CYSTY/GANGLION       </t>
  </si>
  <si>
    <t xml:space="preserve">G0259          </t>
  </si>
  <si>
    <t xml:space="preserve">INJ SACROILIAC JOINT          </t>
  </si>
  <si>
    <t xml:space="preserve">INJ PARAVERTEBRAL/LS 1  64493 </t>
  </si>
  <si>
    <t xml:space="preserve">INJ PARAVETEBRAL/LEV 2  64494 </t>
  </si>
  <si>
    <t xml:space="preserve">INJ FORAMEN EPID L/S  64483   </t>
  </si>
  <si>
    <t>DESTR PARAVE L/S ADD ON  64636</t>
  </si>
  <si>
    <t>INJ SPINE L/S EPID STER  62322</t>
  </si>
  <si>
    <t>INJ PARAVERTEBRAL C/T 1  64490</t>
  </si>
  <si>
    <t xml:space="preserve">CHEMO DENERV MUSC MIGRAINE    </t>
  </si>
  <si>
    <t xml:space="preserve">INJ PARAVERTEBRAL L3  64495   </t>
  </si>
  <si>
    <t>IMPLANT NEUROELECTRODES  63650</t>
  </si>
  <si>
    <t xml:space="preserve">OCCIPITAL NERVE BLOCK  64405  </t>
  </si>
  <si>
    <t>INJ FORAMEN EPIDURAL C/T 64479</t>
  </si>
  <si>
    <t>INJ PARAVERT C/T ADD ON  64492</t>
  </si>
  <si>
    <t>UNLISTED PROCEDURE NERVOUS SYS</t>
  </si>
  <si>
    <t>INJ SPINE C/T EPID STER  62320</t>
  </si>
  <si>
    <t xml:space="preserve">EST PREVENTIVE   5-11  99393  </t>
  </si>
  <si>
    <t xml:space="preserve">EST PREVENTIVE  65+  99397    </t>
  </si>
  <si>
    <t xml:space="preserve">DOT PHYSCIAL  99499           </t>
  </si>
  <si>
    <t xml:space="preserve">PRE-TEST COUNSELING  99401    </t>
  </si>
  <si>
    <t xml:space="preserve">COUNSELING WITHOUT TESTING    </t>
  </si>
  <si>
    <t xml:space="preserve">POST TEST COUNSELING I        </t>
  </si>
  <si>
    <t xml:space="preserve">COLPOSCOPY - 57452            </t>
  </si>
  <si>
    <t xml:space="preserve">INITIAL VISIT - PERINATAL     </t>
  </si>
  <si>
    <t xml:space="preserve">INITIAL MD VISIT - DARGIE     </t>
  </si>
  <si>
    <t xml:space="preserve">INITIAL MD VISIT - KERRIGAN   </t>
  </si>
  <si>
    <t xml:space="preserve">INITIAL MD VISIT - OGDEN      </t>
  </si>
  <si>
    <t xml:space="preserve">INITIAL MD VISIT/LOCUM TENENS </t>
  </si>
  <si>
    <t xml:space="preserve">INITIAL MD VISIT - HEISS      </t>
  </si>
  <si>
    <t xml:space="preserve">OTHER PP MED COMP - HEISS     </t>
  </si>
  <si>
    <t xml:space="preserve">OTHER PP MED COMP - DARGIE    </t>
  </si>
  <si>
    <t xml:space="preserve">OTHER PP-MED COMP - OGDEN     </t>
  </si>
  <si>
    <t xml:space="preserve">OTHER PP MED COMP - KERRIGAN  </t>
  </si>
  <si>
    <t xml:space="preserve">SERVICE FEE                   </t>
  </si>
  <si>
    <t>MRI JAW JOINT            70336</t>
  </si>
  <si>
    <t>MRI ORBIT/FACE/NECK WO/  70540</t>
  </si>
  <si>
    <t>MRI PELVIS W/            72196</t>
  </si>
  <si>
    <t>MRI UPPER EXTRMTY WO/W   73220</t>
  </si>
  <si>
    <t>MRI JNT UPPR EXTRM W/O   73221</t>
  </si>
  <si>
    <t xml:space="preserve">MRI LWR EXTRMTY WO/W 73720    </t>
  </si>
  <si>
    <t>MRI, LOWER JOINT EXT W/O 73721</t>
  </si>
  <si>
    <t>MRI, ABDOMEN W/O         74181</t>
  </si>
  <si>
    <t xml:space="preserve">MRI BONE MARROW     77084     </t>
  </si>
  <si>
    <t xml:space="preserve">MRA, CHEST W OR W/0 - (BURST) </t>
  </si>
  <si>
    <t>MRA,UP EXTR W OR W/O - (BURST)</t>
  </si>
  <si>
    <t xml:space="preserve">MRA,LOW EXTR W OR W/O (BURST) </t>
  </si>
  <si>
    <t>MRA,ABDOMEN W OR W/O - (BURST)</t>
  </si>
  <si>
    <t>MRI CHEST WO/CONT        71550</t>
  </si>
  <si>
    <t>MRA PELVIS W/WO CONT - (BURST)</t>
  </si>
  <si>
    <t>3D/HOLOGRAPH MRI ADD-ON  76376</t>
  </si>
  <si>
    <t>MRI ORBIT/FACE/NECK W/   70542</t>
  </si>
  <si>
    <t>MRI ORB/FC/NCK W/WO      70543</t>
  </si>
  <si>
    <t>MRA HEAD W/OUT CONTR - (BURST)</t>
  </si>
  <si>
    <t>MRA HEAD W/ CONTRAST - (BURST)</t>
  </si>
  <si>
    <t>MRA HEAD W/ W/O CONT - (BURST)</t>
  </si>
  <si>
    <t>MRA NECK W/ CONTRAST - (BURST)</t>
  </si>
  <si>
    <t xml:space="preserve">MRA NECK W/O CONT - (BURST)   </t>
  </si>
  <si>
    <t xml:space="preserve">MRA NECK W/-W/O CONT-(BURST)  </t>
  </si>
  <si>
    <t>MRI CHEST W/CONT         71551</t>
  </si>
  <si>
    <t>MRI CHEST W/WO CONT      71552</t>
  </si>
  <si>
    <t>MRI PELVIS W/O           72195</t>
  </si>
  <si>
    <t>MRI PELVIS W/WO CONTR    72197</t>
  </si>
  <si>
    <t>MRI UPPER EXTREMITY W/O  73218</t>
  </si>
  <si>
    <t>MRI UPPER EXTREMITY W/   73219</t>
  </si>
  <si>
    <t>MRI UPPER JT EXT W/CONT  73222</t>
  </si>
  <si>
    <t>MRI UPPER JT EXT WW/O    73223</t>
  </si>
  <si>
    <t>MRI LOWER EXT W/O        73718</t>
  </si>
  <si>
    <t>MRI LOWER EXT W/         73719</t>
  </si>
  <si>
    <t>MRI LOWER JT EXT W       73722</t>
  </si>
  <si>
    <t>MRI LOWER JT EXT W/WO    73723</t>
  </si>
  <si>
    <t>MRI ABDOMEN W/CONT       74182</t>
  </si>
  <si>
    <t>MRI ABDOMEN W/WO         74183</t>
  </si>
  <si>
    <t xml:space="preserve">C8905          </t>
  </si>
  <si>
    <t xml:space="preserve">MRI BREAST UNI W/O CONTRAST   </t>
  </si>
  <si>
    <t xml:space="preserve">MRA, CHEST W/ CONT - (BURST)  </t>
  </si>
  <si>
    <t xml:space="preserve">MRA CHEST W/O CONT - (BURST)  </t>
  </si>
  <si>
    <t>MRA LOW EXTR W/ CONT - (BURST)</t>
  </si>
  <si>
    <t xml:space="preserve">MRA LWR EXTR W/O CONT-(BURST) </t>
  </si>
  <si>
    <t>MRA ABD W/O CONTRAST - (BURST)</t>
  </si>
  <si>
    <t xml:space="preserve">C8903          </t>
  </si>
  <si>
    <t xml:space="preserve">MRI BREAST UNI W/CAD          </t>
  </si>
  <si>
    <t xml:space="preserve">C8908          </t>
  </si>
  <si>
    <t xml:space="preserve">MRI BREAST BILATERAL W/CAD    </t>
  </si>
  <si>
    <t xml:space="preserve">MRI CAD                       </t>
  </si>
  <si>
    <t>MRA W/CONT, PELVIS       C8918</t>
  </si>
  <si>
    <t>MRA WO/CONT, PELVIS      C8919</t>
  </si>
  <si>
    <t xml:space="preserve">MRI SPECTROSCOPY              </t>
  </si>
  <si>
    <t xml:space="preserve">MRI FETUS SINGLE GEST 74712   </t>
  </si>
  <si>
    <t xml:space="preserve">MRI FETUS EA ADD GEST 74713   </t>
  </si>
  <si>
    <t xml:space="preserve">MRI PELVIS COIL W CONTRAST    </t>
  </si>
  <si>
    <t xml:space="preserve">MRI GUID NEEDLE PLACE         </t>
  </si>
  <si>
    <t xml:space="preserve">C8911          </t>
  </si>
  <si>
    <t>MRA, CHEST W/ OR W/OUT CONTRST</t>
  </si>
  <si>
    <t xml:space="preserve">C8935          </t>
  </si>
  <si>
    <t xml:space="preserve">MRA, UPPEREXTREM W  W/O 73225 </t>
  </si>
  <si>
    <t xml:space="preserve">MRA, LOWER EXTREM W W/O       </t>
  </si>
  <si>
    <t xml:space="preserve">C8902          </t>
  </si>
  <si>
    <t xml:space="preserve">MRA, ABDOMEN W/ OR W/O        </t>
  </si>
  <si>
    <t xml:space="preserve">MRA, PELVIS W/ OR W/O         </t>
  </si>
  <si>
    <t xml:space="preserve">MRA, HEAD W/O                 </t>
  </si>
  <si>
    <t xml:space="preserve">MRA, HEAD WITH CONTRAST       </t>
  </si>
  <si>
    <t xml:space="preserve">MRA, HEAD WITHOUT CONTRAST    </t>
  </si>
  <si>
    <t xml:space="preserve">MRA, NECK WITH CONTRAST       </t>
  </si>
  <si>
    <t xml:space="preserve">MRA, NECK W/O CONTRAST        </t>
  </si>
  <si>
    <t xml:space="preserve">MRA, NECK W/ OR W/O CONTR     </t>
  </si>
  <si>
    <t xml:space="preserve">MRI PELVIS COIL W/O CONTRAST  </t>
  </si>
  <si>
    <t xml:space="preserve">MRI PELVIS COIL W/WO CONTRAST </t>
  </si>
  <si>
    <t xml:space="preserve">MRA, CHEST W/O CONTRAST       </t>
  </si>
  <si>
    <t xml:space="preserve">MRA CHEST W/O CONTRAST        </t>
  </si>
  <si>
    <t>MRA, LOW EXTREMITY W/ CONTRAST</t>
  </si>
  <si>
    <t xml:space="preserve">MRA, LOW EXTR W/O CONT C8913  </t>
  </si>
  <si>
    <t xml:space="preserve">c8902          </t>
  </si>
  <si>
    <t xml:space="preserve">MRA,ABDOMEN W/WO CONTRAST     </t>
  </si>
  <si>
    <t xml:space="preserve">MRA, ABD W/O CONTRAST C8901   </t>
  </si>
  <si>
    <t>MRI BRAIN WO             70551</t>
  </si>
  <si>
    <t>MRI BRAIN W/CONTRAST     70552</t>
  </si>
  <si>
    <t xml:space="preserve">MRI BRAIN WO/W CONTR    70553 </t>
  </si>
  <si>
    <t>MRI, CERVICAL SPINE W/O- 72141</t>
  </si>
  <si>
    <t>MRI CERVICAL W/ CONT     72142</t>
  </si>
  <si>
    <t>MRI NECK/SPINE WO/W CONT 72156</t>
  </si>
  <si>
    <t xml:space="preserve">MRI THOR SPINE WO/CONT  72146 </t>
  </si>
  <si>
    <t>MRI THORACIC SPINE W/    72147</t>
  </si>
  <si>
    <t xml:space="preserve">MRI THOR SPINE WO/W     72157 </t>
  </si>
  <si>
    <t xml:space="preserve">MRI, LUMBAR SPINE W/O - 72148 </t>
  </si>
  <si>
    <t>MRI LUMBAR W\ CONTRAST - 72149</t>
  </si>
  <si>
    <t>MRI LUMBAR SPINE WO/W    72158</t>
  </si>
  <si>
    <t xml:space="preserve">MRI BREAST BILA W/O CONTRAST  </t>
  </si>
  <si>
    <t xml:space="preserve">LYOFOAM DRESSING 8X6          </t>
  </si>
  <si>
    <t xml:space="preserve">UTILIZATION REVIEW SERVICES   </t>
  </si>
  <si>
    <t xml:space="preserve">IM RABIES VACCINE 90675       </t>
  </si>
  <si>
    <t xml:space="preserve">FLU VACCINE 3+YRS             </t>
  </si>
  <si>
    <t xml:space="preserve">Tdap Vaccine    (90715)       </t>
  </si>
  <si>
    <t xml:space="preserve">J0401          </t>
  </si>
  <si>
    <t xml:space="preserve">ARIPIPRAZOLE EX RELEASE 1MG   </t>
  </si>
  <si>
    <t xml:space="preserve">J2358          </t>
  </si>
  <si>
    <t xml:space="preserve">OLANZAPINE LONG INJ 1MG J2358 </t>
  </si>
  <si>
    <t xml:space="preserve">J2426          </t>
  </si>
  <si>
    <t xml:space="preserve">PALIPERIDONE PALMITATE 1MG    </t>
  </si>
  <si>
    <t xml:space="preserve">J2794          </t>
  </si>
  <si>
    <t>RISPERDAL CONSTA INJ 5MG J2794</t>
  </si>
  <si>
    <t xml:space="preserve">TDAP 7yrs and older 90715     </t>
  </si>
  <si>
    <t>IMMUNIZATION TETNUS IMUNOGLOBU</t>
  </si>
  <si>
    <t xml:space="preserve">TETANUS VACCINE 90715         </t>
  </si>
  <si>
    <t xml:space="preserve">RABIES IMM GLOB HUMAN  90375  </t>
  </si>
  <si>
    <t xml:space="preserve">J1270          </t>
  </si>
  <si>
    <t xml:space="preserve">HECTOROL 1 MCG (J1270)        </t>
  </si>
  <si>
    <t xml:space="preserve">J2501          </t>
  </si>
  <si>
    <t xml:space="preserve">INJ PARICALCITOL/5MCG  J2501  </t>
  </si>
  <si>
    <t xml:space="preserve">J1756          </t>
  </si>
  <si>
    <t xml:space="preserve">INJ IRON SUCROSE/20MG  J1756  </t>
  </si>
  <si>
    <t xml:space="preserve">INJ IRON SUCROSE/1 MG   J1756 </t>
  </si>
  <si>
    <t xml:space="preserve">J0636          </t>
  </si>
  <si>
    <t>INJ CALCITRIOL/1 MCG AMP J0636</t>
  </si>
  <si>
    <t>INJ CALCITRIOL/0.1MCG    J0636</t>
  </si>
  <si>
    <t xml:space="preserve">J1955          </t>
  </si>
  <si>
    <t>INJ L-CARNITINE 1GM      J1955</t>
  </si>
  <si>
    <t xml:space="preserve">Q2038          </t>
  </si>
  <si>
    <t xml:space="preserve">INFLNZ VIR VAC 3YR+    90658  </t>
  </si>
  <si>
    <t xml:space="preserve">PCV13 VACCINE   (90670)       </t>
  </si>
  <si>
    <t xml:space="preserve">KINRIX VACCINE   (90696)      </t>
  </si>
  <si>
    <t>PENTACEL VACCINE .05ML (90698)</t>
  </si>
  <si>
    <t xml:space="preserve">Hep A vaccine peds  90633     </t>
  </si>
  <si>
    <t xml:space="preserve">Hep A vaccine adult  90632    </t>
  </si>
  <si>
    <t xml:space="preserve">SHINGRIX VACCINE              </t>
  </si>
  <si>
    <t xml:space="preserve">MENNINGOCOCCAL VACCINE 90620  </t>
  </si>
  <si>
    <t xml:space="preserve">ROTAVIRUS VACCINE  (90680)    </t>
  </si>
  <si>
    <t>ROTAVIRUS VACCINE 2 DOSE 90681</t>
  </si>
  <si>
    <t xml:space="preserve">MMR VACCINE (90707)           </t>
  </si>
  <si>
    <t>Tdap VACCINE BOOSTRIX  (90715)</t>
  </si>
  <si>
    <t xml:space="preserve">DPT VACCINE (90715)           </t>
  </si>
  <si>
    <t xml:space="preserve">PNEUMOCOCCAL VACCINE 90732    </t>
  </si>
  <si>
    <t>IMMUN HEP-B PEDS/ADOLESC 90744</t>
  </si>
  <si>
    <t xml:space="preserve">G0009          </t>
  </si>
  <si>
    <t xml:space="preserve">PNEUMO VACCINE &lt;5 90732       </t>
  </si>
  <si>
    <t xml:space="preserve">DTaP VACCINE &lt;7  (90700)      </t>
  </si>
  <si>
    <t xml:space="preserve">DtaP-HepB-IPV (pedi) (90723)  </t>
  </si>
  <si>
    <t xml:space="preserve">IMMUNIZA Hep B 20 YRS 90746   </t>
  </si>
  <si>
    <t xml:space="preserve">IMMUNIZA Hib BOOST ONLY 90648 </t>
  </si>
  <si>
    <t xml:space="preserve">IMMUNIZA POLIO INJ 90713      </t>
  </si>
  <si>
    <t xml:space="preserve">VARIVAX VACCINE (90716)       </t>
  </si>
  <si>
    <t xml:space="preserve">GARDASIL VACCINE  (90649)     </t>
  </si>
  <si>
    <t xml:space="preserve">ZOSTAVAX VACCINE  (90736)     </t>
  </si>
  <si>
    <t xml:space="preserve">GARDASIL 9 VACCINE  90651     </t>
  </si>
  <si>
    <t xml:space="preserve">IMMUN - MENINGOCOCAL  90734   </t>
  </si>
  <si>
    <t xml:space="preserve">PROQUAD MMRV VACCINE  (90710) </t>
  </si>
  <si>
    <t xml:space="preserve">FLU VACCINE  &lt;3 YRS  90655    </t>
  </si>
  <si>
    <t xml:space="preserve">TETANUS TOXOID (90715)        </t>
  </si>
  <si>
    <t xml:space="preserve">DT PEDS &lt;7 YRS   (90702)      </t>
  </si>
  <si>
    <t xml:space="preserve">COMVAC   (90748)              </t>
  </si>
  <si>
    <t>LAIV4 VACCINE INTRANASAL 90672</t>
  </si>
  <si>
    <t xml:space="preserve">FLURAIX INFLUENZA VACCINE 3&gt;  </t>
  </si>
  <si>
    <t xml:space="preserve">FLUZONE PED INFLU 6-36 MONTHS </t>
  </si>
  <si>
    <t xml:space="preserve">FLULAVAL INFLU 6 MONTHS AND &gt; </t>
  </si>
  <si>
    <t xml:space="preserve">FLUZONE 3 YRS AND &gt;           </t>
  </si>
  <si>
    <t xml:space="preserve">J0696          </t>
  </si>
  <si>
    <t xml:space="preserve">ROCEPHIN                      </t>
  </si>
  <si>
    <t xml:space="preserve">J3301          </t>
  </si>
  <si>
    <t xml:space="preserve">INJECT TRI ACETONIDE  J3301   </t>
  </si>
  <si>
    <t xml:space="preserve">FLU VACCINE - MIST  90660     </t>
  </si>
  <si>
    <t xml:space="preserve">J3420          </t>
  </si>
  <si>
    <t xml:space="preserve">VITAMIN B12 DRUG  (J3420)     </t>
  </si>
  <si>
    <t xml:space="preserve">KINRIX VACCINE    (90696)     </t>
  </si>
  <si>
    <t xml:space="preserve">Hep A vaccine  peds  90633    </t>
  </si>
  <si>
    <t xml:space="preserve">ROTAVIRUS VACCINE   (90680)   </t>
  </si>
  <si>
    <t xml:space="preserve">IMMUNIZATION MMR 90707        </t>
  </si>
  <si>
    <t xml:space="preserve">Tdap VACCINE BOOSTRIX (90715) </t>
  </si>
  <si>
    <t xml:space="preserve">DPT VACCINE    90715          </t>
  </si>
  <si>
    <t xml:space="preserve">PNEUMO VACCINE  &lt;5  90732     </t>
  </si>
  <si>
    <t xml:space="preserve">VACCINE  Td ADULT  (90714)    </t>
  </si>
  <si>
    <t xml:space="preserve">DTaP VACCINE  &lt;7  (90700)     </t>
  </si>
  <si>
    <t xml:space="preserve">FLU VACCINE  3+YRS            </t>
  </si>
  <si>
    <t xml:space="preserve">DTaP-HepB-IPV (pediarix)      </t>
  </si>
  <si>
    <t xml:space="preserve">IMMUNIZATION HepB 20YRS 90746 </t>
  </si>
  <si>
    <t xml:space="preserve">IMMUN Hib BOOSTER ONLY 90648  </t>
  </si>
  <si>
    <t xml:space="preserve">IMMUNIZATION POLIO INJ 90713  </t>
  </si>
  <si>
    <t xml:space="preserve">VARIVAX VACCINE  90716        </t>
  </si>
  <si>
    <t xml:space="preserve">ZOSTAVAX VACCINE   (90736)    </t>
  </si>
  <si>
    <t xml:space="preserve">IMMUN - MENINGOCOCCAL  90734  </t>
  </si>
  <si>
    <t xml:space="preserve">TETANUS TOXOID 90715          </t>
  </si>
  <si>
    <t xml:space="preserve">DT PEDS  &lt;7 YRS   (90702)     </t>
  </si>
  <si>
    <t xml:space="preserve">COMVAC    (90748)             </t>
  </si>
  <si>
    <t xml:space="preserve">VITAMIN B12 DRUG (J3420)      </t>
  </si>
  <si>
    <t xml:space="preserve">ATTENUVAX VACCINE  (90705)    </t>
  </si>
  <si>
    <t xml:space="preserve">VACCINE Td ADULT  (90714)     </t>
  </si>
  <si>
    <t>INJECT TRI ACETONIDE   (J3301)</t>
  </si>
  <si>
    <t xml:space="preserve">MENNINGOCOCCAL VACCINE  90620 </t>
  </si>
  <si>
    <t xml:space="preserve">IMMUNIZ FLU 3+ YEARS          </t>
  </si>
  <si>
    <t xml:space="preserve">IMMUNIZ FLU 3+YEARS           </t>
  </si>
  <si>
    <t xml:space="preserve">A9606          </t>
  </si>
  <si>
    <t xml:space="preserve">RADIUM RA223 A9606            </t>
  </si>
  <si>
    <t xml:space="preserve">STRONTIUM -89 CHLORIDE        </t>
  </si>
  <si>
    <t xml:space="preserve">J7640          </t>
  </si>
  <si>
    <t xml:space="preserve">EPINEPHRINE  J7640            </t>
  </si>
  <si>
    <t xml:space="preserve">J7323          </t>
  </si>
  <si>
    <t xml:space="preserve">IV:HEPARIN SOD 25,000         </t>
  </si>
  <si>
    <t xml:space="preserve">Q4186          </t>
  </si>
  <si>
    <t xml:space="preserve">EPIFIX DISK 18MM  Q4186       </t>
  </si>
  <si>
    <t xml:space="preserve">EPIFIX MESH 4CM X 4.5CM Q4186 </t>
  </si>
  <si>
    <t xml:space="preserve">EPIFIX MESH 3.5 CM X 3.5 CM   </t>
  </si>
  <si>
    <t xml:space="preserve">J2790          </t>
  </si>
  <si>
    <t xml:space="preserve">RHOGAM 1ST UNIT               </t>
  </si>
  <si>
    <t xml:space="preserve">RHOGAM - 2ND UNIT             </t>
  </si>
  <si>
    <t xml:space="preserve">A9552          </t>
  </si>
  <si>
    <t xml:space="preserve">FDG PER DOSE (A9552)          </t>
  </si>
  <si>
    <t xml:space="preserve">APLIGRAF PER SQ CM (Q4101)    </t>
  </si>
  <si>
    <t xml:space="preserve">Q4105          </t>
  </si>
  <si>
    <t xml:space="preserve">XENOGRAFT  (Q4105)            </t>
  </si>
  <si>
    <t xml:space="preserve">Q4107          </t>
  </si>
  <si>
    <t xml:space="preserve">ALLOGRAFT (Q4107)             </t>
  </si>
  <si>
    <t xml:space="preserve">Q4106          </t>
  </si>
  <si>
    <t xml:space="preserve">DERMAGRAF  (Q4106)            </t>
  </si>
  <si>
    <t xml:space="preserve">Q4102          </t>
  </si>
  <si>
    <t xml:space="preserve">OASIS   (Q4102)               </t>
  </si>
  <si>
    <t xml:space="preserve">Q4110          </t>
  </si>
  <si>
    <t xml:space="preserve">PRIMATRIX 1SQ CM  (Q4110)     </t>
  </si>
  <si>
    <t xml:space="preserve">EPIFIX 14 MM DISK Q4186       </t>
  </si>
  <si>
    <t xml:space="preserve">EPIFIX MESH 2CM X 2CM Q4186   </t>
  </si>
  <si>
    <t xml:space="preserve">EPIFIX 2CM X 3CM     Q4186    </t>
  </si>
  <si>
    <t xml:space="preserve">EPICORD 1 SQ CM  Q4187        </t>
  </si>
  <si>
    <t xml:space="preserve">HEPATITIS C                   </t>
  </si>
  <si>
    <t xml:space="preserve">TETANUS TOXIOD                </t>
  </si>
  <si>
    <t xml:space="preserve">HEPATITIS A                   </t>
  </si>
  <si>
    <t xml:space="preserve">KINRIX VACCINE 90696          </t>
  </si>
  <si>
    <t xml:space="preserve">HEP A VACCINE PEDS 90633      </t>
  </si>
  <si>
    <t xml:space="preserve">HEP A VACCINE ADULT 90632     </t>
  </si>
  <si>
    <t xml:space="preserve">PCV13 VACCINE 90670           </t>
  </si>
  <si>
    <t xml:space="preserve">ROTAVIRUS VACCINE 90680       </t>
  </si>
  <si>
    <t xml:space="preserve">TDAP VACCINE BOOSTRIX 90715   </t>
  </si>
  <si>
    <t xml:space="preserve">VACCINE TD ADULT 90714        </t>
  </si>
  <si>
    <t xml:space="preserve">DTAP VACCINE &lt;7 90700         </t>
  </si>
  <si>
    <t xml:space="preserve">DTAP-HEPB-IVP PEDIARIX 90723  </t>
  </si>
  <si>
    <t>IMMUNIZATION HEP B 20YRS 90746</t>
  </si>
  <si>
    <t xml:space="preserve">IMMUN HIB BOOSTER ONLY 90648  </t>
  </si>
  <si>
    <t xml:space="preserve">VARIVAX VACCINE 90716         </t>
  </si>
  <si>
    <t xml:space="preserve">GARDASIL VACCINE 90649        </t>
  </si>
  <si>
    <t xml:space="preserve">ZOSTAVAX VACCINE 90736        </t>
  </si>
  <si>
    <t xml:space="preserve">IMMUN MENINGOCOCAL 90734      </t>
  </si>
  <si>
    <t xml:space="preserve">PROQUAD MMRV VACCINE 90710    </t>
  </si>
  <si>
    <t xml:space="preserve">FLU VACCINE &lt;3YRS 90655       </t>
  </si>
  <si>
    <t xml:space="preserve">DT PEDS &lt;7 YRS  (90702)       </t>
  </si>
  <si>
    <t xml:space="preserve">COMVAC     (90748)            </t>
  </si>
  <si>
    <t xml:space="preserve">DTP VACCINE   (90715)         </t>
  </si>
  <si>
    <t xml:space="preserve">DtaP-HepB-IVP (pediarix)      </t>
  </si>
  <si>
    <t>IMMUNIZATION Hep B 20YRS 90746</t>
  </si>
  <si>
    <t>IMMUNIZ Hib BOOSTER ONLY 90648</t>
  </si>
  <si>
    <t xml:space="preserve">IMMUNIZATION - MENINGOCOCCAL  </t>
  </si>
  <si>
    <t xml:space="preserve">TETANUS TOXOID  90715         </t>
  </si>
  <si>
    <t xml:space="preserve">DT PEDS &lt;7 YRS    (90702)     </t>
  </si>
  <si>
    <t xml:space="preserve">COMVAC  (90748)               </t>
  </si>
  <si>
    <t xml:space="preserve">Hep A vaccine  peds 90633     </t>
  </si>
  <si>
    <t xml:space="preserve">PNEUMO VACCINE  &lt;5   90732    </t>
  </si>
  <si>
    <t xml:space="preserve">DTaP VACCINE  &lt;7   (90700)    </t>
  </si>
  <si>
    <t xml:space="preserve">DTap-HepB-IVP  (pediarix)     </t>
  </si>
  <si>
    <t>IMUN MENINGOCOCCAL VACC  90734</t>
  </si>
  <si>
    <t xml:space="preserve">DT  PEDS &lt;7 YRS  (90702)      </t>
  </si>
  <si>
    <t xml:space="preserve">Hep A vaccine peds 90633      </t>
  </si>
  <si>
    <t xml:space="preserve">Hep A vaccine adult 90632     </t>
  </si>
  <si>
    <t xml:space="preserve">DPT VACCINE   (90715)         </t>
  </si>
  <si>
    <t xml:space="preserve">HEP-B PEDS/ADOLESC 90744      </t>
  </si>
  <si>
    <t xml:space="preserve">DTaP-HepB-IVP (pediarix)      </t>
  </si>
  <si>
    <t>IMMUNIZATION HEP-B 20YRS 90746</t>
  </si>
  <si>
    <t xml:space="preserve">IMMUN HiB BOOSTER ONLY 90648  </t>
  </si>
  <si>
    <t xml:space="preserve">IMMUN - MENINGOCOCAL 90734    </t>
  </si>
  <si>
    <t xml:space="preserve">GARDISIL 9 VACCINE  90651     </t>
  </si>
  <si>
    <t xml:space="preserve">TETANUS TOXIOD 90715          </t>
  </si>
  <si>
    <t xml:space="preserve">EUFLEXXA J7323                </t>
  </si>
  <si>
    <t xml:space="preserve">J7326          </t>
  </si>
  <si>
    <t xml:space="preserve">GEL ONE J7326                 </t>
  </si>
  <si>
    <t xml:space="preserve">PENTACEL VACCINE 0.5ML 90698  </t>
  </si>
  <si>
    <t xml:space="preserve"> MMR VACCINE  90707           </t>
  </si>
  <si>
    <t xml:space="preserve">DTaP-HepB-IVP (Pediarix)      </t>
  </si>
  <si>
    <t>PROQUAD MMRV VACCINE   (90710)</t>
  </si>
  <si>
    <t xml:space="preserve">FLU VACCINE  &lt;3YRS  90655     </t>
  </si>
  <si>
    <t xml:space="preserve">ICU RECOVERY CARE             </t>
  </si>
  <si>
    <t xml:space="preserve">RECOVERY ROOM LEVEL I         </t>
  </si>
  <si>
    <t xml:space="preserve">RECOVERY ROOM LEVEL II        </t>
  </si>
  <si>
    <t xml:space="preserve">RECOVERY ROOM LEVEL III       </t>
  </si>
  <si>
    <t xml:space="preserve">RECOVERY ROOM LEVEL IV        </t>
  </si>
  <si>
    <t xml:space="preserve">RECOVERY ROOM LEVEL V         </t>
  </si>
  <si>
    <t xml:space="preserve">RECOVER ROOM LVL VI           </t>
  </si>
  <si>
    <t xml:space="preserve">Level VI 30 add'l 99292       </t>
  </si>
  <si>
    <t xml:space="preserve">LABOR INDUCTION               </t>
  </si>
  <si>
    <t xml:space="preserve">LABOR MONITOR HIGH RISK / DAY </t>
  </si>
  <si>
    <t xml:space="preserve">EXTERNAL CEPHALIC VERSION     </t>
  </si>
  <si>
    <t xml:space="preserve">USE OF DELIVERY ROOM          </t>
  </si>
  <si>
    <t xml:space="preserve">ELECTROCARDIOGRAM             </t>
  </si>
  <si>
    <t xml:space="preserve">REPEAT ELECTROCARDIOGRAM      </t>
  </si>
  <si>
    <t xml:space="preserve">G0404          </t>
  </si>
  <si>
    <t xml:space="preserve">IPPE EKG                      </t>
  </si>
  <si>
    <t xml:space="preserve">EKG TC ONLY  93005            </t>
  </si>
  <si>
    <t xml:space="preserve">G0403PO        </t>
  </si>
  <si>
    <t xml:space="preserve">INITIAL PREVENTIVE EXAM EKG   </t>
  </si>
  <si>
    <t xml:space="preserve">SERIAL EKGS 93000             </t>
  </si>
  <si>
    <t xml:space="preserve">EKG W/RPT-93000               </t>
  </si>
  <si>
    <t xml:space="preserve">EKG PC ONLY  93010            </t>
  </si>
  <si>
    <t xml:space="preserve">EKG - (PEDIATRIC) 93005       </t>
  </si>
  <si>
    <t xml:space="preserve">RHYTHM STRIP W/RPT-93041      </t>
  </si>
  <si>
    <t xml:space="preserve">EKG TC ONLY CANTON  93005     </t>
  </si>
  <si>
    <t>HOLTER MONITOR W/PC FEE  93225</t>
  </si>
  <si>
    <t>HOLTER MONITOR TECH ONLY 93225</t>
  </si>
  <si>
    <t xml:space="preserve">HOLTER MONITOR PC ONLY 93227  </t>
  </si>
  <si>
    <t xml:space="preserve">EEG AWAKE&amp;DRWSY W/O RPT-95816 </t>
  </si>
  <si>
    <t xml:space="preserve">COLONOSCOPY FLEX W/ABLATION   </t>
  </si>
  <si>
    <t xml:space="preserve">COLONOSCOPY/HOT BIOPSY-POLYPS </t>
  </si>
  <si>
    <t xml:space="preserve">COLONOSCOPY                   </t>
  </si>
  <si>
    <t xml:space="preserve">COLONOSCOPY WITH POLYPECTOMY  </t>
  </si>
  <si>
    <t xml:space="preserve">EGD/BX                        </t>
  </si>
  <si>
    <t xml:space="preserve">EGD/POLYP                     </t>
  </si>
  <si>
    <t xml:space="preserve">COLON W/SPEC. COLLECTION      </t>
  </si>
  <si>
    <t xml:space="preserve">EGD W/CLO TEST/BIOPSY         </t>
  </si>
  <si>
    <t xml:space="preserve">COLONSCOPY                    </t>
  </si>
  <si>
    <t xml:space="preserve">OP E/M LEVEL 3 99213          </t>
  </si>
  <si>
    <t xml:space="preserve">OP E/M LEVEL 4 99214          </t>
  </si>
  <si>
    <t xml:space="preserve">OP E/M LEVEL 5 99215          </t>
  </si>
  <si>
    <t xml:space="preserve">OP E/M LEVEL 2 99212          </t>
  </si>
  <si>
    <t>NEONATAL Ill INFANT CARE PER D</t>
  </si>
  <si>
    <t xml:space="preserve">PHOTOTHERAPY 97028            </t>
  </si>
  <si>
    <t xml:space="preserve">INJECT  SI JTS    (27096)     </t>
  </si>
  <si>
    <t xml:space="preserve">BURSA NERVE BLOC 64418        </t>
  </si>
  <si>
    <t xml:space="preserve">SPIN/BRAIN PUMP REFILL  95990 </t>
  </si>
  <si>
    <t xml:space="preserve">11401PO        </t>
  </si>
  <si>
    <t xml:space="preserve">11402PO        </t>
  </si>
  <si>
    <t xml:space="preserve">11400PO        </t>
  </si>
  <si>
    <t xml:space="preserve">11404PO        </t>
  </si>
  <si>
    <t xml:space="preserve">TREATMENT ROOM LEVEL V        </t>
  </si>
  <si>
    <t xml:space="preserve">Continuous EPI Lumbar 62326   </t>
  </si>
  <si>
    <t xml:space="preserve">ICU OP LEVEL I  99211         </t>
  </si>
  <si>
    <t xml:space="preserve">ICU OP LEVEL II 99212         </t>
  </si>
  <si>
    <t xml:space="preserve">ICU OP LEVEL III  99213       </t>
  </si>
  <si>
    <t xml:space="preserve">ICU OP LEVEL IV  99214        </t>
  </si>
  <si>
    <t xml:space="preserve">ICU OP LEVEL V  99215         </t>
  </si>
  <si>
    <t xml:space="preserve">Continuous EPI Lumber - 62326 </t>
  </si>
  <si>
    <t xml:space="preserve">UNLISTED TRACH BONCH  31899   </t>
  </si>
  <si>
    <t xml:space="preserve">DRAIN BL W/CATH INSERT 51102  </t>
  </si>
  <si>
    <t xml:space="preserve">HEMODIALYSIS EMERG G0257      </t>
  </si>
  <si>
    <t>DECLOT VASCULAR DEVICE (36593)</t>
  </si>
  <si>
    <t xml:space="preserve">REPOSIT CVC W FLUORO  36597   </t>
  </si>
  <si>
    <t xml:space="preserve">INS PICC AGE 5 YRS/&gt;  36569   </t>
  </si>
  <si>
    <t xml:space="preserve">SPINAL PUNCT LUMB DIAG 62270  </t>
  </si>
  <si>
    <t xml:space="preserve">REPOSIT CVC W FLUORO   36597  </t>
  </si>
  <si>
    <t>U/S PLAC FIDIC MARK PROS 55876</t>
  </si>
  <si>
    <t xml:space="preserve">U/S RENAL BIOPSY              </t>
  </si>
  <si>
    <t xml:space="preserve">FINE NEEDLE 1ST LESION ULTRA  </t>
  </si>
  <si>
    <t xml:space="preserve">U/S INS MARK THOR PERQ 32553  </t>
  </si>
  <si>
    <t xml:space="preserve">U/S PLAC FIDIC MARK  55876    </t>
  </si>
  <si>
    <t xml:space="preserve">U/S LYMPH NODE BIOPSY         </t>
  </si>
  <si>
    <t>CT GUIDE FUDICIAL MARKER 49411</t>
  </si>
  <si>
    <t>PERC TXCATH RETR OF FB (37197)</t>
  </si>
  <si>
    <t>NONS CATH, SUP/INF VEN (36010)</t>
  </si>
  <si>
    <t>ACCESS AV DIAL GRFT EVAL 36147</t>
  </si>
  <si>
    <t xml:space="preserve">PTA, VENOUS   36147           </t>
  </si>
  <si>
    <t xml:space="preserve">PTA, VENOUS  BURSTS           </t>
  </si>
  <si>
    <t xml:space="preserve">REP BL VES LOW EXTREM 35226   </t>
  </si>
  <si>
    <t>INTERPHALANG TOE JNT EXC 28160</t>
  </si>
  <si>
    <t xml:space="preserve">AMPUTATE TOE IP JOINT  28825  </t>
  </si>
  <si>
    <t xml:space="preserve">11042PO        </t>
  </si>
  <si>
    <t xml:space="preserve">DEBRIDE; SKIN,SUB-Q (11042)   </t>
  </si>
  <si>
    <t xml:space="preserve">11043PO        </t>
  </si>
  <si>
    <t>DEBRIDE;SKIN,SUB-Q,MUS (11043)</t>
  </si>
  <si>
    <t xml:space="preserve">11044PO        </t>
  </si>
  <si>
    <t>DEB;SKIN,SUBQ,MUS,BONE (11044)</t>
  </si>
  <si>
    <t xml:space="preserve">NEG PRES WOUND TX &lt;50 CM      </t>
  </si>
  <si>
    <t xml:space="preserve">NEG PRESS WOUND TX &gt;50 CM     </t>
  </si>
  <si>
    <t xml:space="preserve">SELECT DEBRIDE 20 SQ (97597)  </t>
  </si>
  <si>
    <t xml:space="preserve">97598PO        </t>
  </si>
  <si>
    <t>SELECT DEBRIDE ADDL 20 (97598)</t>
  </si>
  <si>
    <t xml:space="preserve">UNNA BOOT UNILATERAL 29580    </t>
  </si>
  <si>
    <t xml:space="preserve">REM IMP CERUMEN               </t>
  </si>
  <si>
    <t xml:space="preserve">NONSELECTIVE DEBRIDEMENT      </t>
  </si>
  <si>
    <t xml:space="preserve">UNNA BOOT BILATERAL 29580     </t>
  </si>
  <si>
    <t xml:space="preserve">VEIN STUDY BILATERAL (93965)  </t>
  </si>
  <si>
    <t>MULTI COMP BELOW KNEE  (29581)</t>
  </si>
  <si>
    <t>MULTI COMP BELOW KNEE BIL29581</t>
  </si>
  <si>
    <t xml:space="preserve">15271PO        </t>
  </si>
  <si>
    <t>SSG UP TO 100 1ST 25 SQ LEG/AN</t>
  </si>
  <si>
    <t xml:space="preserve">15272PO        </t>
  </si>
  <si>
    <t>SSG EA ADDL 25 SQ CM LEG/ANKLE</t>
  </si>
  <si>
    <t xml:space="preserve">15273PO        </t>
  </si>
  <si>
    <t>SSG 1ST 100 SQ CM LEG/AN CHILD</t>
  </si>
  <si>
    <t xml:space="preserve">15274PO        </t>
  </si>
  <si>
    <t>SSG EA ADDL 100 SQ LEG/AN CHIL</t>
  </si>
  <si>
    <t xml:space="preserve">15275PO        </t>
  </si>
  <si>
    <t>SSG UP TO 100 1ST 25 CM FE/TOE</t>
  </si>
  <si>
    <t xml:space="preserve">15276PO        </t>
  </si>
  <si>
    <t>SSG EA ADDL 25 SQ CM F/T CHILD</t>
  </si>
  <si>
    <t xml:space="preserve">15277PO        </t>
  </si>
  <si>
    <t xml:space="preserve">SSG 1ST 100 SQ CM FEET/TOES   </t>
  </si>
  <si>
    <t xml:space="preserve">15278PO        </t>
  </si>
  <si>
    <t>SSG EA ADDL 100 SQ CM FEET/TOE</t>
  </si>
  <si>
    <t xml:space="preserve">11045PO        </t>
  </si>
  <si>
    <t>DEBRIDE,SKIN SUB-Q ADD (11045)</t>
  </si>
  <si>
    <t xml:space="preserve">11046PO        </t>
  </si>
  <si>
    <t xml:space="preserve">DEBRIDE;SUB-Q,MUS ADD (11046) </t>
  </si>
  <si>
    <t xml:space="preserve">TOTAL CAST APPLICATION        </t>
  </si>
  <si>
    <t xml:space="preserve">C5271          </t>
  </si>
  <si>
    <t xml:space="preserve">LOW COST SKIN SUBST TC C5271  </t>
  </si>
  <si>
    <t xml:space="preserve">C5272          </t>
  </si>
  <si>
    <t xml:space="preserve">LOW COST SKIN SUBST TC C5272  </t>
  </si>
  <si>
    <t xml:space="preserve">C5273          </t>
  </si>
  <si>
    <t xml:space="preserve">LOW COST SKIN SUBS TC C5273   </t>
  </si>
  <si>
    <t xml:space="preserve">C5274          </t>
  </si>
  <si>
    <t xml:space="preserve">LOW COST SKIN SUBS TC C5274   </t>
  </si>
  <si>
    <t xml:space="preserve">C5275          </t>
  </si>
  <si>
    <t xml:space="preserve">LOW COST SKIN SUBS TC C5275   </t>
  </si>
  <si>
    <t xml:space="preserve">C5276          </t>
  </si>
  <si>
    <t xml:space="preserve">LOW COST SKIN SUBS TC C5276   </t>
  </si>
  <si>
    <t xml:space="preserve">C5277          </t>
  </si>
  <si>
    <t xml:space="preserve">LOW COST SKIN SUBS TC C5277   </t>
  </si>
  <si>
    <t xml:space="preserve">C5278          </t>
  </si>
  <si>
    <t xml:space="preserve">LOW COST SKIN SUBS TC C5278   </t>
  </si>
  <si>
    <t xml:space="preserve">AMPUTATION MET, TOE SINGLE    </t>
  </si>
  <si>
    <t xml:space="preserve">OBS SVCS EACH HOUR (G0378)    </t>
  </si>
  <si>
    <t xml:space="preserve">NRS ASSMT D/A OBS (G0379)     </t>
  </si>
  <si>
    <t xml:space="preserve">G0438PO        </t>
  </si>
  <si>
    <t xml:space="preserve">WELL VISIT MCR INITIAL G0438  </t>
  </si>
  <si>
    <t xml:space="preserve">G0439PO        </t>
  </si>
  <si>
    <t xml:space="preserve">WELL VISIT MCR SUBSEQT G0439  </t>
  </si>
  <si>
    <t xml:space="preserve">INITIAL PREVENTIVE PHYS EXAM  </t>
  </si>
  <si>
    <t xml:space="preserve">FLORIDE VARNISH FIDELIS/MCD   </t>
  </si>
  <si>
    <t>VISIT TO DERTM LDCT ELIG G0296</t>
  </si>
  <si>
    <t xml:space="preserve">WELL VISIT MCR SUBSEQU G0439  </t>
  </si>
  <si>
    <t xml:space="preserve">WELL VISIT MCR SUBSEQ G0439   </t>
  </si>
  <si>
    <t xml:space="preserve">G0438          </t>
  </si>
  <si>
    <t xml:space="preserve">ANNUAL ALC SCR 15 MIN  G0442  </t>
  </si>
  <si>
    <t xml:space="preserve">PNEUMO VACCINE ADMIN 90471    </t>
  </si>
  <si>
    <t xml:space="preserve">INFLUENZA ADMIN               </t>
  </si>
  <si>
    <t xml:space="preserve">IMMUNIZAT ADMIN1 VACC 90471   </t>
  </si>
  <si>
    <t>IMMUNIZATION ADMIN OTHER 90471</t>
  </si>
  <si>
    <t xml:space="preserve">VACCINE ADMIN  (90471)        </t>
  </si>
  <si>
    <t xml:space="preserve">IMMUNIZATION ADMINISTRATION   </t>
  </si>
  <si>
    <t xml:space="preserve">IMMUNIZATION ORAL/NASAL       </t>
  </si>
  <si>
    <t xml:space="preserve">PNEUMO VACCINE ADMIN G0009    </t>
  </si>
  <si>
    <t>INFLUENZA ADMINISTRATION 90471</t>
  </si>
  <si>
    <t xml:space="preserve">PNEUMO VACCINE ADMIN          </t>
  </si>
  <si>
    <t xml:space="preserve">ADMINISTRATION HEP B VAC MCR  </t>
  </si>
  <si>
    <t xml:space="preserve">ADMINSTRATION HEP B VAC MCR   </t>
  </si>
  <si>
    <t xml:space="preserve">IMMUNIZATION ADMIN 90471      </t>
  </si>
  <si>
    <t>VACCINE ADMIN NASAL/ORAL 90473</t>
  </si>
  <si>
    <t xml:space="preserve">INFLUENZA ADMIN &lt; 3 YRS IM    </t>
  </si>
  <si>
    <t xml:space="preserve">IMMUN ADMIN EA ADD'L (90472)  </t>
  </si>
  <si>
    <t xml:space="preserve">IM ADMIN 1ST/ONLY COMPONENT   </t>
  </si>
  <si>
    <t xml:space="preserve">IM ADMIN EACH ADDL COMPONENT  </t>
  </si>
  <si>
    <t xml:space="preserve">ADMIN NASAL/ORAL ADDTL 90474  </t>
  </si>
  <si>
    <t xml:space="preserve">IMMUN ADMIN EA ADD'L 90472    </t>
  </si>
  <si>
    <t xml:space="preserve">INFLUENZA ADMIN ADULT         </t>
  </si>
  <si>
    <t xml:space="preserve">INFLUENZA VACCINE ADMIN ADULT </t>
  </si>
  <si>
    <t xml:space="preserve">IMMUNIZATION ADMIN  (90471)   </t>
  </si>
  <si>
    <t xml:space="preserve">INNUM SINGLE ADMIN 90471      </t>
  </si>
  <si>
    <t xml:space="preserve">IMMUNIZATION ADMIN (90471)    </t>
  </si>
  <si>
    <t xml:space="preserve">IMMUN SINGLE ADMIN 90471      </t>
  </si>
  <si>
    <t xml:space="preserve">IMMUN ADMIN EA ADD'L  90472   </t>
  </si>
  <si>
    <t xml:space="preserve">Q3014          </t>
  </si>
  <si>
    <t xml:space="preserve">TELEMEDICINE ORIGINATOR       </t>
  </si>
  <si>
    <t xml:space="preserve">LITHOTRIPSY/ESWL/UNI  50590   </t>
  </si>
  <si>
    <t xml:space="preserve">LITHOTRIPSY/ESWL/BI 50590-50  </t>
  </si>
  <si>
    <t xml:space="preserve">RETREATMENT - {Lithotripsy}   </t>
  </si>
  <si>
    <t xml:space="preserve">TX 3, STAGED - {Lithotripsy}  </t>
  </si>
  <si>
    <t xml:space="preserve">RETURN CHECK FEE              </t>
  </si>
  <si>
    <t xml:space="preserve">HEMODIALYSIS                  </t>
  </si>
  <si>
    <t xml:space="preserve">CAPD DAILY INPT               </t>
  </si>
  <si>
    <t xml:space="preserve">CCPD DAILY INPAT              </t>
  </si>
  <si>
    <t xml:space="preserve">HOME HEMODIALYSIS             </t>
  </si>
  <si>
    <t xml:space="preserve">HOME HEMODIALYSIS TRAINING    </t>
  </si>
  <si>
    <t>PPV VACCINE              90732</t>
  </si>
  <si>
    <t xml:space="preserve">INFLNZA VIR VAC 6-35MO 90655  </t>
  </si>
  <si>
    <t xml:space="preserve">HEP B VAC/DIAL PT 3DOSE 90740 </t>
  </si>
  <si>
    <t xml:space="preserve">HEP B VAC/DIAL PT 4DOSE 90747 </t>
  </si>
  <si>
    <t xml:space="preserve">CAPD TRAINING                 </t>
  </si>
  <si>
    <t xml:space="preserve">CAPD ONE DAY                  </t>
  </si>
  <si>
    <t xml:space="preserve">CAPD HOME SUPPORT SERVICES    </t>
  </si>
  <si>
    <t xml:space="preserve">CATHETER PATENCY FLUSHING     </t>
  </si>
  <si>
    <t xml:space="preserve">CCPD TRAINING                 </t>
  </si>
  <si>
    <t xml:space="preserve">CCPD ONE DAY                  </t>
  </si>
  <si>
    <t xml:space="preserve">CCPD HOM E SUPPORT SERVICES   </t>
  </si>
  <si>
    <t>CCPD CATHETER PATENCY FLUSHING</t>
  </si>
  <si>
    <t xml:space="preserve">INIT PSYCH VISIT I  (90792)   </t>
  </si>
  <si>
    <t xml:space="preserve">SUBS IP CARE 16-37 MIN 90832  </t>
  </si>
  <si>
    <t xml:space="preserve">SUBS IP CARE 38-52 MIN 90834  </t>
  </si>
  <si>
    <t xml:space="preserve">SUBS IP CARE 53+ MIN 90837    </t>
  </si>
  <si>
    <t xml:space="preserve">INTAC PSYCH VISIT   (90792)   </t>
  </si>
  <si>
    <t xml:space="preserve">PSYTX,HOSP,16-37 MIN W E&amp;M    </t>
  </si>
  <si>
    <t xml:space="preserve">PSYTX,HOSP,38-52 MIN W E&amp;M    </t>
  </si>
  <si>
    <t xml:space="preserve">PSYTX,HOSP,53+ MIN W E&amp;M      </t>
  </si>
  <si>
    <t xml:space="preserve">INTAC PSYTX HOSP 16-37 MIN    </t>
  </si>
  <si>
    <t>INTAC PSYTX HSP 16-37MIN W E&amp;M</t>
  </si>
  <si>
    <t xml:space="preserve">INTAC PSYTX HOSP 38-52 MIN    </t>
  </si>
  <si>
    <t xml:space="preserve">INTAC PSYTX HSP 38-52 W E&amp;M   </t>
  </si>
  <si>
    <t xml:space="preserve">INTAC PSYTX HOSP 53+ MIN      </t>
  </si>
  <si>
    <t xml:space="preserve">INTAC PSYTX HSP 53+ W E&amp;M     </t>
  </si>
  <si>
    <t xml:space="preserve">GROUP PSYCHOTHERAPY 90853     </t>
  </si>
  <si>
    <t xml:space="preserve">DC DAY MGT I (99238)          </t>
  </si>
  <si>
    <t xml:space="preserve">DC DAY MGT II (99239)         </t>
  </si>
  <si>
    <t xml:space="preserve">PSYCHOANALYSIS                </t>
  </si>
  <si>
    <t xml:space="preserve">PHARMACOLOGIC MANAGEMENT      </t>
  </si>
  <si>
    <t xml:space="preserve">PSYCHO TESTING BY PSYCH/PHYS  </t>
  </si>
  <si>
    <t xml:space="preserve">NEUROBEHAVIORAL STATUS EXAM   </t>
  </si>
  <si>
    <t xml:space="preserve">NEUROPSYCH TST BY PSYCH/PHYS  </t>
  </si>
  <si>
    <t xml:space="preserve">INTER HLTH/BEHAVE FAM W PAT   </t>
  </si>
  <si>
    <t xml:space="preserve">IP MED H&amp;P 30 MINS 99221      </t>
  </si>
  <si>
    <t xml:space="preserve">IP MED H&amp;P 50 MINS 99222      </t>
  </si>
  <si>
    <t xml:space="preserve">PSYCH EVALUATION  90791       </t>
  </si>
  <si>
    <t xml:space="preserve">IP CONSULT INIT 20min 99251   </t>
  </si>
  <si>
    <t xml:space="preserve">IP CONS INITIAL 40 MIN 99221  </t>
  </si>
  <si>
    <t xml:space="preserve">IP CONSULT INIT 55 MIN 99253  </t>
  </si>
  <si>
    <t xml:space="preserve">IP CONSULT INITIAL 110 MIN    </t>
  </si>
  <si>
    <t xml:space="preserve">Hspt Observ INTIAL PSY 90792  </t>
  </si>
  <si>
    <t xml:space="preserve">ELECTROCONVULSIVE THERAPY     </t>
  </si>
  <si>
    <t xml:space="preserve">INITIAL ASSESSMENT 90791 RN   </t>
  </si>
  <si>
    <t>HEALTH MONITORING 15M 99401 RN</t>
  </si>
  <si>
    <t>HEALTH MONITORING 30M 99402 RN</t>
  </si>
  <si>
    <t>HEALTH MONITORING 45M 99403 RN</t>
  </si>
  <si>
    <t>HEALTH MONITORING 60M 99404 RN</t>
  </si>
  <si>
    <t xml:space="preserve">INITIAL ASSESSMENT 90791 LCSW </t>
  </si>
  <si>
    <t xml:space="preserve">PSYCHOTHERAPY W/WO 90836 LCSW </t>
  </si>
  <si>
    <t xml:space="preserve">90853U5        </t>
  </si>
  <si>
    <t>PSYCHOTHERAPY GROUP 90853 LCSW</t>
  </si>
  <si>
    <t xml:space="preserve">90792SA        </t>
  </si>
  <si>
    <t>INITIAL ASSESSMEN 45M 90792 NP</t>
  </si>
  <si>
    <t xml:space="preserve">90792AF        </t>
  </si>
  <si>
    <t>INITIAL ASSESSMEN 45M 90792 PH</t>
  </si>
  <si>
    <t>PHYSCHIATRIC ASSESSM 30M 90833</t>
  </si>
  <si>
    <t xml:space="preserve">PSYCHOTHERAPY 30M 90833       </t>
  </si>
  <si>
    <t xml:space="preserve">PSYCHOTHERAPY 45M 90836       </t>
  </si>
  <si>
    <t xml:space="preserve">HEALTH MONITORING 15M 99401   </t>
  </si>
  <si>
    <t xml:space="preserve">HEALTH MONITORING 30M 99402   </t>
  </si>
  <si>
    <t xml:space="preserve">HEALTH MONITORING 45M 99403   </t>
  </si>
  <si>
    <t xml:space="preserve">HEALTH MONITORING 60M 99404   </t>
  </si>
  <si>
    <t xml:space="preserve">MULTI FAMILY GROUP THERAPY    </t>
  </si>
  <si>
    <t xml:space="preserve">FAMILY PSYTX S/O PT 50 MIN    </t>
  </si>
  <si>
    <t xml:space="preserve">PSYTX CRISIS INITIAL 60 MIN   </t>
  </si>
  <si>
    <t xml:space="preserve">PSYTX CRISIS EA ADDL 30 MIN   </t>
  </si>
  <si>
    <t xml:space="preserve">PHARMACOLOGIC MGMT W/PSYTX    </t>
  </si>
  <si>
    <t xml:space="preserve">INITIAL ASSESSMENT 90791 STUD </t>
  </si>
  <si>
    <t xml:space="preserve">PSYCHOTHERAPY W/WO 90836 STUD </t>
  </si>
  <si>
    <t>PSYCHOTHERAPY GROUP 90853 STUD</t>
  </si>
  <si>
    <t xml:space="preserve">ELECTROCONVULSIVE THERAPY TC  </t>
  </si>
  <si>
    <t>LACTATION COUNS PER SESS S9445</t>
  </si>
  <si>
    <t xml:space="preserve">M0064          </t>
  </si>
  <si>
    <t>VISIT PSYCH DRUG MONITOR M0064</t>
  </si>
  <si>
    <t xml:space="preserve">CRISIS INTERVENTION 15M H2011 </t>
  </si>
  <si>
    <t xml:space="preserve">COMPLEX CARE 5M 90882 RN      </t>
  </si>
  <si>
    <t>CRISIS INTERVENTION 1HR  S9484</t>
  </si>
  <si>
    <t xml:space="preserve">PC W/PATIENT 5-10 MINS N      </t>
  </si>
  <si>
    <t xml:space="preserve">PSYCHOTHERAPY 30M 90832 LCSW  </t>
  </si>
  <si>
    <t xml:space="preserve">PSYCHOTHERAPY 45M 90834 LCSW  </t>
  </si>
  <si>
    <t xml:space="preserve">PSYCHOTHERAPY W 90837 LCSW    </t>
  </si>
  <si>
    <t>CRISIS INTERVENTION H2011 LCSW</t>
  </si>
  <si>
    <t>COMPLEX CARE 5M 90882 LCSW TEL</t>
  </si>
  <si>
    <t>PSYCHO THERAPY W E/M 1HR 90838</t>
  </si>
  <si>
    <t xml:space="preserve">PC W/PATIENT 5-10 MINS LCSW   </t>
  </si>
  <si>
    <t xml:space="preserve">PC W/PATIENT 11-20 MINS LCSW  </t>
  </si>
  <si>
    <t xml:space="preserve">E/M LEVEL 2 NEW 15M 99202     </t>
  </si>
  <si>
    <t xml:space="preserve">E/M LEVEL 3 NEW 30M 99203     </t>
  </si>
  <si>
    <t xml:space="preserve">E/M LEVEL 4 NEW 45M 99204     </t>
  </si>
  <si>
    <t xml:space="preserve">E/M LEVEL 5 NEW 60M 99205     </t>
  </si>
  <si>
    <t xml:space="preserve">E/M EST LEVEL 2 10M 99212     </t>
  </si>
  <si>
    <t xml:space="preserve">E/M EST LEVEL 3 15M 99213     </t>
  </si>
  <si>
    <t xml:space="preserve">E/M LEVEL 4 25M 99214         </t>
  </si>
  <si>
    <t xml:space="preserve">E/M LEVEL 5 40M 99215         </t>
  </si>
  <si>
    <t xml:space="preserve">CRISIS INTERVENTION H2011     </t>
  </si>
  <si>
    <t xml:space="preserve">CRISIS INTERVENTION S9484     </t>
  </si>
  <si>
    <t xml:space="preserve">COMPLEX CARE 5M 90882         </t>
  </si>
  <si>
    <t xml:space="preserve">PC W/PATIENT 5-10 MINS DR/NP  </t>
  </si>
  <si>
    <t xml:space="preserve">PC W/PATIENT 11-20 MINS DR/NP </t>
  </si>
  <si>
    <t xml:space="preserve">PC W/PATIENT 21-30 MINS DR/NP </t>
  </si>
  <si>
    <t xml:space="preserve">PSYCHOTHERAPY 30M 90832 STUD  </t>
  </si>
  <si>
    <t xml:space="preserve">PSYCHOTHERAPY 45M 90834 STUD  </t>
  </si>
  <si>
    <t xml:space="preserve">PSYCHOTHERAPY W 90837 STUD    </t>
  </si>
  <si>
    <t>CRISIS INTERVENTION H2011 STUD</t>
  </si>
  <si>
    <t>COMPLEX CARE 5M 90882 STUD TEL</t>
  </si>
  <si>
    <t xml:space="preserve">CRISIS INTERVENTION 1HR S9484 </t>
  </si>
  <si>
    <t xml:space="preserve">FAMILY THERAPY W/O PAT 90846  </t>
  </si>
  <si>
    <t>FAMILY PSYCHOTHERAPY W/PATIENT</t>
  </si>
  <si>
    <t>MULTIPLE FAMILY GROUP PSYCHOTH</t>
  </si>
  <si>
    <t xml:space="preserve">FAMILY THERAPY WITH PAT 90847 </t>
  </si>
  <si>
    <t xml:space="preserve">PSYCHO THERAPY W FAMILY 90847 </t>
  </si>
  <si>
    <t xml:space="preserve">FETAL NON STRESS TEST         </t>
  </si>
  <si>
    <t xml:space="preserve">LABOR MONITORING /DAY         </t>
  </si>
  <si>
    <t xml:space="preserve">NON STRESS MONITOR            </t>
  </si>
  <si>
    <t xml:space="preserve">POLYSOMNOGRAPHY 4+ HRS(95810) </t>
  </si>
  <si>
    <t xml:space="preserve">POLYSOMNOGRAPHY W/AIR (95811) </t>
  </si>
  <si>
    <t xml:space="preserve">HOME SLEEP TYPE 3  TC G0399   </t>
  </si>
  <si>
    <t xml:space="preserve">MLT SLEEP LATENCY  95805      </t>
  </si>
  <si>
    <t xml:space="preserve">HOME SLEEP TEST               </t>
  </si>
  <si>
    <t>U/S DOPPLER VEIN BILAT - 93970</t>
  </si>
  <si>
    <t>U/S CAROTID DUPLEX BIL - 93880</t>
  </si>
  <si>
    <t>US-PV ARTERIES ARM BIL - 93930</t>
  </si>
  <si>
    <t>U/S PV ARTS,LEG,DOPP BI- 93925</t>
  </si>
  <si>
    <t>US PV ARTERIES,LEG BIL - 93922</t>
  </si>
  <si>
    <t>U/S DUPLEX SCAN ABDOMEN -93978</t>
  </si>
  <si>
    <t xml:space="preserve">93971TC        </t>
  </si>
  <si>
    <t xml:space="preserve">U/S DOPPLER VENOUS UNI 93971  </t>
  </si>
  <si>
    <t>U/S DOPPLER CAROTID AR-U 93882</t>
  </si>
  <si>
    <t xml:space="preserve">U/S DOPPLER ARM UNILAT 93931  </t>
  </si>
  <si>
    <t xml:space="preserve">U/S DPPLOER LEG UNILAT 93926  </t>
  </si>
  <si>
    <t xml:space="preserve">U/S DOPPLER ABDOMEN LIM 93976 </t>
  </si>
  <si>
    <t xml:space="preserve">U/S DOPPLER HEMO ACESS 93990  </t>
  </si>
  <si>
    <t>U/S DOPPL EXTREMI SEGMEN 93923</t>
  </si>
  <si>
    <t xml:space="preserve">DOPP DUPL LOWR EXTR BIL 99325 </t>
  </si>
  <si>
    <t xml:space="preserve">U/S DOPPLER (PENILE) 93980    </t>
  </si>
  <si>
    <t xml:space="preserve">U/S VESSEL MAP DIAL UNI       </t>
  </si>
  <si>
    <t xml:space="preserve">U/S VESSEL MAP DIAL BIL       </t>
  </si>
  <si>
    <t xml:space="preserve">EXT STUDY 2-3 LEVELS  (93923) </t>
  </si>
  <si>
    <t xml:space="preserve">LIMITED 1-2 LEVELS (93922)    </t>
  </si>
  <si>
    <t>NERVE CON- 1-2 studies - 95907</t>
  </si>
  <si>
    <t xml:space="preserve">EMG 1 LIMB   95860            </t>
  </si>
  <si>
    <t xml:space="preserve">EMG   2 EXTREMITIES   95861   </t>
  </si>
  <si>
    <t xml:space="preserve">EMG  3 EXTREMITIES  95863     </t>
  </si>
  <si>
    <t xml:space="preserve">EMG  4 EXTREMITIES  95864     </t>
  </si>
  <si>
    <t xml:space="preserve">EMG THORACIC MUSCLE  95869    </t>
  </si>
  <si>
    <t xml:space="preserve">EMG  LIMITED  95870           </t>
  </si>
  <si>
    <t xml:space="preserve">MUSC TEST W/NERV TEST 95885   </t>
  </si>
  <si>
    <t xml:space="preserve">MUSC TEST W/N TEST COMP 95886 </t>
  </si>
  <si>
    <t xml:space="preserve">NERVE CONDUCT.3-4 (95908)     </t>
  </si>
  <si>
    <t xml:space="preserve">NERVE CONDUCTION 5-6 (95909)  </t>
  </si>
  <si>
    <t xml:space="preserve">NERVE CONDUCTION 7-8 (95910)  </t>
  </si>
  <si>
    <t xml:space="preserve">NERVE CONDUCTION 9-10 (95911) </t>
  </si>
  <si>
    <t xml:space="preserve">ALLERGY INJECTION  95115 )    </t>
  </si>
  <si>
    <t xml:space="preserve">ALLERGY INJECTION MULTI 95117 </t>
  </si>
  <si>
    <t xml:space="preserve">ALLERGY INJECTION   95115     </t>
  </si>
  <si>
    <t xml:space="preserve">ALLERGY INJECTION   (95115)   </t>
  </si>
  <si>
    <t>PATCH/APPLICATION TEST (95044)</t>
  </si>
  <si>
    <t xml:space="preserve">ALLERGY INJECTION 95115       </t>
  </si>
  <si>
    <t xml:space="preserve">PATCH/APPLICATION TEST 95044  </t>
  </si>
  <si>
    <t xml:space="preserve">THERAPEUTIC PHLEBOTOMY 99195  </t>
  </si>
  <si>
    <t xml:space="preserve">IVP ADD ON SAME DRUG 96376    </t>
  </si>
  <si>
    <t xml:space="preserve">RHOGAM INJECTION  96372       </t>
  </si>
  <si>
    <t xml:space="preserve">IVP ADD ON (SAME DRUG) 96376  </t>
  </si>
  <si>
    <t xml:space="preserve">INJECTION  SC/IM  96372       </t>
  </si>
  <si>
    <t xml:space="preserve">INJECTION OF ANTIBIOTIC, IM   </t>
  </si>
  <si>
    <t>UNLISTED CHEMO PROCEDURE 96549</t>
  </si>
  <si>
    <t xml:space="preserve">REFILL PORTABLE PUMP (96521)  </t>
  </si>
  <si>
    <t>THERAPEUTIC PHLEBOTOMY (99195)</t>
  </si>
  <si>
    <t xml:space="preserve">REFILL PORTABLE PUMP          </t>
  </si>
  <si>
    <t xml:space="preserve">PULMONARY REHAB W EXER (COPD) </t>
  </si>
  <si>
    <t xml:space="preserve">SMOKING COUNC.3-10MIN 99406   </t>
  </si>
  <si>
    <t>SMOKING CESSATION &lt;10MIN 99406</t>
  </si>
  <si>
    <t>SMOKING CESSATION &gt;10MIN 99407</t>
  </si>
  <si>
    <t xml:space="preserve">99407HQ        </t>
  </si>
  <si>
    <t xml:space="preserve">SMOKING CESSATION GROUP 99407 </t>
  </si>
  <si>
    <t xml:space="preserve">SMOKING COUN.3-10 MIN 99406   </t>
  </si>
  <si>
    <t xml:space="preserve">SMOKING COUNC. 3-10 MIN 99406 </t>
  </si>
  <si>
    <t xml:space="preserve">SMOKING COUNC &gt;10 MIN 99407   </t>
  </si>
  <si>
    <t xml:space="preserve">WOUND CARE CONSULTING         </t>
  </si>
  <si>
    <t xml:space="preserve">NUTRITION COUNSELING-FOLLOWUP </t>
  </si>
  <si>
    <t>NUTRITION THERAPY,GROUP(97804)</t>
  </si>
  <si>
    <t>NUTRITION THER,INDIVID (97803)</t>
  </si>
  <si>
    <t>NUTRITION THER,INITIAL (97802)</t>
  </si>
  <si>
    <t xml:space="preserve">G0271          </t>
  </si>
  <si>
    <t xml:space="preserve">MNT-ASSMT/SUBS SAME YR GROUP  </t>
  </si>
  <si>
    <t xml:space="preserve">G0270          </t>
  </si>
  <si>
    <t xml:space="preserve">MNT-ASSESSMT/SUBSQT SAME YR   </t>
  </si>
  <si>
    <t>DIABETES TRAIN/GROUP EA 30 MIN</t>
  </si>
  <si>
    <t>DIABETES TRAIN/INDIV EA 30 MIN</t>
  </si>
  <si>
    <t xml:space="preserve">SMOKING COUNS 3-10 MIN 99406  </t>
  </si>
  <si>
    <t xml:space="preserve">SMOKING COUNC 3-10MIN 99406   </t>
  </si>
  <si>
    <t xml:space="preserve">SMOKING COUNS. 3-10 MIN 99406 </t>
  </si>
  <si>
    <t xml:space="preserve">CARDIAC REHAB INITIAL VISIT   </t>
  </si>
  <si>
    <t xml:space="preserve">CARD REHAB INTAKE &amp; 1ST VISIT </t>
  </si>
  <si>
    <t>CARDIAC REHAB W/ CNT ECG 93798</t>
  </si>
  <si>
    <t xml:space="preserve">CPM Phase III                 </t>
  </si>
  <si>
    <t xml:space="preserve">CPM PHASE IV EXERCISE         </t>
  </si>
  <si>
    <t xml:space="preserve">Cardiac Rehab - Off Site      </t>
  </si>
  <si>
    <t xml:space="preserve">PSHCHOTROPIC INJ 15M MONITOR  </t>
  </si>
  <si>
    <t xml:space="preserve">PALLIATIVE CAR CONS 99221 LOW </t>
  </si>
  <si>
    <t>PALLIATIVE CARE CONS 99222 MOD</t>
  </si>
  <si>
    <t>PALLIATIVE CAR CONS 99223 COMP</t>
  </si>
  <si>
    <t>PALLIATIVE CARE OBSV 99218 LOW</t>
  </si>
  <si>
    <t xml:space="preserve">PALLIATIVE CARE OBS 99219 MOD </t>
  </si>
  <si>
    <t>PALLIATIVE CARE OBS 99220 COMP</t>
  </si>
  <si>
    <t>SUBS PALLIATIVE CARE LOW 99231</t>
  </si>
  <si>
    <t xml:space="preserve">SUBS PALLIATIVE CARE MOD      </t>
  </si>
  <si>
    <t xml:space="preserve">SUBS PALLIATIVE CARE COMP     </t>
  </si>
  <si>
    <t xml:space="preserve">OBS SUBSQUENT LOW  99224      </t>
  </si>
  <si>
    <t xml:space="preserve">OBS SUBSEQUENT MOD  99225     </t>
  </si>
  <si>
    <t xml:space="preserve">OBS SUBSEQUENT COMP  99226    </t>
  </si>
  <si>
    <t xml:space="preserve">IP MED H&amp;P 70 MINS 99223      </t>
  </si>
  <si>
    <t xml:space="preserve">IP VISIT SIMPLE 15  (99231)   </t>
  </si>
  <si>
    <t>IP MEDICAL FOLLOW-UP &gt;25 99232</t>
  </si>
  <si>
    <t>IP MEDICAL FOLLOW-UP &gt;35 99233</t>
  </si>
  <si>
    <t xml:space="preserve">PREP OF A REPORT              </t>
  </si>
  <si>
    <t xml:space="preserve">INTERACTIVE COMPLEXITY +      </t>
  </si>
  <si>
    <t xml:space="preserve">ER CONSULTATION 15 MIN 99282  </t>
  </si>
  <si>
    <t xml:space="preserve">ER CONSULTATION 30 MIN 99283  </t>
  </si>
  <si>
    <t xml:space="preserve">ER CONSULTATION 40 MIN 99284  </t>
  </si>
  <si>
    <t xml:space="preserve">ER CONSULTATION 60 MIN 99285  </t>
  </si>
  <si>
    <t xml:space="preserve">ER CONSULTATION 80 MIN        </t>
  </si>
  <si>
    <t xml:space="preserve">TELEPHONE E&amp;M 5-10 MINS       </t>
  </si>
  <si>
    <t xml:space="preserve">TELEPHONE E&amp;M 11-20 MINS      </t>
  </si>
  <si>
    <t xml:space="preserve">TELEPHONE E&amp;M 21+ MINS        </t>
  </si>
  <si>
    <t xml:space="preserve">TELEPHONE E&amp;M 21+ NINS        </t>
  </si>
  <si>
    <t xml:space="preserve">E VISIT 5-10 MINS             </t>
  </si>
  <si>
    <t xml:space="preserve">E VISIT 11-20 MINS            </t>
  </si>
  <si>
    <t xml:space="preserve">E VISIT 21+ MINS              </t>
  </si>
  <si>
    <t xml:space="preserve">MCR NEW PT LEVEL I  99201     </t>
  </si>
  <si>
    <t xml:space="preserve">MCR NEW PT LEVEL II  99202    </t>
  </si>
  <si>
    <t xml:space="preserve">MCR NEW PT LEVEL III  99203   </t>
  </si>
  <si>
    <t xml:space="preserve">MCR NEW PT LEVEL IV  99204    </t>
  </si>
  <si>
    <t xml:space="preserve">MCR NEW PT LEVEL V  99205     </t>
  </si>
  <si>
    <t xml:space="preserve">MCR EST PT LEVEL I  99211     </t>
  </si>
  <si>
    <t xml:space="preserve">MCR EST PT LEVEL II  99212    </t>
  </si>
  <si>
    <t xml:space="preserve">MCR EST PT LEVEL III  99213   </t>
  </si>
  <si>
    <t xml:space="preserve">MCR EST PT LEVEL IV  99214    </t>
  </si>
  <si>
    <t xml:space="preserve">MCR EST PT LEVEL V  99215     </t>
  </si>
  <si>
    <t xml:space="preserve">G0180          </t>
  </si>
  <si>
    <t xml:space="preserve">INIT H/H CERT   (G0180)       </t>
  </si>
  <si>
    <t xml:space="preserve">PLAN CARE RECERT  (G0179)     </t>
  </si>
  <si>
    <t xml:space="preserve">CARE PLAN OVERSIGHT G0181     </t>
  </si>
  <si>
    <t xml:space="preserve">SUTURE REMOVAL  99024         </t>
  </si>
  <si>
    <t xml:space="preserve">CERT FOR HOSPICE CARE  G0182  </t>
  </si>
  <si>
    <t xml:space="preserve">INT INPAT NEO-CRI/CARE 99468  </t>
  </si>
  <si>
    <t xml:space="preserve">SUS INPAT NEO CRIT/CARE 99469 </t>
  </si>
  <si>
    <t xml:space="preserve">INT INPAT PED CRIT/CARE 99475 </t>
  </si>
  <si>
    <t>SUBS INPAT PED CRIT/CARE 99476</t>
  </si>
  <si>
    <t xml:space="preserve">INT PED CRIT CR &gt;29DS 99471   </t>
  </si>
  <si>
    <t xml:space="preserve">SUB PED CRIT CARE &gt;29DS 99472 </t>
  </si>
  <si>
    <t xml:space="preserve">INIT OBSV CARE LOW   (99218)  </t>
  </si>
  <si>
    <t xml:space="preserve">INIT OBSV CARE MOD   (99219)  </t>
  </si>
  <si>
    <t xml:space="preserve">INIT INPT MODERATE  (99222)   </t>
  </si>
  <si>
    <t xml:space="preserve">INIT INPT COMPLEX  (99223)    </t>
  </si>
  <si>
    <t>FOLLOW UP CARE SIMPLE  (99231)</t>
  </si>
  <si>
    <t xml:space="preserve">FOLLOW UP CARE MOD  (99232)   </t>
  </si>
  <si>
    <t xml:space="preserve">A&amp;D SAME DATE LOW  (99234)    </t>
  </si>
  <si>
    <t xml:space="preserve">A&amp;D SAME DAY MOD   (99235)    </t>
  </si>
  <si>
    <t>A&amp;D SAME DAY  COMPLEX  (99236)</t>
  </si>
  <si>
    <t xml:space="preserve">HOSPITAL DISCHARGE &lt;30 99238  </t>
  </si>
  <si>
    <t xml:space="preserve">DISCHARGE &gt;30 MINS  (99239)   </t>
  </si>
  <si>
    <t xml:space="preserve">INIT NEWBORN CARE   (99460)   </t>
  </si>
  <si>
    <t xml:space="preserve">SUBS NEWBORN CARE   (99462)   </t>
  </si>
  <si>
    <t xml:space="preserve">A&amp;D SAME DAY NEWBORN  (99463) </t>
  </si>
  <si>
    <t xml:space="preserve">DELIVERY ATTENDANCE  (99464)  </t>
  </si>
  <si>
    <t xml:space="preserve">STAND BY 30 MINS   (99360)    </t>
  </si>
  <si>
    <t xml:space="preserve">MCR NEW PT LEVEL IV   99204   </t>
  </si>
  <si>
    <t xml:space="preserve">MCR EST PT LEVEL III 99213    </t>
  </si>
  <si>
    <t>CONSULT COMPRE SKIN CARE 99245</t>
  </si>
  <si>
    <t xml:space="preserve">CONSULT EXTEN SKIN CARE 99244 </t>
  </si>
  <si>
    <t xml:space="preserve">CONSULT LIMIT SKIN CARE 99242 </t>
  </si>
  <si>
    <t xml:space="preserve">CONSULT BRIEF SKIN CARE 99241 </t>
  </si>
  <si>
    <t xml:space="preserve">HSPT OBS SUBSQUENT LOW  99224 </t>
  </si>
  <si>
    <t>HSPT OBS SUBSEQUENT MOD  99225</t>
  </si>
  <si>
    <t>HSPT OBS SUBSEQUENT COMP 99226</t>
  </si>
  <si>
    <t xml:space="preserve">BONE MARROW ASPIRATION 38220  </t>
  </si>
  <si>
    <t xml:space="preserve">MCR NEW PT VISIT LEVEL 99201  </t>
  </si>
  <si>
    <t xml:space="preserve">MCR NEW PATIENT LEVEL 99202   </t>
  </si>
  <si>
    <t xml:space="preserve">MCR NEW PATIENT LEVEL 99203   </t>
  </si>
  <si>
    <t xml:space="preserve">MCR NEW PATIENT LEVEL 99205   </t>
  </si>
  <si>
    <t xml:space="preserve">BONE MARROW BIOPSY/APIRAT PC  </t>
  </si>
  <si>
    <t>NEW PAT LEVEL 4 OFFICE (99204)</t>
  </si>
  <si>
    <t xml:space="preserve">HSPT OBSERV LOW COMP  99218   </t>
  </si>
  <si>
    <t xml:space="preserve">HSPT OBSERV MOD COMP  99219   </t>
  </si>
  <si>
    <t xml:space="preserve">HSPT OBSERV HIGH COMP  99220  </t>
  </si>
  <si>
    <t xml:space="preserve">HSPT OBSERV DISCH  99217      </t>
  </si>
  <si>
    <t xml:space="preserve">EST PAT LEVEL 4 OFFICE (99214 </t>
  </si>
  <si>
    <t>LEVEL 5 OFFICE CONSULT (99245)</t>
  </si>
  <si>
    <t xml:space="preserve">INITIAL HOSP LEVEL 1 (99221)  </t>
  </si>
  <si>
    <t xml:space="preserve">INITIAL HOSP LEVEL 2 (99222)  </t>
  </si>
  <si>
    <t xml:space="preserve">INITIAL HOSP LEVEL 3 (99223)  </t>
  </si>
  <si>
    <t xml:space="preserve">SUBS HOSP LEVEL 1 (99231)     </t>
  </si>
  <si>
    <t xml:space="preserve">SUBS HOSP LEVEL 2 (99232)     </t>
  </si>
  <si>
    <t xml:space="preserve">SUBS HOSP LEVEL 3 (99233)     </t>
  </si>
  <si>
    <t>DISCHARGE PLANNING &lt;30 (99238)</t>
  </si>
  <si>
    <t>DISCHARGE PLANNING &gt;30 (99239)</t>
  </si>
  <si>
    <t xml:space="preserve">INITIAL HOSP &amp; DISCH PL 99235 </t>
  </si>
  <si>
    <t xml:space="preserve">IP INIT CONSULT LEV 1 (99251) </t>
  </si>
  <si>
    <t xml:space="preserve">IP INIT CONSULT LEV 2 (99252) </t>
  </si>
  <si>
    <t xml:space="preserve">IP INIT CONSULT LEV 3 (99253) </t>
  </si>
  <si>
    <t xml:space="preserve">IP INIT CONSULT LEV 4 (99254) </t>
  </si>
  <si>
    <t xml:space="preserve">IP INIT CONSULT LEV 5 (99255) </t>
  </si>
  <si>
    <t xml:space="preserve">SUBS IP CONS LEVEL 1 (99251)  </t>
  </si>
  <si>
    <t>SUBS HOSP CONSULT LEV 2(99252)</t>
  </si>
  <si>
    <t xml:space="preserve">PROLONGED SVC 1st HR  99354   </t>
  </si>
  <si>
    <t xml:space="preserve">PROLONGED SVC addl   99355    </t>
  </si>
  <si>
    <t xml:space="preserve">LUMBAR PUNCTURE    (62270)    </t>
  </si>
  <si>
    <t xml:space="preserve">NEW/EST PAT CONSULT 1 (99241) </t>
  </si>
  <si>
    <t xml:space="preserve">NEW/EST PAT CONSULT 2 (99242) </t>
  </si>
  <si>
    <t xml:space="preserve">NEW/EST PAT CONSULT 3 (99243) </t>
  </si>
  <si>
    <t xml:space="preserve">NEW/EST PAT CONSULT 4 (99244) </t>
  </si>
  <si>
    <t xml:space="preserve">NEW/EST PAT CONSULT 5 (99245) </t>
  </si>
  <si>
    <t xml:space="preserve">NEW PATIENT VISIT 99205       </t>
  </si>
  <si>
    <t xml:space="preserve">MCR EST PATIENT LEVEL 99211   </t>
  </si>
  <si>
    <t xml:space="preserve">MCR EST PATIENT LEVEL 99212   </t>
  </si>
  <si>
    <t xml:space="preserve">MCR EST PATIENT LEVEL 99213   </t>
  </si>
  <si>
    <t xml:space="preserve">MCR EST PATIENT LEVEL 99214   </t>
  </si>
  <si>
    <t xml:space="preserve">MCR EST PATIENT LEVEL 99215   </t>
  </si>
  <si>
    <t xml:space="preserve">ESTABLISHED VISIT 99211       </t>
  </si>
  <si>
    <t xml:space="preserve">ESTABLISHED VISIT  99213      </t>
  </si>
  <si>
    <t xml:space="preserve">ER CONSULTATION 30 MIN        </t>
  </si>
  <si>
    <t xml:space="preserve">IMRT RAD MGT X5 TXS  77427    </t>
  </si>
  <si>
    <t xml:space="preserve">SRS RAD MGT X5 TXS  77427     </t>
  </si>
  <si>
    <t xml:space="preserve">IP CONS LEVEL 1 (99251)       </t>
  </si>
  <si>
    <t xml:space="preserve">IP CONS LEVEL II  (99252)     </t>
  </si>
  <si>
    <t xml:space="preserve">IP CONS LEVEL III   (99253)   </t>
  </si>
  <si>
    <t xml:space="preserve">IP CONS LEVEL IV   (99254)    </t>
  </si>
  <si>
    <t xml:space="preserve">IP CONS LEVEL V   (99255)     </t>
  </si>
  <si>
    <t xml:space="preserve">RAD MGT X5 TREATMENTS 77427   </t>
  </si>
  <si>
    <t xml:space="preserve">HOSPITAL ADMIT SIMPLE 99221   </t>
  </si>
  <si>
    <t xml:space="preserve">HOSPITAL ADMIT COMPLEX 99223  </t>
  </si>
  <si>
    <t xml:space="preserve">HOSPITAL FOL UP SIMPLE 99231  </t>
  </si>
  <si>
    <t xml:space="preserve">MCR NEW PATIENT LEVEL 99201   </t>
  </si>
  <si>
    <t xml:space="preserve">MCR EST PATIENT LEVLE 99214   </t>
  </si>
  <si>
    <t xml:space="preserve">G600226        </t>
  </si>
  <si>
    <t xml:space="preserve">STEREOSCOPIC XRAY GUID G6002  </t>
  </si>
  <si>
    <t xml:space="preserve">Intubation CRNA - 31500       </t>
  </si>
  <si>
    <t xml:space="preserve">CV Cath 5 YRS &gt; CRNA - 36556  </t>
  </si>
  <si>
    <t xml:space="preserve">Ins PICC 5 YRS&gt; - 36569       </t>
  </si>
  <si>
    <t>Replace Non-TunnelCath - 36580</t>
  </si>
  <si>
    <t>Replace PICC Cath CRNA - 36584</t>
  </si>
  <si>
    <t xml:space="preserve">A-LINE CRNA - 36620           </t>
  </si>
  <si>
    <t xml:space="preserve">Venipuncture CRNA - 36410     </t>
  </si>
  <si>
    <t xml:space="preserve">EPI Lumbar CRNA - 62322       </t>
  </si>
  <si>
    <t xml:space="preserve">EPI Thorac CRNA - 62320       </t>
  </si>
  <si>
    <t xml:space="preserve">Puncture Lumbar CRNA - 62270  </t>
  </si>
  <si>
    <t xml:space="preserve">CPR CRNA - 92950              </t>
  </si>
  <si>
    <t xml:space="preserve">IV Hydration Init CRNA-96360  </t>
  </si>
  <si>
    <t>IV Hydration  Addl  CRNA-96361</t>
  </si>
  <si>
    <t>IV Injection Initial CRNA96374</t>
  </si>
  <si>
    <t>IV Injection Add on CRNA-96375</t>
  </si>
  <si>
    <t xml:space="preserve">SUBSEQUENT CARE LEVEL 1 99231 </t>
  </si>
  <si>
    <t xml:space="preserve">SUBSEQUENT CARE LEVEL 2 99232 </t>
  </si>
  <si>
    <t xml:space="preserve">SUBSEQUENT CARE LEVEL 3 99233 </t>
  </si>
  <si>
    <t xml:space="preserve">NJX INTERLAMINAR CRV/THRC     </t>
  </si>
  <si>
    <t xml:space="preserve">PATH GROSS &amp; MICRO EXAM 88302 </t>
  </si>
  <si>
    <t xml:space="preserve">INV TRANSFUS REACTION (86078) </t>
  </si>
  <si>
    <t xml:space="preserve">CYTOPATH, C/V, INTRP  (88141) </t>
  </si>
  <si>
    <t xml:space="preserve">IMMUNOSTAINS INITIAL  88342   </t>
  </si>
  <si>
    <t xml:space="preserve">PATH GROSS EXAM  (88300)      </t>
  </si>
  <si>
    <t xml:space="preserve">TISSUE EXAM BY PATH  (88304)  </t>
  </si>
  <si>
    <t>SPECIAL STAINS GROUP 2 (88313)</t>
  </si>
  <si>
    <t xml:space="preserve">SPECIAL STAINS   (88312)      </t>
  </si>
  <si>
    <t xml:space="preserve">NON-GYN CYT FOR PATH  (88112) </t>
  </si>
  <si>
    <t xml:space="preserve">BLOOD SMEAR PHYS RPT  (85060) </t>
  </si>
  <si>
    <t xml:space="preserve">DECLACIFICATION  88311        </t>
  </si>
  <si>
    <t xml:space="preserve">EXAM SYNOVIAL FLUID (89060)   </t>
  </si>
  <si>
    <t>EVAL OF FNA INT &amp; REP  (88173)</t>
  </si>
  <si>
    <t xml:space="preserve">REF CONSULT PREP OFF (88321)  </t>
  </si>
  <si>
    <t xml:space="preserve">FNAEV    (88172)              </t>
  </si>
  <si>
    <t xml:space="preserve">IMMUNOSTAINS EACH ADD 88341   </t>
  </si>
  <si>
    <t xml:space="preserve">PATH GROSS &amp; MICRO COMP 88309 </t>
  </si>
  <si>
    <t xml:space="preserve">BREAST PANEL PC 88361         </t>
  </si>
  <si>
    <t xml:space="preserve">CYTO W/CENTRIFUGATION 88108   </t>
  </si>
  <si>
    <t>IMMUNO ANTIBODY SLIDE PC 88344</t>
  </si>
  <si>
    <t xml:space="preserve">TUMOR IMMUNOHISTO PC 88360    </t>
  </si>
  <si>
    <t xml:space="preserve">G041626        </t>
  </si>
  <si>
    <t>PROSTATE BIOPSY PC 88305/G0416</t>
  </si>
  <si>
    <t xml:space="preserve">DOBUTAMINE STRESS-PROF-9301   </t>
  </si>
  <si>
    <t xml:space="preserve">EEG PROFRESSIONAL COMP        </t>
  </si>
  <si>
    <t xml:space="preserve">MYOCARDIAL MULTI PROF   78452 </t>
  </si>
  <si>
    <t xml:space="preserve">99421GN        </t>
  </si>
  <si>
    <t xml:space="preserve">E VISIT 5-10 MINS  99421      </t>
  </si>
  <si>
    <t xml:space="preserve">99422GN        </t>
  </si>
  <si>
    <t xml:space="preserve">E VISIT 11-20 MINS  99422     </t>
  </si>
  <si>
    <t xml:space="preserve">99423GN        </t>
  </si>
  <si>
    <t xml:space="preserve">E VISIT 21-30 MINS  99423     </t>
  </si>
  <si>
    <t xml:space="preserve">99441GN        </t>
  </si>
  <si>
    <t xml:space="preserve">PHONE VISIT 5-10 MINS  99441  </t>
  </si>
  <si>
    <t xml:space="preserve">99442GN        </t>
  </si>
  <si>
    <t xml:space="preserve">PHONE VISIT 11-20 MINS  99442 </t>
  </si>
  <si>
    <t xml:space="preserve">99443GN        </t>
  </si>
  <si>
    <t xml:space="preserve">PHONE VISIT 21-30 MINS 99443  </t>
  </si>
  <si>
    <t xml:space="preserve">99421GT        </t>
  </si>
  <si>
    <t xml:space="preserve">99422GT        </t>
  </si>
  <si>
    <t xml:space="preserve">99423GT        </t>
  </si>
  <si>
    <t xml:space="preserve">99441GT        </t>
  </si>
  <si>
    <t xml:space="preserve">PHONE VISIST 5-10 MINS  99441 </t>
  </si>
  <si>
    <t xml:space="preserve">99442GT        </t>
  </si>
  <si>
    <t xml:space="preserve">99443GT        </t>
  </si>
  <si>
    <t xml:space="preserve">PHONE VISIST 21-30 MINS 99443 </t>
  </si>
  <si>
    <t xml:space="preserve">MCR EST PT LEVEL II 99212     </t>
  </si>
  <si>
    <t xml:space="preserve">NEW PATIENT VIST 1 (99201)    </t>
  </si>
  <si>
    <t xml:space="preserve">NEW PATIENT VISIT 2 (497002)  </t>
  </si>
  <si>
    <t xml:space="preserve">NEW PATIENT VISIT 3 (99203)   </t>
  </si>
  <si>
    <t xml:space="preserve">NEW PATIENT VIST 4 (99204)    </t>
  </si>
  <si>
    <t xml:space="preserve">NEW PATIENT VIST 5 (99205)    </t>
  </si>
  <si>
    <t xml:space="preserve">EST PATIENT VISIT 1 (99211)   </t>
  </si>
  <si>
    <t xml:space="preserve">EST PATIENT VISIT 2 (99212)   </t>
  </si>
  <si>
    <t xml:space="preserve">EST PATIENT VISIT 3 (99213)   </t>
  </si>
  <si>
    <t xml:space="preserve">EST PATIENT VISIT 4 (99214)   </t>
  </si>
  <si>
    <t xml:space="preserve">EST PATIENT VISIT 5 (99215)   </t>
  </si>
  <si>
    <t>DEBRIDEMENT 20SQ CM/LESS 97597</t>
  </si>
  <si>
    <t xml:space="preserve">DEBRIDEMENT 20 SQ CM 97598    </t>
  </si>
  <si>
    <t xml:space="preserve">PHYS SUPERVISION HBO2TX 99183 </t>
  </si>
  <si>
    <t xml:space="preserve">CRITICAL CARE EVAL/MANG 99291 </t>
  </si>
  <si>
    <t xml:space="preserve">CRITICAL CARE/ADD'L 30M 99292 </t>
  </si>
  <si>
    <t>TCOM INTERP SINGLE LEVEL 93922</t>
  </si>
  <si>
    <t xml:space="preserve">TCOM INTERP-MULTI LEVEL 93923 </t>
  </si>
  <si>
    <t xml:space="preserve">APP PASTE BOOT (UNNA)  29580  </t>
  </si>
  <si>
    <t>NEG PRES WOUND TX 50 OR&lt; 97605</t>
  </si>
  <si>
    <t xml:space="preserve">NEG PRES WOUND TX &gt;50CM 97606 </t>
  </si>
  <si>
    <t xml:space="preserve">LOW COST SKIN SUBS PROF C5271 </t>
  </si>
  <si>
    <t xml:space="preserve">LOW COST SKIN SUBS PROF C5272 </t>
  </si>
  <si>
    <t xml:space="preserve">LOW COST SKIN SUBS PROF C5273 </t>
  </si>
  <si>
    <t xml:space="preserve">LOW COST SKIN SUBS PROF C5274 </t>
  </si>
  <si>
    <t xml:space="preserve">LOW COST SKIN SUBS PROF C5275 </t>
  </si>
  <si>
    <t xml:space="preserve">LOW COST SKIN SUBS PROF C5276 </t>
  </si>
  <si>
    <t xml:space="preserve">LOW COST SKIN SUBS PROF C5277 </t>
  </si>
  <si>
    <t xml:space="preserve">LOW COST SKIN SUBS PROF C5278 </t>
  </si>
  <si>
    <t xml:space="preserve">AMPUTATION MET,TOE SINGLE     </t>
  </si>
  <si>
    <t xml:space="preserve">APPLY MULTLAY COMPRS LWR LEG  </t>
  </si>
  <si>
    <t>SMOKING CESSATION 3-10 MIN  PC</t>
  </si>
  <si>
    <t>SMOKING CESSATION &gt; 10 MIN  PC</t>
  </si>
  <si>
    <t xml:space="preserve">E VISIT 21+ MINS  99423       </t>
  </si>
  <si>
    <t xml:space="preserve">PHONE VISIT 21+ MINS  99443   </t>
  </si>
  <si>
    <t xml:space="preserve">MCR NEW PAT LEVEL III  99203  </t>
  </si>
  <si>
    <t xml:space="preserve">MCR NEW PAT LEVEL IV  99204   </t>
  </si>
  <si>
    <t xml:space="preserve">MCR NEW PAT LEVEL V  99205    </t>
  </si>
  <si>
    <t xml:space="preserve">MCR EST PAT LEVEL I  99211    </t>
  </si>
  <si>
    <t xml:space="preserve">MCR EST PAT LEVEL II  99212   </t>
  </si>
  <si>
    <t xml:space="preserve">MCR EST PAT LEVEL III  99213  </t>
  </si>
  <si>
    <t xml:space="preserve">MCR EST PAT LEVEL IV  99214   </t>
  </si>
  <si>
    <t xml:space="preserve">MCR EST PAT LEVEL V  99215    </t>
  </si>
  <si>
    <t xml:space="preserve">98966GT        </t>
  </si>
  <si>
    <t xml:space="preserve">HOTLINE 5-10 MINS  98966      </t>
  </si>
  <si>
    <t xml:space="preserve">98967GT        </t>
  </si>
  <si>
    <t xml:space="preserve">HOTLINE 11-20 MINS  98967     </t>
  </si>
  <si>
    <t xml:space="preserve">98968GT        </t>
  </si>
  <si>
    <t xml:space="preserve">HOTLINE 21-30 MINS  98968     </t>
  </si>
  <si>
    <t xml:space="preserve">MCR EST PAT LEVEL V  99214    </t>
  </si>
  <si>
    <t xml:space="preserve">MCR EST PT LEVEL IV  99215    </t>
  </si>
  <si>
    <t xml:space="preserve">MCR NEW PT LEVEL I 99201      </t>
  </si>
  <si>
    <t xml:space="preserve">MCR NEW PT LEVEL II 99202     </t>
  </si>
  <si>
    <t xml:space="preserve">MCR NEW PT LEVEL III 99203    </t>
  </si>
  <si>
    <t xml:space="preserve">MCR NEW PT LEVLE IV 99204     </t>
  </si>
  <si>
    <t xml:space="preserve">MCR EST PT LEVEL IV 99214     </t>
  </si>
  <si>
    <t xml:space="preserve">MCR EST PT LEVEL V 99215      </t>
  </si>
  <si>
    <t xml:space="preserve">CARE PLAN OVERSIGHT  (G0181)  </t>
  </si>
  <si>
    <t xml:space="preserve">MCR NEW PT LEVEL I   99201    </t>
  </si>
  <si>
    <t xml:space="preserve">MCR NEW PT LEVEL V   99205    </t>
  </si>
  <si>
    <t xml:space="preserve">CARE PLAN OVERSIGHT  G0181    </t>
  </si>
  <si>
    <t xml:space="preserve">SUTURE REMOVAL 99024          </t>
  </si>
  <si>
    <t xml:space="preserve">CERT FOR HOSPICE CARE         </t>
  </si>
  <si>
    <t xml:space="preserve">MCR EST PT LEVEL I 99211      </t>
  </si>
  <si>
    <t xml:space="preserve">TELEPHONE E&amp;M 11-20 MIN       </t>
  </si>
  <si>
    <t>MCR NEW PATIENT LEVEL V  99205</t>
  </si>
  <si>
    <t xml:space="preserve">MCR EST PATIENT LEVEL V       </t>
  </si>
  <si>
    <t xml:space="preserve">RANGE OF MOTION MEASUREMENTS  </t>
  </si>
  <si>
    <t xml:space="preserve">ER CONSULT LEVEL I 99281      </t>
  </si>
  <si>
    <t xml:space="preserve">ER CONSULT LEVEL II  99282    </t>
  </si>
  <si>
    <t xml:space="preserve">CERVICAL INTERPRETATION ONLY  </t>
  </si>
  <si>
    <t>LUMBO SPINE INTERPRETATION ONY</t>
  </si>
  <si>
    <t xml:space="preserve">KNEE INTERPRETATION ONLY      </t>
  </si>
  <si>
    <t>EMERGENCY ROOM LEVEL III 99283</t>
  </si>
  <si>
    <t xml:space="preserve">ER CONSULT LEVEL IV 99284     </t>
  </si>
  <si>
    <t xml:space="preserve">ER CONSULT LEVEL V 99285      </t>
  </si>
  <si>
    <t xml:space="preserve">COMPLX ANALY W/PROG ADD ON    </t>
  </si>
  <si>
    <t>Hspt Intub Emerg       (31500)</t>
  </si>
  <si>
    <t>Hspt Laryngosc Asp     (31515)</t>
  </si>
  <si>
    <t xml:space="preserve">VENIPUNCTURE &lt;3 SCALP  36405  </t>
  </si>
  <si>
    <t>Hspt ABG Interp        (36600)</t>
  </si>
  <si>
    <t>Hspt Spinal Punc Lumb  (62270)</t>
  </si>
  <si>
    <t xml:space="preserve">CIRCUMCISION W/REGI BLK 54150 </t>
  </si>
  <si>
    <t xml:space="preserve">CIRCUMCISION  54160           </t>
  </si>
  <si>
    <t xml:space="preserve">INIT OBSV CARE LOW  (99218)   </t>
  </si>
  <si>
    <t xml:space="preserve">INIT OBSV CARE MOD  (99219)   </t>
  </si>
  <si>
    <t xml:space="preserve">A&amp;D SAME DAY MOD  (99235)     </t>
  </si>
  <si>
    <t>A&amp;D SAME DATE COMPLEX  (99236)</t>
  </si>
  <si>
    <t xml:space="preserve">HOSPITAL DISCHARGE &lt;=30 99238 </t>
  </si>
  <si>
    <t xml:space="preserve">DISCHARGE &gt;30 MINS   (99239)  </t>
  </si>
  <si>
    <t xml:space="preserve">INIT NEWBORN CARE  (99460)    </t>
  </si>
  <si>
    <t xml:space="preserve">CRTCL CARE INPATIENT  99291   </t>
  </si>
  <si>
    <t>Hspt Observ Disch      (99217)</t>
  </si>
  <si>
    <t xml:space="preserve">Hspt Observ High Comp  99220  </t>
  </si>
  <si>
    <t xml:space="preserve">OBS SUBSEQUENT LOW  99224     </t>
  </si>
  <si>
    <t xml:space="preserve">INI INPT MODERATE (99221)     </t>
  </si>
  <si>
    <t>MCR NEW PATIENT LEVEL I  99201</t>
  </si>
  <si>
    <t>MCR NEW PATIENT LEVEL II 99202</t>
  </si>
  <si>
    <t xml:space="preserve">MCR NEW PATIENT LEVEL III     </t>
  </si>
  <si>
    <t xml:space="preserve">MCR NEW PATIENT LEVEL IV      </t>
  </si>
  <si>
    <t xml:space="preserve">MCR NEW PATIENT LEVEL V       </t>
  </si>
  <si>
    <t>MCR EST PATIENT LEVEL I  99211</t>
  </si>
  <si>
    <t xml:space="preserve">MCR EST PATIENT LEVEL II      </t>
  </si>
  <si>
    <t xml:space="preserve">MCR EST PATIENT LEVEL III     </t>
  </si>
  <si>
    <t xml:space="preserve">MCR EST PATIENT LEVEL IV      </t>
  </si>
  <si>
    <t xml:space="preserve">96112GN        </t>
  </si>
  <si>
    <t xml:space="preserve">96113GN        </t>
  </si>
  <si>
    <t>DEVELOPMENTAL TST ADMIN 1ST HR</t>
  </si>
  <si>
    <t>DEVELOPMENTAL TST ADMIN AD 30M</t>
  </si>
  <si>
    <t>2021 CPT/HCPC</t>
  </si>
  <si>
    <t>Consumer Firendly Descriptions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</si>
</sst>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1" tint="0.14999847407452621"/>
      <name val="Arial Narrow"/>
      <family val="2"/>
    </font>
    <font>
      <b/>
      <sz val="12"/>
      <color theme="1"/>
      <name val="Arial Narrow"/>
      <family val="2"/>
    </font>
    <font>
      <b/>
      <sz val="12"/>
      <color theme="4" tint="-0.499984740745262"/>
      <name val="Arial Narrow"/>
      <family val="2"/>
    </font>
    <font>
      <b/>
      <sz val="16"/>
      <color theme="1" tint="0.1499984740745262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8D8D8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1"/>
    <xf numFmtId="43" fontId="3" fillId="0" borderId="1" applyNumberFormat="0" applyFill="0" applyBorder="0" applyAlignment="0" applyProtection="0"/>
    <xf numFmtId="0" fontId="3" fillId="0" borderId="1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0" fontId="2" fillId="0" borderId="1"/>
    <xf numFmtId="44" fontId="9" fillId="0" borderId="0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</cellStyleXfs>
  <cellXfs count="94">
    <xf numFmtId="0" fontId="0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 vertical="top"/>
    </xf>
    <xf numFmtId="1" fontId="5" fillId="0" borderId="0" xfId="0" applyNumberFormat="1" applyFont="1" applyAlignment="1">
      <alignment horizontal="left"/>
    </xf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11" fillId="0" borderId="5" xfId="7" applyFont="1" applyBorder="1" applyAlignment="1">
      <alignment horizontal="center" vertical="center"/>
    </xf>
    <xf numFmtId="44" fontId="11" fillId="0" borderId="0" xfId="7" applyFont="1" applyAlignment="1">
      <alignment horizontal="center"/>
    </xf>
    <xf numFmtId="2" fontId="5" fillId="0" borderId="5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/>
    <xf numFmtId="44" fontId="6" fillId="3" borderId="5" xfId="7" applyFont="1" applyFill="1" applyBorder="1" applyAlignment="1">
      <alignment horizontal="center" vertical="center" wrapText="1"/>
    </xf>
    <xf numFmtId="44" fontId="7" fillId="3" borderId="5" xfId="7" applyFont="1" applyFill="1" applyBorder="1" applyAlignment="1">
      <alignment horizontal="center" vertical="center" wrapText="1"/>
    </xf>
    <xf numFmtId="44" fontId="5" fillId="0" borderId="5" xfId="7" applyFont="1" applyBorder="1" applyAlignment="1">
      <alignment horizontal="center" vertical="center"/>
    </xf>
    <xf numFmtId="44" fontId="5" fillId="0" borderId="0" xfId="7" applyFont="1" applyAlignment="1">
      <alignment horizontal="center" vertical="center"/>
    </xf>
    <xf numFmtId="44" fontId="12" fillId="3" borderId="5" xfId="7" applyFont="1" applyFill="1" applyBorder="1" applyAlignment="1">
      <alignment horizontal="center" vertical="center"/>
    </xf>
    <xf numFmtId="1" fontId="6" fillId="3" borderId="5" xfId="1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4" fontId="13" fillId="0" borderId="0" xfId="7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2" fontId="15" fillId="3" borderId="6" xfId="7" applyNumberFormat="1" applyFont="1" applyFill="1" applyBorder="1" applyAlignment="1">
      <alignment horizontal="center" vertical="center"/>
    </xf>
    <xf numFmtId="42" fontId="15" fillId="3" borderId="7" xfId="7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44" fontId="13" fillId="0" borderId="0" xfId="0" applyNumberFormat="1" applyFont="1"/>
    <xf numFmtId="0" fontId="13" fillId="0" borderId="0" xfId="0" applyFont="1" applyAlignment="1"/>
    <xf numFmtId="0" fontId="16" fillId="0" borderId="0" xfId="0" applyFont="1" applyAlignment="1"/>
    <xf numFmtId="44" fontId="13" fillId="0" borderId="0" xfId="0" applyNumberFormat="1" applyFont="1" applyBorder="1"/>
    <xf numFmtId="0" fontId="13" fillId="0" borderId="0" xfId="0" applyFont="1" applyBorder="1" applyAlignment="1"/>
    <xf numFmtId="42" fontId="16" fillId="0" borderId="0" xfId="7" applyNumberFormat="1" applyFont="1" applyAlignment="1"/>
    <xf numFmtId="42" fontId="16" fillId="0" borderId="0" xfId="7" applyNumberFormat="1" applyFont="1" applyBorder="1" applyAlignment="1"/>
    <xf numFmtId="44" fontId="13" fillId="0" borderId="0" xfId="0" applyNumberFormat="1" applyFont="1" applyAlignment="1"/>
    <xf numFmtId="42" fontId="13" fillId="0" borderId="0" xfId="7" applyNumberFormat="1" applyFont="1" applyAlignment="1">
      <alignment horizontal="left"/>
    </xf>
    <xf numFmtId="42" fontId="13" fillId="0" borderId="0" xfId="7" applyNumberFormat="1" applyFont="1" applyAlignment="1"/>
    <xf numFmtId="42" fontId="13" fillId="0" borderId="0" xfId="7" applyNumberFormat="1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42" fontId="17" fillId="0" borderId="0" xfId="7" applyNumberFormat="1" applyFont="1" applyAlignment="1">
      <alignment horizontal="left"/>
    </xf>
    <xf numFmtId="42" fontId="17" fillId="0" borderId="0" xfId="7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left"/>
    </xf>
    <xf numFmtId="42" fontId="18" fillId="3" borderId="5" xfId="7" applyNumberFormat="1" applyFont="1" applyFill="1" applyBorder="1" applyAlignment="1">
      <alignment horizontal="left" vertical="center"/>
    </xf>
    <xf numFmtId="0" fontId="18" fillId="3" borderId="5" xfId="1" applyFont="1" applyFill="1" applyBorder="1" applyAlignment="1">
      <alignment horizontal="left" vertical="center"/>
    </xf>
    <xf numFmtId="44" fontId="18" fillId="3" borderId="5" xfId="7" applyFont="1" applyFill="1" applyBorder="1" applyAlignment="1">
      <alignment horizontal="center" vertical="center"/>
    </xf>
    <xf numFmtId="44" fontId="17" fillId="0" borderId="0" xfId="7" applyFont="1" applyAlignment="1">
      <alignment horizontal="center" vertical="center"/>
    </xf>
    <xf numFmtId="44" fontId="17" fillId="0" borderId="0" xfId="7" applyFont="1" applyBorder="1" applyAlignment="1">
      <alignment horizontal="center" vertical="center"/>
    </xf>
    <xf numFmtId="44" fontId="13" fillId="0" borderId="0" xfId="7" applyFont="1" applyAlignment="1">
      <alignment horizontal="center" vertical="center"/>
    </xf>
    <xf numFmtId="42" fontId="18" fillId="3" borderId="5" xfId="7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2" fontId="13" fillId="0" borderId="0" xfId="0" applyNumberFormat="1" applyFont="1" applyAlignment="1">
      <alignment horizontal="left" vertical="top" wrapText="1"/>
    </xf>
    <xf numFmtId="42" fontId="17" fillId="0" borderId="5" xfId="7" applyNumberFormat="1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5" xfId="0" applyFont="1" applyBorder="1" applyAlignment="1">
      <alignment wrapText="1"/>
    </xf>
    <xf numFmtId="44" fontId="17" fillId="0" borderId="5" xfId="7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14" fontId="17" fillId="0" borderId="5" xfId="0" applyNumberFormat="1" applyFont="1" applyBorder="1" applyAlignment="1">
      <alignment horizontal="left"/>
    </xf>
    <xf numFmtId="0" fontId="17" fillId="0" borderId="5" xfId="0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left"/>
    </xf>
  </cellXfs>
  <cellStyles count="10">
    <cellStyle name="Comma 2" xfId="5"/>
    <cellStyle name="Comma 3 2" xfId="2"/>
    <cellStyle name="Currency" xfId="7" builtinId="4"/>
    <cellStyle name="Currency 2" xfId="9"/>
    <cellStyle name="Currency 3" xfId="4"/>
    <cellStyle name="Normal" xfId="0" builtinId="0"/>
    <cellStyle name="Normal 2" xfId="8"/>
    <cellStyle name="Normal 2 3" xfId="3"/>
    <cellStyle name="Normal 3" xfId="6"/>
    <cellStyle name="Normal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03"/>
  <sheetViews>
    <sheetView zoomScaleNormal="100" workbookViewId="0">
      <pane ySplit="1" topLeftCell="A9689" activePane="bottomLeft" state="frozen"/>
      <selection pane="bottomLeft" activeCell="A6896" sqref="A6896:D9718"/>
    </sheetView>
  </sheetViews>
  <sheetFormatPr defaultColWidth="12.625" defaultRowHeight="15" customHeight="1" x14ac:dyDescent="0.2"/>
  <cols>
    <col min="1" max="1" width="23.75" style="55" customWidth="1"/>
    <col min="2" max="2" width="23.75" style="56" customWidth="1"/>
    <col min="3" max="3" width="54.875" style="83" customWidth="1"/>
    <col min="4" max="4" width="28.125" style="74" customWidth="1"/>
    <col min="5" max="6" width="0" style="55" hidden="1" customWidth="1"/>
    <col min="7" max="7" width="17" style="55" hidden="1" customWidth="1"/>
    <col min="8" max="16384" width="12.625" style="43"/>
  </cols>
  <sheetData>
    <row r="1" spans="1:8" ht="99" customHeight="1" thickBot="1" x14ac:dyDescent="0.25">
      <c r="A1" s="69" t="s">
        <v>8921</v>
      </c>
      <c r="B1" s="70" t="s">
        <v>2481</v>
      </c>
      <c r="C1" s="75" t="s">
        <v>8922</v>
      </c>
      <c r="D1" s="71" t="s">
        <v>2493</v>
      </c>
      <c r="E1" s="41" t="s">
        <v>2491</v>
      </c>
      <c r="F1" s="41" t="s">
        <v>2492</v>
      </c>
      <c r="G1" s="42" t="s">
        <v>2492</v>
      </c>
    </row>
    <row r="2" spans="1:8" s="47" customFormat="1" ht="15.75" customHeight="1" x14ac:dyDescent="0.25">
      <c r="A2" s="57" t="s">
        <v>2495</v>
      </c>
      <c r="B2" s="57" t="s">
        <v>2495</v>
      </c>
      <c r="C2" s="76" t="s">
        <v>2820</v>
      </c>
      <c r="D2" s="72">
        <f>MAX(E2:G2)</f>
        <v>0.17500000000000002</v>
      </c>
      <c r="E2" s="45">
        <v>0.14000000000000001</v>
      </c>
      <c r="F2" s="45">
        <f>E2*1.25</f>
        <v>0.17500000000000002</v>
      </c>
      <c r="G2" s="46">
        <v>0.17500000000000002</v>
      </c>
      <c r="H2" s="46"/>
    </row>
    <row r="3" spans="1:8" s="47" customFormat="1" ht="15.75" customHeight="1" x14ac:dyDescent="0.25">
      <c r="A3" s="57" t="s">
        <v>2495</v>
      </c>
      <c r="B3" s="57" t="s">
        <v>2495</v>
      </c>
      <c r="C3" s="76" t="s">
        <v>2776</v>
      </c>
      <c r="D3" s="72">
        <f>MAX(E3:G3)</f>
        <v>0.21250000000000002</v>
      </c>
      <c r="E3" s="45">
        <v>0.17</v>
      </c>
      <c r="F3" s="45">
        <f>E3*1.25</f>
        <v>0.21250000000000002</v>
      </c>
      <c r="G3" s="46">
        <v>0.21250000000000002</v>
      </c>
    </row>
    <row r="4" spans="1:8" s="47" customFormat="1" ht="15.75" customHeight="1" x14ac:dyDescent="0.25">
      <c r="A4" s="57" t="s">
        <v>2495</v>
      </c>
      <c r="B4" s="57" t="s">
        <v>2495</v>
      </c>
      <c r="C4" s="76" t="s">
        <v>2516</v>
      </c>
      <c r="D4" s="72">
        <f>MAX(E4:G4)</f>
        <v>0.27500000000000002</v>
      </c>
      <c r="E4" s="45">
        <v>0.22</v>
      </c>
      <c r="F4" s="45">
        <f>E4*1.25</f>
        <v>0.27500000000000002</v>
      </c>
      <c r="G4" s="46">
        <v>0.27500000000000002</v>
      </c>
    </row>
    <row r="5" spans="1:8" s="47" customFormat="1" ht="15.75" customHeight="1" x14ac:dyDescent="0.25">
      <c r="A5" s="57" t="s">
        <v>2495</v>
      </c>
      <c r="B5" s="57" t="s">
        <v>2495</v>
      </c>
      <c r="C5" s="76" t="s">
        <v>2846</v>
      </c>
      <c r="D5" s="72">
        <f>MAX(E5:G5)</f>
        <v>0.4375</v>
      </c>
      <c r="E5" s="45">
        <v>0.35</v>
      </c>
      <c r="F5" s="45">
        <f>E5*1.25</f>
        <v>0.4375</v>
      </c>
      <c r="G5" s="46">
        <v>0.4375</v>
      </c>
    </row>
    <row r="6" spans="1:8" s="47" customFormat="1" ht="15.75" customHeight="1" x14ac:dyDescent="0.25">
      <c r="A6" s="57" t="s">
        <v>2495</v>
      </c>
      <c r="B6" s="57" t="s">
        <v>2495</v>
      </c>
      <c r="C6" s="76" t="s">
        <v>3413</v>
      </c>
      <c r="D6" s="72">
        <f>MAX(E6:G6)</f>
        <v>0.5</v>
      </c>
      <c r="E6" s="45">
        <v>0.4</v>
      </c>
      <c r="F6" s="45">
        <f>E6*1.25</f>
        <v>0.5</v>
      </c>
      <c r="G6" s="46">
        <v>0.5</v>
      </c>
      <c r="H6" s="46"/>
    </row>
    <row r="7" spans="1:8" s="47" customFormat="1" ht="15.75" customHeight="1" x14ac:dyDescent="0.25">
      <c r="A7" s="57" t="s">
        <v>2495</v>
      </c>
      <c r="B7" s="57" t="s">
        <v>2495</v>
      </c>
      <c r="C7" s="76" t="s">
        <v>2519</v>
      </c>
      <c r="D7" s="72">
        <f>MAX(E7:G7)</f>
        <v>0.5</v>
      </c>
      <c r="E7" s="45">
        <v>0.4</v>
      </c>
      <c r="F7" s="45">
        <f>E7*1.25</f>
        <v>0.5</v>
      </c>
      <c r="G7" s="46">
        <v>0.5</v>
      </c>
      <c r="H7" s="46"/>
    </row>
    <row r="8" spans="1:8" s="47" customFormat="1" ht="15.75" customHeight="1" x14ac:dyDescent="0.25">
      <c r="A8" s="57" t="s">
        <v>2495</v>
      </c>
      <c r="B8" s="57" t="s">
        <v>2495</v>
      </c>
      <c r="C8" s="76" t="s">
        <v>2819</v>
      </c>
      <c r="D8" s="72">
        <f>MAX(E8:G8)</f>
        <v>0.8125</v>
      </c>
      <c r="E8" s="45">
        <v>0.65</v>
      </c>
      <c r="F8" s="45">
        <f>E8*1.25</f>
        <v>0.8125</v>
      </c>
      <c r="G8" s="46">
        <v>0.8125</v>
      </c>
    </row>
    <row r="9" spans="1:8" s="47" customFormat="1" ht="15.75" customHeight="1" x14ac:dyDescent="0.25">
      <c r="A9" s="57" t="s">
        <v>2495</v>
      </c>
      <c r="B9" s="57" t="s">
        <v>2495</v>
      </c>
      <c r="C9" s="76" t="s">
        <v>2790</v>
      </c>
      <c r="D9" s="72">
        <f>MAX(E9:G9)</f>
        <v>0.8125</v>
      </c>
      <c r="E9" s="45">
        <v>0.65</v>
      </c>
      <c r="F9" s="45">
        <f>E9*1.25</f>
        <v>0.8125</v>
      </c>
      <c r="G9" s="46">
        <v>0.8125</v>
      </c>
    </row>
    <row r="10" spans="1:8" s="47" customFormat="1" ht="15.75" customHeight="1" x14ac:dyDescent="0.25">
      <c r="A10" s="57" t="s">
        <v>2495</v>
      </c>
      <c r="B10" s="57" t="s">
        <v>2495</v>
      </c>
      <c r="C10" s="76" t="s">
        <v>7234</v>
      </c>
      <c r="D10" s="72">
        <f>MAX(E10:G10)</f>
        <v>0.9375</v>
      </c>
      <c r="E10" s="45">
        <v>0.75</v>
      </c>
      <c r="F10" s="45">
        <f>E10*1.25</f>
        <v>0.9375</v>
      </c>
      <c r="G10" s="46">
        <v>0.9375</v>
      </c>
      <c r="H10" s="46"/>
    </row>
    <row r="11" spans="1:8" s="47" customFormat="1" ht="15.75" customHeight="1" x14ac:dyDescent="0.25">
      <c r="A11" s="57" t="s">
        <v>2495</v>
      </c>
      <c r="B11" s="57" t="s">
        <v>2495</v>
      </c>
      <c r="C11" s="76" t="s">
        <v>7232</v>
      </c>
      <c r="D11" s="72">
        <f>MAX(E11:G11)</f>
        <v>0.9375</v>
      </c>
      <c r="E11" s="45">
        <v>0.75</v>
      </c>
      <c r="F11" s="45">
        <f>E11*1.25</f>
        <v>0.9375</v>
      </c>
      <c r="G11" s="46">
        <v>0.9375</v>
      </c>
      <c r="H11" s="46"/>
    </row>
    <row r="12" spans="1:8" s="47" customFormat="1" ht="15.75" customHeight="1" x14ac:dyDescent="0.25">
      <c r="A12" s="57" t="s">
        <v>2495</v>
      </c>
      <c r="B12" s="57" t="s">
        <v>2495</v>
      </c>
      <c r="C12" s="76" t="s">
        <v>2817</v>
      </c>
      <c r="D12" s="72">
        <f>MAX(E12:G12)</f>
        <v>0.9375</v>
      </c>
      <c r="E12" s="45">
        <v>0.75</v>
      </c>
      <c r="F12" s="45">
        <f>E12*1.25</f>
        <v>0.9375</v>
      </c>
      <c r="G12" s="46">
        <v>0.9375</v>
      </c>
    </row>
    <row r="13" spans="1:8" s="47" customFormat="1" ht="15.75" customHeight="1" x14ac:dyDescent="0.25">
      <c r="A13" s="58" t="s">
        <v>2495</v>
      </c>
      <c r="B13" s="58" t="s">
        <v>2495</v>
      </c>
      <c r="C13" s="77" t="s">
        <v>2738</v>
      </c>
      <c r="D13" s="73">
        <f>MAX(E13:G13)</f>
        <v>1.2250000000000001</v>
      </c>
      <c r="E13" s="48">
        <v>0.98</v>
      </c>
      <c r="F13" s="48">
        <f>E13*1.25</f>
        <v>1.2250000000000001</v>
      </c>
      <c r="G13" s="49">
        <v>1.2250000000000001</v>
      </c>
    </row>
    <row r="14" spans="1:8" s="47" customFormat="1" ht="15.75" customHeight="1" x14ac:dyDescent="0.25">
      <c r="A14" s="57" t="s">
        <v>2495</v>
      </c>
      <c r="B14" s="57" t="s">
        <v>2495</v>
      </c>
      <c r="C14" s="76" t="s">
        <v>2681</v>
      </c>
      <c r="D14" s="72">
        <f>MAX(E14:G14)</f>
        <v>1.35</v>
      </c>
      <c r="E14" s="45">
        <v>1.08</v>
      </c>
      <c r="F14" s="45">
        <f>E14*1.25</f>
        <v>1.35</v>
      </c>
      <c r="G14" s="46">
        <v>1.35</v>
      </c>
      <c r="H14" s="46"/>
    </row>
    <row r="15" spans="1:8" s="47" customFormat="1" ht="15.75" customHeight="1" x14ac:dyDescent="0.25">
      <c r="A15" s="57" t="s">
        <v>2495</v>
      </c>
      <c r="B15" s="57" t="s">
        <v>2495</v>
      </c>
      <c r="C15" s="76" t="s">
        <v>3393</v>
      </c>
      <c r="D15" s="72">
        <f>MAX(E15:G15)</f>
        <v>1.4124999999999999</v>
      </c>
      <c r="E15" s="45">
        <v>1.1299999999999999</v>
      </c>
      <c r="F15" s="45">
        <f>E15*1.25</f>
        <v>1.4124999999999999</v>
      </c>
      <c r="G15" s="46">
        <v>1.4124999999999999</v>
      </c>
      <c r="H15" s="46"/>
    </row>
    <row r="16" spans="1:8" s="47" customFormat="1" ht="15.75" customHeight="1" x14ac:dyDescent="0.25">
      <c r="A16" s="57" t="s">
        <v>8053</v>
      </c>
      <c r="B16" s="57" t="s">
        <v>8053</v>
      </c>
      <c r="C16" s="76" t="s">
        <v>8055</v>
      </c>
      <c r="D16" s="72">
        <f>MAX(E16:G16)</f>
        <v>1.7625</v>
      </c>
      <c r="E16" s="45">
        <v>1.41</v>
      </c>
      <c r="F16" s="45">
        <f>E16*1.25</f>
        <v>1.7625</v>
      </c>
      <c r="G16" s="46">
        <v>1.7625</v>
      </c>
    </row>
    <row r="17" spans="1:8" s="47" customFormat="1" ht="15.75" customHeight="1" x14ac:dyDescent="0.25">
      <c r="A17" s="57" t="s">
        <v>8053</v>
      </c>
      <c r="B17" s="57" t="s">
        <v>8053</v>
      </c>
      <c r="C17" s="76" t="s">
        <v>8054</v>
      </c>
      <c r="D17" s="72">
        <f>MAX(E17:G17)</f>
        <v>1.7625</v>
      </c>
      <c r="E17" s="45">
        <v>1.41</v>
      </c>
      <c r="F17" s="45">
        <f>E17*1.25</f>
        <v>1.7625</v>
      </c>
      <c r="G17" s="46">
        <v>1.7625</v>
      </c>
    </row>
    <row r="18" spans="1:8" s="47" customFormat="1" ht="15.75" customHeight="1" x14ac:dyDescent="0.25">
      <c r="A18" s="58" t="s">
        <v>2495</v>
      </c>
      <c r="B18" s="58" t="s">
        <v>2495</v>
      </c>
      <c r="C18" s="77" t="s">
        <v>2756</v>
      </c>
      <c r="D18" s="73">
        <f>MAX(E18:G18)</f>
        <v>1.875</v>
      </c>
      <c r="E18" s="48">
        <v>1.5</v>
      </c>
      <c r="F18" s="48">
        <f>E18*1.25</f>
        <v>1.875</v>
      </c>
      <c r="G18" s="49">
        <v>1.875</v>
      </c>
      <c r="H18" s="46"/>
    </row>
    <row r="19" spans="1:8" s="47" customFormat="1" ht="15.75" customHeight="1" x14ac:dyDescent="0.25">
      <c r="A19" s="58" t="s">
        <v>2495</v>
      </c>
      <c r="B19" s="58" t="s">
        <v>2495</v>
      </c>
      <c r="C19" s="77" t="s">
        <v>3124</v>
      </c>
      <c r="D19" s="73">
        <f>MAX(E19:G19)</f>
        <v>1.9</v>
      </c>
      <c r="E19" s="48">
        <v>1.52</v>
      </c>
      <c r="F19" s="48">
        <f>E19*1.25</f>
        <v>1.9</v>
      </c>
      <c r="G19" s="49">
        <v>1.9</v>
      </c>
      <c r="H19" s="46"/>
    </row>
    <row r="20" spans="1:8" s="47" customFormat="1" ht="15.75" customHeight="1" x14ac:dyDescent="0.25">
      <c r="A20" s="58" t="s">
        <v>2495</v>
      </c>
      <c r="B20" s="58" t="s">
        <v>2495</v>
      </c>
      <c r="C20" s="77" t="s">
        <v>2715</v>
      </c>
      <c r="D20" s="73">
        <f>MAX(E20:G20)</f>
        <v>2</v>
      </c>
      <c r="E20" s="48">
        <v>1.6</v>
      </c>
      <c r="F20" s="48">
        <f>E20*1.25</f>
        <v>2</v>
      </c>
      <c r="G20" s="49">
        <v>2</v>
      </c>
    </row>
    <row r="21" spans="1:8" s="47" customFormat="1" ht="15.75" customHeight="1" x14ac:dyDescent="0.25">
      <c r="A21" s="58" t="s">
        <v>2495</v>
      </c>
      <c r="B21" s="58" t="s">
        <v>2495</v>
      </c>
      <c r="C21" s="77" t="s">
        <v>2799</v>
      </c>
      <c r="D21" s="73">
        <f>MAX(E21:G21)</f>
        <v>2.0374999999999996</v>
      </c>
      <c r="E21" s="48">
        <v>1.63</v>
      </c>
      <c r="F21" s="48">
        <f>E21*1.25</f>
        <v>2.0374999999999996</v>
      </c>
      <c r="G21" s="49">
        <v>2.0374999999999996</v>
      </c>
    </row>
    <row r="22" spans="1:8" s="47" customFormat="1" ht="15.75" customHeight="1" x14ac:dyDescent="0.25">
      <c r="A22" s="58" t="s">
        <v>2495</v>
      </c>
      <c r="B22" s="58" t="s">
        <v>2495</v>
      </c>
      <c r="C22" s="77" t="s">
        <v>2687</v>
      </c>
      <c r="D22" s="73">
        <f>MAX(E22:G22)</f>
        <v>2.125</v>
      </c>
      <c r="E22" s="48">
        <v>1.7</v>
      </c>
      <c r="F22" s="48">
        <f>E22*1.25</f>
        <v>2.125</v>
      </c>
      <c r="G22" s="49">
        <v>2.125</v>
      </c>
      <c r="H22" s="46"/>
    </row>
    <row r="23" spans="1:8" s="47" customFormat="1" ht="15.75" customHeight="1" x14ac:dyDescent="0.25">
      <c r="A23" s="58" t="s">
        <v>2495</v>
      </c>
      <c r="B23" s="58" t="s">
        <v>2495</v>
      </c>
      <c r="C23" s="77" t="s">
        <v>3408</v>
      </c>
      <c r="D23" s="73">
        <f>MAX(E23:G23)</f>
        <v>2.1749999999999998</v>
      </c>
      <c r="E23" s="48">
        <v>1.74</v>
      </c>
      <c r="F23" s="48">
        <f>E23*1.25</f>
        <v>2.1749999999999998</v>
      </c>
      <c r="G23" s="49">
        <v>2.1749999999999998</v>
      </c>
      <c r="H23" s="46"/>
    </row>
    <row r="24" spans="1:8" s="47" customFormat="1" ht="15.75" customHeight="1" x14ac:dyDescent="0.25">
      <c r="A24" s="58" t="s">
        <v>2495</v>
      </c>
      <c r="B24" s="58" t="s">
        <v>2495</v>
      </c>
      <c r="C24" s="77" t="s">
        <v>2561</v>
      </c>
      <c r="D24" s="73">
        <f>MAX(E24:G24)</f>
        <v>2.1875</v>
      </c>
      <c r="E24" s="48">
        <v>1.75</v>
      </c>
      <c r="F24" s="48">
        <f>E24*1.25</f>
        <v>2.1875</v>
      </c>
      <c r="G24" s="49">
        <v>2.1875</v>
      </c>
    </row>
    <row r="25" spans="1:8" s="47" customFormat="1" ht="15.75" customHeight="1" x14ac:dyDescent="0.25">
      <c r="A25" s="58" t="s">
        <v>2495</v>
      </c>
      <c r="B25" s="58" t="s">
        <v>2495</v>
      </c>
      <c r="C25" s="77" t="s">
        <v>2570</v>
      </c>
      <c r="D25" s="73">
        <f>MAX(E25:G25)</f>
        <v>2.25</v>
      </c>
      <c r="E25" s="48">
        <v>1.8</v>
      </c>
      <c r="F25" s="48">
        <f>E25*1.25</f>
        <v>2.25</v>
      </c>
      <c r="G25" s="49">
        <v>2.25</v>
      </c>
    </row>
    <row r="26" spans="1:8" s="47" customFormat="1" ht="15.75" customHeight="1" x14ac:dyDescent="0.25">
      <c r="A26" s="58" t="s">
        <v>2495</v>
      </c>
      <c r="B26" s="58" t="s">
        <v>2495</v>
      </c>
      <c r="C26" s="77" t="s">
        <v>2557</v>
      </c>
      <c r="D26" s="73">
        <f>MAX(E26:G26)</f>
        <v>2.25</v>
      </c>
      <c r="E26" s="48">
        <v>1.8</v>
      </c>
      <c r="F26" s="48">
        <f>E26*1.25</f>
        <v>2.25</v>
      </c>
      <c r="G26" s="49">
        <v>2.25</v>
      </c>
      <c r="H26" s="46"/>
    </row>
    <row r="27" spans="1:8" s="47" customFormat="1" ht="15.75" customHeight="1" x14ac:dyDescent="0.25">
      <c r="A27" s="58" t="s">
        <v>2495</v>
      </c>
      <c r="B27" s="58" t="s">
        <v>2495</v>
      </c>
      <c r="C27" s="77" t="s">
        <v>2684</v>
      </c>
      <c r="D27" s="73">
        <f>MAX(E27:G27)</f>
        <v>2.2749999999999999</v>
      </c>
      <c r="E27" s="48">
        <v>1.82</v>
      </c>
      <c r="F27" s="48">
        <f>E27*1.25</f>
        <v>2.2749999999999999</v>
      </c>
      <c r="G27" s="49">
        <v>2.2749999999999999</v>
      </c>
    </row>
    <row r="28" spans="1:8" s="47" customFormat="1" ht="15.75" customHeight="1" x14ac:dyDescent="0.25">
      <c r="A28" s="58" t="s">
        <v>2495</v>
      </c>
      <c r="B28" s="58" t="s">
        <v>2495</v>
      </c>
      <c r="C28" s="77" t="s">
        <v>2791</v>
      </c>
      <c r="D28" s="73">
        <f>MAX(E28:G28)</f>
        <v>2.3125</v>
      </c>
      <c r="E28" s="48">
        <v>1.85</v>
      </c>
      <c r="F28" s="48">
        <f>E28*1.25</f>
        <v>2.3125</v>
      </c>
      <c r="G28" s="49">
        <v>2.3125</v>
      </c>
    </row>
    <row r="29" spans="1:8" s="47" customFormat="1" ht="15.75" customHeight="1" x14ac:dyDescent="0.25">
      <c r="A29" s="58" t="s">
        <v>2495</v>
      </c>
      <c r="B29" s="58" t="s">
        <v>2495</v>
      </c>
      <c r="C29" s="77" t="s">
        <v>2584</v>
      </c>
      <c r="D29" s="73">
        <f>MAX(E29:G29)</f>
        <v>2.3125</v>
      </c>
      <c r="E29" s="48">
        <v>1.85</v>
      </c>
      <c r="F29" s="48">
        <f>E29*1.25</f>
        <v>2.3125</v>
      </c>
      <c r="G29" s="49">
        <v>2.3125</v>
      </c>
      <c r="H29" s="46"/>
    </row>
    <row r="30" spans="1:8" s="47" customFormat="1" ht="15.75" customHeight="1" x14ac:dyDescent="0.25">
      <c r="A30" s="58" t="s">
        <v>2495</v>
      </c>
      <c r="B30" s="58" t="s">
        <v>2495</v>
      </c>
      <c r="C30" s="77" t="s">
        <v>2554</v>
      </c>
      <c r="D30" s="73">
        <f>MAX(E30:G30)</f>
        <v>2.5</v>
      </c>
      <c r="E30" s="48">
        <v>2</v>
      </c>
      <c r="F30" s="48">
        <f>E30*1.25</f>
        <v>2.5</v>
      </c>
      <c r="G30" s="49">
        <v>2.5</v>
      </c>
      <c r="H30" s="46"/>
    </row>
    <row r="31" spans="1:8" s="47" customFormat="1" ht="15.75" customHeight="1" x14ac:dyDescent="0.25">
      <c r="A31" s="58" t="s">
        <v>2495</v>
      </c>
      <c r="B31" s="58" t="s">
        <v>2495</v>
      </c>
      <c r="C31" s="77" t="s">
        <v>2586</v>
      </c>
      <c r="D31" s="73">
        <f>MAX(E31:G31)</f>
        <v>2.5625</v>
      </c>
      <c r="E31" s="48">
        <v>2.0499999999999998</v>
      </c>
      <c r="F31" s="48">
        <f>E31*1.25</f>
        <v>2.5625</v>
      </c>
      <c r="G31" s="49">
        <v>2.5625</v>
      </c>
      <c r="H31" s="46"/>
    </row>
    <row r="32" spans="1:8" s="47" customFormat="1" ht="15.75" customHeight="1" x14ac:dyDescent="0.25">
      <c r="A32" s="58" t="s">
        <v>2495</v>
      </c>
      <c r="B32" s="58" t="s">
        <v>2495</v>
      </c>
      <c r="C32" s="77" t="s">
        <v>2553</v>
      </c>
      <c r="D32" s="73">
        <f>MAX(E32:G32)</f>
        <v>2.625</v>
      </c>
      <c r="E32" s="48">
        <v>2.1</v>
      </c>
      <c r="F32" s="48">
        <f>E32*1.25</f>
        <v>2.625</v>
      </c>
      <c r="G32" s="49">
        <v>2.625</v>
      </c>
    </row>
    <row r="33" spans="1:8" s="47" customFormat="1" ht="15.75" customHeight="1" x14ac:dyDescent="0.25">
      <c r="A33" s="58" t="s">
        <v>2495</v>
      </c>
      <c r="B33" s="58" t="s">
        <v>2495</v>
      </c>
      <c r="C33" s="77" t="s">
        <v>2722</v>
      </c>
      <c r="D33" s="73">
        <f>MAX(E33:G33)</f>
        <v>2.6500000000000004</v>
      </c>
      <c r="E33" s="48">
        <v>2.12</v>
      </c>
      <c r="F33" s="48">
        <f>E33*1.25</f>
        <v>2.6500000000000004</v>
      </c>
      <c r="G33" s="49">
        <v>2.6500000000000004</v>
      </c>
    </row>
    <row r="34" spans="1:8" s="47" customFormat="1" ht="15.75" customHeight="1" x14ac:dyDescent="0.25">
      <c r="A34" s="58" t="s">
        <v>2495</v>
      </c>
      <c r="B34" s="58" t="s">
        <v>2495</v>
      </c>
      <c r="C34" s="77" t="s">
        <v>2587</v>
      </c>
      <c r="D34" s="73">
        <f>MAX(E34:G34)</f>
        <v>2.6875</v>
      </c>
      <c r="E34" s="48">
        <v>2.15</v>
      </c>
      <c r="F34" s="48">
        <f>E34*1.25</f>
        <v>2.6875</v>
      </c>
      <c r="G34" s="49">
        <v>2.6875</v>
      </c>
      <c r="H34" s="46"/>
    </row>
    <row r="35" spans="1:8" s="47" customFormat="1" ht="15.75" customHeight="1" x14ac:dyDescent="0.25">
      <c r="A35" s="58" t="s">
        <v>2495</v>
      </c>
      <c r="B35" s="58" t="s">
        <v>2495</v>
      </c>
      <c r="C35" s="77" t="s">
        <v>3414</v>
      </c>
      <c r="D35" s="73">
        <f>MAX(E35:G35)</f>
        <v>2.8499999999999996</v>
      </c>
      <c r="E35" s="48">
        <v>2.2799999999999998</v>
      </c>
      <c r="F35" s="48">
        <f>E35*1.25</f>
        <v>2.8499999999999996</v>
      </c>
      <c r="G35" s="49">
        <v>2.8499999999999996</v>
      </c>
      <c r="H35" s="46"/>
    </row>
    <row r="36" spans="1:8" s="47" customFormat="1" ht="15.75" customHeight="1" x14ac:dyDescent="0.25">
      <c r="A36" s="58" t="s">
        <v>2495</v>
      </c>
      <c r="B36" s="58" t="s">
        <v>2495</v>
      </c>
      <c r="C36" s="77" t="s">
        <v>3004</v>
      </c>
      <c r="D36" s="73">
        <f>MAX(E36:G36)</f>
        <v>2.9249999999999998</v>
      </c>
      <c r="E36" s="48">
        <v>2.34</v>
      </c>
      <c r="F36" s="48">
        <f>E36*1.25</f>
        <v>2.9249999999999998</v>
      </c>
      <c r="G36" s="49">
        <v>2.9249999999999998</v>
      </c>
    </row>
    <row r="37" spans="1:8" s="47" customFormat="1" ht="15.75" customHeight="1" x14ac:dyDescent="0.25">
      <c r="A37" s="58" t="s">
        <v>2495</v>
      </c>
      <c r="B37" s="58" t="s">
        <v>2495</v>
      </c>
      <c r="C37" s="77" t="s">
        <v>2590</v>
      </c>
      <c r="D37" s="73">
        <f>MAX(E37:G37)</f>
        <v>3</v>
      </c>
      <c r="E37" s="48">
        <v>2.4</v>
      </c>
      <c r="F37" s="48">
        <f>E37*1.25</f>
        <v>3</v>
      </c>
      <c r="G37" s="49">
        <v>3</v>
      </c>
    </row>
    <row r="38" spans="1:8" s="47" customFormat="1" ht="15.75" customHeight="1" x14ac:dyDescent="0.25">
      <c r="A38" s="58" t="s">
        <v>2495</v>
      </c>
      <c r="B38" s="58" t="s">
        <v>2495</v>
      </c>
      <c r="C38" s="77" t="s">
        <v>2556</v>
      </c>
      <c r="D38" s="73">
        <f>MAX(E38:G38)</f>
        <v>3.125</v>
      </c>
      <c r="E38" s="48">
        <v>2.5</v>
      </c>
      <c r="F38" s="48">
        <f>E38*1.25</f>
        <v>3.125</v>
      </c>
      <c r="G38" s="49">
        <v>3.125</v>
      </c>
    </row>
    <row r="39" spans="1:8" s="47" customFormat="1" ht="15.75" customHeight="1" x14ac:dyDescent="0.25">
      <c r="A39" s="58" t="s">
        <v>2495</v>
      </c>
      <c r="B39" s="58" t="s">
        <v>2495</v>
      </c>
      <c r="C39" s="77" t="s">
        <v>2574</v>
      </c>
      <c r="D39" s="73">
        <f>MAX(E39:G39)</f>
        <v>3.1875</v>
      </c>
      <c r="E39" s="48">
        <v>2.5499999999999998</v>
      </c>
      <c r="F39" s="48">
        <f>E39*1.25</f>
        <v>3.1875</v>
      </c>
      <c r="G39" s="49">
        <v>3.1875</v>
      </c>
    </row>
    <row r="40" spans="1:8" s="47" customFormat="1" ht="15.75" customHeight="1" x14ac:dyDescent="0.25">
      <c r="A40" s="58" t="s">
        <v>2495</v>
      </c>
      <c r="B40" s="58" t="s">
        <v>2495</v>
      </c>
      <c r="C40" s="77" t="s">
        <v>2569</v>
      </c>
      <c r="D40" s="73">
        <f>MAX(E40:G40)</f>
        <v>3.25</v>
      </c>
      <c r="E40" s="48">
        <v>2.6</v>
      </c>
      <c r="F40" s="48">
        <f>E40*1.25</f>
        <v>3.25</v>
      </c>
      <c r="G40" s="49">
        <v>3.25</v>
      </c>
      <c r="H40" s="46"/>
    </row>
    <row r="41" spans="1:8" s="47" customFormat="1" ht="15.75" customHeight="1" x14ac:dyDescent="0.25">
      <c r="A41" s="58" t="s">
        <v>2495</v>
      </c>
      <c r="B41" s="58" t="s">
        <v>2495</v>
      </c>
      <c r="C41" s="77" t="s">
        <v>2589</v>
      </c>
      <c r="D41" s="73">
        <f>MAX(E41:G41)</f>
        <v>3.2624999999999997</v>
      </c>
      <c r="E41" s="48">
        <v>2.61</v>
      </c>
      <c r="F41" s="48">
        <f>E41*1.25</f>
        <v>3.2624999999999997</v>
      </c>
      <c r="G41" s="49">
        <v>3.2624999999999997</v>
      </c>
      <c r="H41" s="46"/>
    </row>
    <row r="42" spans="1:8" s="47" customFormat="1" ht="15.75" customHeight="1" x14ac:dyDescent="0.25">
      <c r="A42" s="58" t="s">
        <v>2495</v>
      </c>
      <c r="B42" s="58" t="s">
        <v>2495</v>
      </c>
      <c r="C42" s="77" t="s">
        <v>2537</v>
      </c>
      <c r="D42" s="73">
        <f>MAX(E42:G42)</f>
        <v>3.4375</v>
      </c>
      <c r="E42" s="48">
        <v>2.75</v>
      </c>
      <c r="F42" s="48">
        <f>E42*1.25</f>
        <v>3.4375</v>
      </c>
      <c r="G42" s="49">
        <v>3.4375</v>
      </c>
    </row>
    <row r="43" spans="1:8" s="47" customFormat="1" ht="15.75" customHeight="1" x14ac:dyDescent="0.25">
      <c r="A43" s="58" t="s">
        <v>2495</v>
      </c>
      <c r="B43" s="58" t="s">
        <v>2495</v>
      </c>
      <c r="C43" s="77" t="s">
        <v>2538</v>
      </c>
      <c r="D43" s="73">
        <f>MAX(E43:G43)</f>
        <v>3.4375</v>
      </c>
      <c r="E43" s="48">
        <v>2.75</v>
      </c>
      <c r="F43" s="48">
        <f>E43*1.25</f>
        <v>3.4375</v>
      </c>
      <c r="G43" s="49">
        <v>3.4375</v>
      </c>
    </row>
    <row r="44" spans="1:8" s="47" customFormat="1" ht="15.75" customHeight="1" x14ac:dyDescent="0.25">
      <c r="A44" s="58" t="s">
        <v>2495</v>
      </c>
      <c r="B44" s="58" t="s">
        <v>2495</v>
      </c>
      <c r="C44" s="77" t="s">
        <v>2543</v>
      </c>
      <c r="D44" s="73">
        <f>MAX(E44:G44)</f>
        <v>3.4375</v>
      </c>
      <c r="E44" s="48">
        <v>2.75</v>
      </c>
      <c r="F44" s="48">
        <f>E44*1.25</f>
        <v>3.4375</v>
      </c>
      <c r="G44" s="49">
        <v>3.4375</v>
      </c>
    </row>
    <row r="45" spans="1:8" s="47" customFormat="1" ht="15.75" customHeight="1" thickBot="1" x14ac:dyDescent="0.3">
      <c r="A45" s="58" t="s">
        <v>2495</v>
      </c>
      <c r="B45" s="58" t="s">
        <v>2495</v>
      </c>
      <c r="C45" s="77" t="s">
        <v>2544</v>
      </c>
      <c r="D45" s="73">
        <f>MAX(E45:G45)</f>
        <v>3.4375</v>
      </c>
      <c r="E45" s="48">
        <v>2.75</v>
      </c>
      <c r="F45" s="48">
        <f>E45*1.25</f>
        <v>3.4375</v>
      </c>
      <c r="G45" s="49">
        <v>3.4375</v>
      </c>
      <c r="H45" s="46"/>
    </row>
    <row r="46" spans="1:8" s="47" customFormat="1" ht="15.75" customHeight="1" thickBot="1" x14ac:dyDescent="0.3">
      <c r="A46" s="58" t="s">
        <v>2495</v>
      </c>
      <c r="B46" s="59" t="s">
        <v>2495</v>
      </c>
      <c r="C46" s="78" t="s">
        <v>2688</v>
      </c>
      <c r="D46" s="73">
        <f>MAX(E46:G46)</f>
        <v>3.5625</v>
      </c>
      <c r="E46" s="48">
        <v>2.85</v>
      </c>
      <c r="F46" s="48">
        <f>E46*1.25</f>
        <v>3.5625</v>
      </c>
      <c r="G46" s="49">
        <v>3.5625</v>
      </c>
    </row>
    <row r="47" spans="1:8" s="47" customFormat="1" ht="15.75" customHeight="1" thickBot="1" x14ac:dyDescent="0.3">
      <c r="A47" s="58" t="s">
        <v>2495</v>
      </c>
      <c r="B47" s="60" t="s">
        <v>2495</v>
      </c>
      <c r="C47" s="79" t="s">
        <v>2904</v>
      </c>
      <c r="D47" s="73">
        <f>MAX(E47:G47)</f>
        <v>3.5625</v>
      </c>
      <c r="E47" s="48">
        <v>2.85</v>
      </c>
      <c r="F47" s="48">
        <f>E47*1.25</f>
        <v>3.5625</v>
      </c>
      <c r="G47" s="49">
        <v>3.5625</v>
      </c>
    </row>
    <row r="48" spans="1:8" s="47" customFormat="1" ht="15.75" customHeight="1" thickBot="1" x14ac:dyDescent="0.3">
      <c r="A48" s="57" t="s">
        <v>8056</v>
      </c>
      <c r="B48" s="60" t="s">
        <v>8056</v>
      </c>
      <c r="C48" s="79" t="s">
        <v>8058</v>
      </c>
      <c r="D48" s="72">
        <f>MAX(E48:G48)</f>
        <v>3.75</v>
      </c>
      <c r="E48" s="45">
        <v>3</v>
      </c>
      <c r="F48" s="45">
        <f>E48*1.25</f>
        <v>3.75</v>
      </c>
      <c r="G48" s="46">
        <v>3.75</v>
      </c>
      <c r="H48" s="46"/>
    </row>
    <row r="49" spans="1:8" s="47" customFormat="1" ht="15.75" customHeight="1" thickBot="1" x14ac:dyDescent="0.3">
      <c r="A49" s="57" t="s">
        <v>8056</v>
      </c>
      <c r="B49" s="60" t="s">
        <v>8056</v>
      </c>
      <c r="C49" s="79" t="s">
        <v>8057</v>
      </c>
      <c r="D49" s="72">
        <f>MAX(E49:G49)</f>
        <v>3.75</v>
      </c>
      <c r="E49" s="45">
        <v>3</v>
      </c>
      <c r="F49" s="45">
        <f>E49*1.25</f>
        <v>3.75</v>
      </c>
      <c r="G49" s="46">
        <v>3.75</v>
      </c>
    </row>
    <row r="50" spans="1:8" s="47" customFormat="1" ht="15.75" customHeight="1" thickBot="1" x14ac:dyDescent="0.3">
      <c r="A50" s="58" t="s">
        <v>2495</v>
      </c>
      <c r="B50" s="60" t="s">
        <v>2495</v>
      </c>
      <c r="C50" s="79" t="s">
        <v>2814</v>
      </c>
      <c r="D50" s="73">
        <f>MAX(E50:G50)</f>
        <v>3.75</v>
      </c>
      <c r="E50" s="48">
        <v>3</v>
      </c>
      <c r="F50" s="48">
        <f>E50*1.25</f>
        <v>3.75</v>
      </c>
      <c r="G50" s="49">
        <v>3.75</v>
      </c>
    </row>
    <row r="51" spans="1:8" s="47" customFormat="1" ht="15" customHeight="1" thickBot="1" x14ac:dyDescent="0.3">
      <c r="A51" s="58" t="s">
        <v>2495</v>
      </c>
      <c r="B51" s="60" t="s">
        <v>2495</v>
      </c>
      <c r="C51" s="80" t="s">
        <v>2798</v>
      </c>
      <c r="D51" s="73">
        <f>MAX(E51:G51)</f>
        <v>3.8624999999999998</v>
      </c>
      <c r="E51" s="48">
        <v>3.09</v>
      </c>
      <c r="F51" s="48">
        <f>E51*1.25</f>
        <v>3.8624999999999998</v>
      </c>
      <c r="G51" s="49">
        <v>3.8624999999999998</v>
      </c>
    </row>
    <row r="52" spans="1:8" s="47" customFormat="1" ht="15" customHeight="1" thickBot="1" x14ac:dyDescent="0.3">
      <c r="A52" s="58" t="s">
        <v>2495</v>
      </c>
      <c r="B52" s="60" t="s">
        <v>2495</v>
      </c>
      <c r="C52" s="79" t="s">
        <v>2789</v>
      </c>
      <c r="D52" s="73">
        <f>MAX(E52:G52)</f>
        <v>3.875</v>
      </c>
      <c r="E52" s="48">
        <v>3.1</v>
      </c>
      <c r="F52" s="48">
        <f>E52*1.25</f>
        <v>3.875</v>
      </c>
      <c r="G52" s="49">
        <v>3.875</v>
      </c>
    </row>
    <row r="53" spans="1:8" s="47" customFormat="1" ht="15" customHeight="1" thickBot="1" x14ac:dyDescent="0.3">
      <c r="A53" s="58" t="s">
        <v>2495</v>
      </c>
      <c r="B53" s="60" t="s">
        <v>2495</v>
      </c>
      <c r="C53" s="79" t="s">
        <v>2887</v>
      </c>
      <c r="D53" s="73">
        <f>MAX(E53:G53)</f>
        <v>3.875</v>
      </c>
      <c r="E53" s="48">
        <v>3.1</v>
      </c>
      <c r="F53" s="48">
        <f>E53*1.25</f>
        <v>3.875</v>
      </c>
      <c r="G53" s="49">
        <v>3.875</v>
      </c>
      <c r="H53" s="46"/>
    </row>
    <row r="54" spans="1:8" s="47" customFormat="1" ht="15" customHeight="1" thickBot="1" x14ac:dyDescent="0.3">
      <c r="A54" s="57" t="s">
        <v>23</v>
      </c>
      <c r="B54" s="60" t="s">
        <v>2495</v>
      </c>
      <c r="C54" s="79" t="s">
        <v>3222</v>
      </c>
      <c r="D54" s="72">
        <f>MAX(E54:G54)</f>
        <v>3.9000000000000004</v>
      </c>
      <c r="E54" s="45">
        <v>3.12</v>
      </c>
      <c r="F54" s="45">
        <f>E54*1.25</f>
        <v>3.9000000000000004</v>
      </c>
      <c r="G54" s="46">
        <v>3.9000000000000004</v>
      </c>
    </row>
    <row r="55" spans="1:8" s="47" customFormat="1" ht="15" customHeight="1" thickBot="1" x14ac:dyDescent="0.3">
      <c r="A55" s="58" t="s">
        <v>2495</v>
      </c>
      <c r="B55" s="60" t="s">
        <v>2495</v>
      </c>
      <c r="C55" s="79" t="s">
        <v>2592</v>
      </c>
      <c r="D55" s="73">
        <f>MAX(E55:G55)</f>
        <v>3.9124999999999996</v>
      </c>
      <c r="E55" s="48">
        <v>3.13</v>
      </c>
      <c r="F55" s="48">
        <f>E55*1.25</f>
        <v>3.9124999999999996</v>
      </c>
      <c r="G55" s="49">
        <v>3.9124999999999996</v>
      </c>
    </row>
    <row r="56" spans="1:8" s="47" customFormat="1" ht="15" customHeight="1" thickBot="1" x14ac:dyDescent="0.3">
      <c r="A56" s="58" t="s">
        <v>2495</v>
      </c>
      <c r="B56" s="60" t="s">
        <v>2495</v>
      </c>
      <c r="C56" s="79" t="s">
        <v>2562</v>
      </c>
      <c r="D56" s="73">
        <f>MAX(E56:G56)</f>
        <v>3.9375</v>
      </c>
      <c r="E56" s="48">
        <v>3.15</v>
      </c>
      <c r="F56" s="48">
        <f>E56*1.25</f>
        <v>3.9375</v>
      </c>
      <c r="G56" s="49">
        <v>3.9375</v>
      </c>
      <c r="H56" s="46"/>
    </row>
    <row r="57" spans="1:8" s="47" customFormat="1" ht="15" customHeight="1" thickBot="1" x14ac:dyDescent="0.3">
      <c r="A57" s="58" t="s">
        <v>2495</v>
      </c>
      <c r="B57" s="60" t="s">
        <v>2495</v>
      </c>
      <c r="C57" s="79" t="s">
        <v>2746</v>
      </c>
      <c r="D57" s="73">
        <f>MAX(E57:G57)</f>
        <v>4</v>
      </c>
      <c r="E57" s="48">
        <v>3.2</v>
      </c>
      <c r="F57" s="48">
        <f>E57*1.25</f>
        <v>4</v>
      </c>
      <c r="G57" s="49">
        <v>4</v>
      </c>
    </row>
    <row r="58" spans="1:8" s="47" customFormat="1" ht="15" customHeight="1" thickBot="1" x14ac:dyDescent="0.3">
      <c r="A58" s="58" t="s">
        <v>2495</v>
      </c>
      <c r="B58" s="59" t="s">
        <v>2495</v>
      </c>
      <c r="C58" s="78" t="s">
        <v>2747</v>
      </c>
      <c r="D58" s="73">
        <f>MAX(E58:G58)</f>
        <v>4</v>
      </c>
      <c r="E58" s="48">
        <v>3.2</v>
      </c>
      <c r="F58" s="48">
        <f>E58*1.25</f>
        <v>4</v>
      </c>
      <c r="G58" s="49">
        <v>4</v>
      </c>
    </row>
    <row r="59" spans="1:8" s="47" customFormat="1" ht="15" customHeight="1" thickBot="1" x14ac:dyDescent="0.3">
      <c r="A59" s="58" t="s">
        <v>2495</v>
      </c>
      <c r="B59" s="60" t="s">
        <v>2495</v>
      </c>
      <c r="C59" s="79" t="s">
        <v>2870</v>
      </c>
      <c r="D59" s="73">
        <f>MAX(E59:G59)</f>
        <v>4</v>
      </c>
      <c r="E59" s="48">
        <v>3.2</v>
      </c>
      <c r="F59" s="48">
        <f>E59*1.25</f>
        <v>4</v>
      </c>
      <c r="G59" s="49">
        <v>4</v>
      </c>
      <c r="H59" s="46"/>
    </row>
    <row r="60" spans="1:8" s="47" customFormat="1" ht="15" customHeight="1" thickBot="1" x14ac:dyDescent="0.3">
      <c r="A60" s="58" t="s">
        <v>2495</v>
      </c>
      <c r="B60" s="60" t="s">
        <v>2495</v>
      </c>
      <c r="C60" s="79" t="s">
        <v>2748</v>
      </c>
      <c r="D60" s="73">
        <f>MAX(E60:G60)</f>
        <v>4</v>
      </c>
      <c r="E60" s="48">
        <v>3.2</v>
      </c>
      <c r="F60" s="48">
        <f>E60*1.25</f>
        <v>4</v>
      </c>
      <c r="G60" s="49">
        <v>4</v>
      </c>
    </row>
    <row r="61" spans="1:8" s="47" customFormat="1" ht="15" customHeight="1" thickBot="1" x14ac:dyDescent="0.3">
      <c r="A61" s="58" t="s">
        <v>2495</v>
      </c>
      <c r="B61" s="60" t="s">
        <v>2495</v>
      </c>
      <c r="C61" s="79" t="s">
        <v>2749</v>
      </c>
      <c r="D61" s="73">
        <f>MAX(E61:G61)</f>
        <v>4</v>
      </c>
      <c r="E61" s="48">
        <v>3.2</v>
      </c>
      <c r="F61" s="48">
        <f>E61*1.25</f>
        <v>4</v>
      </c>
      <c r="G61" s="49">
        <v>4</v>
      </c>
    </row>
    <row r="62" spans="1:8" s="47" customFormat="1" ht="15" customHeight="1" thickBot="1" x14ac:dyDescent="0.3">
      <c r="A62" s="58" t="s">
        <v>2495</v>
      </c>
      <c r="B62" s="60" t="s">
        <v>2495</v>
      </c>
      <c r="C62" s="79" t="s">
        <v>2905</v>
      </c>
      <c r="D62" s="73">
        <f>MAX(E62:G62)</f>
        <v>4</v>
      </c>
      <c r="E62" s="48">
        <v>3.2</v>
      </c>
      <c r="F62" s="48">
        <f>E62*1.25</f>
        <v>4</v>
      </c>
      <c r="G62" s="49">
        <v>4</v>
      </c>
    </row>
    <row r="63" spans="1:8" s="47" customFormat="1" ht="15" customHeight="1" thickBot="1" x14ac:dyDescent="0.3">
      <c r="A63" s="58" t="s">
        <v>2495</v>
      </c>
      <c r="B63" s="60" t="s">
        <v>2495</v>
      </c>
      <c r="C63" s="79" t="s">
        <v>2839</v>
      </c>
      <c r="D63" s="73">
        <f>MAX(E63:G63)</f>
        <v>4</v>
      </c>
      <c r="E63" s="48">
        <v>3.2</v>
      </c>
      <c r="F63" s="48">
        <f>E63*1.25</f>
        <v>4</v>
      </c>
      <c r="G63" s="49">
        <v>4</v>
      </c>
      <c r="H63" s="46"/>
    </row>
    <row r="64" spans="1:8" s="47" customFormat="1" ht="15" customHeight="1" thickBot="1" x14ac:dyDescent="0.3">
      <c r="A64" s="58" t="s">
        <v>2495</v>
      </c>
      <c r="B64" s="60" t="s">
        <v>2495</v>
      </c>
      <c r="C64" s="79" t="s">
        <v>2588</v>
      </c>
      <c r="D64" s="73">
        <f>MAX(E64:G64)</f>
        <v>4.0250000000000004</v>
      </c>
      <c r="E64" s="48">
        <v>3.22</v>
      </c>
      <c r="F64" s="48">
        <f>E64*1.25</f>
        <v>4.0250000000000004</v>
      </c>
      <c r="G64" s="49">
        <v>4.0250000000000004</v>
      </c>
      <c r="H64" s="46"/>
    </row>
    <row r="65" spans="1:8" s="47" customFormat="1" ht="15" customHeight="1" thickBot="1" x14ac:dyDescent="0.3">
      <c r="A65" s="58" t="s">
        <v>2495</v>
      </c>
      <c r="B65" s="60" t="s">
        <v>2495</v>
      </c>
      <c r="C65" s="79" t="s">
        <v>2650</v>
      </c>
      <c r="D65" s="73">
        <f>MAX(E65:G65)</f>
        <v>4.0500000000000007</v>
      </c>
      <c r="E65" s="48">
        <v>3.24</v>
      </c>
      <c r="F65" s="48">
        <f>E65*1.25</f>
        <v>4.0500000000000007</v>
      </c>
      <c r="G65" s="49">
        <v>4.0500000000000007</v>
      </c>
    </row>
    <row r="66" spans="1:8" s="47" customFormat="1" ht="15" customHeight="1" thickBot="1" x14ac:dyDescent="0.3">
      <c r="A66" s="58" t="s">
        <v>2495</v>
      </c>
      <c r="B66" s="60" t="s">
        <v>2495</v>
      </c>
      <c r="C66" s="79" t="s">
        <v>2573</v>
      </c>
      <c r="D66" s="73">
        <f>MAX(E66:G66)</f>
        <v>4.0625</v>
      </c>
      <c r="E66" s="48">
        <v>3.25</v>
      </c>
      <c r="F66" s="48">
        <f>E66*1.25</f>
        <v>4.0625</v>
      </c>
      <c r="G66" s="49">
        <v>4.0625</v>
      </c>
    </row>
    <row r="67" spans="1:8" s="47" customFormat="1" ht="15" customHeight="1" thickBot="1" x14ac:dyDescent="0.3">
      <c r="A67" s="58" t="s">
        <v>2495</v>
      </c>
      <c r="B67" s="60" t="s">
        <v>2495</v>
      </c>
      <c r="C67" s="79" t="s">
        <v>3330</v>
      </c>
      <c r="D67" s="73">
        <f>MAX(E67:G67)</f>
        <v>4.0625</v>
      </c>
      <c r="E67" s="48">
        <v>3.25</v>
      </c>
      <c r="F67" s="48">
        <f>E67*1.25</f>
        <v>4.0625</v>
      </c>
      <c r="G67" s="49">
        <v>4.0625</v>
      </c>
      <c r="H67" s="46"/>
    </row>
    <row r="68" spans="1:8" s="47" customFormat="1" ht="15" customHeight="1" thickBot="1" x14ac:dyDescent="0.3">
      <c r="A68" s="58" t="s">
        <v>2495</v>
      </c>
      <c r="B68" s="60" t="s">
        <v>2495</v>
      </c>
      <c r="C68" s="79" t="s">
        <v>2758</v>
      </c>
      <c r="D68" s="73">
        <f>MAX(E68:G68)</f>
        <v>4.125</v>
      </c>
      <c r="E68" s="48">
        <v>3.3</v>
      </c>
      <c r="F68" s="48">
        <f>E68*1.25</f>
        <v>4.125</v>
      </c>
      <c r="G68" s="49">
        <v>4.125</v>
      </c>
    </row>
    <row r="69" spans="1:8" s="47" customFormat="1" ht="15" customHeight="1" thickBot="1" x14ac:dyDescent="0.3">
      <c r="A69" s="58" t="s">
        <v>2495</v>
      </c>
      <c r="B69" s="60" t="s">
        <v>2495</v>
      </c>
      <c r="C69" s="79" t="s">
        <v>3231</v>
      </c>
      <c r="D69" s="73">
        <f>MAX(E69:G69)</f>
        <v>4.125</v>
      </c>
      <c r="E69" s="48">
        <v>3.3</v>
      </c>
      <c r="F69" s="48">
        <f>E69*1.25</f>
        <v>4.125</v>
      </c>
      <c r="G69" s="49">
        <v>4.125</v>
      </c>
    </row>
    <row r="70" spans="1:8" s="47" customFormat="1" ht="15" customHeight="1" thickBot="1" x14ac:dyDescent="0.3">
      <c r="A70" s="58" t="s">
        <v>2495</v>
      </c>
      <c r="B70" s="60" t="s">
        <v>2495</v>
      </c>
      <c r="C70" s="79" t="s">
        <v>3230</v>
      </c>
      <c r="D70" s="73">
        <f>MAX(E70:G70)</f>
        <v>4.125</v>
      </c>
      <c r="E70" s="48">
        <v>3.3</v>
      </c>
      <c r="F70" s="48">
        <f>E70*1.25</f>
        <v>4.125</v>
      </c>
      <c r="G70" s="49">
        <v>4.125</v>
      </c>
      <c r="H70" s="46"/>
    </row>
    <row r="71" spans="1:8" s="47" customFormat="1" ht="15" customHeight="1" thickBot="1" x14ac:dyDescent="0.3">
      <c r="A71" s="58" t="s">
        <v>2495</v>
      </c>
      <c r="B71" s="60" t="s">
        <v>2495</v>
      </c>
      <c r="C71" s="79" t="s">
        <v>3229</v>
      </c>
      <c r="D71" s="73">
        <f>MAX(E71:G71)</f>
        <v>4.125</v>
      </c>
      <c r="E71" s="48">
        <v>3.3</v>
      </c>
      <c r="F71" s="48">
        <f>E71*1.25</f>
        <v>4.125</v>
      </c>
      <c r="G71" s="49">
        <v>4.125</v>
      </c>
    </row>
    <row r="72" spans="1:8" s="47" customFormat="1" ht="15" customHeight="1" thickBot="1" x14ac:dyDescent="0.3">
      <c r="A72" s="58" t="s">
        <v>2495</v>
      </c>
      <c r="B72" s="60" t="s">
        <v>2495</v>
      </c>
      <c r="C72" s="79" t="s">
        <v>3005</v>
      </c>
      <c r="D72" s="73">
        <f>MAX(E72:G72)</f>
        <v>4.1875</v>
      </c>
      <c r="E72" s="48">
        <v>3.35</v>
      </c>
      <c r="F72" s="48">
        <f>E72*1.25</f>
        <v>4.1875</v>
      </c>
      <c r="G72" s="49">
        <v>4.1875</v>
      </c>
    </row>
    <row r="73" spans="1:8" s="47" customFormat="1" ht="15" customHeight="1" thickBot="1" x14ac:dyDescent="0.3">
      <c r="A73" s="58" t="s">
        <v>2495</v>
      </c>
      <c r="B73" s="60" t="s">
        <v>2495</v>
      </c>
      <c r="C73" s="79" t="s">
        <v>3333</v>
      </c>
      <c r="D73" s="73">
        <f>MAX(E73:G73)</f>
        <v>4.2249999999999996</v>
      </c>
      <c r="E73" s="48">
        <v>3.38</v>
      </c>
      <c r="F73" s="48">
        <f>E73*1.25</f>
        <v>4.2249999999999996</v>
      </c>
      <c r="G73" s="49">
        <v>4.2249999999999996</v>
      </c>
      <c r="H73" s="46"/>
    </row>
    <row r="74" spans="1:8" s="47" customFormat="1" ht="15" customHeight="1" thickBot="1" x14ac:dyDescent="0.3">
      <c r="A74" s="58" t="s">
        <v>2495</v>
      </c>
      <c r="B74" s="59" t="s">
        <v>2495</v>
      </c>
      <c r="C74" s="78" t="s">
        <v>3008</v>
      </c>
      <c r="D74" s="73">
        <f>MAX(E74:G74)</f>
        <v>4.25</v>
      </c>
      <c r="E74" s="48">
        <v>3.4</v>
      </c>
      <c r="F74" s="48">
        <f>E74*1.25</f>
        <v>4.25</v>
      </c>
      <c r="G74" s="49">
        <v>4.25</v>
      </c>
      <c r="H74" s="46"/>
    </row>
    <row r="75" spans="1:8" s="47" customFormat="1" ht="15" customHeight="1" thickBot="1" x14ac:dyDescent="0.3">
      <c r="A75" s="58" t="s">
        <v>2495</v>
      </c>
      <c r="B75" s="60" t="s">
        <v>2495</v>
      </c>
      <c r="C75" s="79" t="s">
        <v>3388</v>
      </c>
      <c r="D75" s="73">
        <f>MAX(E75:G75)</f>
        <v>4.3874999999999993</v>
      </c>
      <c r="E75" s="48">
        <v>3.51</v>
      </c>
      <c r="F75" s="48">
        <f>E75*1.25</f>
        <v>4.3874999999999993</v>
      </c>
      <c r="G75" s="49">
        <v>4.3874999999999993</v>
      </c>
    </row>
    <row r="76" spans="1:8" s="47" customFormat="1" ht="15" customHeight="1" thickBot="1" x14ac:dyDescent="0.3">
      <c r="A76" s="58" t="s">
        <v>2495</v>
      </c>
      <c r="B76" s="60" t="s">
        <v>2495</v>
      </c>
      <c r="C76" s="79" t="s">
        <v>2757</v>
      </c>
      <c r="D76" s="73">
        <f>MAX(E76:G76)</f>
        <v>4.5</v>
      </c>
      <c r="E76" s="48">
        <v>3.6</v>
      </c>
      <c r="F76" s="48">
        <f>E76*1.25</f>
        <v>4.5</v>
      </c>
      <c r="G76" s="49">
        <v>4.5</v>
      </c>
    </row>
    <row r="77" spans="1:8" s="47" customFormat="1" ht="15" customHeight="1" x14ac:dyDescent="0.25">
      <c r="A77" s="58" t="s">
        <v>2495</v>
      </c>
      <c r="B77" s="61" t="s">
        <v>2495</v>
      </c>
      <c r="C77" s="81" t="s">
        <v>2759</v>
      </c>
      <c r="D77" s="73">
        <f>MAX(E77:G77)</f>
        <v>4.5</v>
      </c>
      <c r="E77" s="48">
        <v>3.6</v>
      </c>
      <c r="F77" s="48">
        <f>E77*1.25</f>
        <v>4.5</v>
      </c>
      <c r="G77" s="49">
        <v>4.5</v>
      </c>
      <c r="H77" s="46"/>
    </row>
    <row r="78" spans="1:8" s="47" customFormat="1" ht="15" customHeight="1" x14ac:dyDescent="0.25">
      <c r="A78" s="58" t="s">
        <v>2495</v>
      </c>
      <c r="B78" s="61" t="s">
        <v>2495</v>
      </c>
      <c r="C78" s="81" t="s">
        <v>2579</v>
      </c>
      <c r="D78" s="73">
        <f>MAX(E78:G78)</f>
        <v>4.5</v>
      </c>
      <c r="E78" s="48">
        <v>3.6</v>
      </c>
      <c r="F78" s="48">
        <f>E78*1.25</f>
        <v>4.5</v>
      </c>
      <c r="G78" s="49">
        <v>4.5</v>
      </c>
      <c r="H78" s="46"/>
    </row>
    <row r="79" spans="1:8" s="47" customFormat="1" ht="15" customHeight="1" x14ac:dyDescent="0.25">
      <c r="A79" s="58" t="s">
        <v>2495</v>
      </c>
      <c r="B79" s="61" t="s">
        <v>2495</v>
      </c>
      <c r="C79" s="80" t="s">
        <v>2797</v>
      </c>
      <c r="D79" s="73">
        <f>MAX(E79:G79)</f>
        <v>4.5</v>
      </c>
      <c r="E79" s="48">
        <v>3.6</v>
      </c>
      <c r="F79" s="48">
        <f>E79*1.25</f>
        <v>4.5</v>
      </c>
      <c r="G79" s="49">
        <v>4.5</v>
      </c>
    </row>
    <row r="80" spans="1:8" s="47" customFormat="1" ht="15" customHeight="1" x14ac:dyDescent="0.25">
      <c r="A80" s="58" t="s">
        <v>2495</v>
      </c>
      <c r="B80" s="61" t="s">
        <v>2495</v>
      </c>
      <c r="C80" s="80" t="s">
        <v>3418</v>
      </c>
      <c r="D80" s="73">
        <f>MAX(E80:G80)</f>
        <v>4.5374999999999996</v>
      </c>
      <c r="E80" s="48">
        <v>3.63</v>
      </c>
      <c r="F80" s="48">
        <f>E80*1.25</f>
        <v>4.5374999999999996</v>
      </c>
      <c r="G80" s="49">
        <v>4.5374999999999996</v>
      </c>
    </row>
    <row r="81" spans="1:8" s="47" customFormat="1" ht="15" customHeight="1" x14ac:dyDescent="0.25">
      <c r="A81" s="58" t="s">
        <v>2495</v>
      </c>
      <c r="B81" s="61" t="s">
        <v>2495</v>
      </c>
      <c r="C81" s="80" t="s">
        <v>3119</v>
      </c>
      <c r="D81" s="73">
        <f>MAX(E81:G81)</f>
        <v>4.7749999999999995</v>
      </c>
      <c r="E81" s="48">
        <v>3.82</v>
      </c>
      <c r="F81" s="48">
        <f>E81*1.25</f>
        <v>4.7749999999999995</v>
      </c>
      <c r="G81" s="49">
        <v>4.7749999999999995</v>
      </c>
      <c r="H81" s="46"/>
    </row>
    <row r="82" spans="1:8" s="47" customFormat="1" ht="15" customHeight="1" x14ac:dyDescent="0.25">
      <c r="A82" s="58" t="s">
        <v>2495</v>
      </c>
      <c r="B82" s="61" t="s">
        <v>2495</v>
      </c>
      <c r="C82" s="80" t="s">
        <v>3263</v>
      </c>
      <c r="D82" s="73">
        <f>MAX(E82:G82)</f>
        <v>4.8125</v>
      </c>
      <c r="E82" s="48">
        <v>3.85</v>
      </c>
      <c r="F82" s="48">
        <f>E82*1.25</f>
        <v>4.8125</v>
      </c>
      <c r="G82" s="49">
        <v>4.8125</v>
      </c>
    </row>
    <row r="83" spans="1:8" s="47" customFormat="1" ht="15" customHeight="1" x14ac:dyDescent="0.25">
      <c r="A83" s="58" t="s">
        <v>2495</v>
      </c>
      <c r="B83" s="61" t="s">
        <v>2495</v>
      </c>
      <c r="C83" s="80" t="s">
        <v>3307</v>
      </c>
      <c r="D83" s="73">
        <f>MAX(E83:G83)</f>
        <v>4.9625000000000004</v>
      </c>
      <c r="E83" s="48">
        <v>3.97</v>
      </c>
      <c r="F83" s="48">
        <f>E83*1.25</f>
        <v>4.9625000000000004</v>
      </c>
      <c r="G83" s="49">
        <v>4.9625000000000004</v>
      </c>
    </row>
    <row r="84" spans="1:8" s="47" customFormat="1" ht="15" customHeight="1" x14ac:dyDescent="0.25">
      <c r="A84" s="58" t="s">
        <v>2495</v>
      </c>
      <c r="B84" s="61" t="s">
        <v>2495</v>
      </c>
      <c r="C84" s="80" t="s">
        <v>2767</v>
      </c>
      <c r="D84" s="73">
        <f>MAX(E84:G84)</f>
        <v>4.9749999999999996</v>
      </c>
      <c r="E84" s="48">
        <v>3.98</v>
      </c>
      <c r="F84" s="48">
        <f>E84*1.25</f>
        <v>4.9749999999999996</v>
      </c>
      <c r="G84" s="49">
        <v>4.9749999999999996</v>
      </c>
      <c r="H84" s="46"/>
    </row>
    <row r="85" spans="1:8" s="47" customFormat="1" ht="15" customHeight="1" x14ac:dyDescent="0.25">
      <c r="A85" s="58" t="s">
        <v>2495</v>
      </c>
      <c r="B85" s="61" t="s">
        <v>2495</v>
      </c>
      <c r="C85" s="80" t="s">
        <v>2578</v>
      </c>
      <c r="D85" s="73">
        <f>MAX(E85:G85)</f>
        <v>5.0999999999999996</v>
      </c>
      <c r="E85" s="48">
        <v>4.08</v>
      </c>
      <c r="F85" s="48">
        <f>E85*1.25</f>
        <v>5.0999999999999996</v>
      </c>
      <c r="G85" s="49">
        <v>5.0999999999999996</v>
      </c>
      <c r="H85" s="46"/>
    </row>
    <row r="86" spans="1:8" s="47" customFormat="1" ht="15" customHeight="1" x14ac:dyDescent="0.25">
      <c r="A86" s="58" t="s">
        <v>2495</v>
      </c>
      <c r="B86" s="61" t="s">
        <v>2495</v>
      </c>
      <c r="C86" s="80" t="s">
        <v>3117</v>
      </c>
      <c r="D86" s="73">
        <f>MAX(E86:G86)</f>
        <v>5.0999999999999996</v>
      </c>
      <c r="E86" s="48">
        <v>4.08</v>
      </c>
      <c r="F86" s="48">
        <f>E86*1.25</f>
        <v>5.0999999999999996</v>
      </c>
      <c r="G86" s="49">
        <v>5.0999999999999996</v>
      </c>
    </row>
    <row r="87" spans="1:8" s="47" customFormat="1" ht="15" customHeight="1" x14ac:dyDescent="0.25">
      <c r="A87" s="58" t="s">
        <v>2495</v>
      </c>
      <c r="B87" s="61" t="s">
        <v>2495</v>
      </c>
      <c r="C87" s="80" t="s">
        <v>2712</v>
      </c>
      <c r="D87" s="73">
        <f>MAX(E87:G87)</f>
        <v>5.25</v>
      </c>
      <c r="E87" s="48">
        <v>4.2</v>
      </c>
      <c r="F87" s="48">
        <f>E87*1.25</f>
        <v>5.25</v>
      </c>
      <c r="G87" s="49">
        <v>5.25</v>
      </c>
    </row>
    <row r="88" spans="1:8" s="47" customFormat="1" ht="15" customHeight="1" x14ac:dyDescent="0.25">
      <c r="A88" s="58" t="s">
        <v>2495</v>
      </c>
      <c r="B88" s="61" t="s">
        <v>2495</v>
      </c>
      <c r="C88" s="80" t="s">
        <v>3013</v>
      </c>
      <c r="D88" s="73">
        <f>MAX(E88:G88)</f>
        <v>5.25</v>
      </c>
      <c r="E88" s="48">
        <v>4.2</v>
      </c>
      <c r="F88" s="48">
        <f>E88*1.25</f>
        <v>5.25</v>
      </c>
      <c r="G88" s="49">
        <v>5.25</v>
      </c>
      <c r="H88" s="46"/>
    </row>
    <row r="89" spans="1:8" s="47" customFormat="1" ht="15" customHeight="1" x14ac:dyDescent="0.25">
      <c r="A89" s="58" t="s">
        <v>2495</v>
      </c>
      <c r="B89" s="61" t="s">
        <v>2495</v>
      </c>
      <c r="C89" s="80" t="s">
        <v>2829</v>
      </c>
      <c r="D89" s="73">
        <f>MAX(E89:G89)</f>
        <v>5.3000000000000007</v>
      </c>
      <c r="E89" s="48">
        <v>4.24</v>
      </c>
      <c r="F89" s="48">
        <f>E89*1.25</f>
        <v>5.3000000000000007</v>
      </c>
      <c r="G89" s="49">
        <v>5.3000000000000007</v>
      </c>
    </row>
    <row r="90" spans="1:8" s="47" customFormat="1" ht="15" customHeight="1" x14ac:dyDescent="0.25">
      <c r="A90" s="58" t="s">
        <v>2495</v>
      </c>
      <c r="B90" s="61" t="s">
        <v>2495</v>
      </c>
      <c r="C90" s="80" t="s">
        <v>2822</v>
      </c>
      <c r="D90" s="73">
        <f>MAX(E90:G90)</f>
        <v>5.375</v>
      </c>
      <c r="E90" s="48">
        <v>4.3</v>
      </c>
      <c r="F90" s="48">
        <f>E90*1.25</f>
        <v>5.375</v>
      </c>
      <c r="G90" s="49">
        <v>5.375</v>
      </c>
    </row>
    <row r="91" spans="1:8" s="47" customFormat="1" ht="15" customHeight="1" x14ac:dyDescent="0.25">
      <c r="A91" s="58" t="s">
        <v>2495</v>
      </c>
      <c r="B91" s="61" t="s">
        <v>2495</v>
      </c>
      <c r="C91" s="80" t="s">
        <v>2548</v>
      </c>
      <c r="D91" s="73">
        <f>MAX(E91:G91)</f>
        <v>5.5</v>
      </c>
      <c r="E91" s="48">
        <v>4.4000000000000004</v>
      </c>
      <c r="F91" s="48">
        <f>E91*1.25</f>
        <v>5.5</v>
      </c>
      <c r="G91" s="49">
        <v>5.5</v>
      </c>
    </row>
    <row r="92" spans="1:8" s="47" customFormat="1" ht="15" customHeight="1" x14ac:dyDescent="0.25">
      <c r="A92" s="58" t="s">
        <v>2495</v>
      </c>
      <c r="B92" s="61" t="s">
        <v>2495</v>
      </c>
      <c r="C92" s="80" t="s">
        <v>2564</v>
      </c>
      <c r="D92" s="73">
        <f>MAX(E92:G92)</f>
        <v>5.5</v>
      </c>
      <c r="E92" s="48">
        <v>4.4000000000000004</v>
      </c>
      <c r="F92" s="48">
        <f>E92*1.25</f>
        <v>5.5</v>
      </c>
      <c r="G92" s="49">
        <v>5.5</v>
      </c>
      <c r="H92" s="46"/>
    </row>
    <row r="93" spans="1:8" s="47" customFormat="1" ht="15" customHeight="1" x14ac:dyDescent="0.25">
      <c r="A93" s="58" t="s">
        <v>2495</v>
      </c>
      <c r="B93" s="61" t="s">
        <v>2495</v>
      </c>
      <c r="C93" s="80" t="s">
        <v>2539</v>
      </c>
      <c r="D93" s="73">
        <f>MAX(E93:G93)</f>
        <v>5.5625</v>
      </c>
      <c r="E93" s="48">
        <v>4.45</v>
      </c>
      <c r="F93" s="48">
        <f>E93*1.25</f>
        <v>5.5625</v>
      </c>
      <c r="G93" s="49">
        <v>5.5625</v>
      </c>
      <c r="H93" s="46"/>
    </row>
    <row r="94" spans="1:8" s="47" customFormat="1" ht="15" customHeight="1" x14ac:dyDescent="0.25">
      <c r="A94" s="58" t="s">
        <v>2495</v>
      </c>
      <c r="B94" s="61" t="s">
        <v>2495</v>
      </c>
      <c r="C94" s="80" t="s">
        <v>2545</v>
      </c>
      <c r="D94" s="73">
        <f>MAX(E94:G94)</f>
        <v>5.5625</v>
      </c>
      <c r="E94" s="48">
        <v>4.45</v>
      </c>
      <c r="F94" s="48">
        <f>E94*1.25</f>
        <v>5.5625</v>
      </c>
      <c r="G94" s="49">
        <v>5.5625</v>
      </c>
      <c r="H94" s="46"/>
    </row>
    <row r="95" spans="1:8" s="47" customFormat="1" ht="15" customHeight="1" x14ac:dyDescent="0.25">
      <c r="A95" s="58" t="s">
        <v>2495</v>
      </c>
      <c r="B95" s="61" t="s">
        <v>2495</v>
      </c>
      <c r="C95" s="80" t="s">
        <v>2711</v>
      </c>
      <c r="D95" s="73">
        <f>MAX(E95:G95)</f>
        <v>5.5625</v>
      </c>
      <c r="E95" s="48">
        <v>4.45</v>
      </c>
      <c r="F95" s="48">
        <f>E95*1.25</f>
        <v>5.5625</v>
      </c>
      <c r="G95" s="49">
        <v>5.5625</v>
      </c>
      <c r="H95" s="46"/>
    </row>
    <row r="96" spans="1:8" s="47" customFormat="1" ht="15" customHeight="1" x14ac:dyDescent="0.25">
      <c r="A96" s="58" t="s">
        <v>2495</v>
      </c>
      <c r="B96" s="61" t="s">
        <v>2495</v>
      </c>
      <c r="C96" s="80" t="s">
        <v>2577</v>
      </c>
      <c r="D96" s="73">
        <f>MAX(E96:G96)</f>
        <v>5.7750000000000004</v>
      </c>
      <c r="E96" s="48">
        <v>4.62</v>
      </c>
      <c r="F96" s="48">
        <f>E96*1.25</f>
        <v>5.7750000000000004</v>
      </c>
      <c r="G96" s="49">
        <v>5.7750000000000004</v>
      </c>
    </row>
    <row r="97" spans="1:8" s="47" customFormat="1" ht="15" customHeight="1" x14ac:dyDescent="0.25">
      <c r="A97" s="58" t="s">
        <v>2495</v>
      </c>
      <c r="B97" s="61" t="s">
        <v>2495</v>
      </c>
      <c r="C97" s="80" t="s">
        <v>8033</v>
      </c>
      <c r="D97" s="73">
        <f>MAX(E97:G97)</f>
        <v>5.875</v>
      </c>
      <c r="E97" s="48">
        <v>4.7</v>
      </c>
      <c r="F97" s="48">
        <f>E97*1.25</f>
        <v>5.875</v>
      </c>
      <c r="G97" s="49">
        <v>5.875</v>
      </c>
    </row>
    <row r="98" spans="1:8" s="47" customFormat="1" ht="15" customHeight="1" x14ac:dyDescent="0.25">
      <c r="A98" s="58" t="s">
        <v>2495</v>
      </c>
      <c r="B98" s="61" t="s">
        <v>2495</v>
      </c>
      <c r="C98" s="80" t="s">
        <v>2552</v>
      </c>
      <c r="D98" s="73">
        <f>MAX(E98:G98)</f>
        <v>5.9250000000000007</v>
      </c>
      <c r="E98" s="48">
        <v>4.74</v>
      </c>
      <c r="F98" s="48">
        <f>E98*1.25</f>
        <v>5.9250000000000007</v>
      </c>
      <c r="G98" s="49">
        <v>5.9250000000000007</v>
      </c>
    </row>
    <row r="99" spans="1:8" s="47" customFormat="1" ht="15" customHeight="1" x14ac:dyDescent="0.25">
      <c r="A99" s="58" t="s">
        <v>2495</v>
      </c>
      <c r="B99" s="61" t="s">
        <v>2495</v>
      </c>
      <c r="C99" s="80" t="s">
        <v>3283</v>
      </c>
      <c r="D99" s="73">
        <f>MAX(E99:G99)</f>
        <v>5.9250000000000007</v>
      </c>
      <c r="E99" s="48">
        <v>4.74</v>
      </c>
      <c r="F99" s="48">
        <f>E99*1.25</f>
        <v>5.9250000000000007</v>
      </c>
      <c r="G99" s="49">
        <v>5.9250000000000007</v>
      </c>
      <c r="H99" s="46"/>
    </row>
    <row r="100" spans="1:8" s="47" customFormat="1" ht="15" customHeight="1" x14ac:dyDescent="0.25">
      <c r="A100" s="58" t="s">
        <v>2495</v>
      </c>
      <c r="B100" s="61" t="s">
        <v>2495</v>
      </c>
      <c r="C100" s="80" t="s">
        <v>2568</v>
      </c>
      <c r="D100" s="73">
        <f>MAX(E100:G100)</f>
        <v>6</v>
      </c>
      <c r="E100" s="48">
        <v>4.8</v>
      </c>
      <c r="F100" s="48">
        <f>E100*1.25</f>
        <v>6</v>
      </c>
      <c r="G100" s="49">
        <v>6</v>
      </c>
    </row>
    <row r="101" spans="1:8" s="47" customFormat="1" ht="29.25" customHeight="1" x14ac:dyDescent="0.25">
      <c r="A101" s="58" t="s">
        <v>2495</v>
      </c>
      <c r="B101" s="61" t="s">
        <v>2495</v>
      </c>
      <c r="C101" s="80" t="s">
        <v>2591</v>
      </c>
      <c r="D101" s="73">
        <f>MAX(E101:G101)</f>
        <v>6</v>
      </c>
      <c r="E101" s="48">
        <v>4.8</v>
      </c>
      <c r="F101" s="48">
        <f>E101*1.25</f>
        <v>6</v>
      </c>
      <c r="G101" s="49">
        <v>6</v>
      </c>
    </row>
    <row r="102" spans="1:8" s="47" customFormat="1" ht="15" customHeight="1" x14ac:dyDescent="0.25">
      <c r="A102" s="58" t="s">
        <v>2495</v>
      </c>
      <c r="B102" s="61" t="s">
        <v>2495</v>
      </c>
      <c r="C102" s="80" t="s">
        <v>2576</v>
      </c>
      <c r="D102" s="73">
        <f>MAX(E102:G102)</f>
        <v>6.1750000000000007</v>
      </c>
      <c r="E102" s="48">
        <v>4.9400000000000004</v>
      </c>
      <c r="F102" s="48">
        <f>E102*1.25</f>
        <v>6.1750000000000007</v>
      </c>
      <c r="G102" s="49">
        <v>6.1750000000000007</v>
      </c>
      <c r="H102" s="46"/>
    </row>
    <row r="103" spans="1:8" s="47" customFormat="1" ht="15" customHeight="1" x14ac:dyDescent="0.25">
      <c r="A103" s="58" t="s">
        <v>2495</v>
      </c>
      <c r="B103" s="61" t="s">
        <v>2495</v>
      </c>
      <c r="C103" s="80" t="s">
        <v>3308</v>
      </c>
      <c r="D103" s="73">
        <f>MAX(E103:G103)</f>
        <v>6.1750000000000007</v>
      </c>
      <c r="E103" s="48">
        <v>4.9400000000000004</v>
      </c>
      <c r="F103" s="48">
        <f>E103*1.25</f>
        <v>6.1750000000000007</v>
      </c>
      <c r="G103" s="49">
        <v>6.1750000000000007</v>
      </c>
      <c r="H103" s="46"/>
    </row>
    <row r="104" spans="1:8" s="47" customFormat="1" ht="15" customHeight="1" x14ac:dyDescent="0.25">
      <c r="A104" s="58" t="s">
        <v>2495</v>
      </c>
      <c r="B104" s="61" t="s">
        <v>2495</v>
      </c>
      <c r="C104" s="80" t="s">
        <v>2571</v>
      </c>
      <c r="D104" s="73">
        <f>MAX(E104:G104)</f>
        <v>6.4</v>
      </c>
      <c r="E104" s="48">
        <v>5.12</v>
      </c>
      <c r="F104" s="48">
        <f>E104*1.25</f>
        <v>6.4</v>
      </c>
      <c r="G104" s="49">
        <v>6.4</v>
      </c>
    </row>
    <row r="105" spans="1:8" s="47" customFormat="1" ht="15" customHeight="1" x14ac:dyDescent="0.25">
      <c r="A105" s="58" t="s">
        <v>2495</v>
      </c>
      <c r="B105" s="61" t="s">
        <v>2495</v>
      </c>
      <c r="C105" s="80" t="s">
        <v>2558</v>
      </c>
      <c r="D105" s="73">
        <f>MAX(E105:G105)</f>
        <v>6.5874999999999995</v>
      </c>
      <c r="E105" s="48">
        <v>5.27</v>
      </c>
      <c r="F105" s="48">
        <f>E105*1.25</f>
        <v>6.5874999999999995</v>
      </c>
      <c r="G105" s="49">
        <v>6.5874999999999995</v>
      </c>
    </row>
    <row r="106" spans="1:8" s="47" customFormat="1" ht="15" customHeight="1" x14ac:dyDescent="0.25">
      <c r="A106" s="58" t="s">
        <v>2495</v>
      </c>
      <c r="B106" s="61" t="s">
        <v>2495</v>
      </c>
      <c r="C106" s="80" t="s">
        <v>2559</v>
      </c>
      <c r="D106" s="73">
        <f>MAX(E106:G106)</f>
        <v>6.6875</v>
      </c>
      <c r="E106" s="48">
        <v>5.35</v>
      </c>
      <c r="F106" s="48">
        <f>E106*1.25</f>
        <v>6.6875</v>
      </c>
      <c r="G106" s="49">
        <v>6.6875</v>
      </c>
      <c r="H106" s="46"/>
    </row>
    <row r="107" spans="1:8" s="47" customFormat="1" ht="30" customHeight="1" x14ac:dyDescent="0.25">
      <c r="A107" s="58" t="s">
        <v>2495</v>
      </c>
      <c r="B107" s="61" t="s">
        <v>2495</v>
      </c>
      <c r="C107" s="80" t="s">
        <v>2969</v>
      </c>
      <c r="D107" s="73">
        <f>MAX(E107:G107)</f>
        <v>6.75</v>
      </c>
      <c r="E107" s="48">
        <v>5.4</v>
      </c>
      <c r="F107" s="48">
        <f>E107*1.25</f>
        <v>6.75</v>
      </c>
      <c r="G107" s="49">
        <v>6.75</v>
      </c>
    </row>
    <row r="108" spans="1:8" s="47" customFormat="1" ht="15" customHeight="1" x14ac:dyDescent="0.25">
      <c r="A108" s="58" t="s">
        <v>2495</v>
      </c>
      <c r="B108" s="61" t="s">
        <v>2495</v>
      </c>
      <c r="C108" s="80" t="s">
        <v>2550</v>
      </c>
      <c r="D108" s="73">
        <f>MAX(E108:G108)</f>
        <v>6.8125</v>
      </c>
      <c r="E108" s="48">
        <v>5.45</v>
      </c>
      <c r="F108" s="48">
        <f>E108*1.25</f>
        <v>6.8125</v>
      </c>
      <c r="G108" s="49">
        <v>6.8125</v>
      </c>
    </row>
    <row r="109" spans="1:8" s="47" customFormat="1" ht="15" customHeight="1" x14ac:dyDescent="0.25">
      <c r="A109" s="58" t="s">
        <v>2495</v>
      </c>
      <c r="B109" s="61" t="s">
        <v>2495</v>
      </c>
      <c r="C109" s="80" t="s">
        <v>2583</v>
      </c>
      <c r="D109" s="73">
        <f>MAX(E109:G109)</f>
        <v>6.8374999999999995</v>
      </c>
      <c r="E109" s="48">
        <v>5.47</v>
      </c>
      <c r="F109" s="48">
        <f>E109*1.25</f>
        <v>6.8374999999999995</v>
      </c>
      <c r="G109" s="49">
        <v>6.8374999999999995</v>
      </c>
      <c r="H109" s="46"/>
    </row>
    <row r="110" spans="1:8" s="47" customFormat="1" ht="15" customHeight="1" x14ac:dyDescent="0.25">
      <c r="A110" s="58" t="s">
        <v>2495</v>
      </c>
      <c r="B110" s="61" t="s">
        <v>2495</v>
      </c>
      <c r="C110" s="80" t="s">
        <v>2541</v>
      </c>
      <c r="D110" s="73">
        <f>MAX(E110:G110)</f>
        <v>7.0125000000000002</v>
      </c>
      <c r="E110" s="48">
        <v>5.61</v>
      </c>
      <c r="F110" s="48">
        <f>E110*1.25</f>
        <v>7.0125000000000002</v>
      </c>
      <c r="G110" s="49">
        <v>7.0125000000000002</v>
      </c>
    </row>
    <row r="111" spans="1:8" s="47" customFormat="1" ht="15" customHeight="1" x14ac:dyDescent="0.25">
      <c r="A111" s="58" t="s">
        <v>2495</v>
      </c>
      <c r="B111" s="61" t="s">
        <v>2495</v>
      </c>
      <c r="C111" s="80" t="s">
        <v>2532</v>
      </c>
      <c r="D111" s="73">
        <f>MAX(E111:G111)</f>
        <v>7.1999999999999993</v>
      </c>
      <c r="E111" s="48">
        <v>5.76</v>
      </c>
      <c r="F111" s="48">
        <f>E111*1.25</f>
        <v>7.1999999999999993</v>
      </c>
      <c r="G111" s="49">
        <v>7.1999999999999993</v>
      </c>
    </row>
    <row r="112" spans="1:8" s="47" customFormat="1" ht="30" customHeight="1" x14ac:dyDescent="0.25">
      <c r="A112" s="58" t="s">
        <v>2495</v>
      </c>
      <c r="B112" s="61" t="s">
        <v>2495</v>
      </c>
      <c r="C112" s="80" t="s">
        <v>2555</v>
      </c>
      <c r="D112" s="73">
        <f>MAX(E112:G112)</f>
        <v>7.3125</v>
      </c>
      <c r="E112" s="48">
        <v>5.85</v>
      </c>
      <c r="F112" s="48">
        <f>E112*1.25</f>
        <v>7.3125</v>
      </c>
      <c r="G112" s="49">
        <v>7.3125</v>
      </c>
    </row>
    <row r="113" spans="1:8" s="47" customFormat="1" ht="30" customHeight="1" x14ac:dyDescent="0.25">
      <c r="A113" s="58" t="s">
        <v>2495</v>
      </c>
      <c r="B113" s="61" t="s">
        <v>2495</v>
      </c>
      <c r="C113" s="80" t="s">
        <v>8139</v>
      </c>
      <c r="D113" s="73">
        <f>MAX(E113:G113)</f>
        <v>7.3125</v>
      </c>
      <c r="E113" s="48">
        <v>5.85</v>
      </c>
      <c r="F113" s="48">
        <f>E113*1.25</f>
        <v>7.3125</v>
      </c>
      <c r="G113" s="49">
        <v>7.3125</v>
      </c>
      <c r="H113" s="46"/>
    </row>
    <row r="114" spans="1:8" s="47" customFormat="1" ht="15" customHeight="1" x14ac:dyDescent="0.25">
      <c r="A114" s="57" t="s">
        <v>25</v>
      </c>
      <c r="B114" s="61" t="s">
        <v>2495</v>
      </c>
      <c r="C114" s="80" t="s">
        <v>3417</v>
      </c>
      <c r="D114" s="72">
        <f>MAX(E114:G114)</f>
        <v>7.35</v>
      </c>
      <c r="E114" s="45">
        <v>5.88</v>
      </c>
      <c r="F114" s="45">
        <f>E114*1.25</f>
        <v>7.35</v>
      </c>
      <c r="G114" s="46">
        <v>7.35</v>
      </c>
    </row>
    <row r="115" spans="1:8" s="47" customFormat="1" ht="15" customHeight="1" x14ac:dyDescent="0.25">
      <c r="A115" s="58" t="s">
        <v>2495</v>
      </c>
      <c r="B115" s="61" t="s">
        <v>2495</v>
      </c>
      <c r="C115" s="80" t="s">
        <v>2582</v>
      </c>
      <c r="D115" s="73">
        <f>MAX(E115:G115)</f>
        <v>7.7249999999999996</v>
      </c>
      <c r="E115" s="48">
        <v>6.18</v>
      </c>
      <c r="F115" s="48">
        <f>E115*1.25</f>
        <v>7.7249999999999996</v>
      </c>
      <c r="G115" s="49">
        <v>7.7249999999999996</v>
      </c>
    </row>
    <row r="116" spans="1:8" s="47" customFormat="1" ht="30" customHeight="1" x14ac:dyDescent="0.25">
      <c r="A116" s="58" t="s">
        <v>2495</v>
      </c>
      <c r="B116" s="61" t="s">
        <v>2495</v>
      </c>
      <c r="C116" s="80" t="s">
        <v>3284</v>
      </c>
      <c r="D116" s="73">
        <f>MAX(E116:G116)</f>
        <v>8.125</v>
      </c>
      <c r="E116" s="48">
        <v>6.5</v>
      </c>
      <c r="F116" s="48">
        <f>E116*1.25</f>
        <v>8.125</v>
      </c>
      <c r="G116" s="49">
        <v>8.125</v>
      </c>
      <c r="H116" s="46"/>
    </row>
    <row r="117" spans="1:8" s="47" customFormat="1" ht="15" customHeight="1" x14ac:dyDescent="0.25">
      <c r="A117" s="58" t="s">
        <v>2495</v>
      </c>
      <c r="B117" s="61" t="s">
        <v>2495</v>
      </c>
      <c r="C117" s="80" t="s">
        <v>2760</v>
      </c>
      <c r="D117" s="73">
        <f>MAX(E117:G117)</f>
        <v>8.1875</v>
      </c>
      <c r="E117" s="48">
        <v>6.55</v>
      </c>
      <c r="F117" s="48">
        <f>E117*1.25</f>
        <v>8.1875</v>
      </c>
      <c r="G117" s="49">
        <v>8.1875</v>
      </c>
      <c r="H117" s="46"/>
    </row>
    <row r="118" spans="1:8" s="47" customFormat="1" ht="15" customHeight="1" x14ac:dyDescent="0.25">
      <c r="A118" s="58" t="s">
        <v>2495</v>
      </c>
      <c r="B118" s="61" t="s">
        <v>2495</v>
      </c>
      <c r="C118" s="80" t="s">
        <v>2572</v>
      </c>
      <c r="D118" s="73">
        <f>MAX(E118:G118)</f>
        <v>8.2125000000000004</v>
      </c>
      <c r="E118" s="48">
        <v>6.57</v>
      </c>
      <c r="F118" s="48">
        <f>E118*1.25</f>
        <v>8.2125000000000004</v>
      </c>
      <c r="G118" s="49">
        <v>8.2125000000000004</v>
      </c>
      <c r="H118" s="46"/>
    </row>
    <row r="119" spans="1:8" s="47" customFormat="1" ht="15" customHeight="1" x14ac:dyDescent="0.25">
      <c r="A119" s="58" t="s">
        <v>2495</v>
      </c>
      <c r="B119" s="61" t="s">
        <v>2495</v>
      </c>
      <c r="C119" s="80" t="s">
        <v>2879</v>
      </c>
      <c r="D119" s="73">
        <f>MAX(E119:G119)</f>
        <v>8.625</v>
      </c>
      <c r="E119" s="48">
        <v>6.9</v>
      </c>
      <c r="F119" s="48">
        <f>E119*1.25</f>
        <v>8.625</v>
      </c>
      <c r="G119" s="49">
        <v>8.625</v>
      </c>
      <c r="H119" s="46"/>
    </row>
    <row r="120" spans="1:8" s="47" customFormat="1" ht="15" customHeight="1" x14ac:dyDescent="0.25">
      <c r="A120" s="62"/>
      <c r="B120" s="61">
        <v>88361</v>
      </c>
      <c r="C120" s="80" t="s">
        <v>1868</v>
      </c>
      <c r="D120" s="72">
        <v>8.66</v>
      </c>
      <c r="E120" s="50"/>
      <c r="F120" s="50"/>
      <c r="G120" s="50"/>
    </row>
    <row r="121" spans="1:8" s="47" customFormat="1" ht="15" customHeight="1" x14ac:dyDescent="0.25">
      <c r="A121" s="58" t="s">
        <v>2495</v>
      </c>
      <c r="B121" s="61" t="s">
        <v>2495</v>
      </c>
      <c r="C121" s="80" t="s">
        <v>2682</v>
      </c>
      <c r="D121" s="73">
        <f>MAX(E121:G121)</f>
        <v>8.75</v>
      </c>
      <c r="E121" s="48">
        <v>7</v>
      </c>
      <c r="F121" s="48">
        <f>E121*1.25</f>
        <v>8.75</v>
      </c>
      <c r="G121" s="49">
        <v>8.75</v>
      </c>
    </row>
    <row r="122" spans="1:8" s="47" customFormat="1" ht="15" customHeight="1" x14ac:dyDescent="0.25">
      <c r="A122" s="58" t="s">
        <v>2495</v>
      </c>
      <c r="B122" s="61" t="s">
        <v>2495</v>
      </c>
      <c r="C122" s="80" t="s">
        <v>3415</v>
      </c>
      <c r="D122" s="73">
        <f>MAX(E122:G122)</f>
        <v>9.0500000000000007</v>
      </c>
      <c r="E122" s="48">
        <v>7.24</v>
      </c>
      <c r="F122" s="48">
        <f>E122*1.25</f>
        <v>9.0500000000000007</v>
      </c>
      <c r="G122" s="49">
        <v>9.0500000000000007</v>
      </c>
      <c r="H122" s="46"/>
    </row>
    <row r="123" spans="1:8" s="47" customFormat="1" ht="15" customHeight="1" x14ac:dyDescent="0.25">
      <c r="A123" s="57" t="s">
        <v>5655</v>
      </c>
      <c r="B123" s="61" t="s">
        <v>5655</v>
      </c>
      <c r="C123" s="80" t="s">
        <v>5656</v>
      </c>
      <c r="D123" s="72">
        <f>MAX(E123:G123)</f>
        <v>9.125</v>
      </c>
      <c r="E123" s="45">
        <v>7.3</v>
      </c>
      <c r="F123" s="45">
        <f>E123*1.25</f>
        <v>9.125</v>
      </c>
      <c r="G123" s="46">
        <v>9.125</v>
      </c>
    </row>
    <row r="124" spans="1:8" s="47" customFormat="1" ht="15" customHeight="1" x14ac:dyDescent="0.25">
      <c r="A124" s="58" t="s">
        <v>2495</v>
      </c>
      <c r="B124" s="61" t="s">
        <v>2495</v>
      </c>
      <c r="C124" s="80" t="s">
        <v>2750</v>
      </c>
      <c r="D124" s="73">
        <f>MAX(E124:G124)</f>
        <v>9.375</v>
      </c>
      <c r="E124" s="48">
        <v>7.5</v>
      </c>
      <c r="F124" s="48">
        <f>E124*1.25</f>
        <v>9.375</v>
      </c>
      <c r="G124" s="49">
        <v>9.375</v>
      </c>
    </row>
    <row r="125" spans="1:8" s="47" customFormat="1" ht="15" customHeight="1" x14ac:dyDescent="0.25">
      <c r="A125" s="58" t="s">
        <v>2495</v>
      </c>
      <c r="B125" s="61" t="s">
        <v>2495</v>
      </c>
      <c r="C125" s="80" t="s">
        <v>2551</v>
      </c>
      <c r="D125" s="73">
        <f>MAX(E125:G125)</f>
        <v>9.375</v>
      </c>
      <c r="E125" s="48">
        <v>7.5</v>
      </c>
      <c r="F125" s="48">
        <f>E125*1.25</f>
        <v>9.375</v>
      </c>
      <c r="G125" s="49">
        <v>9.375</v>
      </c>
      <c r="H125" s="46"/>
    </row>
    <row r="126" spans="1:8" s="47" customFormat="1" ht="15" customHeight="1" x14ac:dyDescent="0.25">
      <c r="A126" s="58" t="s">
        <v>2495</v>
      </c>
      <c r="B126" s="61" t="s">
        <v>2495</v>
      </c>
      <c r="C126" s="80" t="s">
        <v>2710</v>
      </c>
      <c r="D126" s="73">
        <f>MAX(E126:G126)</f>
        <v>9.5</v>
      </c>
      <c r="E126" s="48">
        <v>7.6</v>
      </c>
      <c r="F126" s="48">
        <f>E126*1.25</f>
        <v>9.5</v>
      </c>
      <c r="G126" s="49">
        <v>9.5</v>
      </c>
    </row>
    <row r="127" spans="1:8" s="47" customFormat="1" ht="15" customHeight="1" x14ac:dyDescent="0.25">
      <c r="A127" s="58" t="s">
        <v>2495</v>
      </c>
      <c r="B127" s="61" t="s">
        <v>2495</v>
      </c>
      <c r="C127" s="80" t="s">
        <v>2859</v>
      </c>
      <c r="D127" s="73">
        <f>MAX(E127:G127)</f>
        <v>9.5625</v>
      </c>
      <c r="E127" s="48">
        <v>7.65</v>
      </c>
      <c r="F127" s="48">
        <f>E127*1.25</f>
        <v>9.5625</v>
      </c>
      <c r="G127" s="49">
        <v>9.5625</v>
      </c>
    </row>
    <row r="128" spans="1:8" s="47" customFormat="1" ht="15" customHeight="1" x14ac:dyDescent="0.25">
      <c r="A128" s="58" t="s">
        <v>2495</v>
      </c>
      <c r="B128" s="61" t="s">
        <v>2495</v>
      </c>
      <c r="C128" s="80" t="s">
        <v>2848</v>
      </c>
      <c r="D128" s="73">
        <f>MAX(E128:G128)</f>
        <v>9.625</v>
      </c>
      <c r="E128" s="48">
        <v>7.7</v>
      </c>
      <c r="F128" s="48">
        <f>E128*1.25</f>
        <v>9.625</v>
      </c>
      <c r="G128" s="49">
        <v>9.625</v>
      </c>
      <c r="H128" s="46"/>
    </row>
    <row r="129" spans="1:8" s="47" customFormat="1" ht="15" customHeight="1" x14ac:dyDescent="0.25">
      <c r="A129" s="58" t="s">
        <v>2495</v>
      </c>
      <c r="B129" s="61" t="s">
        <v>2495</v>
      </c>
      <c r="C129" s="80" t="s">
        <v>7069</v>
      </c>
      <c r="D129" s="73">
        <f>MAX(E129:G129)</f>
        <v>9.625</v>
      </c>
      <c r="E129" s="48">
        <v>7.7</v>
      </c>
      <c r="F129" s="48">
        <f>E129*1.25</f>
        <v>9.625</v>
      </c>
      <c r="G129" s="49">
        <v>9.625</v>
      </c>
      <c r="H129" s="46"/>
    </row>
    <row r="130" spans="1:8" s="47" customFormat="1" ht="30" customHeight="1" x14ac:dyDescent="0.25">
      <c r="A130" s="57" t="s">
        <v>2495</v>
      </c>
      <c r="B130" s="61">
        <v>97113</v>
      </c>
      <c r="C130" s="80" t="s">
        <v>7565</v>
      </c>
      <c r="D130" s="72">
        <f>MAX(E130:G130)</f>
        <v>10</v>
      </c>
      <c r="E130" s="45">
        <v>8</v>
      </c>
      <c r="F130" s="45">
        <f>E130*1.25</f>
        <v>10</v>
      </c>
      <c r="G130" s="46">
        <v>10</v>
      </c>
      <c r="H130" s="46"/>
    </row>
    <row r="131" spans="1:8" s="47" customFormat="1" ht="15" customHeight="1" x14ac:dyDescent="0.25">
      <c r="A131" s="58" t="s">
        <v>2495</v>
      </c>
      <c r="B131" s="61" t="s">
        <v>2495</v>
      </c>
      <c r="C131" s="80" t="s">
        <v>2704</v>
      </c>
      <c r="D131" s="73">
        <f>MAX(E131:G131)</f>
        <v>10</v>
      </c>
      <c r="E131" s="48">
        <v>8</v>
      </c>
      <c r="F131" s="48">
        <f>E131*1.25</f>
        <v>10</v>
      </c>
      <c r="G131" s="49">
        <v>10</v>
      </c>
      <c r="H131" s="46"/>
    </row>
    <row r="132" spans="1:8" s="47" customFormat="1" ht="15" customHeight="1" x14ac:dyDescent="0.25">
      <c r="A132" s="58" t="s">
        <v>2495</v>
      </c>
      <c r="B132" s="61" t="s">
        <v>2495</v>
      </c>
      <c r="C132" s="80" t="s">
        <v>2808</v>
      </c>
      <c r="D132" s="73">
        <f>MAX(E132:G132)</f>
        <v>10.125</v>
      </c>
      <c r="E132" s="48">
        <v>8.1</v>
      </c>
      <c r="F132" s="48">
        <f>E132*1.25</f>
        <v>10.125</v>
      </c>
      <c r="G132" s="49">
        <v>10.125</v>
      </c>
      <c r="H132" s="46"/>
    </row>
    <row r="133" spans="1:8" s="47" customFormat="1" ht="15" customHeight="1" x14ac:dyDescent="0.25">
      <c r="A133" s="58" t="s">
        <v>2495</v>
      </c>
      <c r="B133" s="61" t="s">
        <v>2495</v>
      </c>
      <c r="C133" s="80" t="s">
        <v>2658</v>
      </c>
      <c r="D133" s="73">
        <f>MAX(E133:G133)</f>
        <v>10.1875</v>
      </c>
      <c r="E133" s="48">
        <v>8.15</v>
      </c>
      <c r="F133" s="48">
        <f>E133*1.25</f>
        <v>10.1875</v>
      </c>
      <c r="G133" s="49">
        <v>10.1875</v>
      </c>
      <c r="H133" s="46"/>
    </row>
    <row r="134" spans="1:8" s="47" customFormat="1" ht="15" customHeight="1" x14ac:dyDescent="0.25">
      <c r="A134" s="58" t="s">
        <v>2495</v>
      </c>
      <c r="B134" s="61" t="s">
        <v>2495</v>
      </c>
      <c r="C134" s="80" t="s">
        <v>3122</v>
      </c>
      <c r="D134" s="73">
        <f>MAX(E134:G134)</f>
        <v>10.375</v>
      </c>
      <c r="E134" s="48">
        <v>8.3000000000000007</v>
      </c>
      <c r="F134" s="48">
        <f>E134*1.25</f>
        <v>10.375</v>
      </c>
      <c r="G134" s="49">
        <v>10.375</v>
      </c>
    </row>
    <row r="135" spans="1:8" s="47" customFormat="1" ht="15" customHeight="1" x14ac:dyDescent="0.25">
      <c r="A135" s="58" t="s">
        <v>2495</v>
      </c>
      <c r="B135" s="58" t="s">
        <v>2495</v>
      </c>
      <c r="C135" s="77" t="s">
        <v>3080</v>
      </c>
      <c r="D135" s="73">
        <f>MAX(E135:G135)</f>
        <v>10.575000000000001</v>
      </c>
      <c r="E135" s="48">
        <v>8.4600000000000009</v>
      </c>
      <c r="F135" s="48">
        <f>E135*1.25</f>
        <v>10.575000000000001</v>
      </c>
      <c r="G135" s="49">
        <v>10.575000000000001</v>
      </c>
    </row>
    <row r="136" spans="1:8" s="47" customFormat="1" ht="15" customHeight="1" x14ac:dyDescent="0.25">
      <c r="A136" s="58" t="s">
        <v>2495</v>
      </c>
      <c r="B136" s="58" t="s">
        <v>2495</v>
      </c>
      <c r="C136" s="77" t="s">
        <v>5674</v>
      </c>
      <c r="D136" s="73">
        <f>MAX(E136:G136)</f>
        <v>10.6875</v>
      </c>
      <c r="E136" s="48">
        <v>8.5500000000000007</v>
      </c>
      <c r="F136" s="48">
        <f>E136*1.25</f>
        <v>10.6875</v>
      </c>
      <c r="G136" s="49">
        <v>10.6875</v>
      </c>
    </row>
    <row r="137" spans="1:8" s="47" customFormat="1" ht="15" customHeight="1" x14ac:dyDescent="0.25">
      <c r="A137" s="58" t="s">
        <v>2495</v>
      </c>
      <c r="B137" s="58" t="s">
        <v>2495</v>
      </c>
      <c r="C137" s="77" t="s">
        <v>2689</v>
      </c>
      <c r="D137" s="73">
        <f>MAX(E137:G137)</f>
        <v>10.824999999999999</v>
      </c>
      <c r="E137" s="48">
        <v>8.66</v>
      </c>
      <c r="F137" s="48">
        <f>E137*1.25</f>
        <v>10.824999999999999</v>
      </c>
      <c r="G137" s="49">
        <v>10.824999999999999</v>
      </c>
    </row>
    <row r="138" spans="1:8" s="47" customFormat="1" ht="15" customHeight="1" x14ac:dyDescent="0.25">
      <c r="A138" s="57">
        <v>89055</v>
      </c>
      <c r="B138" s="57">
        <v>89055</v>
      </c>
      <c r="C138" s="76" t="s">
        <v>4270</v>
      </c>
      <c r="D138" s="72">
        <f>MAX(E138:G138)</f>
        <v>10.824999999999999</v>
      </c>
      <c r="E138" s="45">
        <v>8.66</v>
      </c>
      <c r="F138" s="45">
        <f>E138*1.25</f>
        <v>10.824999999999999</v>
      </c>
      <c r="G138" s="46">
        <v>10.824999999999999</v>
      </c>
      <c r="H138" s="46"/>
    </row>
    <row r="139" spans="1:8" s="47" customFormat="1" ht="15" customHeight="1" x14ac:dyDescent="0.25">
      <c r="A139" s="57" t="s">
        <v>8049</v>
      </c>
      <c r="B139" s="57" t="s">
        <v>8049</v>
      </c>
      <c r="C139" s="76" t="s">
        <v>8050</v>
      </c>
      <c r="D139" s="72">
        <f>MAX(E139:G139)</f>
        <v>11.262499999999999</v>
      </c>
      <c r="E139" s="45">
        <v>9.01</v>
      </c>
      <c r="F139" s="45">
        <f>E139*1.25</f>
        <v>11.262499999999999</v>
      </c>
      <c r="G139" s="46">
        <v>11.262499999999999</v>
      </c>
      <c r="H139" s="46"/>
    </row>
    <row r="140" spans="1:8" s="47" customFormat="1" ht="15" customHeight="1" x14ac:dyDescent="0.25">
      <c r="A140" s="58" t="s">
        <v>2495</v>
      </c>
      <c r="B140" s="58" t="s">
        <v>2495</v>
      </c>
      <c r="C140" s="77" t="s">
        <v>2685</v>
      </c>
      <c r="D140" s="73">
        <f>MAX(E140:G140)</f>
        <v>11.4375</v>
      </c>
      <c r="E140" s="48">
        <v>9.15</v>
      </c>
      <c r="F140" s="48">
        <f>E140*1.25</f>
        <v>11.4375</v>
      </c>
      <c r="G140" s="49">
        <v>11.4375</v>
      </c>
    </row>
    <row r="141" spans="1:8" s="47" customFormat="1" ht="15" customHeight="1" x14ac:dyDescent="0.25">
      <c r="A141" s="57" t="s">
        <v>4243</v>
      </c>
      <c r="B141" s="57" t="s">
        <v>4243</v>
      </c>
      <c r="C141" s="76" t="s">
        <v>4244</v>
      </c>
      <c r="D141" s="72">
        <f>MAX(E141:G141)</f>
        <v>11.55</v>
      </c>
      <c r="E141" s="45">
        <v>9.24</v>
      </c>
      <c r="F141" s="45">
        <f>E141*1.25</f>
        <v>11.55</v>
      </c>
      <c r="G141" s="46">
        <v>11.55</v>
      </c>
    </row>
    <row r="142" spans="1:8" s="47" customFormat="1" ht="15" customHeight="1" x14ac:dyDescent="0.25">
      <c r="A142" s="58" t="s">
        <v>2495</v>
      </c>
      <c r="B142" s="58" t="s">
        <v>2495</v>
      </c>
      <c r="C142" s="77" t="s">
        <v>2563</v>
      </c>
      <c r="D142" s="73">
        <f>MAX(E142:G142)</f>
        <v>11.5625</v>
      </c>
      <c r="E142" s="48">
        <v>9.25</v>
      </c>
      <c r="F142" s="48">
        <f>E142*1.25</f>
        <v>11.5625</v>
      </c>
      <c r="G142" s="49">
        <v>11.5625</v>
      </c>
      <c r="H142" s="46"/>
    </row>
    <row r="143" spans="1:8" s="47" customFormat="1" ht="15" customHeight="1" x14ac:dyDescent="0.25">
      <c r="A143" s="58" t="s">
        <v>2495</v>
      </c>
      <c r="B143" s="58" t="s">
        <v>2495</v>
      </c>
      <c r="C143" s="77" t="s">
        <v>2828</v>
      </c>
      <c r="D143" s="73">
        <f>MAX(E143:G143)</f>
        <v>11.9125</v>
      </c>
      <c r="E143" s="48">
        <v>9.5299999999999994</v>
      </c>
      <c r="F143" s="48">
        <f>E143*1.25</f>
        <v>11.9125</v>
      </c>
      <c r="G143" s="49">
        <v>11.9125</v>
      </c>
      <c r="H143" s="46"/>
    </row>
    <row r="144" spans="1:8" s="47" customFormat="1" ht="15" customHeight="1" x14ac:dyDescent="0.25">
      <c r="A144" s="58" t="s">
        <v>2495</v>
      </c>
      <c r="B144" s="58" t="s">
        <v>2495</v>
      </c>
      <c r="C144" s="77" t="s">
        <v>2566</v>
      </c>
      <c r="D144" s="73">
        <f>MAX(E144:G144)</f>
        <v>11.9375</v>
      </c>
      <c r="E144" s="48">
        <v>9.5500000000000007</v>
      </c>
      <c r="F144" s="48">
        <f>E144*1.25</f>
        <v>11.9375</v>
      </c>
      <c r="G144" s="49">
        <v>11.9375</v>
      </c>
    </row>
    <row r="145" spans="1:8" s="47" customFormat="1" ht="15" customHeight="1" x14ac:dyDescent="0.25">
      <c r="A145" s="58" t="s">
        <v>2495</v>
      </c>
      <c r="B145" s="58" t="s">
        <v>2495</v>
      </c>
      <c r="C145" s="77" t="s">
        <v>2542</v>
      </c>
      <c r="D145" s="73">
        <f>MAX(E145:G145)</f>
        <v>11.9375</v>
      </c>
      <c r="E145" s="48">
        <v>9.5500000000000007</v>
      </c>
      <c r="F145" s="48">
        <f>E145*1.25</f>
        <v>11.9375</v>
      </c>
      <c r="G145" s="49">
        <v>11.9375</v>
      </c>
    </row>
    <row r="146" spans="1:8" s="47" customFormat="1" ht="15" customHeight="1" x14ac:dyDescent="0.25">
      <c r="A146" s="58" t="s">
        <v>2495</v>
      </c>
      <c r="B146" s="58" t="s">
        <v>2495</v>
      </c>
      <c r="C146" s="77" t="s">
        <v>2894</v>
      </c>
      <c r="D146" s="73">
        <f>MAX(E146:G146)</f>
        <v>12.0625</v>
      </c>
      <c r="E146" s="48">
        <v>9.65</v>
      </c>
      <c r="F146" s="48">
        <f>E146*1.25</f>
        <v>12.0625</v>
      </c>
      <c r="G146" s="49">
        <v>12.0625</v>
      </c>
    </row>
    <row r="147" spans="1:8" s="47" customFormat="1" ht="15" customHeight="1" x14ac:dyDescent="0.25">
      <c r="A147" s="57" t="s">
        <v>2855</v>
      </c>
      <c r="B147" s="57" t="s">
        <v>2495</v>
      </c>
      <c r="C147" s="76" t="s">
        <v>2856</v>
      </c>
      <c r="D147" s="72">
        <f>MAX(E147:G147)</f>
        <v>12.0625</v>
      </c>
      <c r="E147" s="45">
        <v>9.65</v>
      </c>
      <c r="F147" s="45">
        <f>E147*1.25</f>
        <v>12.0625</v>
      </c>
      <c r="G147" s="46">
        <v>12.0625</v>
      </c>
    </row>
    <row r="148" spans="1:8" s="47" customFormat="1" ht="15" customHeight="1" x14ac:dyDescent="0.25">
      <c r="A148" s="57" t="s">
        <v>8156</v>
      </c>
      <c r="B148" s="57" t="s">
        <v>8156</v>
      </c>
      <c r="C148" s="76" t="s">
        <v>8157</v>
      </c>
      <c r="D148" s="72">
        <f>MAX(E148:G148)</f>
        <v>12.0625</v>
      </c>
      <c r="E148" s="45">
        <v>9.65</v>
      </c>
      <c r="F148" s="45">
        <f>E148*1.25</f>
        <v>12.0625</v>
      </c>
      <c r="G148" s="46">
        <v>12.0625</v>
      </c>
    </row>
    <row r="149" spans="1:8" s="47" customFormat="1" ht="15" customHeight="1" x14ac:dyDescent="0.25">
      <c r="A149" s="58" t="s">
        <v>2495</v>
      </c>
      <c r="B149" s="58" t="s">
        <v>2495</v>
      </c>
      <c r="C149" s="77" t="s">
        <v>2527</v>
      </c>
      <c r="D149" s="73">
        <f>MAX(E149:G149)</f>
        <v>12.125</v>
      </c>
      <c r="E149" s="48">
        <v>9.6999999999999993</v>
      </c>
      <c r="F149" s="48">
        <f>E149*1.25</f>
        <v>12.125</v>
      </c>
      <c r="G149" s="49">
        <v>12.125</v>
      </c>
    </row>
    <row r="150" spans="1:8" s="47" customFormat="1" ht="15" customHeight="1" x14ac:dyDescent="0.25">
      <c r="A150" s="58" t="s">
        <v>2495</v>
      </c>
      <c r="B150" s="58" t="s">
        <v>2495</v>
      </c>
      <c r="C150" s="77" t="s">
        <v>2540</v>
      </c>
      <c r="D150" s="73">
        <f>MAX(E150:G150)</f>
        <v>12.125</v>
      </c>
      <c r="E150" s="48">
        <v>9.6999999999999993</v>
      </c>
      <c r="F150" s="48">
        <f>E150*1.25</f>
        <v>12.125</v>
      </c>
      <c r="G150" s="49">
        <v>12.125</v>
      </c>
    </row>
    <row r="151" spans="1:8" s="47" customFormat="1" ht="15" customHeight="1" x14ac:dyDescent="0.25">
      <c r="A151" s="58" t="s">
        <v>2495</v>
      </c>
      <c r="B151" s="58" t="s">
        <v>2495</v>
      </c>
      <c r="C151" s="77" t="s">
        <v>2786</v>
      </c>
      <c r="D151" s="73">
        <f>MAX(E151:G151)</f>
        <v>12.125</v>
      </c>
      <c r="E151" s="48">
        <v>9.6999999999999993</v>
      </c>
      <c r="F151" s="48">
        <f>E151*1.25</f>
        <v>12.125</v>
      </c>
      <c r="G151" s="49">
        <v>12.125</v>
      </c>
    </row>
    <row r="152" spans="1:8" s="47" customFormat="1" ht="15" customHeight="1" x14ac:dyDescent="0.25">
      <c r="A152" s="58" t="s">
        <v>2495</v>
      </c>
      <c r="B152" s="58" t="s">
        <v>2495</v>
      </c>
      <c r="C152" s="77" t="s">
        <v>2560</v>
      </c>
      <c r="D152" s="73">
        <f>MAX(E152:G152)</f>
        <v>12.212499999999999</v>
      </c>
      <c r="E152" s="48">
        <v>9.77</v>
      </c>
      <c r="F152" s="48">
        <f>E152*1.25</f>
        <v>12.212499999999999</v>
      </c>
      <c r="G152" s="49">
        <v>12.212499999999999</v>
      </c>
      <c r="H152" s="46"/>
    </row>
    <row r="153" spans="1:8" s="47" customFormat="1" ht="15" customHeight="1" x14ac:dyDescent="0.25">
      <c r="A153" s="57" t="s">
        <v>8051</v>
      </c>
      <c r="B153" s="57" t="s">
        <v>8051</v>
      </c>
      <c r="C153" s="76" t="s">
        <v>8052</v>
      </c>
      <c r="D153" s="72">
        <f>MAX(E153:G153)</f>
        <v>12.350000000000001</v>
      </c>
      <c r="E153" s="45">
        <v>9.8800000000000008</v>
      </c>
      <c r="F153" s="45">
        <f>E153*1.25</f>
        <v>12.350000000000001</v>
      </c>
      <c r="G153" s="46">
        <v>12.350000000000001</v>
      </c>
      <c r="H153" s="46"/>
    </row>
    <row r="154" spans="1:8" s="47" customFormat="1" ht="15" customHeight="1" x14ac:dyDescent="0.25">
      <c r="A154" s="58" t="s">
        <v>2495</v>
      </c>
      <c r="B154" s="58" t="s">
        <v>2495</v>
      </c>
      <c r="C154" s="77" t="s">
        <v>4223</v>
      </c>
      <c r="D154" s="73">
        <f>MAX(E154:G154)</f>
        <v>12.5</v>
      </c>
      <c r="E154" s="48">
        <v>10</v>
      </c>
      <c r="F154" s="48">
        <f>E154*1.25</f>
        <v>12.5</v>
      </c>
      <c r="G154" s="49">
        <v>12.5</v>
      </c>
    </row>
    <row r="155" spans="1:8" s="47" customFormat="1" ht="15" customHeight="1" x14ac:dyDescent="0.25">
      <c r="A155" s="57">
        <v>86003</v>
      </c>
      <c r="B155" s="57">
        <v>86003</v>
      </c>
      <c r="C155" s="76" t="s">
        <v>5471</v>
      </c>
      <c r="D155" s="72">
        <f>MAX(E155:G155)</f>
        <v>12.5</v>
      </c>
      <c r="E155" s="45">
        <v>10</v>
      </c>
      <c r="F155" s="45">
        <f>E155*1.25</f>
        <v>12.5</v>
      </c>
      <c r="G155" s="46">
        <v>12.5</v>
      </c>
    </row>
    <row r="156" spans="1:8" s="47" customFormat="1" ht="15" customHeight="1" x14ac:dyDescent="0.25">
      <c r="A156" s="58" t="s">
        <v>2495</v>
      </c>
      <c r="B156" s="58" t="s">
        <v>2495</v>
      </c>
      <c r="C156" s="77" t="s">
        <v>4228</v>
      </c>
      <c r="D156" s="73">
        <f>MAX(E156:G156)</f>
        <v>12.5</v>
      </c>
      <c r="E156" s="48">
        <v>10</v>
      </c>
      <c r="F156" s="48">
        <f>E156*1.25</f>
        <v>12.5</v>
      </c>
      <c r="G156" s="49">
        <v>12.5</v>
      </c>
      <c r="H156" s="46"/>
    </row>
    <row r="157" spans="1:8" s="47" customFormat="1" ht="15" customHeight="1" x14ac:dyDescent="0.25">
      <c r="A157" s="58" t="s">
        <v>2495</v>
      </c>
      <c r="B157" s="58" t="s">
        <v>2495</v>
      </c>
      <c r="C157" s="77" t="s">
        <v>2752</v>
      </c>
      <c r="D157" s="73">
        <f>MAX(E157:G157)</f>
        <v>12.775</v>
      </c>
      <c r="E157" s="48">
        <v>10.220000000000001</v>
      </c>
      <c r="F157" s="48">
        <f>E157*1.25</f>
        <v>12.775</v>
      </c>
      <c r="G157" s="49">
        <v>12.775</v>
      </c>
    </row>
    <row r="158" spans="1:8" s="47" customFormat="1" ht="15" customHeight="1" x14ac:dyDescent="0.25">
      <c r="A158" s="58" t="s">
        <v>2495</v>
      </c>
      <c r="B158" s="58" t="s">
        <v>2495</v>
      </c>
      <c r="C158" s="77" t="s">
        <v>2890</v>
      </c>
      <c r="D158" s="73">
        <f>MAX(E158:G158)</f>
        <v>13</v>
      </c>
      <c r="E158" s="48">
        <v>10.4</v>
      </c>
      <c r="F158" s="48">
        <f>E158*1.25</f>
        <v>13</v>
      </c>
      <c r="G158" s="49">
        <v>13</v>
      </c>
    </row>
    <row r="159" spans="1:8" s="47" customFormat="1" ht="15" customHeight="1" x14ac:dyDescent="0.25">
      <c r="A159" s="58" t="s">
        <v>2495</v>
      </c>
      <c r="B159" s="58" t="s">
        <v>2495</v>
      </c>
      <c r="C159" s="77" t="s">
        <v>2567</v>
      </c>
      <c r="D159" s="73">
        <f>MAX(E159:G159)</f>
        <v>13.049999999999999</v>
      </c>
      <c r="E159" s="48">
        <v>10.44</v>
      </c>
      <c r="F159" s="48">
        <f>E159*1.25</f>
        <v>13.049999999999999</v>
      </c>
      <c r="G159" s="49">
        <v>13.049999999999999</v>
      </c>
    </row>
    <row r="160" spans="1:8" s="47" customFormat="1" ht="15" customHeight="1" x14ac:dyDescent="0.25">
      <c r="A160" s="58" t="s">
        <v>2495</v>
      </c>
      <c r="B160" s="58" t="s">
        <v>2495</v>
      </c>
      <c r="C160" s="77" t="s">
        <v>2666</v>
      </c>
      <c r="D160" s="73">
        <f>MAX(E160:G160)</f>
        <v>13.25</v>
      </c>
      <c r="E160" s="48">
        <v>10.6</v>
      </c>
      <c r="F160" s="48">
        <f>E160*1.25</f>
        <v>13.25</v>
      </c>
      <c r="G160" s="49">
        <v>13.25</v>
      </c>
      <c r="H160" s="46"/>
    </row>
    <row r="161" spans="1:8" s="47" customFormat="1" ht="15" customHeight="1" x14ac:dyDescent="0.25">
      <c r="A161" s="58" t="s">
        <v>2495</v>
      </c>
      <c r="B161" s="58" t="s">
        <v>2495</v>
      </c>
      <c r="C161" s="77" t="s">
        <v>2547</v>
      </c>
      <c r="D161" s="73">
        <f>MAX(E161:G161)</f>
        <v>13.274999999999999</v>
      </c>
      <c r="E161" s="48">
        <v>10.62</v>
      </c>
      <c r="F161" s="48">
        <f>E161*1.25</f>
        <v>13.274999999999999</v>
      </c>
      <c r="G161" s="49">
        <v>13.274999999999999</v>
      </c>
    </row>
    <row r="162" spans="1:8" s="47" customFormat="1" ht="15" customHeight="1" x14ac:dyDescent="0.25">
      <c r="A162" s="58" t="s">
        <v>2495</v>
      </c>
      <c r="B162" s="58" t="s">
        <v>2495</v>
      </c>
      <c r="C162" s="77" t="s">
        <v>3286</v>
      </c>
      <c r="D162" s="73">
        <f>MAX(E162:G162)</f>
        <v>13.35</v>
      </c>
      <c r="E162" s="48">
        <v>10.68</v>
      </c>
      <c r="F162" s="48">
        <f>E162*1.25</f>
        <v>13.35</v>
      </c>
      <c r="G162" s="49">
        <v>13.35</v>
      </c>
    </row>
    <row r="163" spans="1:8" s="47" customFormat="1" ht="15" customHeight="1" x14ac:dyDescent="0.25">
      <c r="A163" s="57" t="s">
        <v>8037</v>
      </c>
      <c r="B163" s="57" t="s">
        <v>8037</v>
      </c>
      <c r="C163" s="76" t="s">
        <v>8038</v>
      </c>
      <c r="D163" s="72">
        <f>MAX(E163:G163)</f>
        <v>13.487499999999999</v>
      </c>
      <c r="E163" s="45">
        <v>10.79</v>
      </c>
      <c r="F163" s="45">
        <f>E163*1.25</f>
        <v>13.487499999999999</v>
      </c>
      <c r="G163" s="46">
        <v>13.487499999999999</v>
      </c>
    </row>
    <row r="164" spans="1:8" s="47" customFormat="1" ht="15" customHeight="1" x14ac:dyDescent="0.25">
      <c r="A164" s="58" t="s">
        <v>2495</v>
      </c>
      <c r="B164" s="58" t="s">
        <v>2495</v>
      </c>
      <c r="C164" s="77" t="s">
        <v>3419</v>
      </c>
      <c r="D164" s="73">
        <f>MAX(E164:G164)</f>
        <v>13.6875</v>
      </c>
      <c r="E164" s="48">
        <v>10.95</v>
      </c>
      <c r="F164" s="48">
        <f>E164*1.25</f>
        <v>13.6875</v>
      </c>
      <c r="G164" s="49">
        <v>13.6875</v>
      </c>
    </row>
    <row r="165" spans="1:8" s="47" customFormat="1" ht="15" customHeight="1" x14ac:dyDescent="0.25">
      <c r="A165" s="58" t="s">
        <v>2495</v>
      </c>
      <c r="B165" s="58" t="s">
        <v>2495</v>
      </c>
      <c r="C165" s="77" t="s">
        <v>2546</v>
      </c>
      <c r="D165" s="73">
        <f>MAX(E165:G165)</f>
        <v>14</v>
      </c>
      <c r="E165" s="48">
        <v>11.2</v>
      </c>
      <c r="F165" s="48">
        <f>E165*1.25</f>
        <v>14</v>
      </c>
      <c r="G165" s="49">
        <v>14</v>
      </c>
    </row>
    <row r="166" spans="1:8" s="47" customFormat="1" ht="15" customHeight="1" x14ac:dyDescent="0.25">
      <c r="A166" s="58" t="s">
        <v>2495</v>
      </c>
      <c r="B166" s="58" t="s">
        <v>2495</v>
      </c>
      <c r="C166" s="77" t="s">
        <v>2520</v>
      </c>
      <c r="D166" s="73">
        <f>MAX(E166:G166)</f>
        <v>14.0625</v>
      </c>
      <c r="E166" s="48">
        <v>11.25</v>
      </c>
      <c r="F166" s="48">
        <f>E166*1.25</f>
        <v>14.0625</v>
      </c>
      <c r="G166" s="49">
        <v>14.0625</v>
      </c>
    </row>
    <row r="167" spans="1:8" s="47" customFormat="1" ht="15" customHeight="1" x14ac:dyDescent="0.25">
      <c r="A167" s="58" t="s">
        <v>2495</v>
      </c>
      <c r="B167" s="58" t="s">
        <v>2495</v>
      </c>
      <c r="C167" s="77" t="s">
        <v>3309</v>
      </c>
      <c r="D167" s="73">
        <f>MAX(E167:G167)</f>
        <v>14.2875</v>
      </c>
      <c r="E167" s="48">
        <v>11.43</v>
      </c>
      <c r="F167" s="48">
        <f>E167*1.25</f>
        <v>14.2875</v>
      </c>
      <c r="G167" s="49">
        <v>14.2875</v>
      </c>
    </row>
    <row r="168" spans="1:8" s="47" customFormat="1" ht="15" customHeight="1" x14ac:dyDescent="0.25">
      <c r="A168" s="58" t="s">
        <v>2495</v>
      </c>
      <c r="B168" s="58" t="s">
        <v>2495</v>
      </c>
      <c r="C168" s="77" t="s">
        <v>2528</v>
      </c>
      <c r="D168" s="73">
        <f>MAX(E168:G168)</f>
        <v>14.375</v>
      </c>
      <c r="E168" s="48">
        <v>11.5</v>
      </c>
      <c r="F168" s="48">
        <f>E168*1.25</f>
        <v>14.375</v>
      </c>
      <c r="G168" s="49">
        <v>14.375</v>
      </c>
    </row>
    <row r="169" spans="1:8" s="47" customFormat="1" ht="15" customHeight="1" x14ac:dyDescent="0.25">
      <c r="A169" s="58" t="s">
        <v>2495</v>
      </c>
      <c r="B169" s="58" t="s">
        <v>2495</v>
      </c>
      <c r="C169" s="77" t="s">
        <v>2533</v>
      </c>
      <c r="D169" s="73">
        <f>MAX(E169:G169)</f>
        <v>14.4375</v>
      </c>
      <c r="E169" s="48">
        <v>11.55</v>
      </c>
      <c r="F169" s="48">
        <f>E169*1.25</f>
        <v>14.4375</v>
      </c>
      <c r="G169" s="49">
        <v>14.4375</v>
      </c>
    </row>
    <row r="170" spans="1:8" s="47" customFormat="1" ht="15" customHeight="1" x14ac:dyDescent="0.25">
      <c r="A170" s="58" t="s">
        <v>2495</v>
      </c>
      <c r="B170" s="58" t="s">
        <v>2495</v>
      </c>
      <c r="C170" s="77" t="s">
        <v>2521</v>
      </c>
      <c r="D170" s="73">
        <f>MAX(E170:G170)</f>
        <v>14.5</v>
      </c>
      <c r="E170" s="48">
        <v>11.6</v>
      </c>
      <c r="F170" s="48">
        <f>E170*1.25</f>
        <v>14.5</v>
      </c>
      <c r="G170" s="49">
        <v>14.5</v>
      </c>
      <c r="H170" s="46"/>
    </row>
    <row r="171" spans="1:8" s="47" customFormat="1" ht="15" customHeight="1" x14ac:dyDescent="0.25">
      <c r="A171" s="58" t="s">
        <v>2495</v>
      </c>
      <c r="B171" s="58" t="s">
        <v>2495</v>
      </c>
      <c r="C171" s="77" t="s">
        <v>2875</v>
      </c>
      <c r="D171" s="73">
        <f>MAX(E171:G171)</f>
        <v>14.637500000000001</v>
      </c>
      <c r="E171" s="48">
        <v>11.71</v>
      </c>
      <c r="F171" s="48">
        <f>E171*1.25</f>
        <v>14.637500000000001</v>
      </c>
      <c r="G171" s="49">
        <v>14.637500000000001</v>
      </c>
    </row>
    <row r="172" spans="1:8" s="47" customFormat="1" ht="15" customHeight="1" x14ac:dyDescent="0.25">
      <c r="A172" s="58" t="s">
        <v>2495</v>
      </c>
      <c r="B172" s="58" t="s">
        <v>2495</v>
      </c>
      <c r="C172" s="77" t="s">
        <v>2794</v>
      </c>
      <c r="D172" s="73">
        <f>MAX(E172:G172)</f>
        <v>14.9375</v>
      </c>
      <c r="E172" s="48">
        <v>11.95</v>
      </c>
      <c r="F172" s="48">
        <f>E172*1.25</f>
        <v>14.9375</v>
      </c>
      <c r="G172" s="49">
        <v>14.9375</v>
      </c>
    </row>
    <row r="173" spans="1:8" s="47" customFormat="1" ht="15" customHeight="1" x14ac:dyDescent="0.25">
      <c r="A173" s="58" t="s">
        <v>2495</v>
      </c>
      <c r="B173" s="58" t="s">
        <v>2495</v>
      </c>
      <c r="C173" s="77" t="s">
        <v>3411</v>
      </c>
      <c r="D173" s="73">
        <f>MAX(E173:G173)</f>
        <v>15</v>
      </c>
      <c r="E173" s="48">
        <v>12</v>
      </c>
      <c r="F173" s="48">
        <f>E173*1.25</f>
        <v>15</v>
      </c>
      <c r="G173" s="49">
        <v>15</v>
      </c>
    </row>
    <row r="174" spans="1:8" s="47" customFormat="1" ht="15" customHeight="1" x14ac:dyDescent="0.25">
      <c r="A174" s="58" t="s">
        <v>2495</v>
      </c>
      <c r="B174" s="58" t="s">
        <v>2495</v>
      </c>
      <c r="C174" s="77" t="s">
        <v>2825</v>
      </c>
      <c r="D174" s="73">
        <f>MAX(E174:G174)</f>
        <v>15</v>
      </c>
      <c r="E174" s="48">
        <v>12</v>
      </c>
      <c r="F174" s="48">
        <f>E174*1.25</f>
        <v>15</v>
      </c>
      <c r="G174" s="49">
        <v>15</v>
      </c>
    </row>
    <row r="175" spans="1:8" s="47" customFormat="1" ht="15" customHeight="1" x14ac:dyDescent="0.25">
      <c r="A175" s="58" t="s">
        <v>2495</v>
      </c>
      <c r="B175" s="58" t="s">
        <v>2495</v>
      </c>
      <c r="C175" s="77" t="s">
        <v>3410</v>
      </c>
      <c r="D175" s="73">
        <f>MAX(E175:G175)</f>
        <v>15</v>
      </c>
      <c r="E175" s="48">
        <v>12</v>
      </c>
      <c r="F175" s="48">
        <f>E175*1.25</f>
        <v>15</v>
      </c>
      <c r="G175" s="49">
        <v>15</v>
      </c>
    </row>
    <row r="176" spans="1:8" s="47" customFormat="1" ht="15" customHeight="1" x14ac:dyDescent="0.25">
      <c r="A176" s="58" t="s">
        <v>2495</v>
      </c>
      <c r="B176" s="58" t="s">
        <v>2495</v>
      </c>
      <c r="C176" s="77" t="s">
        <v>2649</v>
      </c>
      <c r="D176" s="73">
        <f>MAX(E176:G176)</f>
        <v>15.1</v>
      </c>
      <c r="E176" s="48">
        <v>12.08</v>
      </c>
      <c r="F176" s="48">
        <f>E176*1.25</f>
        <v>15.1</v>
      </c>
      <c r="G176" s="49">
        <v>15.1</v>
      </c>
      <c r="H176" s="46"/>
    </row>
    <row r="177" spans="1:8" s="47" customFormat="1" ht="15" customHeight="1" x14ac:dyDescent="0.25">
      <c r="A177" s="57" t="s">
        <v>8039</v>
      </c>
      <c r="B177" s="57" t="s">
        <v>8039</v>
      </c>
      <c r="C177" s="76" t="s">
        <v>8040</v>
      </c>
      <c r="D177" s="72">
        <f>MAX(E177:G177)</f>
        <v>15.35</v>
      </c>
      <c r="E177" s="45">
        <v>12.28</v>
      </c>
      <c r="F177" s="45">
        <f>E177*1.25</f>
        <v>15.35</v>
      </c>
      <c r="G177" s="46">
        <v>15.35</v>
      </c>
      <c r="H177" s="46"/>
    </row>
    <row r="178" spans="1:8" s="47" customFormat="1" ht="15" customHeight="1" x14ac:dyDescent="0.25">
      <c r="A178" s="58" t="s">
        <v>2495</v>
      </c>
      <c r="B178" s="58" t="s">
        <v>2495</v>
      </c>
      <c r="C178" s="77" t="s">
        <v>2679</v>
      </c>
      <c r="D178" s="73">
        <f>MAX(E178:G178)</f>
        <v>15.375</v>
      </c>
      <c r="E178" s="48">
        <v>12.3</v>
      </c>
      <c r="F178" s="48">
        <f>E178*1.25</f>
        <v>15.375</v>
      </c>
      <c r="G178" s="49">
        <v>15.375</v>
      </c>
    </row>
    <row r="179" spans="1:8" s="47" customFormat="1" ht="15" customHeight="1" x14ac:dyDescent="0.25">
      <c r="A179" s="58" t="s">
        <v>2495</v>
      </c>
      <c r="B179" s="58" t="s">
        <v>2495</v>
      </c>
      <c r="C179" s="77" t="s">
        <v>2830</v>
      </c>
      <c r="D179" s="73">
        <f>MAX(E179:G179)</f>
        <v>15.5625</v>
      </c>
      <c r="E179" s="48">
        <v>12.45</v>
      </c>
      <c r="F179" s="48">
        <f>E179*1.25</f>
        <v>15.5625</v>
      </c>
      <c r="G179" s="49">
        <v>15.5625</v>
      </c>
    </row>
    <row r="180" spans="1:8" s="47" customFormat="1" ht="15" customHeight="1" x14ac:dyDescent="0.25">
      <c r="A180" s="58" t="s">
        <v>2495</v>
      </c>
      <c r="B180" s="58" t="s">
        <v>2495</v>
      </c>
      <c r="C180" s="77" t="s">
        <v>5449</v>
      </c>
      <c r="D180" s="73">
        <f>MAX(E180:G180)</f>
        <v>15.625</v>
      </c>
      <c r="E180" s="48">
        <v>12.5</v>
      </c>
      <c r="F180" s="48">
        <f>E180*1.25</f>
        <v>15.625</v>
      </c>
      <c r="G180" s="49">
        <v>15.625</v>
      </c>
      <c r="H180" s="46"/>
    </row>
    <row r="181" spans="1:8" s="47" customFormat="1" ht="15" customHeight="1" x14ac:dyDescent="0.25">
      <c r="A181" s="58" t="s">
        <v>2495</v>
      </c>
      <c r="B181" s="58" t="s">
        <v>2495</v>
      </c>
      <c r="C181" s="77" t="s">
        <v>2536</v>
      </c>
      <c r="D181" s="73">
        <f>MAX(E181:G181)</f>
        <v>15.6875</v>
      </c>
      <c r="E181" s="48">
        <v>12.55</v>
      </c>
      <c r="F181" s="48">
        <f>E181*1.25</f>
        <v>15.6875</v>
      </c>
      <c r="G181" s="49">
        <v>15.6875</v>
      </c>
      <c r="H181" s="46"/>
    </row>
    <row r="182" spans="1:8" s="47" customFormat="1" ht="15" customHeight="1" x14ac:dyDescent="0.25">
      <c r="A182" s="62"/>
      <c r="B182" s="57">
        <v>86707</v>
      </c>
      <c r="C182" s="76" t="s">
        <v>1646</v>
      </c>
      <c r="D182" s="72">
        <v>15.96</v>
      </c>
      <c r="E182" s="50"/>
      <c r="F182" s="50"/>
      <c r="G182" s="50"/>
    </row>
    <row r="183" spans="1:8" s="47" customFormat="1" ht="15" customHeight="1" x14ac:dyDescent="0.25">
      <c r="A183" s="62"/>
      <c r="B183" s="57">
        <v>36400</v>
      </c>
      <c r="C183" s="76" t="s">
        <v>480</v>
      </c>
      <c r="D183" s="72">
        <v>16</v>
      </c>
      <c r="E183" s="50"/>
      <c r="F183" s="50"/>
      <c r="G183" s="50"/>
    </row>
    <row r="184" spans="1:8" s="47" customFormat="1" ht="15" customHeight="1" x14ac:dyDescent="0.25">
      <c r="A184" s="58" t="s">
        <v>2495</v>
      </c>
      <c r="B184" s="58" t="s">
        <v>2495</v>
      </c>
      <c r="C184" s="77" t="s">
        <v>2534</v>
      </c>
      <c r="D184" s="73">
        <f>MAX(E184:G184)</f>
        <v>16.0625</v>
      </c>
      <c r="E184" s="48">
        <v>12.85</v>
      </c>
      <c r="F184" s="48">
        <f>E184*1.25</f>
        <v>16.0625</v>
      </c>
      <c r="G184" s="49">
        <v>16.0625</v>
      </c>
      <c r="H184" s="46"/>
    </row>
    <row r="185" spans="1:8" s="47" customFormat="1" ht="15" customHeight="1" x14ac:dyDescent="0.25">
      <c r="A185" s="58" t="s">
        <v>2495</v>
      </c>
      <c r="B185" s="58" t="s">
        <v>2495</v>
      </c>
      <c r="C185" s="77" t="s">
        <v>3572</v>
      </c>
      <c r="D185" s="73">
        <f>MAX(E185:G185)</f>
        <v>16.074999999999999</v>
      </c>
      <c r="E185" s="48">
        <v>12.86</v>
      </c>
      <c r="F185" s="48">
        <f>E185*1.25</f>
        <v>16.074999999999999</v>
      </c>
      <c r="G185" s="49">
        <v>16.074999999999999</v>
      </c>
      <c r="H185" s="46"/>
    </row>
    <row r="186" spans="1:8" s="47" customFormat="1" ht="15" customHeight="1" x14ac:dyDescent="0.25">
      <c r="A186" s="58" t="s">
        <v>2495</v>
      </c>
      <c r="B186" s="58" t="s">
        <v>2495</v>
      </c>
      <c r="C186" s="77" t="s">
        <v>2815</v>
      </c>
      <c r="D186" s="73">
        <f>MAX(E186:G186)</f>
        <v>16.125</v>
      </c>
      <c r="E186" s="48">
        <v>12.9</v>
      </c>
      <c r="F186" s="48">
        <f>E186*1.25</f>
        <v>16.125</v>
      </c>
      <c r="G186" s="49">
        <v>16.125</v>
      </c>
    </row>
    <row r="187" spans="1:8" s="47" customFormat="1" ht="15" customHeight="1" x14ac:dyDescent="0.25">
      <c r="A187" s="58" t="s">
        <v>2495</v>
      </c>
      <c r="B187" s="58" t="s">
        <v>2495</v>
      </c>
      <c r="C187" s="77" t="s">
        <v>3384</v>
      </c>
      <c r="D187" s="73">
        <f>MAX(E187:G187)</f>
        <v>16.125</v>
      </c>
      <c r="E187" s="48">
        <v>12.9</v>
      </c>
      <c r="F187" s="48">
        <f>E187*1.25</f>
        <v>16.125</v>
      </c>
      <c r="G187" s="49">
        <v>16.125</v>
      </c>
    </row>
    <row r="188" spans="1:8" s="47" customFormat="1" ht="15" customHeight="1" x14ac:dyDescent="0.25">
      <c r="A188" s="58" t="s">
        <v>2495</v>
      </c>
      <c r="B188" s="58" t="s">
        <v>2495</v>
      </c>
      <c r="C188" s="77" t="s">
        <v>2580</v>
      </c>
      <c r="D188" s="73">
        <f>MAX(E188:G188)</f>
        <v>16.1875</v>
      </c>
      <c r="E188" s="48">
        <v>12.95</v>
      </c>
      <c r="F188" s="48">
        <f>E188*1.25</f>
        <v>16.1875</v>
      </c>
      <c r="G188" s="49">
        <v>16.1875</v>
      </c>
      <c r="H188" s="46"/>
    </row>
    <row r="189" spans="1:8" s="47" customFormat="1" ht="15" customHeight="1" x14ac:dyDescent="0.25">
      <c r="A189" s="58" t="s">
        <v>2495</v>
      </c>
      <c r="B189" s="58" t="s">
        <v>2495</v>
      </c>
      <c r="C189" s="77" t="s">
        <v>4227</v>
      </c>
      <c r="D189" s="73">
        <f>MAX(E189:G189)</f>
        <v>16.25</v>
      </c>
      <c r="E189" s="48">
        <v>13</v>
      </c>
      <c r="F189" s="48">
        <f>E189*1.25</f>
        <v>16.25</v>
      </c>
      <c r="G189" s="49">
        <v>16.25</v>
      </c>
    </row>
    <row r="190" spans="1:8" s="47" customFormat="1" ht="15" customHeight="1" x14ac:dyDescent="0.25">
      <c r="A190" s="58" t="s">
        <v>2495</v>
      </c>
      <c r="B190" s="58" t="s">
        <v>2495</v>
      </c>
      <c r="C190" s="77" t="s">
        <v>2524</v>
      </c>
      <c r="D190" s="73">
        <f>MAX(E190:G190)</f>
        <v>16.25</v>
      </c>
      <c r="E190" s="48">
        <v>13</v>
      </c>
      <c r="F190" s="48">
        <f>E190*1.25</f>
        <v>16.25</v>
      </c>
      <c r="G190" s="49">
        <v>16.25</v>
      </c>
    </row>
    <row r="191" spans="1:8" s="47" customFormat="1" ht="15" customHeight="1" x14ac:dyDescent="0.25">
      <c r="A191" s="58" t="s">
        <v>2495</v>
      </c>
      <c r="B191" s="58" t="s">
        <v>2495</v>
      </c>
      <c r="C191" s="77" t="s">
        <v>2535</v>
      </c>
      <c r="D191" s="73">
        <f>MAX(E191:G191)</f>
        <v>16.4375</v>
      </c>
      <c r="E191" s="48">
        <v>13.15</v>
      </c>
      <c r="F191" s="48">
        <f>E191*1.25</f>
        <v>16.4375</v>
      </c>
      <c r="G191" s="49">
        <v>16.4375</v>
      </c>
      <c r="H191" s="46"/>
    </row>
    <row r="192" spans="1:8" s="47" customFormat="1" ht="15" customHeight="1" x14ac:dyDescent="0.25">
      <c r="A192" s="58" t="s">
        <v>2495</v>
      </c>
      <c r="B192" s="58" t="s">
        <v>2495</v>
      </c>
      <c r="C192" s="77" t="s">
        <v>2763</v>
      </c>
      <c r="D192" s="73">
        <f>MAX(E192:G192)</f>
        <v>16.4375</v>
      </c>
      <c r="E192" s="48">
        <v>13.15</v>
      </c>
      <c r="F192" s="48">
        <f>E192*1.25</f>
        <v>16.4375</v>
      </c>
      <c r="G192" s="49">
        <v>16.4375</v>
      </c>
    </row>
    <row r="193" spans="1:8" s="47" customFormat="1" ht="15" customHeight="1" x14ac:dyDescent="0.25">
      <c r="A193" s="58" t="s">
        <v>2495</v>
      </c>
      <c r="B193" s="58" t="s">
        <v>2495</v>
      </c>
      <c r="C193" s="77" t="s">
        <v>2529</v>
      </c>
      <c r="D193" s="73">
        <f>MAX(E193:G193)</f>
        <v>16.5625</v>
      </c>
      <c r="E193" s="48">
        <v>13.25</v>
      </c>
      <c r="F193" s="48">
        <f>E193*1.25</f>
        <v>16.5625</v>
      </c>
      <c r="G193" s="49">
        <v>16.5625</v>
      </c>
    </row>
    <row r="194" spans="1:8" s="47" customFormat="1" ht="15" customHeight="1" x14ac:dyDescent="0.25">
      <c r="A194" s="58" t="s">
        <v>2495</v>
      </c>
      <c r="B194" s="58" t="s">
        <v>2495</v>
      </c>
      <c r="C194" s="77" t="s">
        <v>2525</v>
      </c>
      <c r="D194" s="73">
        <f>MAX(E194:G194)</f>
        <v>16.9375</v>
      </c>
      <c r="E194" s="48">
        <v>13.55</v>
      </c>
      <c r="F194" s="48">
        <f>E194*1.25</f>
        <v>16.9375</v>
      </c>
      <c r="G194" s="49">
        <v>16.9375</v>
      </c>
      <c r="H194" s="46"/>
    </row>
    <row r="195" spans="1:8" s="47" customFormat="1" ht="15" customHeight="1" x14ac:dyDescent="0.25">
      <c r="A195" s="58" t="s">
        <v>2495</v>
      </c>
      <c r="B195" s="58" t="s">
        <v>2495</v>
      </c>
      <c r="C195" s="77" t="s">
        <v>3026</v>
      </c>
      <c r="D195" s="73">
        <f>MAX(E195:G195)</f>
        <v>16.962499999999999</v>
      </c>
      <c r="E195" s="48">
        <v>13.57</v>
      </c>
      <c r="F195" s="48">
        <f>E195*1.25</f>
        <v>16.962499999999999</v>
      </c>
      <c r="G195" s="49">
        <v>16.962499999999999</v>
      </c>
      <c r="H195" s="46"/>
    </row>
    <row r="196" spans="1:8" s="47" customFormat="1" ht="15" customHeight="1" x14ac:dyDescent="0.25">
      <c r="A196" s="58" t="s">
        <v>2495</v>
      </c>
      <c r="B196" s="58" t="s">
        <v>2495</v>
      </c>
      <c r="C196" s="77" t="s">
        <v>6941</v>
      </c>
      <c r="D196" s="73">
        <f>MAX(E196:G196)</f>
        <v>17</v>
      </c>
      <c r="E196" s="48">
        <v>13.6</v>
      </c>
      <c r="F196" s="48">
        <f>E196*1.25</f>
        <v>17</v>
      </c>
      <c r="G196" s="49">
        <v>17</v>
      </c>
    </row>
    <row r="197" spans="1:8" s="47" customFormat="1" ht="15" customHeight="1" x14ac:dyDescent="0.25">
      <c r="A197" s="58" t="s">
        <v>2495</v>
      </c>
      <c r="B197" s="58" t="s">
        <v>2495</v>
      </c>
      <c r="C197" s="77" t="s">
        <v>7222</v>
      </c>
      <c r="D197" s="73">
        <f>MAX(E197:G197)</f>
        <v>17.125</v>
      </c>
      <c r="E197" s="48">
        <v>13.7</v>
      </c>
      <c r="F197" s="48">
        <f>E197*1.25</f>
        <v>17.125</v>
      </c>
      <c r="G197" s="49">
        <v>17.125</v>
      </c>
    </row>
    <row r="198" spans="1:8" s="47" customFormat="1" ht="15" customHeight="1" x14ac:dyDescent="0.25">
      <c r="A198" s="58" t="s">
        <v>2495</v>
      </c>
      <c r="B198" s="58" t="s">
        <v>2495</v>
      </c>
      <c r="C198" s="77" t="s">
        <v>7938</v>
      </c>
      <c r="D198" s="73">
        <f>MAX(E198:G198)</f>
        <v>17.125</v>
      </c>
      <c r="E198" s="48">
        <v>13.7</v>
      </c>
      <c r="F198" s="48">
        <f>E198*1.25</f>
        <v>17.125</v>
      </c>
      <c r="G198" s="49">
        <v>17.125</v>
      </c>
    </row>
    <row r="199" spans="1:8" s="47" customFormat="1" ht="15" customHeight="1" x14ac:dyDescent="0.25">
      <c r="A199" s="58" t="s">
        <v>2495</v>
      </c>
      <c r="B199" s="58" t="s">
        <v>2495</v>
      </c>
      <c r="C199" s="77" t="s">
        <v>2813</v>
      </c>
      <c r="D199" s="73">
        <f>MAX(E199:G199)</f>
        <v>17.4375</v>
      </c>
      <c r="E199" s="48">
        <v>13.95</v>
      </c>
      <c r="F199" s="48">
        <f>E199*1.25</f>
        <v>17.4375</v>
      </c>
      <c r="G199" s="49">
        <v>17.4375</v>
      </c>
    </row>
    <row r="200" spans="1:8" s="47" customFormat="1" ht="15" customHeight="1" x14ac:dyDescent="0.25">
      <c r="A200" s="58" t="s">
        <v>2495</v>
      </c>
      <c r="B200" s="58" t="s">
        <v>2495</v>
      </c>
      <c r="C200" s="77" t="s">
        <v>2977</v>
      </c>
      <c r="D200" s="73">
        <f>MAX(E200:G200)</f>
        <v>17.4375</v>
      </c>
      <c r="E200" s="48">
        <v>13.95</v>
      </c>
      <c r="F200" s="48">
        <f>E200*1.25</f>
        <v>17.4375</v>
      </c>
      <c r="G200" s="49">
        <v>17.4375</v>
      </c>
      <c r="H200" s="46"/>
    </row>
    <row r="201" spans="1:8" s="47" customFormat="1" ht="15" customHeight="1" x14ac:dyDescent="0.25">
      <c r="A201" s="58" t="s">
        <v>2495</v>
      </c>
      <c r="B201" s="58" t="s">
        <v>2495</v>
      </c>
      <c r="C201" s="77" t="s">
        <v>4218</v>
      </c>
      <c r="D201" s="73">
        <f>MAX(E201:G201)</f>
        <v>17.5</v>
      </c>
      <c r="E201" s="48">
        <v>14</v>
      </c>
      <c r="F201" s="48">
        <f>E201*1.25</f>
        <v>17.5</v>
      </c>
      <c r="G201" s="49">
        <v>17.5</v>
      </c>
    </row>
    <row r="202" spans="1:8" s="47" customFormat="1" ht="15" customHeight="1" x14ac:dyDescent="0.25">
      <c r="A202" s="62"/>
      <c r="B202" s="57">
        <v>80356</v>
      </c>
      <c r="C202" s="76" t="s">
        <v>1148</v>
      </c>
      <c r="D202" s="72">
        <v>17.73</v>
      </c>
      <c r="E202" s="50"/>
      <c r="F202" s="50"/>
      <c r="G202" s="50"/>
    </row>
    <row r="203" spans="1:8" s="47" customFormat="1" ht="15" customHeight="1" x14ac:dyDescent="0.25">
      <c r="A203" s="58" t="s">
        <v>2495</v>
      </c>
      <c r="B203" s="58" t="s">
        <v>2495</v>
      </c>
      <c r="C203" s="77" t="s">
        <v>4534</v>
      </c>
      <c r="D203" s="73">
        <f>MAX(E203:G203)</f>
        <v>17.875</v>
      </c>
      <c r="E203" s="48">
        <v>14.3</v>
      </c>
      <c r="F203" s="48">
        <f>E203*1.25</f>
        <v>17.875</v>
      </c>
      <c r="G203" s="49">
        <v>17.875</v>
      </c>
      <c r="H203" s="46"/>
    </row>
    <row r="204" spans="1:8" s="47" customFormat="1" ht="15" customHeight="1" x14ac:dyDescent="0.25">
      <c r="A204" s="62"/>
      <c r="B204" s="57">
        <v>81001</v>
      </c>
      <c r="C204" s="76" t="s">
        <v>1155</v>
      </c>
      <c r="D204" s="72">
        <v>18</v>
      </c>
      <c r="E204" s="50"/>
      <c r="F204" s="50"/>
      <c r="G204" s="50"/>
    </row>
    <row r="205" spans="1:8" s="47" customFormat="1" ht="15" customHeight="1" x14ac:dyDescent="0.25">
      <c r="A205" s="62"/>
      <c r="B205" s="57">
        <v>36252</v>
      </c>
      <c r="C205" s="76" t="s">
        <v>479</v>
      </c>
      <c r="D205" s="72">
        <v>18.010000000000002</v>
      </c>
      <c r="E205" s="50"/>
      <c r="F205" s="50"/>
      <c r="G205" s="50"/>
    </row>
    <row r="206" spans="1:8" s="47" customFormat="1" ht="15" customHeight="1" x14ac:dyDescent="0.25">
      <c r="A206" s="57">
        <v>89060</v>
      </c>
      <c r="B206" s="57">
        <v>89060</v>
      </c>
      <c r="C206" s="76" t="s">
        <v>4854</v>
      </c>
      <c r="D206" s="72">
        <f>MAX(E206:G206)</f>
        <v>18.112500000000001</v>
      </c>
      <c r="E206" s="45">
        <v>14.49</v>
      </c>
      <c r="F206" s="45">
        <f>E206*1.25</f>
        <v>18.112500000000001</v>
      </c>
      <c r="G206" s="46">
        <v>18.112500000000001</v>
      </c>
      <c r="H206" s="46"/>
    </row>
    <row r="207" spans="1:8" s="47" customFormat="1" ht="15" customHeight="1" x14ac:dyDescent="0.25">
      <c r="A207" s="58" t="s">
        <v>2495</v>
      </c>
      <c r="B207" s="58" t="s">
        <v>2495</v>
      </c>
      <c r="C207" s="77" t="s">
        <v>2522</v>
      </c>
      <c r="D207" s="73">
        <f>MAX(E207:G207)</f>
        <v>18.375</v>
      </c>
      <c r="E207" s="48">
        <v>14.7</v>
      </c>
      <c r="F207" s="48">
        <f>E207*1.25</f>
        <v>18.375</v>
      </c>
      <c r="G207" s="49">
        <v>18.375</v>
      </c>
      <c r="H207" s="46"/>
    </row>
    <row r="208" spans="1:8" s="47" customFormat="1" ht="15" customHeight="1" x14ac:dyDescent="0.25">
      <c r="A208" s="58" t="s">
        <v>2495</v>
      </c>
      <c r="B208" s="58" t="s">
        <v>2495</v>
      </c>
      <c r="C208" s="77" t="s">
        <v>2526</v>
      </c>
      <c r="D208" s="73">
        <f>MAX(E208:G208)</f>
        <v>18.375</v>
      </c>
      <c r="E208" s="48">
        <v>14.7</v>
      </c>
      <c r="F208" s="48">
        <f>E208*1.25</f>
        <v>18.375</v>
      </c>
      <c r="G208" s="49">
        <v>18.375</v>
      </c>
    </row>
    <row r="209" spans="1:8" s="47" customFormat="1" ht="15" customHeight="1" x14ac:dyDescent="0.25">
      <c r="A209" s="58" t="s">
        <v>2495</v>
      </c>
      <c r="B209" s="58" t="s">
        <v>2495</v>
      </c>
      <c r="C209" s="77" t="s">
        <v>5654</v>
      </c>
      <c r="D209" s="73">
        <f>MAX(E209:G209)</f>
        <v>18.5625</v>
      </c>
      <c r="E209" s="48">
        <v>14.85</v>
      </c>
      <c r="F209" s="48">
        <f>E209*1.25</f>
        <v>18.5625</v>
      </c>
      <c r="G209" s="49">
        <v>18.5625</v>
      </c>
    </row>
    <row r="210" spans="1:8" s="47" customFormat="1" ht="15" customHeight="1" x14ac:dyDescent="0.25">
      <c r="A210" s="58" t="s">
        <v>2495</v>
      </c>
      <c r="B210" s="58" t="s">
        <v>2495</v>
      </c>
      <c r="C210" s="77" t="s">
        <v>4211</v>
      </c>
      <c r="D210" s="73">
        <f>MAX(E210:G210)</f>
        <v>18.75</v>
      </c>
      <c r="E210" s="48">
        <v>15</v>
      </c>
      <c r="F210" s="48">
        <f>E210*1.25</f>
        <v>18.75</v>
      </c>
      <c r="G210" s="49">
        <v>18.75</v>
      </c>
      <c r="H210" s="46"/>
    </row>
    <row r="211" spans="1:8" s="47" customFormat="1" ht="15" customHeight="1" x14ac:dyDescent="0.25">
      <c r="A211" s="58" t="s">
        <v>2495</v>
      </c>
      <c r="B211" s="58" t="s">
        <v>2495</v>
      </c>
      <c r="C211" s="77" t="s">
        <v>5633</v>
      </c>
      <c r="D211" s="73">
        <f>MAX(E211:G211)</f>
        <v>18.75</v>
      </c>
      <c r="E211" s="48">
        <v>15</v>
      </c>
      <c r="F211" s="48">
        <f>E211*1.25</f>
        <v>18.75</v>
      </c>
      <c r="G211" s="49">
        <v>18.75</v>
      </c>
      <c r="H211" s="46"/>
    </row>
    <row r="212" spans="1:8" s="47" customFormat="1" ht="15" customHeight="1" x14ac:dyDescent="0.25">
      <c r="A212" s="58" t="s">
        <v>2495</v>
      </c>
      <c r="B212" s="58" t="s">
        <v>2495</v>
      </c>
      <c r="C212" s="77" t="s">
        <v>4499</v>
      </c>
      <c r="D212" s="73">
        <f>MAX(E212:G212)</f>
        <v>18.75</v>
      </c>
      <c r="E212" s="48">
        <v>15</v>
      </c>
      <c r="F212" s="48">
        <f>E212*1.25</f>
        <v>18.75</v>
      </c>
      <c r="G212" s="49">
        <v>18.75</v>
      </c>
    </row>
    <row r="213" spans="1:8" s="47" customFormat="1" ht="15" customHeight="1" x14ac:dyDescent="0.25">
      <c r="A213" s="58" t="s">
        <v>2495</v>
      </c>
      <c r="B213" s="58" t="s">
        <v>2495</v>
      </c>
      <c r="C213" s="77" t="s">
        <v>4500</v>
      </c>
      <c r="D213" s="73">
        <f>MAX(E213:G213)</f>
        <v>18.75</v>
      </c>
      <c r="E213" s="48">
        <v>15</v>
      </c>
      <c r="F213" s="48">
        <f>E213*1.25</f>
        <v>18.75</v>
      </c>
      <c r="G213" s="49">
        <v>18.75</v>
      </c>
    </row>
    <row r="214" spans="1:8" s="47" customFormat="1" ht="15" customHeight="1" x14ac:dyDescent="0.25">
      <c r="A214" s="58" t="s">
        <v>2495</v>
      </c>
      <c r="B214" s="58" t="s">
        <v>2495</v>
      </c>
      <c r="C214" s="77" t="s">
        <v>8402</v>
      </c>
      <c r="D214" s="73">
        <f>MAX(E214:G214)</f>
        <v>18.75</v>
      </c>
      <c r="E214" s="48">
        <v>15</v>
      </c>
      <c r="F214" s="48">
        <f>E214*1.25</f>
        <v>18.75</v>
      </c>
      <c r="G214" s="49">
        <v>18.75</v>
      </c>
      <c r="H214" s="46"/>
    </row>
    <row r="215" spans="1:8" s="47" customFormat="1" ht="15" customHeight="1" x14ac:dyDescent="0.25">
      <c r="A215" s="58" t="s">
        <v>2495</v>
      </c>
      <c r="B215" s="58" t="s">
        <v>2495</v>
      </c>
      <c r="C215" s="77" t="s">
        <v>2889</v>
      </c>
      <c r="D215" s="73">
        <f>MAX(E215:G215)</f>
        <v>19.0625</v>
      </c>
      <c r="E215" s="48">
        <v>15.25</v>
      </c>
      <c r="F215" s="48">
        <f>E215*1.25</f>
        <v>19.0625</v>
      </c>
      <c r="G215" s="49">
        <v>19.0625</v>
      </c>
    </row>
    <row r="216" spans="1:8" s="47" customFormat="1" ht="15" customHeight="1" x14ac:dyDescent="0.25">
      <c r="A216" s="57" t="s">
        <v>3125</v>
      </c>
      <c r="B216" s="57" t="s">
        <v>2495</v>
      </c>
      <c r="C216" s="76" t="s">
        <v>3126</v>
      </c>
      <c r="D216" s="72">
        <f>MAX(E216:G216)</f>
        <v>19.125</v>
      </c>
      <c r="E216" s="45">
        <v>15.3</v>
      </c>
      <c r="F216" s="45">
        <f>E216*1.25</f>
        <v>19.125</v>
      </c>
      <c r="G216" s="46">
        <v>19.125</v>
      </c>
    </row>
    <row r="217" spans="1:8" s="47" customFormat="1" ht="15" customHeight="1" x14ac:dyDescent="0.25">
      <c r="A217" s="58" t="s">
        <v>2495</v>
      </c>
      <c r="B217" s="58" t="s">
        <v>2495</v>
      </c>
      <c r="C217" s="77" t="s">
        <v>3256</v>
      </c>
      <c r="D217" s="73">
        <f>MAX(E217:G217)</f>
        <v>19.325000000000003</v>
      </c>
      <c r="E217" s="48">
        <v>15.46</v>
      </c>
      <c r="F217" s="48">
        <f>E217*1.25</f>
        <v>19.325000000000003</v>
      </c>
      <c r="G217" s="49">
        <v>19.325000000000003</v>
      </c>
      <c r="H217" s="46"/>
    </row>
    <row r="218" spans="1:8" s="47" customFormat="1" ht="15" customHeight="1" x14ac:dyDescent="0.25">
      <c r="A218" s="58" t="s">
        <v>2495</v>
      </c>
      <c r="B218" s="58" t="s">
        <v>2495</v>
      </c>
      <c r="C218" s="77" t="s">
        <v>5410</v>
      </c>
      <c r="D218" s="73">
        <f>MAX(E218:G218)</f>
        <v>19.350000000000001</v>
      </c>
      <c r="E218" s="48">
        <v>15.48</v>
      </c>
      <c r="F218" s="48">
        <f>E218*1.25</f>
        <v>19.350000000000001</v>
      </c>
      <c r="G218" s="49">
        <v>19.350000000000001</v>
      </c>
    </row>
    <row r="219" spans="1:8" s="47" customFormat="1" ht="15" customHeight="1" x14ac:dyDescent="0.25">
      <c r="A219" s="58" t="s">
        <v>2495</v>
      </c>
      <c r="B219" s="58" t="s">
        <v>2495</v>
      </c>
      <c r="C219" s="77" t="s">
        <v>7226</v>
      </c>
      <c r="D219" s="73">
        <f>MAX(E219:G219)</f>
        <v>19.375</v>
      </c>
      <c r="E219" s="48">
        <v>15.5</v>
      </c>
      <c r="F219" s="48">
        <f>E219*1.25</f>
        <v>19.375</v>
      </c>
      <c r="G219" s="49">
        <v>19.375</v>
      </c>
    </row>
    <row r="220" spans="1:8" s="47" customFormat="1" ht="15" customHeight="1" x14ac:dyDescent="0.25">
      <c r="A220" s="58" t="s">
        <v>2495</v>
      </c>
      <c r="B220" s="58" t="s">
        <v>2495</v>
      </c>
      <c r="C220" s="77" t="s">
        <v>3157</v>
      </c>
      <c r="D220" s="73">
        <f>MAX(E220:G220)</f>
        <v>19.899999999999999</v>
      </c>
      <c r="E220" s="48">
        <v>15.92</v>
      </c>
      <c r="F220" s="48">
        <f>E220*1.25</f>
        <v>19.899999999999999</v>
      </c>
      <c r="G220" s="49">
        <v>19.899999999999999</v>
      </c>
      <c r="H220" s="46"/>
    </row>
    <row r="221" spans="1:8" s="47" customFormat="1" ht="15" customHeight="1" x14ac:dyDescent="0.25">
      <c r="A221" s="58">
        <v>86723</v>
      </c>
      <c r="B221" s="58">
        <v>86723</v>
      </c>
      <c r="C221" s="77" t="s">
        <v>4269</v>
      </c>
      <c r="D221" s="73">
        <f>MAX(E221:G221)</f>
        <v>19.950000000000003</v>
      </c>
      <c r="E221" s="48">
        <v>15.96</v>
      </c>
      <c r="F221" s="48">
        <f>E221*1.25</f>
        <v>19.950000000000003</v>
      </c>
      <c r="G221" s="49">
        <v>19.950000000000003</v>
      </c>
    </row>
    <row r="222" spans="1:8" s="47" customFormat="1" ht="15" customHeight="1" x14ac:dyDescent="0.25">
      <c r="A222" s="57">
        <v>36416</v>
      </c>
      <c r="B222" s="57">
        <v>36416</v>
      </c>
      <c r="C222" s="76" t="s">
        <v>4245</v>
      </c>
      <c r="D222" s="72">
        <f>MAX(E222:G222)</f>
        <v>20</v>
      </c>
      <c r="E222" s="45">
        <v>16</v>
      </c>
      <c r="F222" s="45">
        <f>E222*1.25</f>
        <v>20</v>
      </c>
      <c r="G222" s="46">
        <v>20</v>
      </c>
      <c r="H222" s="46"/>
    </row>
    <row r="223" spans="1:8" s="47" customFormat="1" ht="15" customHeight="1" x14ac:dyDescent="0.25">
      <c r="A223" s="58" t="s">
        <v>2495</v>
      </c>
      <c r="B223" s="58" t="s">
        <v>2495</v>
      </c>
      <c r="C223" s="77" t="s">
        <v>2523</v>
      </c>
      <c r="D223" s="73">
        <f>MAX(E223:G223)</f>
        <v>20</v>
      </c>
      <c r="E223" s="48">
        <v>16</v>
      </c>
      <c r="F223" s="48">
        <f>E223*1.25</f>
        <v>20</v>
      </c>
      <c r="G223" s="49">
        <v>20</v>
      </c>
    </row>
    <row r="224" spans="1:8" s="47" customFormat="1" ht="15" customHeight="1" x14ac:dyDescent="0.25">
      <c r="A224" s="57">
        <v>36416</v>
      </c>
      <c r="B224" s="57">
        <v>36416</v>
      </c>
      <c r="C224" s="76" t="s">
        <v>7612</v>
      </c>
      <c r="D224" s="72">
        <f>MAX(E224:G224)</f>
        <v>20</v>
      </c>
      <c r="E224" s="45">
        <v>16</v>
      </c>
      <c r="F224" s="45">
        <f>E224*1.25</f>
        <v>20</v>
      </c>
      <c r="G224" s="46">
        <v>20</v>
      </c>
    </row>
    <row r="225" spans="1:8" s="47" customFormat="1" ht="15" customHeight="1" x14ac:dyDescent="0.25">
      <c r="A225" s="57">
        <v>36416</v>
      </c>
      <c r="B225" s="57">
        <v>36416</v>
      </c>
      <c r="C225" s="76" t="s">
        <v>7612</v>
      </c>
      <c r="D225" s="72">
        <f>MAX(E225:G225)</f>
        <v>20</v>
      </c>
      <c r="E225" s="45">
        <v>16</v>
      </c>
      <c r="F225" s="45">
        <f>E225*1.25</f>
        <v>20</v>
      </c>
      <c r="G225" s="46">
        <v>20</v>
      </c>
    </row>
    <row r="226" spans="1:8" s="47" customFormat="1" ht="15" customHeight="1" x14ac:dyDescent="0.25">
      <c r="A226" s="57">
        <v>36416</v>
      </c>
      <c r="B226" s="57">
        <v>36416</v>
      </c>
      <c r="C226" s="76" t="s">
        <v>7612</v>
      </c>
      <c r="D226" s="72">
        <f>MAX(E226:G226)</f>
        <v>20</v>
      </c>
      <c r="E226" s="45">
        <v>16</v>
      </c>
      <c r="F226" s="45">
        <f>E226*1.25</f>
        <v>20</v>
      </c>
      <c r="G226" s="46">
        <v>20</v>
      </c>
      <c r="H226" s="46"/>
    </row>
    <row r="227" spans="1:8" s="47" customFormat="1" ht="15" customHeight="1" x14ac:dyDescent="0.25">
      <c r="A227" s="57">
        <v>36416</v>
      </c>
      <c r="B227" s="57">
        <v>36416</v>
      </c>
      <c r="C227" s="76" t="s">
        <v>7612</v>
      </c>
      <c r="D227" s="72">
        <f>MAX(E227:G227)</f>
        <v>20</v>
      </c>
      <c r="E227" s="45">
        <v>16</v>
      </c>
      <c r="F227" s="45">
        <f>E227*1.25</f>
        <v>20</v>
      </c>
      <c r="G227" s="46">
        <v>20</v>
      </c>
    </row>
    <row r="228" spans="1:8" s="47" customFormat="1" ht="15" customHeight="1" x14ac:dyDescent="0.25">
      <c r="A228" s="57">
        <v>36416</v>
      </c>
      <c r="B228" s="57">
        <v>36416</v>
      </c>
      <c r="C228" s="76" t="s">
        <v>7612</v>
      </c>
      <c r="D228" s="72">
        <f>MAX(E228:G228)</f>
        <v>20</v>
      </c>
      <c r="E228" s="45">
        <v>16</v>
      </c>
      <c r="F228" s="45">
        <f>E228*1.25</f>
        <v>20</v>
      </c>
      <c r="G228" s="46">
        <v>20</v>
      </c>
    </row>
    <row r="229" spans="1:8" s="47" customFormat="1" ht="15" customHeight="1" x14ac:dyDescent="0.25">
      <c r="A229" s="57">
        <v>36416</v>
      </c>
      <c r="B229" s="57">
        <v>36416</v>
      </c>
      <c r="C229" s="76" t="s">
        <v>7612</v>
      </c>
      <c r="D229" s="72">
        <f>MAX(E229:G229)</f>
        <v>20</v>
      </c>
      <c r="E229" s="45">
        <v>16</v>
      </c>
      <c r="F229" s="45">
        <f>E229*1.25</f>
        <v>20</v>
      </c>
      <c r="G229" s="46">
        <v>20</v>
      </c>
      <c r="H229" s="46"/>
    </row>
    <row r="230" spans="1:8" s="47" customFormat="1" ht="15" customHeight="1" x14ac:dyDescent="0.25">
      <c r="A230" s="58" t="s">
        <v>2495</v>
      </c>
      <c r="B230" s="58" t="s">
        <v>2495</v>
      </c>
      <c r="C230" s="77" t="s">
        <v>4213</v>
      </c>
      <c r="D230" s="73">
        <f>MAX(E230:G230)</f>
        <v>20</v>
      </c>
      <c r="E230" s="48">
        <v>16</v>
      </c>
      <c r="F230" s="48">
        <f>E230*1.25</f>
        <v>20</v>
      </c>
      <c r="G230" s="49">
        <v>20</v>
      </c>
    </row>
    <row r="231" spans="1:8" s="47" customFormat="1" ht="15" customHeight="1" x14ac:dyDescent="0.25">
      <c r="A231" s="62"/>
      <c r="B231" s="57">
        <v>80361</v>
      </c>
      <c r="C231" s="76" t="s">
        <v>1150</v>
      </c>
      <c r="D231" s="72">
        <v>20.22</v>
      </c>
      <c r="E231" s="50"/>
      <c r="F231" s="50"/>
      <c r="G231" s="50"/>
    </row>
    <row r="232" spans="1:8" s="47" customFormat="1" ht="15" customHeight="1" x14ac:dyDescent="0.25">
      <c r="A232" s="58" t="s">
        <v>2495</v>
      </c>
      <c r="B232" s="58" t="s">
        <v>2495</v>
      </c>
      <c r="C232" s="77" t="s">
        <v>2984</v>
      </c>
      <c r="D232" s="73">
        <f>MAX(E232:G232)</f>
        <v>20.25</v>
      </c>
      <c r="E232" s="48">
        <v>16.2</v>
      </c>
      <c r="F232" s="48">
        <f>E232*1.25</f>
        <v>20.25</v>
      </c>
      <c r="G232" s="49">
        <v>20.25</v>
      </c>
      <c r="H232" s="46"/>
    </row>
    <row r="233" spans="1:8" s="47" customFormat="1" ht="15" customHeight="1" x14ac:dyDescent="0.25">
      <c r="A233" s="58" t="s">
        <v>2495</v>
      </c>
      <c r="B233" s="58" t="s">
        <v>2495</v>
      </c>
      <c r="C233" s="77" t="s">
        <v>3423</v>
      </c>
      <c r="D233" s="73">
        <f>MAX(E233:G233)</f>
        <v>20.4375</v>
      </c>
      <c r="E233" s="48">
        <v>16.350000000000001</v>
      </c>
      <c r="F233" s="48">
        <f>E233*1.25</f>
        <v>20.4375</v>
      </c>
      <c r="G233" s="49">
        <v>20.4375</v>
      </c>
      <c r="H233" s="46"/>
    </row>
    <row r="234" spans="1:8" s="47" customFormat="1" ht="15" customHeight="1" x14ac:dyDescent="0.25">
      <c r="A234" s="62"/>
      <c r="B234" s="57">
        <v>85007</v>
      </c>
      <c r="C234" s="76" t="s">
        <v>1481</v>
      </c>
      <c r="D234" s="72">
        <v>20.55</v>
      </c>
      <c r="E234" s="50"/>
      <c r="F234" s="50"/>
      <c r="G234" s="50"/>
    </row>
    <row r="235" spans="1:8" s="47" customFormat="1" ht="15" customHeight="1" x14ac:dyDescent="0.25">
      <c r="A235" s="58" t="s">
        <v>2495</v>
      </c>
      <c r="B235" s="58" t="s">
        <v>2495</v>
      </c>
      <c r="C235" s="77" t="s">
        <v>2565</v>
      </c>
      <c r="D235" s="73">
        <f>MAX(E235:G235)</f>
        <v>20.5625</v>
      </c>
      <c r="E235" s="48">
        <v>16.45</v>
      </c>
      <c r="F235" s="48">
        <f>E235*1.25</f>
        <v>20.5625</v>
      </c>
      <c r="G235" s="49">
        <v>20.5625</v>
      </c>
    </row>
    <row r="236" spans="1:8" s="47" customFormat="1" ht="15" customHeight="1" x14ac:dyDescent="0.25">
      <c r="A236" s="58" t="s">
        <v>2495</v>
      </c>
      <c r="B236" s="58" t="s">
        <v>2495</v>
      </c>
      <c r="C236" s="77" t="s">
        <v>2735</v>
      </c>
      <c r="D236" s="73">
        <f>MAX(E236:G236)</f>
        <v>20.637500000000003</v>
      </c>
      <c r="E236" s="48">
        <v>16.510000000000002</v>
      </c>
      <c r="F236" s="48">
        <f>E236*1.25</f>
        <v>20.637500000000003</v>
      </c>
      <c r="G236" s="49">
        <v>20.637500000000003</v>
      </c>
      <c r="H236" s="46"/>
    </row>
    <row r="237" spans="1:8" s="47" customFormat="1" ht="15" customHeight="1" x14ac:dyDescent="0.25">
      <c r="A237" s="63"/>
      <c r="B237" s="58">
        <v>83010</v>
      </c>
      <c r="C237" s="77" t="s">
        <v>1315</v>
      </c>
      <c r="D237" s="73">
        <v>20.64</v>
      </c>
      <c r="E237" s="51"/>
      <c r="F237" s="51"/>
      <c r="G237" s="51"/>
    </row>
    <row r="238" spans="1:8" s="47" customFormat="1" ht="15" customHeight="1" x14ac:dyDescent="0.25">
      <c r="A238" s="58" t="s">
        <v>2495</v>
      </c>
      <c r="B238" s="58" t="s">
        <v>2495</v>
      </c>
      <c r="C238" s="77" t="s">
        <v>3416</v>
      </c>
      <c r="D238" s="73">
        <f>MAX(E238:G238)</f>
        <v>20.8125</v>
      </c>
      <c r="E238" s="48">
        <v>16.649999999999999</v>
      </c>
      <c r="F238" s="48">
        <f>E238*1.25</f>
        <v>20.8125</v>
      </c>
      <c r="G238" s="49">
        <v>20.8125</v>
      </c>
    </row>
    <row r="239" spans="1:8" s="47" customFormat="1" ht="15" customHeight="1" x14ac:dyDescent="0.25">
      <c r="A239" s="62"/>
      <c r="B239" s="57">
        <v>90633</v>
      </c>
      <c r="C239" s="76" t="s">
        <v>1893</v>
      </c>
      <c r="D239" s="72">
        <v>21</v>
      </c>
      <c r="E239" s="50"/>
      <c r="F239" s="50"/>
      <c r="G239" s="50"/>
      <c r="H239" s="46"/>
    </row>
    <row r="240" spans="1:8" s="47" customFormat="1" ht="15" customHeight="1" x14ac:dyDescent="0.25">
      <c r="A240" s="58" t="s">
        <v>2495</v>
      </c>
      <c r="B240" s="58" t="s">
        <v>2495</v>
      </c>
      <c r="C240" s="77" t="s">
        <v>2678</v>
      </c>
      <c r="D240" s="73">
        <f>MAX(E240:G240)</f>
        <v>21.0625</v>
      </c>
      <c r="E240" s="48">
        <v>16.850000000000001</v>
      </c>
      <c r="F240" s="48">
        <f>E240*1.25</f>
        <v>21.0625</v>
      </c>
      <c r="G240" s="49">
        <v>21.0625</v>
      </c>
    </row>
    <row r="241" spans="1:8" s="47" customFormat="1" ht="15" customHeight="1" x14ac:dyDescent="0.25">
      <c r="A241" s="57" t="s">
        <v>8104</v>
      </c>
      <c r="B241" s="57" t="s">
        <v>8104</v>
      </c>
      <c r="C241" s="76" t="s">
        <v>8105</v>
      </c>
      <c r="D241" s="72">
        <f>MAX(E241:G241)</f>
        <v>21.375</v>
      </c>
      <c r="E241" s="45">
        <v>17.100000000000001</v>
      </c>
      <c r="F241" s="45">
        <f>E241*1.25</f>
        <v>21.375</v>
      </c>
      <c r="G241" s="46">
        <v>21.375</v>
      </c>
    </row>
    <row r="242" spans="1:8" s="47" customFormat="1" ht="15" customHeight="1" x14ac:dyDescent="0.25">
      <c r="A242" s="58" t="s">
        <v>2495</v>
      </c>
      <c r="B242" s="58" t="s">
        <v>2495</v>
      </c>
      <c r="C242" s="77" t="s">
        <v>3142</v>
      </c>
      <c r="D242" s="73">
        <f>MAX(E242:G242)</f>
        <v>21.75</v>
      </c>
      <c r="E242" s="48">
        <v>17.399999999999999</v>
      </c>
      <c r="F242" s="48">
        <f>E242*1.25</f>
        <v>21.75</v>
      </c>
      <c r="G242" s="49">
        <v>21.75</v>
      </c>
    </row>
    <row r="243" spans="1:8" s="47" customFormat="1" ht="15" customHeight="1" x14ac:dyDescent="0.25">
      <c r="A243" s="58" t="s">
        <v>2495</v>
      </c>
      <c r="B243" s="58" t="s">
        <v>2495</v>
      </c>
      <c r="C243" s="77" t="s">
        <v>3094</v>
      </c>
      <c r="D243" s="73">
        <f>MAX(E243:G243)</f>
        <v>21.75</v>
      </c>
      <c r="E243" s="48">
        <v>17.399999999999999</v>
      </c>
      <c r="F243" s="48">
        <f>E243*1.25</f>
        <v>21.75</v>
      </c>
      <c r="G243" s="49">
        <v>21.75</v>
      </c>
      <c r="H243" s="46"/>
    </row>
    <row r="244" spans="1:8" s="47" customFormat="1" ht="15" customHeight="1" x14ac:dyDescent="0.25">
      <c r="A244" s="58" t="s">
        <v>2495</v>
      </c>
      <c r="B244" s="58" t="s">
        <v>2495</v>
      </c>
      <c r="C244" s="77" t="s">
        <v>3152</v>
      </c>
      <c r="D244" s="73">
        <f>MAX(E244:G244)</f>
        <v>21.75</v>
      </c>
      <c r="E244" s="48">
        <v>17.399999999999999</v>
      </c>
      <c r="F244" s="48">
        <f>E244*1.25</f>
        <v>21.75</v>
      </c>
      <c r="G244" s="49">
        <v>21.75</v>
      </c>
      <c r="H244" s="46"/>
    </row>
    <row r="245" spans="1:8" s="47" customFormat="1" ht="15" customHeight="1" x14ac:dyDescent="0.25">
      <c r="A245" s="58" t="s">
        <v>2495</v>
      </c>
      <c r="B245" s="58" t="s">
        <v>2495</v>
      </c>
      <c r="C245" s="77" t="s">
        <v>8032</v>
      </c>
      <c r="D245" s="73">
        <f>MAX(E245:G245)</f>
        <v>21.75</v>
      </c>
      <c r="E245" s="48">
        <v>17.399999999999999</v>
      </c>
      <c r="F245" s="48">
        <f>E245*1.25</f>
        <v>21.75</v>
      </c>
      <c r="G245" s="49">
        <v>21.75</v>
      </c>
    </row>
    <row r="246" spans="1:8" s="47" customFormat="1" ht="15" customHeight="1" x14ac:dyDescent="0.25">
      <c r="A246" s="57" t="s">
        <v>7115</v>
      </c>
      <c r="B246" s="57" t="s">
        <v>7115</v>
      </c>
      <c r="C246" s="76" t="s">
        <v>7116</v>
      </c>
      <c r="D246" s="72">
        <f>MAX(E246:G246)</f>
        <v>21.8125</v>
      </c>
      <c r="E246" s="45">
        <v>17.45</v>
      </c>
      <c r="F246" s="45">
        <f>E246*1.25</f>
        <v>21.8125</v>
      </c>
      <c r="G246" s="46">
        <v>21.8125</v>
      </c>
    </row>
    <row r="247" spans="1:8" s="47" customFormat="1" ht="15" customHeight="1" x14ac:dyDescent="0.25">
      <c r="A247" s="58" t="s">
        <v>2495</v>
      </c>
      <c r="B247" s="58" t="s">
        <v>2495</v>
      </c>
      <c r="C247" s="77" t="s">
        <v>2581</v>
      </c>
      <c r="D247" s="73">
        <f>MAX(E247:G247)</f>
        <v>21.8125</v>
      </c>
      <c r="E247" s="48">
        <v>17.45</v>
      </c>
      <c r="F247" s="48">
        <f>E247*1.25</f>
        <v>21.8125</v>
      </c>
      <c r="G247" s="49">
        <v>21.8125</v>
      </c>
      <c r="H247" s="46"/>
    </row>
    <row r="248" spans="1:8" s="47" customFormat="1" ht="15" customHeight="1" x14ac:dyDescent="0.25">
      <c r="A248" s="58" t="s">
        <v>2495</v>
      </c>
      <c r="B248" s="58" t="s">
        <v>2495</v>
      </c>
      <c r="C248" s="77" t="s">
        <v>2530</v>
      </c>
      <c r="D248" s="73">
        <f>MAX(E248:G248)</f>
        <v>21.9375</v>
      </c>
      <c r="E248" s="48">
        <v>17.55</v>
      </c>
      <c r="F248" s="48">
        <f>E248*1.25</f>
        <v>21.9375</v>
      </c>
      <c r="G248" s="49">
        <v>21.9375</v>
      </c>
    </row>
    <row r="249" spans="1:8" s="47" customFormat="1" ht="15" customHeight="1" x14ac:dyDescent="0.25">
      <c r="A249" s="58" t="s">
        <v>2495</v>
      </c>
      <c r="B249" s="58" t="s">
        <v>2495</v>
      </c>
      <c r="C249" s="77" t="s">
        <v>2531</v>
      </c>
      <c r="D249" s="73">
        <f>MAX(E249:G249)</f>
        <v>21.9375</v>
      </c>
      <c r="E249" s="48">
        <v>17.55</v>
      </c>
      <c r="F249" s="48">
        <f>E249*1.25</f>
        <v>21.9375</v>
      </c>
      <c r="G249" s="49">
        <v>21.9375</v>
      </c>
    </row>
    <row r="250" spans="1:8" s="47" customFormat="1" ht="15" customHeight="1" x14ac:dyDescent="0.25">
      <c r="A250" s="62"/>
      <c r="B250" s="57">
        <v>36226</v>
      </c>
      <c r="C250" s="76" t="s">
        <v>477</v>
      </c>
      <c r="D250" s="72">
        <v>21.95</v>
      </c>
      <c r="E250" s="50"/>
      <c r="F250" s="50"/>
      <c r="G250" s="50"/>
      <c r="H250" s="46"/>
    </row>
    <row r="251" spans="1:8" s="47" customFormat="1" ht="15" customHeight="1" x14ac:dyDescent="0.25">
      <c r="A251" s="58" t="s">
        <v>2495</v>
      </c>
      <c r="B251" s="58" t="s">
        <v>2495</v>
      </c>
      <c r="C251" s="77" t="s">
        <v>2771</v>
      </c>
      <c r="D251" s="73">
        <f>MAX(E251:G251)</f>
        <v>22</v>
      </c>
      <c r="E251" s="48">
        <v>17.600000000000001</v>
      </c>
      <c r="F251" s="48">
        <f>E251*1.25</f>
        <v>22</v>
      </c>
      <c r="G251" s="49">
        <v>22</v>
      </c>
      <c r="H251" s="46"/>
    </row>
    <row r="252" spans="1:8" s="47" customFormat="1" ht="15" customHeight="1" x14ac:dyDescent="0.25">
      <c r="A252" s="57" t="s">
        <v>8043</v>
      </c>
      <c r="B252" s="57" t="s">
        <v>8043</v>
      </c>
      <c r="C252" s="76" t="s">
        <v>8044</v>
      </c>
      <c r="D252" s="72">
        <f>MAX(E252:G252)</f>
        <v>22.162500000000001</v>
      </c>
      <c r="E252" s="45">
        <v>17.73</v>
      </c>
      <c r="F252" s="45">
        <f>E252*1.25</f>
        <v>22.162500000000001</v>
      </c>
      <c r="G252" s="46">
        <v>22.162500000000001</v>
      </c>
    </row>
    <row r="253" spans="1:8" s="47" customFormat="1" ht="15" customHeight="1" x14ac:dyDescent="0.25">
      <c r="A253" s="57">
        <v>81000</v>
      </c>
      <c r="B253" s="57">
        <v>81000</v>
      </c>
      <c r="C253" s="76" t="s">
        <v>4249</v>
      </c>
      <c r="D253" s="72">
        <f>MAX(E253:G253)</f>
        <v>22.162500000000001</v>
      </c>
      <c r="E253" s="45">
        <v>17.73</v>
      </c>
      <c r="F253" s="45">
        <f>E253*1.25</f>
        <v>22.162500000000001</v>
      </c>
      <c r="G253" s="46">
        <v>22.162500000000001</v>
      </c>
    </row>
    <row r="254" spans="1:8" s="47" customFormat="1" ht="15" customHeight="1" x14ac:dyDescent="0.25">
      <c r="A254" s="57">
        <v>81000</v>
      </c>
      <c r="B254" s="57">
        <v>81000</v>
      </c>
      <c r="C254" s="76" t="s">
        <v>4249</v>
      </c>
      <c r="D254" s="72">
        <f>MAX(E254:G254)</f>
        <v>22.162500000000001</v>
      </c>
      <c r="E254" s="45">
        <v>17.73</v>
      </c>
      <c r="F254" s="45">
        <f>E254*1.25</f>
        <v>22.162500000000001</v>
      </c>
      <c r="G254" s="46">
        <v>22.162500000000001</v>
      </c>
    </row>
    <row r="255" spans="1:8" s="47" customFormat="1" ht="15" customHeight="1" x14ac:dyDescent="0.25">
      <c r="A255" s="57">
        <v>81000</v>
      </c>
      <c r="B255" s="58">
        <v>81000</v>
      </c>
      <c r="C255" s="77" t="s">
        <v>4249</v>
      </c>
      <c r="D255" s="72">
        <f>MAX(E255:G255)</f>
        <v>22.162500000000001</v>
      </c>
      <c r="E255" s="45">
        <v>17.73</v>
      </c>
      <c r="F255" s="45">
        <f>E255*1.25</f>
        <v>22.162500000000001</v>
      </c>
      <c r="G255" s="46">
        <v>22.162500000000001</v>
      </c>
    </row>
    <row r="256" spans="1:8" s="47" customFormat="1" ht="15" customHeight="1" x14ac:dyDescent="0.25">
      <c r="A256" s="57">
        <v>81000</v>
      </c>
      <c r="B256" s="58">
        <v>81000</v>
      </c>
      <c r="C256" s="77" t="s">
        <v>4249</v>
      </c>
      <c r="D256" s="72">
        <f>MAX(E256:G256)</f>
        <v>22.162500000000001</v>
      </c>
      <c r="E256" s="45">
        <v>17.73</v>
      </c>
      <c r="F256" s="45">
        <f>E256*1.25</f>
        <v>22.162500000000001</v>
      </c>
      <c r="G256" s="46">
        <v>22.162500000000001</v>
      </c>
      <c r="H256" s="46"/>
    </row>
    <row r="257" spans="1:8" s="47" customFormat="1" ht="15" customHeight="1" x14ac:dyDescent="0.25">
      <c r="A257" s="57">
        <v>81000</v>
      </c>
      <c r="B257" s="58">
        <v>81000</v>
      </c>
      <c r="C257" s="77" t="s">
        <v>4249</v>
      </c>
      <c r="D257" s="72">
        <f>MAX(E257:G257)</f>
        <v>22.162500000000001</v>
      </c>
      <c r="E257" s="45">
        <v>17.73</v>
      </c>
      <c r="F257" s="45">
        <f>E257*1.25</f>
        <v>22.162500000000001</v>
      </c>
      <c r="G257" s="46">
        <v>22.162500000000001</v>
      </c>
    </row>
    <row r="258" spans="1:8" s="47" customFormat="1" ht="15" customHeight="1" x14ac:dyDescent="0.25">
      <c r="A258" s="57">
        <v>81000</v>
      </c>
      <c r="B258" s="58">
        <v>81000</v>
      </c>
      <c r="C258" s="77" t="s">
        <v>4308</v>
      </c>
      <c r="D258" s="72">
        <f>MAX(E258:G258)</f>
        <v>22.162500000000001</v>
      </c>
      <c r="E258" s="45">
        <v>17.73</v>
      </c>
      <c r="F258" s="45">
        <f>E258*1.25</f>
        <v>22.162500000000001</v>
      </c>
      <c r="G258" s="46">
        <v>22.162500000000001</v>
      </c>
    </row>
    <row r="259" spans="1:8" s="47" customFormat="1" ht="15" customHeight="1" x14ac:dyDescent="0.25">
      <c r="A259" s="57">
        <v>82239</v>
      </c>
      <c r="B259" s="57">
        <v>81005</v>
      </c>
      <c r="C259" s="76" t="s">
        <v>4312</v>
      </c>
      <c r="D259" s="72">
        <f>MAX(E259:G259)</f>
        <v>22.274999999999999</v>
      </c>
      <c r="E259" s="45">
        <v>17.82</v>
      </c>
      <c r="F259" s="45">
        <f>E259*1.25</f>
        <v>22.274999999999999</v>
      </c>
      <c r="G259" s="46">
        <v>22.274999999999999</v>
      </c>
      <c r="H259" s="46"/>
    </row>
    <row r="260" spans="1:8" s="47" customFormat="1" ht="15" customHeight="1" x14ac:dyDescent="0.25">
      <c r="A260" s="63"/>
      <c r="B260" s="58">
        <v>99024</v>
      </c>
      <c r="C260" s="77" t="s">
        <v>2231</v>
      </c>
      <c r="D260" s="73">
        <v>22.31</v>
      </c>
      <c r="E260" s="51"/>
      <c r="F260" s="51"/>
      <c r="G260" s="51"/>
    </row>
    <row r="261" spans="1:8" s="47" customFormat="1" ht="15" customHeight="1" x14ac:dyDescent="0.25">
      <c r="A261" s="58" t="s">
        <v>2495</v>
      </c>
      <c r="B261" s="58" t="s">
        <v>2495</v>
      </c>
      <c r="C261" s="77" t="s">
        <v>2683</v>
      </c>
      <c r="D261" s="73">
        <f>MAX(E261:G261)</f>
        <v>22.5</v>
      </c>
      <c r="E261" s="48">
        <v>18</v>
      </c>
      <c r="F261" s="48">
        <f>E261*1.25</f>
        <v>22.5</v>
      </c>
      <c r="G261" s="49">
        <v>22.5</v>
      </c>
    </row>
    <row r="262" spans="1:8" s="47" customFormat="1" ht="15" customHeight="1" x14ac:dyDescent="0.25">
      <c r="A262" s="58" t="s">
        <v>2495</v>
      </c>
      <c r="B262" s="58" t="s">
        <v>2495</v>
      </c>
      <c r="C262" s="77" t="s">
        <v>2655</v>
      </c>
      <c r="D262" s="73">
        <f>MAX(E262:G262)</f>
        <v>22.5</v>
      </c>
      <c r="E262" s="48">
        <v>18</v>
      </c>
      <c r="F262" s="48">
        <f>E262*1.25</f>
        <v>22.5</v>
      </c>
      <c r="G262" s="49">
        <v>22.5</v>
      </c>
      <c r="H262" s="46"/>
    </row>
    <row r="263" spans="1:8" s="47" customFormat="1" ht="15" customHeight="1" x14ac:dyDescent="0.25">
      <c r="A263" s="57" t="s">
        <v>2495</v>
      </c>
      <c r="B263" s="57">
        <v>81050</v>
      </c>
      <c r="C263" s="76" t="s">
        <v>4505</v>
      </c>
      <c r="D263" s="72">
        <f>MAX(E263:G263)</f>
        <v>22.5</v>
      </c>
      <c r="E263" s="45">
        <v>18</v>
      </c>
      <c r="F263" s="45">
        <f>E263*1.25</f>
        <v>22.5</v>
      </c>
      <c r="G263" s="46">
        <v>22.5</v>
      </c>
    </row>
    <row r="264" spans="1:8" s="47" customFormat="1" ht="15" customHeight="1" x14ac:dyDescent="0.25">
      <c r="A264" s="57">
        <v>36415</v>
      </c>
      <c r="B264" s="57">
        <v>36415</v>
      </c>
      <c r="C264" s="76" t="s">
        <v>4262</v>
      </c>
      <c r="D264" s="72">
        <f>MAX(E264:G264)</f>
        <v>22.512500000000003</v>
      </c>
      <c r="E264" s="45">
        <v>18.010000000000002</v>
      </c>
      <c r="F264" s="45">
        <f>E264*1.25</f>
        <v>22.512500000000003</v>
      </c>
      <c r="G264" s="46">
        <v>22.512500000000003</v>
      </c>
    </row>
    <row r="265" spans="1:8" s="47" customFormat="1" ht="15" customHeight="1" x14ac:dyDescent="0.25">
      <c r="A265" s="57">
        <v>36415</v>
      </c>
      <c r="B265" s="57">
        <v>36415</v>
      </c>
      <c r="C265" s="76" t="s">
        <v>4263</v>
      </c>
      <c r="D265" s="72">
        <f>MAX(E265:G265)</f>
        <v>22.512500000000003</v>
      </c>
      <c r="E265" s="45">
        <v>18.010000000000002</v>
      </c>
      <c r="F265" s="45">
        <f>E265*1.25</f>
        <v>22.512500000000003</v>
      </c>
      <c r="G265" s="46">
        <v>22.512500000000003</v>
      </c>
      <c r="H265" s="46"/>
    </row>
    <row r="266" spans="1:8" s="47" customFormat="1" ht="15" customHeight="1" x14ac:dyDescent="0.25">
      <c r="A266" s="57">
        <v>36415</v>
      </c>
      <c r="B266" s="57">
        <v>36415</v>
      </c>
      <c r="C266" s="76" t="s">
        <v>7510</v>
      </c>
      <c r="D266" s="72">
        <f>MAX(E266:G266)</f>
        <v>22.512500000000003</v>
      </c>
      <c r="E266" s="45">
        <v>18.010000000000002</v>
      </c>
      <c r="F266" s="45">
        <f>E266*1.25</f>
        <v>22.512500000000003</v>
      </c>
      <c r="G266" s="46">
        <v>22.512500000000003</v>
      </c>
    </row>
    <row r="267" spans="1:8" s="47" customFormat="1" ht="15" customHeight="1" x14ac:dyDescent="0.25">
      <c r="A267" s="57">
        <v>36415</v>
      </c>
      <c r="B267" s="57">
        <v>36415</v>
      </c>
      <c r="C267" s="76" t="s">
        <v>4273</v>
      </c>
      <c r="D267" s="72">
        <f>MAX(E267:G267)</f>
        <v>22.512500000000003</v>
      </c>
      <c r="E267" s="45">
        <v>18.010000000000002</v>
      </c>
      <c r="F267" s="45">
        <f>E267*1.25</f>
        <v>22.512500000000003</v>
      </c>
      <c r="G267" s="46">
        <v>22.512500000000003</v>
      </c>
    </row>
    <row r="268" spans="1:8" s="47" customFormat="1" ht="15" customHeight="1" x14ac:dyDescent="0.25">
      <c r="A268" s="57">
        <v>36415</v>
      </c>
      <c r="B268" s="57">
        <v>36415</v>
      </c>
      <c r="C268" s="76" t="s">
        <v>4251</v>
      </c>
      <c r="D268" s="72">
        <f>MAX(E268:G268)</f>
        <v>22.512500000000003</v>
      </c>
      <c r="E268" s="45">
        <v>18.010000000000002</v>
      </c>
      <c r="F268" s="45">
        <f>E268*1.25</f>
        <v>22.512500000000003</v>
      </c>
      <c r="G268" s="46">
        <v>22.512500000000003</v>
      </c>
    </row>
    <row r="269" spans="1:8" s="47" customFormat="1" ht="15" customHeight="1" x14ac:dyDescent="0.25">
      <c r="A269" s="57">
        <v>36415</v>
      </c>
      <c r="B269" s="57">
        <v>36415</v>
      </c>
      <c r="C269" s="76" t="s">
        <v>4251</v>
      </c>
      <c r="D269" s="72">
        <f>MAX(E269:G269)</f>
        <v>22.512500000000003</v>
      </c>
      <c r="E269" s="45">
        <v>18.010000000000002</v>
      </c>
      <c r="F269" s="45">
        <f>E269*1.25</f>
        <v>22.512500000000003</v>
      </c>
      <c r="G269" s="46">
        <v>22.512500000000003</v>
      </c>
      <c r="H269" s="46"/>
    </row>
    <row r="270" spans="1:8" s="47" customFormat="1" ht="15" customHeight="1" x14ac:dyDescent="0.25">
      <c r="A270" s="57">
        <v>36415</v>
      </c>
      <c r="B270" s="57">
        <v>36415</v>
      </c>
      <c r="C270" s="76" t="s">
        <v>4251</v>
      </c>
      <c r="D270" s="72">
        <f>MAX(E270:G270)</f>
        <v>22.512500000000003</v>
      </c>
      <c r="E270" s="45">
        <v>18.010000000000002</v>
      </c>
      <c r="F270" s="45">
        <f>E270*1.25</f>
        <v>22.512500000000003</v>
      </c>
      <c r="G270" s="46">
        <v>22.512500000000003</v>
      </c>
    </row>
    <row r="271" spans="1:8" s="47" customFormat="1" ht="15" customHeight="1" x14ac:dyDescent="0.25">
      <c r="A271" s="57">
        <v>36415</v>
      </c>
      <c r="B271" s="57">
        <v>36415</v>
      </c>
      <c r="C271" s="76" t="s">
        <v>4251</v>
      </c>
      <c r="D271" s="72">
        <f>MAX(E271:G271)</f>
        <v>22.512500000000003</v>
      </c>
      <c r="E271" s="45">
        <v>18.010000000000002</v>
      </c>
      <c r="F271" s="45">
        <f>E271*1.25</f>
        <v>22.512500000000003</v>
      </c>
      <c r="G271" s="46">
        <v>22.512500000000003</v>
      </c>
    </row>
    <row r="272" spans="1:8" s="47" customFormat="1" ht="15" customHeight="1" x14ac:dyDescent="0.25">
      <c r="A272" s="57">
        <v>36415</v>
      </c>
      <c r="B272" s="57">
        <v>36415</v>
      </c>
      <c r="C272" s="76" t="s">
        <v>4251</v>
      </c>
      <c r="D272" s="72">
        <f>MAX(E272:G272)</f>
        <v>22.512500000000003</v>
      </c>
      <c r="E272" s="45">
        <v>18.010000000000002</v>
      </c>
      <c r="F272" s="45">
        <f>E272*1.25</f>
        <v>22.512500000000003</v>
      </c>
      <c r="G272" s="46">
        <v>22.512500000000003</v>
      </c>
    </row>
    <row r="273" spans="1:8" s="47" customFormat="1" ht="15" customHeight="1" x14ac:dyDescent="0.25">
      <c r="A273" s="57">
        <v>36415</v>
      </c>
      <c r="B273" s="57">
        <v>36415</v>
      </c>
      <c r="C273" s="76" t="s">
        <v>4251</v>
      </c>
      <c r="D273" s="72">
        <f>MAX(E273:G273)</f>
        <v>22.512500000000003</v>
      </c>
      <c r="E273" s="45">
        <v>18.010000000000002</v>
      </c>
      <c r="F273" s="45">
        <f>E273*1.25</f>
        <v>22.512500000000003</v>
      </c>
      <c r="G273" s="46">
        <v>22.512500000000003</v>
      </c>
      <c r="H273" s="46"/>
    </row>
    <row r="274" spans="1:8" s="47" customFormat="1" ht="15" customHeight="1" x14ac:dyDescent="0.25">
      <c r="A274" s="57">
        <v>36415</v>
      </c>
      <c r="B274" s="57">
        <v>36415</v>
      </c>
      <c r="C274" s="76" t="s">
        <v>4251</v>
      </c>
      <c r="D274" s="72">
        <f>MAX(E274:G274)</f>
        <v>22.512500000000003</v>
      </c>
      <c r="E274" s="45">
        <v>18.010000000000002</v>
      </c>
      <c r="F274" s="45">
        <f>E274*1.25</f>
        <v>22.512500000000003</v>
      </c>
      <c r="G274" s="46">
        <v>22.512500000000003</v>
      </c>
      <c r="H274" s="46"/>
    </row>
    <row r="275" spans="1:8" s="47" customFormat="1" ht="15" customHeight="1" x14ac:dyDescent="0.25">
      <c r="A275" s="57" t="s">
        <v>2495</v>
      </c>
      <c r="B275" s="57">
        <v>36415</v>
      </c>
      <c r="C275" s="76" t="s">
        <v>4251</v>
      </c>
      <c r="D275" s="72">
        <f>MAX(E275:G275)</f>
        <v>22.512500000000003</v>
      </c>
      <c r="E275" s="45">
        <v>18.010000000000002</v>
      </c>
      <c r="F275" s="45">
        <f>E275*1.25</f>
        <v>22.512500000000003</v>
      </c>
      <c r="G275" s="46">
        <v>22.512500000000003</v>
      </c>
    </row>
    <row r="276" spans="1:8" s="47" customFormat="1" ht="15" customHeight="1" x14ac:dyDescent="0.25">
      <c r="A276" s="57" t="s">
        <v>2495</v>
      </c>
      <c r="B276" s="57">
        <v>36415</v>
      </c>
      <c r="C276" s="76" t="s">
        <v>4251</v>
      </c>
      <c r="D276" s="72">
        <f>MAX(E276:G276)</f>
        <v>22.512500000000003</v>
      </c>
      <c r="E276" s="45">
        <v>18.010000000000002</v>
      </c>
      <c r="F276" s="45">
        <f>E276*1.25</f>
        <v>22.512500000000003</v>
      </c>
      <c r="G276" s="46">
        <v>22.512500000000003</v>
      </c>
    </row>
    <row r="277" spans="1:8" s="47" customFormat="1" ht="15" customHeight="1" x14ac:dyDescent="0.25">
      <c r="A277" s="57">
        <v>36415</v>
      </c>
      <c r="B277" s="57">
        <v>36415</v>
      </c>
      <c r="C277" s="76" t="s">
        <v>4261</v>
      </c>
      <c r="D277" s="72">
        <f>MAX(E277:G277)</f>
        <v>22.512500000000003</v>
      </c>
      <c r="E277" s="45">
        <v>18.010000000000002</v>
      </c>
      <c r="F277" s="45">
        <f>E277*1.25</f>
        <v>22.512500000000003</v>
      </c>
      <c r="G277" s="46">
        <v>22.512500000000003</v>
      </c>
    </row>
    <row r="278" spans="1:8" s="47" customFormat="1" ht="15" customHeight="1" x14ac:dyDescent="0.25">
      <c r="A278" s="57">
        <v>99173</v>
      </c>
      <c r="B278" s="57">
        <v>99173</v>
      </c>
      <c r="C278" s="76" t="s">
        <v>7787</v>
      </c>
      <c r="D278" s="72">
        <f>MAX(E278:G278)</f>
        <v>22.712500000000002</v>
      </c>
      <c r="E278" s="45">
        <v>18.170000000000002</v>
      </c>
      <c r="F278" s="45">
        <f>E278*1.25</f>
        <v>22.712500000000002</v>
      </c>
      <c r="G278" s="46">
        <v>22.712500000000002</v>
      </c>
    </row>
    <row r="279" spans="1:8" s="47" customFormat="1" ht="15" customHeight="1" x14ac:dyDescent="0.25">
      <c r="A279" s="57">
        <v>99173</v>
      </c>
      <c r="B279" s="57">
        <v>99173</v>
      </c>
      <c r="C279" s="76" t="s">
        <v>7787</v>
      </c>
      <c r="D279" s="72">
        <f>MAX(E279:G279)</f>
        <v>22.712500000000002</v>
      </c>
      <c r="E279" s="45">
        <v>18.170000000000002</v>
      </c>
      <c r="F279" s="45">
        <f>E279*1.25</f>
        <v>22.712500000000002</v>
      </c>
      <c r="G279" s="46">
        <v>22.712500000000002</v>
      </c>
    </row>
    <row r="280" spans="1:8" s="47" customFormat="1" ht="15" customHeight="1" x14ac:dyDescent="0.25">
      <c r="A280" s="57">
        <v>99173</v>
      </c>
      <c r="B280" s="57">
        <v>99173</v>
      </c>
      <c r="C280" s="76" t="s">
        <v>7871</v>
      </c>
      <c r="D280" s="72">
        <f>MAX(E280:G280)</f>
        <v>22.712500000000002</v>
      </c>
      <c r="E280" s="45">
        <v>18.170000000000002</v>
      </c>
      <c r="F280" s="45">
        <f>E280*1.25</f>
        <v>22.712500000000002</v>
      </c>
      <c r="G280" s="46">
        <v>22.712500000000002</v>
      </c>
      <c r="H280" s="46"/>
    </row>
    <row r="281" spans="1:8" s="47" customFormat="1" ht="15" customHeight="1" x14ac:dyDescent="0.25">
      <c r="A281" s="58" t="s">
        <v>2495</v>
      </c>
      <c r="B281" s="58" t="s">
        <v>2495</v>
      </c>
      <c r="C281" s="77" t="s">
        <v>4777</v>
      </c>
      <c r="D281" s="73">
        <f>MAX(E281:G281)</f>
        <v>22.8125</v>
      </c>
      <c r="E281" s="48">
        <v>18.25</v>
      </c>
      <c r="F281" s="48">
        <f>E281*1.25</f>
        <v>22.8125</v>
      </c>
      <c r="G281" s="49">
        <v>22.8125</v>
      </c>
      <c r="H281" s="46"/>
    </row>
    <row r="282" spans="1:8" s="47" customFormat="1" ht="15" customHeight="1" x14ac:dyDescent="0.25">
      <c r="A282" s="57" t="s">
        <v>8104</v>
      </c>
      <c r="B282" s="57" t="s">
        <v>8104</v>
      </c>
      <c r="C282" s="76" t="s">
        <v>8105</v>
      </c>
      <c r="D282" s="72">
        <f>MAX(E282:G282)</f>
        <v>22.8125</v>
      </c>
      <c r="E282" s="45">
        <v>18.25</v>
      </c>
      <c r="F282" s="45">
        <f>E282*1.25</f>
        <v>22.8125</v>
      </c>
      <c r="G282" s="46">
        <v>22.8125</v>
      </c>
    </row>
    <row r="283" spans="1:8" s="47" customFormat="1" ht="15" customHeight="1" x14ac:dyDescent="0.25">
      <c r="A283" s="57" t="s">
        <v>8104</v>
      </c>
      <c r="B283" s="57" t="s">
        <v>8104</v>
      </c>
      <c r="C283" s="76" t="s">
        <v>8105</v>
      </c>
      <c r="D283" s="72">
        <f>MAX(E283:G283)</f>
        <v>22.8125</v>
      </c>
      <c r="E283" s="45">
        <v>18.25</v>
      </c>
      <c r="F283" s="45">
        <f>E283*1.25</f>
        <v>22.8125</v>
      </c>
      <c r="G283" s="46">
        <v>22.8125</v>
      </c>
    </row>
    <row r="284" spans="1:8" s="47" customFormat="1" ht="15" customHeight="1" x14ac:dyDescent="0.25">
      <c r="A284" s="57" t="s">
        <v>8104</v>
      </c>
      <c r="B284" s="57" t="s">
        <v>8104</v>
      </c>
      <c r="C284" s="76" t="s">
        <v>8105</v>
      </c>
      <c r="D284" s="72">
        <f>MAX(E284:G284)</f>
        <v>22.8125</v>
      </c>
      <c r="E284" s="45">
        <v>18.25</v>
      </c>
      <c r="F284" s="45">
        <f>E284*1.25</f>
        <v>22.8125</v>
      </c>
      <c r="G284" s="46">
        <v>22.8125</v>
      </c>
      <c r="H284" s="46"/>
    </row>
    <row r="285" spans="1:8" s="47" customFormat="1" ht="15" customHeight="1" x14ac:dyDescent="0.25">
      <c r="A285" s="57" t="s">
        <v>8104</v>
      </c>
      <c r="B285" s="57" t="s">
        <v>8104</v>
      </c>
      <c r="C285" s="76" t="s">
        <v>8126</v>
      </c>
      <c r="D285" s="72">
        <f>MAX(E285:G285)</f>
        <v>22.8125</v>
      </c>
      <c r="E285" s="45">
        <v>18.25</v>
      </c>
      <c r="F285" s="45">
        <f>E285*1.25</f>
        <v>22.8125</v>
      </c>
      <c r="G285" s="46">
        <v>22.8125</v>
      </c>
    </row>
    <row r="286" spans="1:8" s="47" customFormat="1" ht="15" customHeight="1" x14ac:dyDescent="0.25">
      <c r="A286" s="57" t="s">
        <v>8104</v>
      </c>
      <c r="B286" s="57" t="s">
        <v>8104</v>
      </c>
      <c r="C286" s="76" t="s">
        <v>8126</v>
      </c>
      <c r="D286" s="72">
        <f>MAX(E286:G286)</f>
        <v>22.8125</v>
      </c>
      <c r="E286" s="45">
        <v>18.25</v>
      </c>
      <c r="F286" s="45">
        <f>E286*1.25</f>
        <v>22.8125</v>
      </c>
      <c r="G286" s="46">
        <v>22.8125</v>
      </c>
    </row>
    <row r="287" spans="1:8" s="47" customFormat="1" ht="15" customHeight="1" x14ac:dyDescent="0.25">
      <c r="A287" s="58" t="s">
        <v>2495</v>
      </c>
      <c r="B287" s="58" t="s">
        <v>2495</v>
      </c>
      <c r="C287" s="77" t="s">
        <v>2691</v>
      </c>
      <c r="D287" s="73">
        <f>MAX(E287:G287)</f>
        <v>22.875</v>
      </c>
      <c r="E287" s="48">
        <v>18.3</v>
      </c>
      <c r="F287" s="48">
        <f>E287*1.25</f>
        <v>22.875</v>
      </c>
      <c r="G287" s="49">
        <v>22.875</v>
      </c>
      <c r="H287" s="46"/>
    </row>
    <row r="288" spans="1:8" s="47" customFormat="1" ht="15" customHeight="1" x14ac:dyDescent="0.25">
      <c r="A288" s="62"/>
      <c r="B288" s="57">
        <v>76819</v>
      </c>
      <c r="C288" s="76" t="s">
        <v>936</v>
      </c>
      <c r="D288" s="72">
        <v>23.1</v>
      </c>
      <c r="E288" s="50"/>
      <c r="F288" s="50"/>
      <c r="G288" s="50"/>
    </row>
    <row r="289" spans="1:8" s="47" customFormat="1" ht="15" customHeight="1" x14ac:dyDescent="0.25">
      <c r="A289" s="58" t="s">
        <v>2495</v>
      </c>
      <c r="B289" s="58" t="s">
        <v>2495</v>
      </c>
      <c r="C289" s="77" t="s">
        <v>2902</v>
      </c>
      <c r="D289" s="73">
        <f>MAX(E289:G289)</f>
        <v>23.125</v>
      </c>
      <c r="E289" s="48">
        <v>18.5</v>
      </c>
      <c r="F289" s="48">
        <f>E289*1.25</f>
        <v>23.125</v>
      </c>
      <c r="G289" s="49">
        <v>23.125</v>
      </c>
    </row>
    <row r="290" spans="1:8" s="47" customFormat="1" ht="15" customHeight="1" x14ac:dyDescent="0.25">
      <c r="A290" s="57" t="s">
        <v>2881</v>
      </c>
      <c r="B290" s="57" t="s">
        <v>2495</v>
      </c>
      <c r="C290" s="76" t="s">
        <v>2882</v>
      </c>
      <c r="D290" s="72">
        <f>MAX(E290:G290)</f>
        <v>23.275000000000002</v>
      </c>
      <c r="E290" s="45">
        <v>18.62</v>
      </c>
      <c r="F290" s="45">
        <f>E290*1.25</f>
        <v>23.275000000000002</v>
      </c>
      <c r="G290" s="46">
        <v>23.275000000000002</v>
      </c>
      <c r="H290" s="46"/>
    </row>
    <row r="291" spans="1:8" s="47" customFormat="1" ht="15" customHeight="1" x14ac:dyDescent="0.25">
      <c r="A291" s="62"/>
      <c r="B291" s="57">
        <v>86972</v>
      </c>
      <c r="C291" s="76" t="s">
        <v>1705</v>
      </c>
      <c r="D291" s="72">
        <v>23.32</v>
      </c>
      <c r="E291" s="50"/>
      <c r="F291" s="50"/>
      <c r="G291" s="50"/>
      <c r="H291" s="46"/>
    </row>
    <row r="292" spans="1:8" s="47" customFormat="1" ht="15" customHeight="1" x14ac:dyDescent="0.25">
      <c r="A292" s="58" t="s">
        <v>2495</v>
      </c>
      <c r="B292" s="58" t="s">
        <v>2495</v>
      </c>
      <c r="C292" s="77" t="s">
        <v>2841</v>
      </c>
      <c r="D292" s="73">
        <f>MAX(E292:G292)</f>
        <v>23.375</v>
      </c>
      <c r="E292" s="48">
        <v>18.7</v>
      </c>
      <c r="F292" s="48">
        <f>E292*1.25</f>
        <v>23.375</v>
      </c>
      <c r="G292" s="49">
        <v>23.375</v>
      </c>
      <c r="H292" s="46"/>
    </row>
    <row r="293" spans="1:8" s="47" customFormat="1" ht="15" customHeight="1" x14ac:dyDescent="0.25">
      <c r="A293" s="58" t="s">
        <v>2495</v>
      </c>
      <c r="B293" s="58" t="s">
        <v>2495</v>
      </c>
      <c r="C293" s="77" t="s">
        <v>3395</v>
      </c>
      <c r="D293" s="73">
        <f>MAX(E293:G293)</f>
        <v>23.412500000000001</v>
      </c>
      <c r="E293" s="48">
        <v>18.73</v>
      </c>
      <c r="F293" s="48">
        <f>E293*1.25</f>
        <v>23.412500000000001</v>
      </c>
      <c r="G293" s="49">
        <v>23.412500000000001</v>
      </c>
    </row>
    <row r="294" spans="1:8" s="47" customFormat="1" ht="15" customHeight="1" x14ac:dyDescent="0.25">
      <c r="A294" s="58" t="s">
        <v>2495</v>
      </c>
      <c r="B294" s="58" t="s">
        <v>2495</v>
      </c>
      <c r="C294" s="77" t="s">
        <v>3114</v>
      </c>
      <c r="D294" s="73">
        <f>MAX(E294:G294)</f>
        <v>23.424999999999997</v>
      </c>
      <c r="E294" s="48">
        <v>18.739999999999998</v>
      </c>
      <c r="F294" s="48">
        <f>E294*1.25</f>
        <v>23.424999999999997</v>
      </c>
      <c r="G294" s="49">
        <v>23.424999999999997</v>
      </c>
    </row>
    <row r="295" spans="1:8" s="47" customFormat="1" ht="15" customHeight="1" x14ac:dyDescent="0.25">
      <c r="A295" s="62"/>
      <c r="B295" s="57">
        <v>84703</v>
      </c>
      <c r="C295" s="76" t="s">
        <v>1479</v>
      </c>
      <c r="D295" s="72">
        <v>23.55</v>
      </c>
      <c r="E295" s="50"/>
      <c r="F295" s="50"/>
      <c r="G295" s="50"/>
    </row>
    <row r="296" spans="1:8" s="47" customFormat="1" ht="15" customHeight="1" x14ac:dyDescent="0.25">
      <c r="A296" s="58" t="s">
        <v>2495</v>
      </c>
      <c r="B296" s="58" t="s">
        <v>2495</v>
      </c>
      <c r="C296" s="77" t="s">
        <v>2699</v>
      </c>
      <c r="D296" s="73">
        <f>MAX(E296:G296)</f>
        <v>23.625</v>
      </c>
      <c r="E296" s="48">
        <v>18.899999999999999</v>
      </c>
      <c r="F296" s="48">
        <f>E296*1.25</f>
        <v>23.625</v>
      </c>
      <c r="G296" s="49">
        <v>23.625</v>
      </c>
      <c r="H296" s="46"/>
    </row>
    <row r="297" spans="1:8" s="47" customFormat="1" ht="15" customHeight="1" x14ac:dyDescent="0.25">
      <c r="A297" s="62"/>
      <c r="B297" s="57">
        <v>84702</v>
      </c>
      <c r="C297" s="76" t="s">
        <v>1477</v>
      </c>
      <c r="D297" s="72">
        <v>24</v>
      </c>
      <c r="E297" s="50"/>
      <c r="F297" s="50"/>
      <c r="G297" s="50"/>
      <c r="H297" s="46"/>
    </row>
    <row r="298" spans="1:8" s="47" customFormat="1" ht="15" customHeight="1" x14ac:dyDescent="0.25">
      <c r="A298" s="62"/>
      <c r="B298" s="57">
        <v>86384</v>
      </c>
      <c r="C298" s="76" t="s">
        <v>1598</v>
      </c>
      <c r="D298" s="72">
        <v>24</v>
      </c>
      <c r="E298" s="50"/>
      <c r="F298" s="50"/>
      <c r="G298" s="50"/>
      <c r="H298" s="46"/>
    </row>
    <row r="299" spans="1:8" s="47" customFormat="1" ht="15" customHeight="1" x14ac:dyDescent="0.25">
      <c r="A299" s="58" t="s">
        <v>2495</v>
      </c>
      <c r="B299" s="58" t="s">
        <v>2495</v>
      </c>
      <c r="C299" s="77" t="s">
        <v>6960</v>
      </c>
      <c r="D299" s="73">
        <f>MAX(E299:G299)</f>
        <v>24.375</v>
      </c>
      <c r="E299" s="48">
        <v>19.5</v>
      </c>
      <c r="F299" s="48">
        <f>E299*1.25</f>
        <v>24.375</v>
      </c>
      <c r="G299" s="49">
        <v>24.375</v>
      </c>
      <c r="H299" s="46"/>
    </row>
    <row r="300" spans="1:8" s="47" customFormat="1" ht="15" customHeight="1" x14ac:dyDescent="0.25">
      <c r="A300" s="57" t="s">
        <v>8041</v>
      </c>
      <c r="B300" s="57" t="s">
        <v>8041</v>
      </c>
      <c r="C300" s="76" t="s">
        <v>8042</v>
      </c>
      <c r="D300" s="72">
        <f>MAX(E300:G300)</f>
        <v>24.487500000000001</v>
      </c>
      <c r="E300" s="45">
        <v>19.59</v>
      </c>
      <c r="F300" s="45">
        <f>E300*1.25</f>
        <v>24.487500000000001</v>
      </c>
      <c r="G300" s="46">
        <v>24.487500000000001</v>
      </c>
      <c r="H300" s="46"/>
    </row>
    <row r="301" spans="1:8" s="47" customFormat="1" ht="15" customHeight="1" x14ac:dyDescent="0.25">
      <c r="A301" s="62"/>
      <c r="B301" s="57">
        <v>90744</v>
      </c>
      <c r="C301" s="76" t="s">
        <v>1933</v>
      </c>
      <c r="D301" s="72">
        <v>24.5</v>
      </c>
      <c r="E301" s="50"/>
      <c r="F301" s="50"/>
      <c r="G301" s="50"/>
    </row>
    <row r="302" spans="1:8" s="47" customFormat="1" ht="15" customHeight="1" x14ac:dyDescent="0.25">
      <c r="A302" s="58" t="s">
        <v>2495</v>
      </c>
      <c r="B302" s="58" t="s">
        <v>2495</v>
      </c>
      <c r="C302" s="77" t="s">
        <v>3140</v>
      </c>
      <c r="D302" s="73">
        <f>MAX(E302:G302)</f>
        <v>24.625</v>
      </c>
      <c r="E302" s="48">
        <v>19.7</v>
      </c>
      <c r="F302" s="48">
        <f>E302*1.25</f>
        <v>24.625</v>
      </c>
      <c r="G302" s="49">
        <v>24.625</v>
      </c>
    </row>
    <row r="303" spans="1:8" s="47" customFormat="1" ht="15" customHeight="1" x14ac:dyDescent="0.25">
      <c r="A303" s="58" t="s">
        <v>2495</v>
      </c>
      <c r="B303" s="58" t="s">
        <v>2495</v>
      </c>
      <c r="C303" s="77" t="s">
        <v>2858</v>
      </c>
      <c r="D303" s="73">
        <f>MAX(E303:G303)</f>
        <v>24.625</v>
      </c>
      <c r="E303" s="48">
        <v>19.7</v>
      </c>
      <c r="F303" s="48">
        <f>E303*1.25</f>
        <v>24.625</v>
      </c>
      <c r="G303" s="49">
        <v>24.625</v>
      </c>
    </row>
    <row r="304" spans="1:8" s="47" customFormat="1" ht="15" customHeight="1" x14ac:dyDescent="0.25">
      <c r="A304" s="58" t="s">
        <v>2495</v>
      </c>
      <c r="B304" s="58" t="s">
        <v>2495</v>
      </c>
      <c r="C304" s="77" t="s">
        <v>2878</v>
      </c>
      <c r="D304" s="73">
        <f>MAX(E304:G304)</f>
        <v>24.75</v>
      </c>
      <c r="E304" s="48">
        <v>19.8</v>
      </c>
      <c r="F304" s="48">
        <f>E304*1.25</f>
        <v>24.75</v>
      </c>
      <c r="G304" s="49">
        <v>24.75</v>
      </c>
    </row>
    <row r="305" spans="1:8" s="47" customFormat="1" ht="15" customHeight="1" x14ac:dyDescent="0.25">
      <c r="A305" s="58" t="s">
        <v>2495</v>
      </c>
      <c r="B305" s="58" t="s">
        <v>2495</v>
      </c>
      <c r="C305" s="77" t="s">
        <v>4208</v>
      </c>
      <c r="D305" s="73">
        <f>MAX(E305:G305)</f>
        <v>24.9375</v>
      </c>
      <c r="E305" s="48">
        <v>19.95</v>
      </c>
      <c r="F305" s="48">
        <f>E305*1.25</f>
        <v>24.9375</v>
      </c>
      <c r="G305" s="49">
        <v>24.9375</v>
      </c>
      <c r="H305" s="46"/>
    </row>
    <row r="306" spans="1:8" s="47" customFormat="1" ht="15" customHeight="1" x14ac:dyDescent="0.25">
      <c r="A306" s="58" t="s">
        <v>2694</v>
      </c>
      <c r="B306" s="58" t="s">
        <v>2495</v>
      </c>
      <c r="C306" s="77" t="s">
        <v>2695</v>
      </c>
      <c r="D306" s="73">
        <f>MAX(E306:G306)</f>
        <v>24.950000000000003</v>
      </c>
      <c r="E306" s="48">
        <v>19.96</v>
      </c>
      <c r="F306" s="48">
        <f>E306*1.25</f>
        <v>24.950000000000003</v>
      </c>
      <c r="G306" s="49">
        <v>24.950000000000003</v>
      </c>
    </row>
    <row r="307" spans="1:8" s="47" customFormat="1" ht="15" customHeight="1" x14ac:dyDescent="0.25">
      <c r="A307" s="58" t="s">
        <v>2495</v>
      </c>
      <c r="B307" s="58" t="s">
        <v>2495</v>
      </c>
      <c r="C307" s="77" t="s">
        <v>3244</v>
      </c>
      <c r="D307" s="73">
        <f>MAX(E307:G307)</f>
        <v>25</v>
      </c>
      <c r="E307" s="48">
        <v>20</v>
      </c>
      <c r="F307" s="48">
        <f>E307*1.25</f>
        <v>25</v>
      </c>
      <c r="G307" s="49">
        <v>25</v>
      </c>
    </row>
    <row r="308" spans="1:8" s="47" customFormat="1" ht="15" customHeight="1" x14ac:dyDescent="0.25">
      <c r="A308" s="58" t="s">
        <v>2495</v>
      </c>
      <c r="B308" s="58" t="s">
        <v>2495</v>
      </c>
      <c r="C308" s="77" t="s">
        <v>2708</v>
      </c>
      <c r="D308" s="73">
        <f>MAX(E308:G308)</f>
        <v>25.074999999999999</v>
      </c>
      <c r="E308" s="48">
        <v>20.059999999999999</v>
      </c>
      <c r="F308" s="48">
        <f>E308*1.25</f>
        <v>25.074999999999999</v>
      </c>
      <c r="G308" s="49">
        <v>25.074999999999999</v>
      </c>
      <c r="H308" s="46"/>
    </row>
    <row r="309" spans="1:8" s="47" customFormat="1" ht="15" customHeight="1" x14ac:dyDescent="0.25">
      <c r="A309" s="57">
        <v>81002</v>
      </c>
      <c r="B309" s="58">
        <v>81002</v>
      </c>
      <c r="C309" s="77" t="s">
        <v>5864</v>
      </c>
      <c r="D309" s="72">
        <f>MAX(E309:G309)</f>
        <v>25.274999999999999</v>
      </c>
      <c r="E309" s="45">
        <v>20.22</v>
      </c>
      <c r="F309" s="45">
        <f>E309*1.25</f>
        <v>25.274999999999999</v>
      </c>
      <c r="G309" s="46">
        <v>25.274999999999999</v>
      </c>
      <c r="H309" s="46"/>
    </row>
    <row r="310" spans="1:8" s="47" customFormat="1" ht="15" customHeight="1" x14ac:dyDescent="0.25">
      <c r="A310" s="57">
        <v>81002</v>
      </c>
      <c r="B310" s="58">
        <v>81002</v>
      </c>
      <c r="C310" s="77" t="s">
        <v>5865</v>
      </c>
      <c r="D310" s="72">
        <f>MAX(E310:G310)</f>
        <v>25.274999999999999</v>
      </c>
      <c r="E310" s="45">
        <v>20.22</v>
      </c>
      <c r="F310" s="45">
        <f>E310*1.25</f>
        <v>25.274999999999999</v>
      </c>
      <c r="G310" s="46">
        <v>25.274999999999999</v>
      </c>
    </row>
    <row r="311" spans="1:8" s="47" customFormat="1" ht="15" customHeight="1" x14ac:dyDescent="0.25">
      <c r="A311" s="57">
        <v>81002</v>
      </c>
      <c r="B311" s="58">
        <v>81002</v>
      </c>
      <c r="C311" s="77" t="s">
        <v>5860</v>
      </c>
      <c r="D311" s="72">
        <f>MAX(E311:G311)</f>
        <v>25.274999999999999</v>
      </c>
      <c r="E311" s="45">
        <v>20.22</v>
      </c>
      <c r="F311" s="45">
        <f>E311*1.25</f>
        <v>25.274999999999999</v>
      </c>
      <c r="G311" s="46">
        <v>25.274999999999999</v>
      </c>
    </row>
    <row r="312" spans="1:8" s="47" customFormat="1" ht="15" customHeight="1" x14ac:dyDescent="0.25">
      <c r="A312" s="57">
        <v>81002</v>
      </c>
      <c r="B312" s="58">
        <v>81002</v>
      </c>
      <c r="C312" s="77" t="s">
        <v>5859</v>
      </c>
      <c r="D312" s="72">
        <f>MAX(E312:G312)</f>
        <v>25.274999999999999</v>
      </c>
      <c r="E312" s="45">
        <v>20.22</v>
      </c>
      <c r="F312" s="45">
        <f>E312*1.25</f>
        <v>25.274999999999999</v>
      </c>
      <c r="G312" s="46">
        <v>25.274999999999999</v>
      </c>
    </row>
    <row r="313" spans="1:8" s="47" customFormat="1" ht="15" customHeight="1" x14ac:dyDescent="0.25">
      <c r="A313" s="57">
        <v>81002</v>
      </c>
      <c r="B313" s="58">
        <v>81002</v>
      </c>
      <c r="C313" s="77" t="s">
        <v>5859</v>
      </c>
      <c r="D313" s="72">
        <f>MAX(E313:G313)</f>
        <v>25.274999999999999</v>
      </c>
      <c r="E313" s="45">
        <v>20.22</v>
      </c>
      <c r="F313" s="45">
        <f>E313*1.25</f>
        <v>25.274999999999999</v>
      </c>
      <c r="G313" s="46">
        <v>25.274999999999999</v>
      </c>
    </row>
    <row r="314" spans="1:8" s="47" customFormat="1" ht="15" customHeight="1" x14ac:dyDescent="0.25">
      <c r="A314" s="57">
        <v>81002</v>
      </c>
      <c r="B314" s="58">
        <v>81002</v>
      </c>
      <c r="C314" s="77" t="s">
        <v>5859</v>
      </c>
      <c r="D314" s="72">
        <f>MAX(E314:G314)</f>
        <v>25.274999999999999</v>
      </c>
      <c r="E314" s="45">
        <v>20.22</v>
      </c>
      <c r="F314" s="45">
        <f>E314*1.25</f>
        <v>25.274999999999999</v>
      </c>
      <c r="G314" s="46">
        <v>25.274999999999999</v>
      </c>
      <c r="H314" s="46"/>
    </row>
    <row r="315" spans="1:8" s="47" customFormat="1" ht="15" customHeight="1" x14ac:dyDescent="0.25">
      <c r="A315" s="57">
        <v>81002</v>
      </c>
      <c r="B315" s="58">
        <v>81002</v>
      </c>
      <c r="C315" s="77" t="s">
        <v>5859</v>
      </c>
      <c r="D315" s="72">
        <f>MAX(E315:G315)</f>
        <v>25.274999999999999</v>
      </c>
      <c r="E315" s="45">
        <v>20.22</v>
      </c>
      <c r="F315" s="45">
        <f>E315*1.25</f>
        <v>25.274999999999999</v>
      </c>
      <c r="G315" s="46">
        <v>25.274999999999999</v>
      </c>
    </row>
    <row r="316" spans="1:8" s="47" customFormat="1" ht="15" customHeight="1" x14ac:dyDescent="0.25">
      <c r="A316" s="57">
        <v>81002</v>
      </c>
      <c r="B316" s="58">
        <v>81002</v>
      </c>
      <c r="C316" s="77" t="s">
        <v>5856</v>
      </c>
      <c r="D316" s="72">
        <f>MAX(E316:G316)</f>
        <v>25.274999999999999</v>
      </c>
      <c r="E316" s="45">
        <v>20.22</v>
      </c>
      <c r="F316" s="45">
        <f>E316*1.25</f>
        <v>25.274999999999999</v>
      </c>
      <c r="G316" s="46">
        <v>25.274999999999999</v>
      </c>
    </row>
    <row r="317" spans="1:8" s="47" customFormat="1" ht="15" customHeight="1" x14ac:dyDescent="0.25">
      <c r="A317" s="57">
        <v>99211</v>
      </c>
      <c r="B317" s="57">
        <v>99211</v>
      </c>
      <c r="C317" s="76" t="s">
        <v>8818</v>
      </c>
      <c r="D317" s="72">
        <f>MAX(E317:G317)</f>
        <v>25.3125</v>
      </c>
      <c r="E317" s="45">
        <v>20.25</v>
      </c>
      <c r="F317" s="45">
        <f>E317*1.25</f>
        <v>25.3125</v>
      </c>
      <c r="G317" s="46">
        <v>25.3125</v>
      </c>
    </row>
    <row r="318" spans="1:8" s="47" customFormat="1" ht="15" customHeight="1" x14ac:dyDescent="0.25">
      <c r="A318" s="58">
        <v>85007</v>
      </c>
      <c r="B318" s="58">
        <v>85041</v>
      </c>
      <c r="C318" s="77" t="s">
        <v>5637</v>
      </c>
      <c r="D318" s="73">
        <f>MAX(E318:G318)</f>
        <v>25.6875</v>
      </c>
      <c r="E318" s="48">
        <v>20.55</v>
      </c>
      <c r="F318" s="48">
        <f>E318*1.25</f>
        <v>25.6875</v>
      </c>
      <c r="G318" s="49">
        <v>25.6875</v>
      </c>
      <c r="H318" s="46"/>
    </row>
    <row r="319" spans="1:8" s="47" customFormat="1" ht="15" customHeight="1" x14ac:dyDescent="0.25">
      <c r="A319" s="57">
        <v>83033</v>
      </c>
      <c r="B319" s="57">
        <v>83033</v>
      </c>
      <c r="C319" s="76" t="s">
        <v>5702</v>
      </c>
      <c r="D319" s="72">
        <f>MAX(E319:G319)</f>
        <v>25.8</v>
      </c>
      <c r="E319" s="45">
        <v>20.64</v>
      </c>
      <c r="F319" s="45">
        <f>E319*1.25</f>
        <v>25.8</v>
      </c>
      <c r="G319" s="46">
        <v>25.8</v>
      </c>
    </row>
    <row r="320" spans="1:8" s="47" customFormat="1" ht="15" customHeight="1" x14ac:dyDescent="0.25">
      <c r="A320" s="62"/>
      <c r="B320" s="57">
        <v>86430</v>
      </c>
      <c r="C320" s="76" t="s">
        <v>1600</v>
      </c>
      <c r="D320" s="72">
        <v>26</v>
      </c>
      <c r="E320" s="50"/>
      <c r="F320" s="50"/>
      <c r="G320" s="50"/>
    </row>
    <row r="321" spans="1:8" s="47" customFormat="1" ht="15" customHeight="1" x14ac:dyDescent="0.25">
      <c r="A321" s="57" t="s">
        <v>8061</v>
      </c>
      <c r="B321" s="57">
        <v>90658</v>
      </c>
      <c r="C321" s="76" t="s">
        <v>8115</v>
      </c>
      <c r="D321" s="72">
        <f>MAX(E321:G321)</f>
        <v>26.25</v>
      </c>
      <c r="E321" s="45">
        <v>21</v>
      </c>
      <c r="F321" s="45">
        <f>E321*1.25</f>
        <v>26.25</v>
      </c>
      <c r="G321" s="46">
        <v>26.25</v>
      </c>
      <c r="H321" s="46"/>
    </row>
    <row r="322" spans="1:8" s="47" customFormat="1" ht="15" customHeight="1" x14ac:dyDescent="0.25">
      <c r="A322" s="57">
        <v>90658</v>
      </c>
      <c r="B322" s="57">
        <v>90658</v>
      </c>
      <c r="C322" s="76" t="s">
        <v>8035</v>
      </c>
      <c r="D322" s="72">
        <f>MAX(E322:G322)</f>
        <v>26.25</v>
      </c>
      <c r="E322" s="45">
        <v>21</v>
      </c>
      <c r="F322" s="45">
        <f>E322*1.25</f>
        <v>26.25</v>
      </c>
      <c r="G322" s="46">
        <v>26.25</v>
      </c>
      <c r="H322" s="46"/>
    </row>
    <row r="323" spans="1:8" s="47" customFormat="1" ht="15" customHeight="1" x14ac:dyDescent="0.25">
      <c r="A323" s="57" t="s">
        <v>8061</v>
      </c>
      <c r="B323" s="57">
        <v>90658</v>
      </c>
      <c r="C323" s="76" t="s">
        <v>8035</v>
      </c>
      <c r="D323" s="72">
        <f>MAX(E323:G323)</f>
        <v>26.25</v>
      </c>
      <c r="E323" s="45">
        <v>21</v>
      </c>
      <c r="F323" s="45">
        <f>E323*1.25</f>
        <v>26.25</v>
      </c>
      <c r="G323" s="46">
        <v>26.25</v>
      </c>
      <c r="H323" s="46"/>
    </row>
    <row r="324" spans="1:8" s="47" customFormat="1" ht="15" customHeight="1" x14ac:dyDescent="0.25">
      <c r="A324" s="57" t="s">
        <v>8061</v>
      </c>
      <c r="B324" s="57">
        <v>90658</v>
      </c>
      <c r="C324" s="76" t="s">
        <v>8035</v>
      </c>
      <c r="D324" s="72">
        <f>MAX(E324:G324)</f>
        <v>26.25</v>
      </c>
      <c r="E324" s="45">
        <v>21</v>
      </c>
      <c r="F324" s="45">
        <f>E324*1.25</f>
        <v>26.25</v>
      </c>
      <c r="G324" s="46">
        <v>26.25</v>
      </c>
    </row>
    <row r="325" spans="1:8" s="47" customFormat="1" ht="15" customHeight="1" x14ac:dyDescent="0.25">
      <c r="A325" s="57" t="s">
        <v>8061</v>
      </c>
      <c r="B325" s="57">
        <v>90658</v>
      </c>
      <c r="C325" s="76" t="s">
        <v>8035</v>
      </c>
      <c r="D325" s="72">
        <f>MAX(E325:G325)</f>
        <v>26.25</v>
      </c>
      <c r="E325" s="45">
        <v>21</v>
      </c>
      <c r="F325" s="45">
        <f>E325*1.25</f>
        <v>26.25</v>
      </c>
      <c r="G325" s="46">
        <v>26.25</v>
      </c>
    </row>
    <row r="326" spans="1:8" s="47" customFormat="1" ht="15" customHeight="1" x14ac:dyDescent="0.25">
      <c r="A326" s="57" t="s">
        <v>8061</v>
      </c>
      <c r="B326" s="57">
        <v>90658</v>
      </c>
      <c r="C326" s="76" t="s">
        <v>8035</v>
      </c>
      <c r="D326" s="72">
        <f>MAX(E326:G326)</f>
        <v>26.25</v>
      </c>
      <c r="E326" s="45">
        <v>21</v>
      </c>
      <c r="F326" s="45">
        <f>E326*1.25</f>
        <v>26.25</v>
      </c>
      <c r="G326" s="46">
        <v>26.25</v>
      </c>
      <c r="H326" s="46"/>
    </row>
    <row r="327" spans="1:8" s="47" customFormat="1" ht="15" customHeight="1" x14ac:dyDescent="0.25">
      <c r="A327" s="57" t="s">
        <v>8061</v>
      </c>
      <c r="B327" s="57">
        <v>90658</v>
      </c>
      <c r="C327" s="76" t="s">
        <v>8035</v>
      </c>
      <c r="D327" s="72">
        <f>MAX(E327:G327)</f>
        <v>26.25</v>
      </c>
      <c r="E327" s="45">
        <v>21</v>
      </c>
      <c r="F327" s="45">
        <f>E327*1.25</f>
        <v>26.25</v>
      </c>
      <c r="G327" s="46">
        <v>26.25</v>
      </c>
      <c r="H327" s="46"/>
    </row>
    <row r="328" spans="1:8" s="47" customFormat="1" ht="15" customHeight="1" x14ac:dyDescent="0.25">
      <c r="A328" s="57" t="s">
        <v>8061</v>
      </c>
      <c r="B328" s="57">
        <v>90658</v>
      </c>
      <c r="C328" s="76" t="s">
        <v>8035</v>
      </c>
      <c r="D328" s="72">
        <f>MAX(E328:G328)</f>
        <v>26.25</v>
      </c>
      <c r="E328" s="45">
        <v>21</v>
      </c>
      <c r="F328" s="45">
        <f>E328*1.25</f>
        <v>26.25</v>
      </c>
      <c r="G328" s="46">
        <v>26.25</v>
      </c>
    </row>
    <row r="329" spans="1:8" s="47" customFormat="1" ht="15" customHeight="1" x14ac:dyDescent="0.25">
      <c r="A329" s="57" t="s">
        <v>8061</v>
      </c>
      <c r="B329" s="57">
        <v>90658</v>
      </c>
      <c r="C329" s="76" t="s">
        <v>8035</v>
      </c>
      <c r="D329" s="72">
        <f>MAX(E329:G329)</f>
        <v>26.25</v>
      </c>
      <c r="E329" s="45">
        <v>21</v>
      </c>
      <c r="F329" s="45">
        <f>E329*1.25</f>
        <v>26.25</v>
      </c>
      <c r="G329" s="46">
        <v>26.25</v>
      </c>
    </row>
    <row r="330" spans="1:8" s="47" customFormat="1" ht="15" customHeight="1" x14ac:dyDescent="0.25">
      <c r="A330" s="57" t="s">
        <v>8061</v>
      </c>
      <c r="B330" s="57">
        <v>90658</v>
      </c>
      <c r="C330" s="76" t="s">
        <v>8131</v>
      </c>
      <c r="D330" s="72">
        <f>MAX(E330:G330)</f>
        <v>26.25</v>
      </c>
      <c r="E330" s="45">
        <v>21</v>
      </c>
      <c r="F330" s="45">
        <f>E330*1.25</f>
        <v>26.25</v>
      </c>
      <c r="G330" s="46">
        <v>26.25</v>
      </c>
      <c r="H330" s="46"/>
    </row>
    <row r="331" spans="1:8" s="47" customFormat="1" ht="15" customHeight="1" x14ac:dyDescent="0.25">
      <c r="A331" s="57" t="s">
        <v>8061</v>
      </c>
      <c r="B331" s="57">
        <v>90658</v>
      </c>
      <c r="C331" s="76" t="s">
        <v>8132</v>
      </c>
      <c r="D331" s="72">
        <f>MAX(E331:G331)</f>
        <v>26.25</v>
      </c>
      <c r="E331" s="45">
        <v>21</v>
      </c>
      <c r="F331" s="45">
        <f>E331*1.25</f>
        <v>26.25</v>
      </c>
      <c r="G331" s="46">
        <v>26.25</v>
      </c>
      <c r="H331" s="46"/>
    </row>
    <row r="332" spans="1:8" s="47" customFormat="1" ht="15" customHeight="1" x14ac:dyDescent="0.25">
      <c r="A332" s="57" t="s">
        <v>8061</v>
      </c>
      <c r="B332" s="57">
        <v>90658</v>
      </c>
      <c r="C332" s="76" t="s">
        <v>8062</v>
      </c>
      <c r="D332" s="72">
        <f>MAX(E332:G332)</f>
        <v>26.25</v>
      </c>
      <c r="E332" s="45">
        <v>21</v>
      </c>
      <c r="F332" s="45">
        <f>E332*1.25</f>
        <v>26.25</v>
      </c>
      <c r="G332" s="46">
        <v>26.25</v>
      </c>
    </row>
    <row r="333" spans="1:8" s="47" customFormat="1" ht="15" customHeight="1" x14ac:dyDescent="0.25">
      <c r="A333" s="62"/>
      <c r="B333" s="57">
        <v>97010</v>
      </c>
      <c r="C333" s="76" t="s">
        <v>2168</v>
      </c>
      <c r="D333" s="72">
        <v>26.49</v>
      </c>
      <c r="E333" s="50"/>
      <c r="F333" s="50"/>
      <c r="G333" s="50"/>
    </row>
    <row r="334" spans="1:8" s="47" customFormat="1" ht="15" customHeight="1" x14ac:dyDescent="0.25">
      <c r="A334" s="58">
        <v>86003</v>
      </c>
      <c r="B334" s="58">
        <v>86003</v>
      </c>
      <c r="C334" s="77" t="s">
        <v>5415</v>
      </c>
      <c r="D334" s="73">
        <f>MAX(E334:G334)</f>
        <v>26.5625</v>
      </c>
      <c r="E334" s="48">
        <v>21.25</v>
      </c>
      <c r="F334" s="48">
        <f>E334*1.25</f>
        <v>26.5625</v>
      </c>
      <c r="G334" s="49">
        <v>26.5625</v>
      </c>
      <c r="H334" s="46"/>
    </row>
    <row r="335" spans="1:8" s="47" customFormat="1" ht="15" customHeight="1" x14ac:dyDescent="0.25">
      <c r="A335" s="58">
        <v>86003</v>
      </c>
      <c r="B335" s="58">
        <v>86003</v>
      </c>
      <c r="C335" s="77" t="s">
        <v>5413</v>
      </c>
      <c r="D335" s="73">
        <f>MAX(E335:G335)</f>
        <v>26.5625</v>
      </c>
      <c r="E335" s="48">
        <v>21.25</v>
      </c>
      <c r="F335" s="48">
        <f>E335*1.25</f>
        <v>26.5625</v>
      </c>
      <c r="G335" s="49">
        <v>26.5625</v>
      </c>
    </row>
    <row r="336" spans="1:8" s="47" customFormat="1" ht="15" customHeight="1" x14ac:dyDescent="0.25">
      <c r="A336" s="58">
        <v>86003</v>
      </c>
      <c r="B336" s="58">
        <v>86003</v>
      </c>
      <c r="C336" s="77" t="s">
        <v>5414</v>
      </c>
      <c r="D336" s="73">
        <f>MAX(E336:G336)</f>
        <v>26.5625</v>
      </c>
      <c r="E336" s="48">
        <v>21.25</v>
      </c>
      <c r="F336" s="48">
        <f>E336*1.25</f>
        <v>26.5625</v>
      </c>
      <c r="G336" s="49">
        <v>26.5625</v>
      </c>
    </row>
    <row r="337" spans="1:8" s="47" customFormat="1" ht="15" customHeight="1" x14ac:dyDescent="0.25">
      <c r="A337" s="57">
        <v>86003</v>
      </c>
      <c r="B337" s="57">
        <v>86003</v>
      </c>
      <c r="C337" s="76" t="s">
        <v>5447</v>
      </c>
      <c r="D337" s="72">
        <f>MAX(E337:G337)</f>
        <v>26.5625</v>
      </c>
      <c r="E337" s="45">
        <v>21.25</v>
      </c>
      <c r="F337" s="45">
        <f>E337*1.25</f>
        <v>26.5625</v>
      </c>
      <c r="G337" s="46">
        <v>26.5625</v>
      </c>
      <c r="H337" s="46"/>
    </row>
    <row r="338" spans="1:8" s="47" customFormat="1" ht="15" customHeight="1" x14ac:dyDescent="0.25">
      <c r="A338" s="57">
        <v>86003</v>
      </c>
      <c r="B338" s="57">
        <v>86003</v>
      </c>
      <c r="C338" s="76" t="s">
        <v>5446</v>
      </c>
      <c r="D338" s="72">
        <f>MAX(E338:G338)</f>
        <v>26.5625</v>
      </c>
      <c r="E338" s="45">
        <v>21.25</v>
      </c>
      <c r="F338" s="45">
        <f>E338*1.25</f>
        <v>26.5625</v>
      </c>
      <c r="G338" s="46">
        <v>26.5625</v>
      </c>
      <c r="H338" s="46"/>
    </row>
    <row r="339" spans="1:8" s="47" customFormat="1" ht="15" customHeight="1" x14ac:dyDescent="0.25">
      <c r="A339" s="57">
        <v>86003</v>
      </c>
      <c r="B339" s="57">
        <v>86003</v>
      </c>
      <c r="C339" s="76" t="s">
        <v>5248</v>
      </c>
      <c r="D339" s="72">
        <f>MAX(E339:G339)</f>
        <v>26.5625</v>
      </c>
      <c r="E339" s="45">
        <v>21.25</v>
      </c>
      <c r="F339" s="45">
        <f>E339*1.25</f>
        <v>26.5625</v>
      </c>
      <c r="G339" s="46">
        <v>26.5625</v>
      </c>
    </row>
    <row r="340" spans="1:8" s="47" customFormat="1" ht="15" customHeight="1" x14ac:dyDescent="0.25">
      <c r="A340" s="57">
        <v>86003</v>
      </c>
      <c r="B340" s="57">
        <v>86003</v>
      </c>
      <c r="C340" s="76" t="s">
        <v>5398</v>
      </c>
      <c r="D340" s="72">
        <f>MAX(E340:G340)</f>
        <v>26.5625</v>
      </c>
      <c r="E340" s="45">
        <v>21.25</v>
      </c>
      <c r="F340" s="45">
        <f>E340*1.25</f>
        <v>26.5625</v>
      </c>
      <c r="G340" s="46">
        <v>26.5625</v>
      </c>
    </row>
    <row r="341" spans="1:8" s="47" customFormat="1" ht="15" customHeight="1" x14ac:dyDescent="0.25">
      <c r="A341" s="57" t="s">
        <v>2495</v>
      </c>
      <c r="B341" s="57">
        <v>86003</v>
      </c>
      <c r="C341" s="76" t="s">
        <v>5574</v>
      </c>
      <c r="D341" s="72">
        <f>MAX(E341:G341)</f>
        <v>26.5625</v>
      </c>
      <c r="E341" s="45">
        <v>21.25</v>
      </c>
      <c r="F341" s="45">
        <f>E341*1.25</f>
        <v>26.5625</v>
      </c>
      <c r="G341" s="46">
        <v>26.5625</v>
      </c>
    </row>
    <row r="342" spans="1:8" s="47" customFormat="1" ht="15" customHeight="1" x14ac:dyDescent="0.25">
      <c r="A342" s="57">
        <v>86003</v>
      </c>
      <c r="B342" s="57">
        <v>86003</v>
      </c>
      <c r="C342" s="76" t="s">
        <v>5397</v>
      </c>
      <c r="D342" s="72">
        <f>MAX(E342:G342)</f>
        <v>26.5625</v>
      </c>
      <c r="E342" s="45">
        <v>21.25</v>
      </c>
      <c r="F342" s="45">
        <f>E342*1.25</f>
        <v>26.5625</v>
      </c>
      <c r="G342" s="46">
        <v>26.5625</v>
      </c>
      <c r="H342" s="46"/>
    </row>
    <row r="343" spans="1:8" s="47" customFormat="1" ht="15" customHeight="1" x14ac:dyDescent="0.25">
      <c r="A343" s="58" t="s">
        <v>2495</v>
      </c>
      <c r="B343" s="58" t="s">
        <v>2495</v>
      </c>
      <c r="C343" s="77" t="s">
        <v>3509</v>
      </c>
      <c r="D343" s="73">
        <f>MAX(E343:G343)</f>
        <v>26.5625</v>
      </c>
      <c r="E343" s="48">
        <v>21.25</v>
      </c>
      <c r="F343" s="48">
        <f>E343*1.25</f>
        <v>26.5625</v>
      </c>
      <c r="G343" s="49">
        <v>26.5625</v>
      </c>
      <c r="H343" s="46"/>
    </row>
    <row r="344" spans="1:8" s="47" customFormat="1" ht="15" customHeight="1" x14ac:dyDescent="0.25">
      <c r="A344" s="58" t="s">
        <v>2495</v>
      </c>
      <c r="B344" s="58" t="s">
        <v>2495</v>
      </c>
      <c r="C344" s="77" t="s">
        <v>3394</v>
      </c>
      <c r="D344" s="73">
        <f>MAX(E344:G344)</f>
        <v>26.712500000000002</v>
      </c>
      <c r="E344" s="48">
        <v>21.37</v>
      </c>
      <c r="F344" s="48">
        <f>E344*1.25</f>
        <v>26.712500000000002</v>
      </c>
      <c r="G344" s="49">
        <v>26.712500000000002</v>
      </c>
      <c r="H344" s="46"/>
    </row>
    <row r="345" spans="1:8" s="47" customFormat="1" ht="15" customHeight="1" x14ac:dyDescent="0.25">
      <c r="A345" s="57">
        <v>8830026</v>
      </c>
      <c r="B345" s="57">
        <v>8830026</v>
      </c>
      <c r="C345" s="76" t="s">
        <v>8770</v>
      </c>
      <c r="D345" s="72">
        <f>MAX(E345:G345)</f>
        <v>26.8125</v>
      </c>
      <c r="E345" s="45">
        <v>21.45</v>
      </c>
      <c r="F345" s="45">
        <f>E345*1.25</f>
        <v>26.8125</v>
      </c>
      <c r="G345" s="46">
        <v>26.8125</v>
      </c>
    </row>
    <row r="346" spans="1:8" s="47" customFormat="1" ht="15" customHeight="1" x14ac:dyDescent="0.25">
      <c r="A346" s="58" t="s">
        <v>2495</v>
      </c>
      <c r="B346" s="58" t="s">
        <v>2495</v>
      </c>
      <c r="C346" s="77" t="s">
        <v>6967</v>
      </c>
      <c r="D346" s="73">
        <f>MAX(E346:G346)</f>
        <v>26.9375</v>
      </c>
      <c r="E346" s="48">
        <v>21.55</v>
      </c>
      <c r="F346" s="48">
        <f>E346*1.25</f>
        <v>26.9375</v>
      </c>
      <c r="G346" s="49">
        <v>26.9375</v>
      </c>
    </row>
    <row r="347" spans="1:8" s="47" customFormat="1" ht="15" customHeight="1" x14ac:dyDescent="0.25">
      <c r="A347" s="58" t="s">
        <v>2495</v>
      </c>
      <c r="B347" s="58" t="s">
        <v>2495</v>
      </c>
      <c r="C347" s="77" t="s">
        <v>2812</v>
      </c>
      <c r="D347" s="73">
        <f>MAX(E347:G347)</f>
        <v>27.375</v>
      </c>
      <c r="E347" s="48">
        <v>21.9</v>
      </c>
      <c r="F347" s="48">
        <f>E347*1.25</f>
        <v>27.375</v>
      </c>
      <c r="G347" s="49">
        <v>27.375</v>
      </c>
      <c r="H347" s="46"/>
    </row>
    <row r="348" spans="1:8" s="47" customFormat="1" ht="15" customHeight="1" x14ac:dyDescent="0.25">
      <c r="A348" s="57">
        <v>36406</v>
      </c>
      <c r="B348" s="57">
        <v>36406</v>
      </c>
      <c r="C348" s="76" t="s">
        <v>7455</v>
      </c>
      <c r="D348" s="72">
        <f>MAX(E348:G348)</f>
        <v>27.4375</v>
      </c>
      <c r="E348" s="45">
        <v>21.95</v>
      </c>
      <c r="F348" s="45">
        <f>E348*1.25</f>
        <v>27.4375</v>
      </c>
      <c r="G348" s="46">
        <v>27.4375</v>
      </c>
      <c r="H348" s="46"/>
    </row>
    <row r="349" spans="1:8" s="47" customFormat="1" ht="15" customHeight="1" x14ac:dyDescent="0.25">
      <c r="A349" s="58" t="s">
        <v>2495</v>
      </c>
      <c r="B349" s="58" t="s">
        <v>2495</v>
      </c>
      <c r="C349" s="77" t="s">
        <v>2893</v>
      </c>
      <c r="D349" s="73">
        <f>MAX(E349:G349)</f>
        <v>27.5</v>
      </c>
      <c r="E349" s="48">
        <v>22</v>
      </c>
      <c r="F349" s="48">
        <f>E349*1.25</f>
        <v>27.5</v>
      </c>
      <c r="G349" s="49">
        <v>27.5</v>
      </c>
    </row>
    <row r="350" spans="1:8" s="47" customFormat="1" ht="15" customHeight="1" x14ac:dyDescent="0.25">
      <c r="A350" s="58" t="s">
        <v>2495</v>
      </c>
      <c r="B350" s="58" t="s">
        <v>2495</v>
      </c>
      <c r="C350" s="77" t="s">
        <v>2893</v>
      </c>
      <c r="D350" s="73">
        <f>MAX(E350:G350)</f>
        <v>27.5</v>
      </c>
      <c r="E350" s="48">
        <v>22</v>
      </c>
      <c r="F350" s="48">
        <f>E350*1.25</f>
        <v>27.5</v>
      </c>
      <c r="G350" s="49">
        <v>27.5</v>
      </c>
    </row>
    <row r="351" spans="1:8" s="47" customFormat="1" ht="15" customHeight="1" x14ac:dyDescent="0.25">
      <c r="A351" s="57">
        <v>81015</v>
      </c>
      <c r="B351" s="58">
        <v>81015</v>
      </c>
      <c r="C351" s="77" t="s">
        <v>5861</v>
      </c>
      <c r="D351" s="72">
        <f>MAX(E351:G351)</f>
        <v>27.5</v>
      </c>
      <c r="E351" s="45">
        <v>22</v>
      </c>
      <c r="F351" s="45">
        <f>E351*1.25</f>
        <v>27.5</v>
      </c>
      <c r="G351" s="46">
        <v>27.5</v>
      </c>
    </row>
    <row r="352" spans="1:8" s="47" customFormat="1" ht="15" customHeight="1" x14ac:dyDescent="0.25">
      <c r="A352" s="58" t="s">
        <v>2495</v>
      </c>
      <c r="B352" s="58" t="s">
        <v>2495</v>
      </c>
      <c r="C352" s="77" t="s">
        <v>2645</v>
      </c>
      <c r="D352" s="73">
        <f>MAX(E352:G352)</f>
        <v>27.5625</v>
      </c>
      <c r="E352" s="48">
        <v>22.05</v>
      </c>
      <c r="F352" s="48">
        <f>E352*1.25</f>
        <v>27.5625</v>
      </c>
      <c r="G352" s="49">
        <v>27.5625</v>
      </c>
    </row>
    <row r="353" spans="1:8" s="47" customFormat="1" ht="15" customHeight="1" x14ac:dyDescent="0.25">
      <c r="A353" s="57">
        <v>99173</v>
      </c>
      <c r="B353" s="57">
        <v>99173</v>
      </c>
      <c r="C353" s="76" t="s">
        <v>7621</v>
      </c>
      <c r="D353" s="72">
        <f>MAX(E353:G353)</f>
        <v>27.887499999999999</v>
      </c>
      <c r="E353" s="45">
        <v>22.31</v>
      </c>
      <c r="F353" s="45">
        <f>E353*1.25</f>
        <v>27.887499999999999</v>
      </c>
      <c r="G353" s="46">
        <v>27.887499999999999</v>
      </c>
    </row>
    <row r="354" spans="1:8" s="47" customFormat="1" ht="15" customHeight="1" x14ac:dyDescent="0.25">
      <c r="A354" s="57">
        <v>99173</v>
      </c>
      <c r="B354" s="57">
        <v>99173</v>
      </c>
      <c r="C354" s="76" t="s">
        <v>7621</v>
      </c>
      <c r="D354" s="72">
        <f>MAX(E354:G354)</f>
        <v>27.887499999999999</v>
      </c>
      <c r="E354" s="45">
        <v>22.31</v>
      </c>
      <c r="F354" s="45">
        <f>E354*1.25</f>
        <v>27.887499999999999</v>
      </c>
      <c r="G354" s="46">
        <v>27.887499999999999</v>
      </c>
    </row>
    <row r="355" spans="1:8" s="47" customFormat="1" ht="15" customHeight="1" x14ac:dyDescent="0.25">
      <c r="A355" s="58" t="s">
        <v>2495</v>
      </c>
      <c r="B355" s="58" t="s">
        <v>2495</v>
      </c>
      <c r="C355" s="77" t="s">
        <v>2680</v>
      </c>
      <c r="D355" s="73">
        <f>MAX(E355:G355)</f>
        <v>28.25</v>
      </c>
      <c r="E355" s="48">
        <v>22.6</v>
      </c>
      <c r="F355" s="48">
        <f>E355*1.25</f>
        <v>28.25</v>
      </c>
      <c r="G355" s="49">
        <v>28.25</v>
      </c>
    </row>
    <row r="356" spans="1:8" s="47" customFormat="1" ht="15" customHeight="1" x14ac:dyDescent="0.25">
      <c r="A356" s="63"/>
      <c r="B356" s="58">
        <v>82803</v>
      </c>
      <c r="C356" s="77" t="s">
        <v>1298</v>
      </c>
      <c r="D356" s="73">
        <v>28.26</v>
      </c>
      <c r="E356" s="51"/>
      <c r="F356" s="51"/>
      <c r="G356" s="51"/>
      <c r="H356" s="46"/>
    </row>
    <row r="357" spans="1:8" s="47" customFormat="1" ht="15" customHeight="1" x14ac:dyDescent="0.25">
      <c r="A357" s="58" t="s">
        <v>2495</v>
      </c>
      <c r="B357" s="58" t="s">
        <v>2495</v>
      </c>
      <c r="C357" s="77" t="s">
        <v>3198</v>
      </c>
      <c r="D357" s="73">
        <f>MAX(E357:G357)</f>
        <v>28.262499999999999</v>
      </c>
      <c r="E357" s="48">
        <v>22.61</v>
      </c>
      <c r="F357" s="48">
        <f>E357*1.25</f>
        <v>28.262499999999999</v>
      </c>
      <c r="G357" s="49">
        <v>28.262499999999999</v>
      </c>
    </row>
    <row r="358" spans="1:8" s="47" customFormat="1" ht="15" customHeight="1" x14ac:dyDescent="0.25">
      <c r="A358" s="58" t="s">
        <v>2495</v>
      </c>
      <c r="B358" s="58" t="s">
        <v>2495</v>
      </c>
      <c r="C358" s="77" t="s">
        <v>2744</v>
      </c>
      <c r="D358" s="73">
        <f>MAX(E358:G358)</f>
        <v>28.375</v>
      </c>
      <c r="E358" s="48">
        <v>22.7</v>
      </c>
      <c r="F358" s="48">
        <f>E358*1.25</f>
        <v>28.375</v>
      </c>
      <c r="G358" s="49">
        <v>28.375</v>
      </c>
    </row>
    <row r="359" spans="1:8" s="47" customFormat="1" ht="15" customHeight="1" x14ac:dyDescent="0.25">
      <c r="A359" s="62"/>
      <c r="B359" s="57">
        <v>97803</v>
      </c>
      <c r="C359" s="76" t="s">
        <v>2225</v>
      </c>
      <c r="D359" s="72">
        <v>28.74</v>
      </c>
      <c r="E359" s="50"/>
      <c r="F359" s="50"/>
      <c r="G359" s="50"/>
      <c r="H359" s="46"/>
    </row>
    <row r="360" spans="1:8" s="47" customFormat="1" ht="15" customHeight="1" x14ac:dyDescent="0.25">
      <c r="A360" s="58" t="s">
        <v>2495</v>
      </c>
      <c r="B360" s="58" t="s">
        <v>2495</v>
      </c>
      <c r="C360" s="77" t="s">
        <v>2920</v>
      </c>
      <c r="D360" s="73">
        <f>MAX(E360:G360)</f>
        <v>28.75</v>
      </c>
      <c r="E360" s="48">
        <v>23</v>
      </c>
      <c r="F360" s="48">
        <f>E360*1.25</f>
        <v>28.75</v>
      </c>
      <c r="G360" s="49">
        <v>28.75</v>
      </c>
      <c r="H360" s="46"/>
    </row>
    <row r="361" spans="1:8" s="47" customFormat="1" ht="15" customHeight="1" x14ac:dyDescent="0.25">
      <c r="A361" s="57">
        <v>8810826</v>
      </c>
      <c r="B361" s="57">
        <v>8810826</v>
      </c>
      <c r="C361" s="76" t="s">
        <v>8784</v>
      </c>
      <c r="D361" s="72">
        <f>MAX(E361:G361)</f>
        <v>28.875</v>
      </c>
      <c r="E361" s="45">
        <v>23.1</v>
      </c>
      <c r="F361" s="45">
        <f>E361*1.25</f>
        <v>28.875</v>
      </c>
      <c r="G361" s="46">
        <v>28.875</v>
      </c>
      <c r="H361" s="46"/>
    </row>
    <row r="362" spans="1:8" s="47" customFormat="1" ht="15" customHeight="1" x14ac:dyDescent="0.25">
      <c r="A362" s="62"/>
      <c r="B362" s="57">
        <v>82239</v>
      </c>
      <c r="C362" s="76" t="s">
        <v>1215</v>
      </c>
      <c r="D362" s="72">
        <v>29</v>
      </c>
      <c r="E362" s="50"/>
      <c r="F362" s="50"/>
      <c r="G362" s="50"/>
      <c r="H362" s="46"/>
    </row>
    <row r="363" spans="1:8" s="47" customFormat="1" ht="15" customHeight="1" x14ac:dyDescent="0.25">
      <c r="A363" s="58" t="s">
        <v>2495</v>
      </c>
      <c r="B363" s="58" t="s">
        <v>2495</v>
      </c>
      <c r="C363" s="77" t="s">
        <v>3265</v>
      </c>
      <c r="D363" s="73">
        <f>MAX(E363:G363)</f>
        <v>29.125</v>
      </c>
      <c r="E363" s="48">
        <v>23.3</v>
      </c>
      <c r="F363" s="48">
        <f>E363*1.25</f>
        <v>29.125</v>
      </c>
      <c r="G363" s="49">
        <v>29.125</v>
      </c>
      <c r="H363" s="46"/>
    </row>
    <row r="364" spans="1:8" s="47" customFormat="1" ht="15" customHeight="1" x14ac:dyDescent="0.25">
      <c r="A364" s="57">
        <v>87045</v>
      </c>
      <c r="B364" s="57">
        <v>87045</v>
      </c>
      <c r="C364" s="76" t="s">
        <v>5745</v>
      </c>
      <c r="D364" s="72">
        <f>MAX(E364:G364)</f>
        <v>29.15</v>
      </c>
      <c r="E364" s="45">
        <v>23.32</v>
      </c>
      <c r="F364" s="45">
        <f>E364*1.25</f>
        <v>29.15</v>
      </c>
      <c r="G364" s="46">
        <v>29.15</v>
      </c>
      <c r="H364" s="46"/>
    </row>
    <row r="365" spans="1:8" s="47" customFormat="1" ht="15" customHeight="1" x14ac:dyDescent="0.25">
      <c r="A365" s="57">
        <v>85018</v>
      </c>
      <c r="B365" s="57">
        <v>85018</v>
      </c>
      <c r="C365" s="76" t="s">
        <v>5634</v>
      </c>
      <c r="D365" s="72">
        <f>MAX(E365:G365)</f>
        <v>29.4375</v>
      </c>
      <c r="E365" s="45">
        <v>23.55</v>
      </c>
      <c r="F365" s="45">
        <f>E365*1.25</f>
        <v>29.4375</v>
      </c>
      <c r="G365" s="46">
        <v>29.4375</v>
      </c>
      <c r="H365" s="46"/>
    </row>
    <row r="366" spans="1:8" s="47" customFormat="1" ht="15" customHeight="1" x14ac:dyDescent="0.25">
      <c r="A366" s="58">
        <v>83020</v>
      </c>
      <c r="B366" s="58">
        <v>85018</v>
      </c>
      <c r="C366" s="77" t="s">
        <v>5638</v>
      </c>
      <c r="D366" s="73">
        <f>MAX(E366:G366)</f>
        <v>29.4375</v>
      </c>
      <c r="E366" s="48">
        <v>23.55</v>
      </c>
      <c r="F366" s="48">
        <f>E366*1.25</f>
        <v>29.4375</v>
      </c>
      <c r="G366" s="49">
        <v>29.4375</v>
      </c>
      <c r="H366" s="46"/>
    </row>
    <row r="367" spans="1:8" s="47" customFormat="1" ht="15" customHeight="1" x14ac:dyDescent="0.25">
      <c r="A367" s="58" t="s">
        <v>2495</v>
      </c>
      <c r="B367" s="58" t="s">
        <v>2495</v>
      </c>
      <c r="C367" s="77" t="s">
        <v>2921</v>
      </c>
      <c r="D367" s="73">
        <f>MAX(E367:G367)</f>
        <v>29.625</v>
      </c>
      <c r="E367" s="48">
        <v>23.7</v>
      </c>
      <c r="F367" s="48">
        <f>E367*1.25</f>
        <v>29.625</v>
      </c>
      <c r="G367" s="49">
        <v>29.625</v>
      </c>
      <c r="H367" s="46"/>
    </row>
    <row r="368" spans="1:8" s="47" customFormat="1" ht="15" customHeight="1" x14ac:dyDescent="0.25">
      <c r="A368" s="62"/>
      <c r="B368" s="58">
        <v>84681</v>
      </c>
      <c r="C368" s="77" t="s">
        <v>1475</v>
      </c>
      <c r="D368" s="72">
        <v>30</v>
      </c>
      <c r="E368" s="50"/>
      <c r="F368" s="50"/>
      <c r="G368" s="50"/>
      <c r="H368" s="46"/>
    </row>
    <row r="369" spans="1:8" s="47" customFormat="1" ht="15" customHeight="1" x14ac:dyDescent="0.25">
      <c r="A369" s="58" t="s">
        <v>2495</v>
      </c>
      <c r="B369" s="58" t="s">
        <v>2495</v>
      </c>
      <c r="C369" s="77" t="s">
        <v>3168</v>
      </c>
      <c r="D369" s="73">
        <f>MAX(E369:G369)</f>
        <v>30</v>
      </c>
      <c r="E369" s="48">
        <v>24</v>
      </c>
      <c r="F369" s="48">
        <f>E369*1.25</f>
        <v>30</v>
      </c>
      <c r="G369" s="49">
        <v>30</v>
      </c>
      <c r="H369" s="46"/>
    </row>
    <row r="370" spans="1:8" s="47" customFormat="1" ht="15" customHeight="1" x14ac:dyDescent="0.25">
      <c r="A370" s="57">
        <v>85014</v>
      </c>
      <c r="B370" s="57">
        <v>85014</v>
      </c>
      <c r="C370" s="76" t="s">
        <v>5666</v>
      </c>
      <c r="D370" s="72">
        <f>MAX(E370:G370)</f>
        <v>30</v>
      </c>
      <c r="E370" s="45">
        <v>24</v>
      </c>
      <c r="F370" s="45">
        <f>E370*1.25</f>
        <v>30</v>
      </c>
      <c r="G370" s="46">
        <v>30</v>
      </c>
      <c r="H370" s="46"/>
    </row>
    <row r="371" spans="1:8" s="47" customFormat="1" ht="15" customHeight="1" x14ac:dyDescent="0.25">
      <c r="A371" s="57">
        <v>85014</v>
      </c>
      <c r="B371" s="57">
        <v>85014</v>
      </c>
      <c r="C371" s="76" t="s">
        <v>5635</v>
      </c>
      <c r="D371" s="72">
        <f>MAX(E371:G371)</f>
        <v>30</v>
      </c>
      <c r="E371" s="45">
        <v>24</v>
      </c>
      <c r="F371" s="45">
        <f>E371*1.25</f>
        <v>30</v>
      </c>
      <c r="G371" s="46">
        <v>30</v>
      </c>
      <c r="H371" s="46"/>
    </row>
    <row r="372" spans="1:8" s="47" customFormat="1" ht="15" customHeight="1" x14ac:dyDescent="0.25">
      <c r="A372" s="57">
        <v>85014</v>
      </c>
      <c r="B372" s="57">
        <v>85014</v>
      </c>
      <c r="C372" s="76" t="s">
        <v>5635</v>
      </c>
      <c r="D372" s="72">
        <f>MAX(E372:G372)</f>
        <v>30</v>
      </c>
      <c r="E372" s="45">
        <v>24</v>
      </c>
      <c r="F372" s="45">
        <f>E372*1.25</f>
        <v>30</v>
      </c>
      <c r="G372" s="46">
        <v>30</v>
      </c>
      <c r="H372" s="46"/>
    </row>
    <row r="373" spans="1:8" s="47" customFormat="1" ht="15" customHeight="1" x14ac:dyDescent="0.25">
      <c r="A373" s="58" t="s">
        <v>2495</v>
      </c>
      <c r="B373" s="58" t="s">
        <v>2495</v>
      </c>
      <c r="C373" s="77" t="s">
        <v>2692</v>
      </c>
      <c r="D373" s="73">
        <f>MAX(E373:G373)</f>
        <v>30</v>
      </c>
      <c r="E373" s="48">
        <v>24</v>
      </c>
      <c r="F373" s="48">
        <f>E373*1.25</f>
        <v>30</v>
      </c>
      <c r="G373" s="49">
        <v>30</v>
      </c>
      <c r="H373" s="46"/>
    </row>
    <row r="374" spans="1:8" s="47" customFormat="1" ht="15" customHeight="1" x14ac:dyDescent="0.25">
      <c r="A374" s="58">
        <v>85014</v>
      </c>
      <c r="B374" s="58">
        <v>85014</v>
      </c>
      <c r="C374" s="77" t="s">
        <v>5641</v>
      </c>
      <c r="D374" s="73">
        <f>MAX(E374:G374)</f>
        <v>30</v>
      </c>
      <c r="E374" s="48">
        <v>24</v>
      </c>
      <c r="F374" s="48">
        <f>E374*1.25</f>
        <v>30</v>
      </c>
      <c r="G374" s="49">
        <v>30</v>
      </c>
      <c r="H374" s="46"/>
    </row>
    <row r="375" spans="1:8" s="47" customFormat="1" ht="15" customHeight="1" x14ac:dyDescent="0.25">
      <c r="A375" s="62"/>
      <c r="B375" s="57">
        <v>99152</v>
      </c>
      <c r="C375" s="76" t="s">
        <v>2233</v>
      </c>
      <c r="D375" s="72">
        <v>30</v>
      </c>
      <c r="E375" s="50"/>
      <c r="F375" s="50"/>
      <c r="G375" s="50"/>
      <c r="H375" s="46"/>
    </row>
    <row r="376" spans="1:8" s="47" customFormat="1" ht="15" customHeight="1" x14ac:dyDescent="0.25">
      <c r="A376" s="62"/>
      <c r="B376" s="57">
        <v>90670</v>
      </c>
      <c r="C376" s="76" t="s">
        <v>1909</v>
      </c>
      <c r="D376" s="72">
        <v>30</v>
      </c>
      <c r="E376" s="50"/>
      <c r="F376" s="50"/>
      <c r="G376" s="50"/>
      <c r="H376" s="46"/>
    </row>
    <row r="377" spans="1:8" s="47" customFormat="1" ht="15" customHeight="1" x14ac:dyDescent="0.25">
      <c r="A377" s="58">
        <v>86580</v>
      </c>
      <c r="B377" s="58">
        <v>86580</v>
      </c>
      <c r="C377" s="77" t="s">
        <v>4252</v>
      </c>
      <c r="D377" s="73">
        <f>MAX(E377:G377)</f>
        <v>30</v>
      </c>
      <c r="E377" s="48">
        <v>24</v>
      </c>
      <c r="F377" s="48">
        <f>E377*1.25</f>
        <v>30</v>
      </c>
      <c r="G377" s="46">
        <v>30</v>
      </c>
      <c r="H377" s="46"/>
    </row>
    <row r="378" spans="1:8" s="47" customFormat="1" ht="15" customHeight="1" x14ac:dyDescent="0.25">
      <c r="A378" s="58">
        <v>86580</v>
      </c>
      <c r="B378" s="58">
        <v>86580</v>
      </c>
      <c r="C378" s="77" t="s">
        <v>4278</v>
      </c>
      <c r="D378" s="73">
        <f>MAX(E378:G378)</f>
        <v>30</v>
      </c>
      <c r="E378" s="48">
        <v>24</v>
      </c>
      <c r="F378" s="48">
        <f>E378*1.25</f>
        <v>30</v>
      </c>
      <c r="G378" s="46">
        <v>30</v>
      </c>
      <c r="H378" s="46"/>
    </row>
    <row r="379" spans="1:8" s="47" customFormat="1" ht="15" customHeight="1" x14ac:dyDescent="0.25">
      <c r="A379" s="58">
        <v>86580</v>
      </c>
      <c r="B379" s="58">
        <v>86580</v>
      </c>
      <c r="C379" s="77" t="s">
        <v>4278</v>
      </c>
      <c r="D379" s="73">
        <f>MAX(E379:G379)</f>
        <v>30</v>
      </c>
      <c r="E379" s="48">
        <v>24</v>
      </c>
      <c r="F379" s="48">
        <f>E379*1.25</f>
        <v>30</v>
      </c>
      <c r="G379" s="46">
        <v>30</v>
      </c>
      <c r="H379" s="46"/>
    </row>
    <row r="380" spans="1:8" s="47" customFormat="1" ht="15" customHeight="1" x14ac:dyDescent="0.25">
      <c r="A380" s="58">
        <v>86580</v>
      </c>
      <c r="B380" s="58">
        <v>86580</v>
      </c>
      <c r="C380" s="77" t="s">
        <v>4250</v>
      </c>
      <c r="D380" s="73">
        <f>MAX(E380:G380)</f>
        <v>30</v>
      </c>
      <c r="E380" s="48">
        <v>24</v>
      </c>
      <c r="F380" s="48">
        <f>E380*1.25</f>
        <v>30</v>
      </c>
      <c r="G380" s="46">
        <v>30</v>
      </c>
    </row>
    <row r="381" spans="1:8" s="47" customFormat="1" ht="15" customHeight="1" x14ac:dyDescent="0.25">
      <c r="A381" s="58">
        <v>86580</v>
      </c>
      <c r="B381" s="58">
        <v>86580</v>
      </c>
      <c r="C381" s="77" t="s">
        <v>4248</v>
      </c>
      <c r="D381" s="73">
        <f>MAX(E381:G381)</f>
        <v>30</v>
      </c>
      <c r="E381" s="48">
        <v>24</v>
      </c>
      <c r="F381" s="48">
        <f>E381*1.25</f>
        <v>30</v>
      </c>
      <c r="G381" s="46">
        <v>30</v>
      </c>
    </row>
    <row r="382" spans="1:8" s="47" customFormat="1" ht="15" customHeight="1" x14ac:dyDescent="0.25">
      <c r="A382" s="58">
        <v>86580</v>
      </c>
      <c r="B382" s="58">
        <v>86580</v>
      </c>
      <c r="C382" s="77" t="s">
        <v>4248</v>
      </c>
      <c r="D382" s="73">
        <f>MAX(E382:G382)</f>
        <v>30</v>
      </c>
      <c r="E382" s="48">
        <v>24</v>
      </c>
      <c r="F382" s="48">
        <f>E382*1.25</f>
        <v>30</v>
      </c>
      <c r="G382" s="46">
        <v>30</v>
      </c>
    </row>
    <row r="383" spans="1:8" s="47" customFormat="1" ht="15" customHeight="1" x14ac:dyDescent="0.25">
      <c r="A383" s="58">
        <v>86580</v>
      </c>
      <c r="B383" s="58">
        <v>86580</v>
      </c>
      <c r="C383" s="77" t="s">
        <v>4248</v>
      </c>
      <c r="D383" s="73">
        <f>MAX(E383:G383)</f>
        <v>30</v>
      </c>
      <c r="E383" s="48">
        <v>24</v>
      </c>
      <c r="F383" s="48">
        <f>E383*1.25</f>
        <v>30</v>
      </c>
      <c r="G383" s="46">
        <v>30</v>
      </c>
    </row>
    <row r="384" spans="1:8" s="47" customFormat="1" ht="15" customHeight="1" x14ac:dyDescent="0.25">
      <c r="A384" s="57" t="s">
        <v>2495</v>
      </c>
      <c r="B384" s="57">
        <v>86580</v>
      </c>
      <c r="C384" s="76" t="s">
        <v>4248</v>
      </c>
      <c r="D384" s="72">
        <f>MAX(E384:G384)</f>
        <v>30</v>
      </c>
      <c r="E384" s="45">
        <v>24</v>
      </c>
      <c r="F384" s="45">
        <f>E384*1.25</f>
        <v>30</v>
      </c>
      <c r="G384" s="46">
        <v>30</v>
      </c>
    </row>
    <row r="385" spans="1:8" s="47" customFormat="1" ht="15" customHeight="1" x14ac:dyDescent="0.25">
      <c r="A385" s="57">
        <v>99406</v>
      </c>
      <c r="B385" s="57">
        <v>99406</v>
      </c>
      <c r="C385" s="76" t="s">
        <v>8843</v>
      </c>
      <c r="D385" s="72">
        <f>MAX(E385:G385)</f>
        <v>30.074999999999999</v>
      </c>
      <c r="E385" s="45">
        <v>24.06</v>
      </c>
      <c r="F385" s="45">
        <f>E385*1.25</f>
        <v>30.074999999999999</v>
      </c>
      <c r="G385" s="46">
        <v>30.074999999999999</v>
      </c>
    </row>
    <row r="386" spans="1:8" s="47" customFormat="1" ht="15" customHeight="1" x14ac:dyDescent="0.25">
      <c r="A386" s="57">
        <v>89060</v>
      </c>
      <c r="B386" s="57">
        <v>89060</v>
      </c>
      <c r="C386" s="76" t="s">
        <v>4239</v>
      </c>
      <c r="D386" s="72">
        <f>MAX(E386:G386)</f>
        <v>30.1875</v>
      </c>
      <c r="E386" s="45">
        <v>24.15</v>
      </c>
      <c r="F386" s="45">
        <f>E386*1.25</f>
        <v>30.1875</v>
      </c>
      <c r="G386" s="46">
        <v>30.1875</v>
      </c>
    </row>
    <row r="387" spans="1:8" s="47" customFormat="1" ht="15" customHeight="1" x14ac:dyDescent="0.25">
      <c r="A387" s="57">
        <v>89060</v>
      </c>
      <c r="B387" s="57">
        <v>89060</v>
      </c>
      <c r="C387" s="76" t="s">
        <v>4247</v>
      </c>
      <c r="D387" s="72">
        <f>MAX(E387:G387)</f>
        <v>30.1875</v>
      </c>
      <c r="E387" s="45">
        <v>24.15</v>
      </c>
      <c r="F387" s="45">
        <f>E387*1.25</f>
        <v>30.1875</v>
      </c>
      <c r="G387" s="46">
        <v>30.1875</v>
      </c>
    </row>
    <row r="388" spans="1:8" s="47" customFormat="1" ht="15" customHeight="1" x14ac:dyDescent="0.25">
      <c r="A388" s="57">
        <v>89060</v>
      </c>
      <c r="B388" s="57">
        <v>89060</v>
      </c>
      <c r="C388" s="76" t="s">
        <v>4246</v>
      </c>
      <c r="D388" s="72">
        <f>MAX(E388:G388)</f>
        <v>30.1875</v>
      </c>
      <c r="E388" s="45">
        <v>24.15</v>
      </c>
      <c r="F388" s="45">
        <f>E388*1.25</f>
        <v>30.1875</v>
      </c>
      <c r="G388" s="46">
        <v>30.1875</v>
      </c>
      <c r="H388" s="46"/>
    </row>
    <row r="389" spans="1:8" s="47" customFormat="1" ht="15" customHeight="1" x14ac:dyDescent="0.25">
      <c r="A389" s="57">
        <v>90785</v>
      </c>
      <c r="B389" s="57">
        <v>90785</v>
      </c>
      <c r="C389" s="76" t="s">
        <v>8626</v>
      </c>
      <c r="D389" s="72">
        <f>MAX(E389:G389)</f>
        <v>30.625</v>
      </c>
      <c r="E389" s="45">
        <v>24.5</v>
      </c>
      <c r="F389" s="45">
        <f>E389*1.25</f>
        <v>30.625</v>
      </c>
      <c r="G389" s="46">
        <v>30.625</v>
      </c>
    </row>
    <row r="390" spans="1:8" s="47" customFormat="1" ht="15" customHeight="1" x14ac:dyDescent="0.25">
      <c r="A390" s="57">
        <v>8831326</v>
      </c>
      <c r="B390" s="57">
        <v>8831326</v>
      </c>
      <c r="C390" s="76" t="s">
        <v>8772</v>
      </c>
      <c r="D390" s="72">
        <f>MAX(E390:G390)</f>
        <v>30.6875</v>
      </c>
      <c r="E390" s="45">
        <v>24.55</v>
      </c>
      <c r="F390" s="45">
        <f>E390*1.25</f>
        <v>30.6875</v>
      </c>
      <c r="G390" s="46">
        <v>30.6875</v>
      </c>
    </row>
    <row r="391" spans="1:8" s="47" customFormat="1" ht="15" customHeight="1" x14ac:dyDescent="0.25">
      <c r="A391" s="58" t="s">
        <v>2495</v>
      </c>
      <c r="B391" s="58" t="s">
        <v>2495</v>
      </c>
      <c r="C391" s="77" t="s">
        <v>3501</v>
      </c>
      <c r="D391" s="73">
        <f>MAX(E391:G391)</f>
        <v>30.75</v>
      </c>
      <c r="E391" s="48">
        <v>24.6</v>
      </c>
      <c r="F391" s="48">
        <f>E391*1.25</f>
        <v>30.75</v>
      </c>
      <c r="G391" s="49">
        <v>30.75</v>
      </c>
    </row>
    <row r="392" spans="1:8" s="47" customFormat="1" ht="15" customHeight="1" x14ac:dyDescent="0.25">
      <c r="A392" s="57">
        <v>90461</v>
      </c>
      <c r="B392" s="57">
        <v>90461</v>
      </c>
      <c r="C392" s="76" t="s">
        <v>8386</v>
      </c>
      <c r="D392" s="72">
        <f>MAX(E392:G392)</f>
        <v>30.950000000000003</v>
      </c>
      <c r="E392" s="45">
        <v>24.76</v>
      </c>
      <c r="F392" s="45">
        <f>E392*1.25</f>
        <v>30.950000000000003</v>
      </c>
      <c r="G392" s="46">
        <v>30.950000000000003</v>
      </c>
      <c r="H392" s="46"/>
    </row>
    <row r="393" spans="1:8" s="47" customFormat="1" ht="15" customHeight="1" x14ac:dyDescent="0.25">
      <c r="A393" s="57">
        <v>90461</v>
      </c>
      <c r="B393" s="57">
        <v>90461</v>
      </c>
      <c r="C393" s="76" t="s">
        <v>8386</v>
      </c>
      <c r="D393" s="72">
        <f>MAX(E393:G393)</f>
        <v>30.950000000000003</v>
      </c>
      <c r="E393" s="45">
        <v>24.76</v>
      </c>
      <c r="F393" s="45">
        <f>E393*1.25</f>
        <v>30.950000000000003</v>
      </c>
      <c r="G393" s="46">
        <v>30.950000000000003</v>
      </c>
    </row>
    <row r="394" spans="1:8" s="47" customFormat="1" ht="15" customHeight="1" x14ac:dyDescent="0.25">
      <c r="A394" s="57" t="s">
        <v>2495</v>
      </c>
      <c r="B394" s="57">
        <v>90461</v>
      </c>
      <c r="C394" s="76" t="s">
        <v>8386</v>
      </c>
      <c r="D394" s="72">
        <f>MAX(E394:G394)</f>
        <v>30.950000000000003</v>
      </c>
      <c r="E394" s="45">
        <v>24.76</v>
      </c>
      <c r="F394" s="45">
        <f>E394*1.25</f>
        <v>30.950000000000003</v>
      </c>
      <c r="G394" s="46">
        <v>30.950000000000003</v>
      </c>
    </row>
    <row r="395" spans="1:8" s="47" customFormat="1" ht="15" customHeight="1" x14ac:dyDescent="0.25">
      <c r="A395" s="57" t="s">
        <v>2495</v>
      </c>
      <c r="B395" s="57">
        <v>90461</v>
      </c>
      <c r="C395" s="76" t="s">
        <v>8386</v>
      </c>
      <c r="D395" s="72">
        <f>MAX(E395:G395)</f>
        <v>30.950000000000003</v>
      </c>
      <c r="E395" s="45">
        <v>24.76</v>
      </c>
      <c r="F395" s="45">
        <f>E395*1.25</f>
        <v>30.950000000000003</v>
      </c>
      <c r="G395" s="46">
        <v>30.950000000000003</v>
      </c>
    </row>
    <row r="396" spans="1:8" s="47" customFormat="1" ht="15" customHeight="1" x14ac:dyDescent="0.25">
      <c r="A396" s="57" t="s">
        <v>2495</v>
      </c>
      <c r="B396" s="57">
        <v>90461</v>
      </c>
      <c r="C396" s="76" t="s">
        <v>8386</v>
      </c>
      <c r="D396" s="72">
        <f>MAX(E396:G396)</f>
        <v>30.950000000000003</v>
      </c>
      <c r="E396" s="45">
        <v>24.76</v>
      </c>
      <c r="F396" s="45">
        <f>E396*1.25</f>
        <v>30.950000000000003</v>
      </c>
      <c r="G396" s="46">
        <v>30.950000000000003</v>
      </c>
      <c r="H396" s="46"/>
    </row>
    <row r="397" spans="1:8" s="47" customFormat="1" ht="15" customHeight="1" x14ac:dyDescent="0.25">
      <c r="A397" s="57" t="s">
        <v>2495</v>
      </c>
      <c r="B397" s="57">
        <v>90461</v>
      </c>
      <c r="C397" s="76" t="s">
        <v>8386</v>
      </c>
      <c r="D397" s="72">
        <f>MAX(E397:G397)</f>
        <v>30.950000000000003</v>
      </c>
      <c r="E397" s="45">
        <v>24.76</v>
      </c>
      <c r="F397" s="45">
        <f>E397*1.25</f>
        <v>30.950000000000003</v>
      </c>
      <c r="G397" s="46">
        <v>30.950000000000003</v>
      </c>
      <c r="H397" s="46"/>
    </row>
    <row r="398" spans="1:8" s="47" customFormat="1" ht="15" customHeight="1" x14ac:dyDescent="0.25">
      <c r="A398" s="62"/>
      <c r="B398" s="57">
        <v>96904</v>
      </c>
      <c r="C398" s="76" t="s">
        <v>2165</v>
      </c>
      <c r="D398" s="72">
        <v>30.99</v>
      </c>
      <c r="E398" s="50"/>
      <c r="F398" s="50"/>
      <c r="G398" s="50"/>
    </row>
    <row r="399" spans="1:8" s="47" customFormat="1" ht="15" customHeight="1" x14ac:dyDescent="0.25">
      <c r="A399" s="58" t="s">
        <v>2495</v>
      </c>
      <c r="B399" s="58" t="s">
        <v>2495</v>
      </c>
      <c r="C399" s="77" t="s">
        <v>2646</v>
      </c>
      <c r="D399" s="73">
        <f>MAX(E399:G399)</f>
        <v>31</v>
      </c>
      <c r="E399" s="48">
        <v>24.8</v>
      </c>
      <c r="F399" s="48">
        <f>E399*1.25</f>
        <v>31</v>
      </c>
      <c r="G399" s="49">
        <v>31</v>
      </c>
    </row>
    <row r="400" spans="1:8" s="47" customFormat="1" ht="15" customHeight="1" x14ac:dyDescent="0.25">
      <c r="A400" s="58" t="s">
        <v>2495</v>
      </c>
      <c r="B400" s="58" t="s">
        <v>2495</v>
      </c>
      <c r="C400" s="77" t="s">
        <v>2739</v>
      </c>
      <c r="D400" s="73">
        <f>MAX(E400:G400)</f>
        <v>31</v>
      </c>
      <c r="E400" s="48">
        <v>24.8</v>
      </c>
      <c r="F400" s="48">
        <f>E400*1.25</f>
        <v>31</v>
      </c>
      <c r="G400" s="49">
        <v>31</v>
      </c>
    </row>
    <row r="401" spans="1:8" s="47" customFormat="1" ht="15" customHeight="1" x14ac:dyDescent="0.25">
      <c r="A401" s="62"/>
      <c r="B401" s="57">
        <v>36010</v>
      </c>
      <c r="C401" s="76" t="s">
        <v>475</v>
      </c>
      <c r="D401" s="72">
        <v>31</v>
      </c>
      <c r="E401" s="50"/>
      <c r="F401" s="50"/>
      <c r="G401" s="50"/>
    </row>
    <row r="402" spans="1:8" s="47" customFormat="1" ht="15" customHeight="1" x14ac:dyDescent="0.25">
      <c r="A402" s="58" t="s">
        <v>2495</v>
      </c>
      <c r="B402" s="58" t="s">
        <v>2495</v>
      </c>
      <c r="C402" s="77" t="s">
        <v>7204</v>
      </c>
      <c r="D402" s="73">
        <f>MAX(E402:G402)</f>
        <v>31.25</v>
      </c>
      <c r="E402" s="48">
        <v>25</v>
      </c>
      <c r="F402" s="48">
        <f>E402*1.25</f>
        <v>31.25</v>
      </c>
      <c r="G402" s="49">
        <v>31.25</v>
      </c>
    </row>
    <row r="403" spans="1:8" s="47" customFormat="1" ht="15" customHeight="1" x14ac:dyDescent="0.25">
      <c r="A403" s="58" t="s">
        <v>2495</v>
      </c>
      <c r="B403" s="58" t="s">
        <v>2495</v>
      </c>
      <c r="C403" s="77" t="s">
        <v>2696</v>
      </c>
      <c r="D403" s="73">
        <f>MAX(E403:G403)</f>
        <v>31.25</v>
      </c>
      <c r="E403" s="48">
        <v>25</v>
      </c>
      <c r="F403" s="48">
        <f>E403*1.25</f>
        <v>31.25</v>
      </c>
      <c r="G403" s="49">
        <v>31.25</v>
      </c>
      <c r="H403" s="46"/>
    </row>
    <row r="404" spans="1:8" s="47" customFormat="1" ht="15" customHeight="1" x14ac:dyDescent="0.25">
      <c r="A404" s="57">
        <v>82270</v>
      </c>
      <c r="B404" s="57">
        <v>82270</v>
      </c>
      <c r="C404" s="76" t="s">
        <v>4288</v>
      </c>
      <c r="D404" s="72">
        <f>MAX(E404:G404)</f>
        <v>31.25</v>
      </c>
      <c r="E404" s="45">
        <v>25</v>
      </c>
      <c r="F404" s="45">
        <f>E404*1.25</f>
        <v>31.25</v>
      </c>
      <c r="G404" s="46">
        <v>31.25</v>
      </c>
      <c r="H404" s="46"/>
    </row>
    <row r="405" spans="1:8" s="47" customFormat="1" ht="15" customHeight="1" x14ac:dyDescent="0.25">
      <c r="A405" s="57" t="s">
        <v>8136</v>
      </c>
      <c r="B405" s="57" t="s">
        <v>8136</v>
      </c>
      <c r="C405" s="76" t="s">
        <v>8137</v>
      </c>
      <c r="D405" s="72">
        <f>MAX(E405:G405)</f>
        <v>31.25</v>
      </c>
      <c r="E405" s="45">
        <v>25</v>
      </c>
      <c r="F405" s="45">
        <f>E405*1.25</f>
        <v>31.25</v>
      </c>
      <c r="G405" s="46">
        <v>31.25</v>
      </c>
      <c r="H405" s="46"/>
    </row>
    <row r="406" spans="1:8" s="47" customFormat="1" ht="15" customHeight="1" x14ac:dyDescent="0.25">
      <c r="A406" s="57" t="s">
        <v>8136</v>
      </c>
      <c r="B406" s="57" t="s">
        <v>8136</v>
      </c>
      <c r="C406" s="76" t="s">
        <v>8137</v>
      </c>
      <c r="D406" s="72">
        <f>MAX(E406:G406)</f>
        <v>31.25</v>
      </c>
      <c r="E406" s="45">
        <v>25</v>
      </c>
      <c r="F406" s="45">
        <f>E406*1.25</f>
        <v>31.25</v>
      </c>
      <c r="G406" s="46">
        <v>31.25</v>
      </c>
      <c r="H406" s="46"/>
    </row>
    <row r="407" spans="1:8" s="47" customFormat="1" ht="15" customHeight="1" x14ac:dyDescent="0.25">
      <c r="A407" s="57" t="s">
        <v>8136</v>
      </c>
      <c r="B407" s="57" t="s">
        <v>8136</v>
      </c>
      <c r="C407" s="76" t="s">
        <v>8137</v>
      </c>
      <c r="D407" s="72">
        <f>MAX(E407:G407)</f>
        <v>31.25</v>
      </c>
      <c r="E407" s="45">
        <v>25</v>
      </c>
      <c r="F407" s="45">
        <f>E407*1.25</f>
        <v>31.25</v>
      </c>
      <c r="G407" s="46">
        <v>31.25</v>
      </c>
      <c r="H407" s="46"/>
    </row>
    <row r="408" spans="1:8" s="47" customFormat="1" ht="15" customHeight="1" x14ac:dyDescent="0.25">
      <c r="A408" s="57" t="s">
        <v>8136</v>
      </c>
      <c r="B408" s="57" t="s">
        <v>8136</v>
      </c>
      <c r="C408" s="76" t="s">
        <v>8137</v>
      </c>
      <c r="D408" s="72">
        <f>MAX(E408:G408)</f>
        <v>31.25</v>
      </c>
      <c r="E408" s="45">
        <v>25</v>
      </c>
      <c r="F408" s="45">
        <f>E408*1.25</f>
        <v>31.25</v>
      </c>
      <c r="G408" s="46">
        <v>31.25</v>
      </c>
      <c r="H408" s="46"/>
    </row>
    <row r="409" spans="1:8" s="47" customFormat="1" ht="15" customHeight="1" x14ac:dyDescent="0.25">
      <c r="A409" s="57" t="s">
        <v>8136</v>
      </c>
      <c r="B409" s="57" t="s">
        <v>8136</v>
      </c>
      <c r="C409" s="76" t="s">
        <v>8137</v>
      </c>
      <c r="D409" s="72">
        <f>MAX(E409:G409)</f>
        <v>31.25</v>
      </c>
      <c r="E409" s="45">
        <v>25</v>
      </c>
      <c r="F409" s="45">
        <f>E409*1.25</f>
        <v>31.25</v>
      </c>
      <c r="G409" s="46">
        <v>31.25</v>
      </c>
      <c r="H409" s="46"/>
    </row>
    <row r="410" spans="1:8" s="47" customFormat="1" ht="15" customHeight="1" x14ac:dyDescent="0.25">
      <c r="A410" s="57" t="s">
        <v>8136</v>
      </c>
      <c r="B410" s="57" t="s">
        <v>8136</v>
      </c>
      <c r="C410" s="76" t="s">
        <v>8137</v>
      </c>
      <c r="D410" s="72">
        <f>MAX(E410:G410)</f>
        <v>31.25</v>
      </c>
      <c r="E410" s="45">
        <v>25</v>
      </c>
      <c r="F410" s="45">
        <f>E410*1.25</f>
        <v>31.25</v>
      </c>
      <c r="G410" s="46">
        <v>31.25</v>
      </c>
      <c r="H410" s="46"/>
    </row>
    <row r="411" spans="1:8" s="47" customFormat="1" ht="15" customHeight="1" x14ac:dyDescent="0.25">
      <c r="A411" s="57" t="s">
        <v>8136</v>
      </c>
      <c r="B411" s="57" t="s">
        <v>8136</v>
      </c>
      <c r="C411" s="76" t="s">
        <v>8137</v>
      </c>
      <c r="D411" s="72">
        <f>MAX(E411:G411)</f>
        <v>31.25</v>
      </c>
      <c r="E411" s="45">
        <v>25</v>
      </c>
      <c r="F411" s="45">
        <f>E411*1.25</f>
        <v>31.25</v>
      </c>
      <c r="G411" s="46">
        <v>31.25</v>
      </c>
    </row>
    <row r="412" spans="1:8" s="47" customFormat="1" ht="15" customHeight="1" x14ac:dyDescent="0.25">
      <c r="A412" s="57">
        <v>82270</v>
      </c>
      <c r="B412" s="57">
        <v>82270</v>
      </c>
      <c r="C412" s="76" t="s">
        <v>4240</v>
      </c>
      <c r="D412" s="72">
        <f>MAX(E412:G412)</f>
        <v>31.25</v>
      </c>
      <c r="E412" s="45">
        <v>25</v>
      </c>
      <c r="F412" s="45">
        <f>E412*1.25</f>
        <v>31.25</v>
      </c>
      <c r="G412" s="46">
        <v>31.25</v>
      </c>
    </row>
    <row r="413" spans="1:8" s="47" customFormat="1" ht="15" customHeight="1" x14ac:dyDescent="0.25">
      <c r="A413" s="58">
        <v>85048</v>
      </c>
      <c r="B413" s="58">
        <v>85048</v>
      </c>
      <c r="C413" s="77" t="s">
        <v>5639</v>
      </c>
      <c r="D413" s="73">
        <f>MAX(E413:G413)</f>
        <v>31.25</v>
      </c>
      <c r="E413" s="48">
        <v>25</v>
      </c>
      <c r="F413" s="48">
        <f>E413*1.25</f>
        <v>31.25</v>
      </c>
      <c r="G413" s="49">
        <v>31.25</v>
      </c>
      <c r="H413" s="46"/>
    </row>
    <row r="414" spans="1:8" s="47" customFormat="1" ht="15" customHeight="1" x14ac:dyDescent="0.25">
      <c r="A414" s="57" t="s">
        <v>59</v>
      </c>
      <c r="B414" s="57">
        <v>82270</v>
      </c>
      <c r="C414" s="76" t="s">
        <v>4335</v>
      </c>
      <c r="D414" s="72">
        <f>MAX(E414:G414)</f>
        <v>31.25</v>
      </c>
      <c r="E414" s="45">
        <v>25</v>
      </c>
      <c r="F414" s="45">
        <f>E414*1.25</f>
        <v>31.25</v>
      </c>
      <c r="G414" s="46">
        <v>31.25</v>
      </c>
    </row>
    <row r="415" spans="1:8" s="47" customFormat="1" ht="15" customHeight="1" x14ac:dyDescent="0.25">
      <c r="A415" s="57">
        <v>85048</v>
      </c>
      <c r="B415" s="57">
        <v>85048</v>
      </c>
      <c r="C415" s="76" t="s">
        <v>5508</v>
      </c>
      <c r="D415" s="72">
        <f>MAX(E415:G415)</f>
        <v>31.25</v>
      </c>
      <c r="E415" s="45">
        <v>25</v>
      </c>
      <c r="F415" s="45">
        <f>E415*1.25</f>
        <v>31.25</v>
      </c>
      <c r="G415" s="46">
        <v>31.25</v>
      </c>
    </row>
    <row r="416" spans="1:8" s="47" customFormat="1" ht="15" customHeight="1" x14ac:dyDescent="0.25">
      <c r="A416" s="57" t="s">
        <v>7477</v>
      </c>
      <c r="B416" s="57" t="s">
        <v>2495</v>
      </c>
      <c r="C416" s="76" t="s">
        <v>8377</v>
      </c>
      <c r="D416" s="72">
        <f>MAX(E416:G416)</f>
        <v>31.262500000000003</v>
      </c>
      <c r="E416" s="45">
        <v>25.01</v>
      </c>
      <c r="F416" s="45">
        <f>E416*1.25</f>
        <v>31.262500000000003</v>
      </c>
      <c r="G416" s="46">
        <v>31.262500000000003</v>
      </c>
    </row>
    <row r="417" spans="1:8" s="47" customFormat="1" ht="15" customHeight="1" x14ac:dyDescent="0.25">
      <c r="A417" s="57" t="s">
        <v>7477</v>
      </c>
      <c r="B417" s="57" t="s">
        <v>2495</v>
      </c>
      <c r="C417" s="76" t="s">
        <v>7478</v>
      </c>
      <c r="D417" s="72">
        <f>MAX(E417:G417)</f>
        <v>31.262500000000003</v>
      </c>
      <c r="E417" s="45">
        <v>25.01</v>
      </c>
      <c r="F417" s="45">
        <f>E417*1.25</f>
        <v>31.262500000000003</v>
      </c>
      <c r="G417" s="46">
        <v>31.262500000000003</v>
      </c>
    </row>
    <row r="418" spans="1:8" s="47" customFormat="1" ht="15" customHeight="1" x14ac:dyDescent="0.25">
      <c r="A418" s="58" t="s">
        <v>2495</v>
      </c>
      <c r="B418" s="58" t="s">
        <v>2495</v>
      </c>
      <c r="C418" s="77" t="s">
        <v>2713</v>
      </c>
      <c r="D418" s="73">
        <f>MAX(E418:G418)</f>
        <v>31.287500000000001</v>
      </c>
      <c r="E418" s="48">
        <v>25.03</v>
      </c>
      <c r="F418" s="48">
        <f>E418*1.25</f>
        <v>31.287500000000001</v>
      </c>
      <c r="G418" s="49">
        <v>31.287500000000001</v>
      </c>
    </row>
    <row r="419" spans="1:8" s="47" customFormat="1" ht="15" customHeight="1" x14ac:dyDescent="0.25">
      <c r="A419" s="58" t="s">
        <v>2495</v>
      </c>
      <c r="B419" s="58" t="s">
        <v>2495</v>
      </c>
      <c r="C419" s="77" t="s">
        <v>7225</v>
      </c>
      <c r="D419" s="73">
        <f>MAX(E419:G419)</f>
        <v>31.3125</v>
      </c>
      <c r="E419" s="48">
        <v>25.05</v>
      </c>
      <c r="F419" s="48">
        <f>E419*1.25</f>
        <v>31.3125</v>
      </c>
      <c r="G419" s="49">
        <v>31.3125</v>
      </c>
      <c r="H419" s="46"/>
    </row>
    <row r="420" spans="1:8" s="47" customFormat="1" ht="15" customHeight="1" x14ac:dyDescent="0.25">
      <c r="A420" s="58" t="s">
        <v>2495</v>
      </c>
      <c r="B420" s="58" t="s">
        <v>2495</v>
      </c>
      <c r="C420" s="77" t="s">
        <v>7227</v>
      </c>
      <c r="D420" s="73">
        <f>MAX(E420:G420)</f>
        <v>31.3125</v>
      </c>
      <c r="E420" s="48">
        <v>25.05</v>
      </c>
      <c r="F420" s="48">
        <f>E420*1.25</f>
        <v>31.3125</v>
      </c>
      <c r="G420" s="49">
        <v>31.3125</v>
      </c>
      <c r="H420" s="46"/>
    </row>
    <row r="421" spans="1:8" s="47" customFormat="1" ht="15" customHeight="1" x14ac:dyDescent="0.25">
      <c r="A421" s="58" t="s">
        <v>2495</v>
      </c>
      <c r="B421" s="58" t="s">
        <v>2495</v>
      </c>
      <c r="C421" s="77" t="s">
        <v>7229</v>
      </c>
      <c r="D421" s="73">
        <f>MAX(E421:G421)</f>
        <v>31.3125</v>
      </c>
      <c r="E421" s="48">
        <v>25.05</v>
      </c>
      <c r="F421" s="48">
        <f>E421*1.25</f>
        <v>31.3125</v>
      </c>
      <c r="G421" s="49">
        <v>31.3125</v>
      </c>
      <c r="H421" s="46"/>
    </row>
    <row r="422" spans="1:8" s="47" customFormat="1" ht="15" customHeight="1" x14ac:dyDescent="0.25">
      <c r="A422" s="58" t="s">
        <v>2495</v>
      </c>
      <c r="B422" s="58" t="s">
        <v>2495</v>
      </c>
      <c r="C422" s="77" t="s">
        <v>2698</v>
      </c>
      <c r="D422" s="73">
        <f>MAX(E422:G422)</f>
        <v>31.375</v>
      </c>
      <c r="E422" s="48">
        <v>25.1</v>
      </c>
      <c r="F422" s="48">
        <f>E422*1.25</f>
        <v>31.375</v>
      </c>
      <c r="G422" s="49">
        <v>31.375</v>
      </c>
    </row>
    <row r="423" spans="1:8" s="47" customFormat="1" ht="15" customHeight="1" x14ac:dyDescent="0.25">
      <c r="A423" s="58" t="s">
        <v>2495</v>
      </c>
      <c r="B423" s="58" t="s">
        <v>2495</v>
      </c>
      <c r="C423" s="77" t="s">
        <v>2585</v>
      </c>
      <c r="D423" s="73">
        <f>MAX(E423:G423)</f>
        <v>31.375</v>
      </c>
      <c r="E423" s="48">
        <v>25.1</v>
      </c>
      <c r="F423" s="48">
        <f>E423*1.25</f>
        <v>31.375</v>
      </c>
      <c r="G423" s="49">
        <v>31.375</v>
      </c>
    </row>
    <row r="424" spans="1:8" s="47" customFormat="1" ht="15" customHeight="1" x14ac:dyDescent="0.25">
      <c r="A424" s="62"/>
      <c r="B424" s="57">
        <v>82380</v>
      </c>
      <c r="C424" s="76" t="s">
        <v>1237</v>
      </c>
      <c r="D424" s="72">
        <v>31.5</v>
      </c>
      <c r="E424" s="50"/>
      <c r="F424" s="50"/>
      <c r="G424" s="50"/>
      <c r="H424" s="46"/>
    </row>
    <row r="425" spans="1:8" s="47" customFormat="1" ht="15" customHeight="1" x14ac:dyDescent="0.25">
      <c r="A425" s="58" t="s">
        <v>2495</v>
      </c>
      <c r="B425" s="58" t="s">
        <v>2495</v>
      </c>
      <c r="C425" s="77" t="s">
        <v>2707</v>
      </c>
      <c r="D425" s="73">
        <f>MAX(E425:G425)</f>
        <v>31.5</v>
      </c>
      <c r="E425" s="48">
        <v>25.2</v>
      </c>
      <c r="F425" s="48">
        <f>E425*1.25</f>
        <v>31.5</v>
      </c>
      <c r="G425" s="49">
        <v>31.5</v>
      </c>
      <c r="H425" s="46"/>
    </row>
    <row r="426" spans="1:8" s="47" customFormat="1" ht="15" customHeight="1" x14ac:dyDescent="0.25">
      <c r="A426" s="58" t="s">
        <v>2495</v>
      </c>
      <c r="B426" s="58" t="s">
        <v>2495</v>
      </c>
      <c r="C426" s="77" t="s">
        <v>3145</v>
      </c>
      <c r="D426" s="73">
        <f>MAX(E426:G426)</f>
        <v>31.724999999999998</v>
      </c>
      <c r="E426" s="48">
        <v>25.38</v>
      </c>
      <c r="F426" s="48">
        <f>E426*1.25</f>
        <v>31.724999999999998</v>
      </c>
      <c r="G426" s="49">
        <v>31.724999999999998</v>
      </c>
      <c r="H426" s="46"/>
    </row>
    <row r="427" spans="1:8" s="47" customFormat="1" ht="15" customHeight="1" x14ac:dyDescent="0.25">
      <c r="A427" s="58" t="s">
        <v>2495</v>
      </c>
      <c r="B427" s="58" t="s">
        <v>2495</v>
      </c>
      <c r="C427" s="77" t="s">
        <v>2805</v>
      </c>
      <c r="D427" s="73">
        <f>MAX(E427:G427)</f>
        <v>31.875</v>
      </c>
      <c r="E427" s="48">
        <v>25.5</v>
      </c>
      <c r="F427" s="48">
        <f>E427*1.25</f>
        <v>31.875</v>
      </c>
      <c r="G427" s="49">
        <v>31.875</v>
      </c>
    </row>
    <row r="428" spans="1:8" s="47" customFormat="1" ht="15" customHeight="1" x14ac:dyDescent="0.25">
      <c r="A428" s="62"/>
      <c r="B428" s="57">
        <v>90384</v>
      </c>
      <c r="C428" s="76" t="s">
        <v>1881</v>
      </c>
      <c r="D428" s="72">
        <v>32</v>
      </c>
      <c r="E428" s="50"/>
      <c r="F428" s="50"/>
      <c r="G428" s="50"/>
    </row>
    <row r="429" spans="1:8" s="47" customFormat="1" ht="15" customHeight="1" x14ac:dyDescent="0.25">
      <c r="A429" s="62"/>
      <c r="B429" s="57">
        <v>85610</v>
      </c>
      <c r="C429" s="76" t="s">
        <v>1532</v>
      </c>
      <c r="D429" s="72">
        <v>32.25</v>
      </c>
      <c r="E429" s="50"/>
      <c r="F429" s="50"/>
      <c r="G429" s="50"/>
      <c r="H429" s="46"/>
    </row>
    <row r="430" spans="1:8" s="47" customFormat="1" ht="15" customHeight="1" x14ac:dyDescent="0.25">
      <c r="A430" s="58" t="s">
        <v>2495</v>
      </c>
      <c r="B430" s="58" t="s">
        <v>2495</v>
      </c>
      <c r="C430" s="77" t="s">
        <v>8850</v>
      </c>
      <c r="D430" s="73">
        <f>MAX(E430:G430)</f>
        <v>32.3125</v>
      </c>
      <c r="E430" s="48">
        <v>25.85</v>
      </c>
      <c r="F430" s="48">
        <f>E430*1.25</f>
        <v>32.3125</v>
      </c>
      <c r="G430" s="49">
        <v>32.3125</v>
      </c>
      <c r="H430" s="46"/>
    </row>
    <row r="431" spans="1:8" s="47" customFormat="1" ht="15" customHeight="1" x14ac:dyDescent="0.25">
      <c r="A431" s="58" t="s">
        <v>2495</v>
      </c>
      <c r="B431" s="58" t="s">
        <v>2495</v>
      </c>
      <c r="C431" s="77" t="s">
        <v>8644</v>
      </c>
      <c r="D431" s="73">
        <f>MAX(E431:G431)</f>
        <v>32.3125</v>
      </c>
      <c r="E431" s="48">
        <v>25.85</v>
      </c>
      <c r="F431" s="48">
        <f>E431*1.25</f>
        <v>32.3125</v>
      </c>
      <c r="G431" s="49">
        <v>32.3125</v>
      </c>
    </row>
    <row r="432" spans="1:8" s="47" customFormat="1" ht="15" customHeight="1" x14ac:dyDescent="0.25">
      <c r="A432" s="58">
        <v>86593</v>
      </c>
      <c r="B432" s="58">
        <v>86593</v>
      </c>
      <c r="C432" s="77" t="s">
        <v>5622</v>
      </c>
      <c r="D432" s="73">
        <f>MAX(E432:G432)</f>
        <v>32.5</v>
      </c>
      <c r="E432" s="48">
        <v>26</v>
      </c>
      <c r="F432" s="48">
        <f>E432*1.25</f>
        <v>32.5</v>
      </c>
      <c r="G432" s="46">
        <v>32.5</v>
      </c>
    </row>
    <row r="433" spans="1:8" s="47" customFormat="1" ht="15" customHeight="1" x14ac:dyDescent="0.25">
      <c r="A433" s="62"/>
      <c r="B433" s="57">
        <v>97110</v>
      </c>
      <c r="C433" s="76" t="s">
        <v>2190</v>
      </c>
      <c r="D433" s="72">
        <v>32.5</v>
      </c>
      <c r="E433" s="50"/>
      <c r="F433" s="50"/>
      <c r="G433" s="50"/>
    </row>
    <row r="434" spans="1:8" s="47" customFormat="1" ht="15" customHeight="1" x14ac:dyDescent="0.25">
      <c r="A434" s="62"/>
      <c r="B434" s="57">
        <v>87187</v>
      </c>
      <c r="C434" s="76" t="s">
        <v>1730</v>
      </c>
      <c r="D434" s="72">
        <v>32.75</v>
      </c>
      <c r="E434" s="50"/>
      <c r="F434" s="50"/>
      <c r="G434" s="50"/>
    </row>
    <row r="435" spans="1:8" s="47" customFormat="1" ht="15" customHeight="1" x14ac:dyDescent="0.25">
      <c r="A435" s="62"/>
      <c r="B435" s="57">
        <v>90632</v>
      </c>
      <c r="C435" s="76" t="s">
        <v>1892</v>
      </c>
      <c r="D435" s="72">
        <v>32.75</v>
      </c>
      <c r="E435" s="50"/>
      <c r="F435" s="50"/>
      <c r="G435" s="50"/>
      <c r="H435" s="46"/>
    </row>
    <row r="436" spans="1:8" s="47" customFormat="1" ht="15" customHeight="1" x14ac:dyDescent="0.25">
      <c r="A436" s="62"/>
      <c r="B436" s="57">
        <v>84630</v>
      </c>
      <c r="C436" s="76" t="s">
        <v>1474</v>
      </c>
      <c r="D436" s="72">
        <v>32.75</v>
      </c>
      <c r="E436" s="50"/>
      <c r="F436" s="50"/>
      <c r="G436" s="50"/>
      <c r="H436" s="46"/>
    </row>
    <row r="437" spans="1:8" s="47" customFormat="1" ht="15" customHeight="1" x14ac:dyDescent="0.25">
      <c r="A437" s="63"/>
      <c r="B437" s="58">
        <v>86617</v>
      </c>
      <c r="C437" s="77" t="s">
        <v>1611</v>
      </c>
      <c r="D437" s="73">
        <v>32.76</v>
      </c>
      <c r="E437" s="51"/>
      <c r="F437" s="51"/>
      <c r="G437" s="51"/>
      <c r="H437" s="46"/>
    </row>
    <row r="438" spans="1:8" s="47" customFormat="1" ht="15" customHeight="1" x14ac:dyDescent="0.25">
      <c r="A438" s="63"/>
      <c r="B438" s="58">
        <v>99497</v>
      </c>
      <c r="C438" s="77" t="s">
        <v>2347</v>
      </c>
      <c r="D438" s="73">
        <v>32.79</v>
      </c>
      <c r="E438" s="51"/>
      <c r="F438" s="51"/>
      <c r="G438" s="51"/>
      <c r="H438" s="46"/>
    </row>
    <row r="439" spans="1:8" s="47" customFormat="1" ht="15" customHeight="1" x14ac:dyDescent="0.25">
      <c r="A439" s="58" t="s">
        <v>2495</v>
      </c>
      <c r="B439" s="58" t="s">
        <v>2495</v>
      </c>
      <c r="C439" s="77" t="s">
        <v>2864</v>
      </c>
      <c r="D439" s="73">
        <f>MAX(E439:G439)</f>
        <v>32.9375</v>
      </c>
      <c r="E439" s="48">
        <v>26.35</v>
      </c>
      <c r="F439" s="48">
        <f>E439*1.25</f>
        <v>32.9375</v>
      </c>
      <c r="G439" s="49">
        <v>32.9375</v>
      </c>
      <c r="H439" s="46"/>
    </row>
    <row r="440" spans="1:8" s="47" customFormat="1" ht="15" customHeight="1" x14ac:dyDescent="0.25">
      <c r="A440" s="63"/>
      <c r="B440" s="58">
        <v>82010</v>
      </c>
      <c r="C440" s="77" t="s">
        <v>1188</v>
      </c>
      <c r="D440" s="73">
        <v>33.03</v>
      </c>
      <c r="E440" s="51"/>
      <c r="F440" s="51"/>
      <c r="G440" s="51"/>
      <c r="H440" s="46"/>
    </row>
    <row r="441" spans="1:8" s="47" customFormat="1" ht="15" customHeight="1" x14ac:dyDescent="0.25">
      <c r="A441" s="57" t="s">
        <v>7105</v>
      </c>
      <c r="B441" s="57">
        <v>97026</v>
      </c>
      <c r="C441" s="76" t="s">
        <v>7106</v>
      </c>
      <c r="D441" s="72">
        <f>MAX(E441:G441)</f>
        <v>33.112499999999997</v>
      </c>
      <c r="E441" s="45">
        <v>26.49</v>
      </c>
      <c r="F441" s="45">
        <f>E441*1.25</f>
        <v>33.112499999999997</v>
      </c>
      <c r="G441" s="46">
        <v>33.112499999999997</v>
      </c>
      <c r="H441" s="46"/>
    </row>
    <row r="442" spans="1:8" s="47" customFormat="1" ht="15" customHeight="1" x14ac:dyDescent="0.25">
      <c r="A442" s="57" t="s">
        <v>7254</v>
      </c>
      <c r="B442" s="57">
        <v>97026</v>
      </c>
      <c r="C442" s="76" t="s">
        <v>7255</v>
      </c>
      <c r="D442" s="72">
        <f>MAX(E442:G442)</f>
        <v>33.112499999999997</v>
      </c>
      <c r="E442" s="45">
        <v>26.49</v>
      </c>
      <c r="F442" s="45">
        <f>E442*1.25</f>
        <v>33.112499999999997</v>
      </c>
      <c r="G442" s="46">
        <v>33.112499999999997</v>
      </c>
    </row>
    <row r="443" spans="1:8" s="47" customFormat="1" ht="15" customHeight="1" x14ac:dyDescent="0.25">
      <c r="A443" s="57" t="s">
        <v>7105</v>
      </c>
      <c r="B443" s="57">
        <v>97026</v>
      </c>
      <c r="C443" s="76" t="s">
        <v>7128</v>
      </c>
      <c r="D443" s="72">
        <f>MAX(E443:G443)</f>
        <v>33.112499999999997</v>
      </c>
      <c r="E443" s="45">
        <v>26.49</v>
      </c>
      <c r="F443" s="45">
        <f>E443*1.25</f>
        <v>33.112499999999997</v>
      </c>
      <c r="G443" s="46">
        <v>33.112499999999997</v>
      </c>
    </row>
    <row r="444" spans="1:8" s="47" customFormat="1" ht="15" customHeight="1" x14ac:dyDescent="0.25">
      <c r="A444" s="62"/>
      <c r="B444" s="57">
        <v>80375</v>
      </c>
      <c r="C444" s="76" t="s">
        <v>1152</v>
      </c>
      <c r="D444" s="72">
        <v>33.119999999999997</v>
      </c>
      <c r="E444" s="50"/>
      <c r="F444" s="50"/>
      <c r="G444" s="50"/>
    </row>
    <row r="445" spans="1:8" s="47" customFormat="1" ht="15" customHeight="1" x14ac:dyDescent="0.25">
      <c r="A445" s="57">
        <v>98967</v>
      </c>
      <c r="B445" s="57">
        <v>98967</v>
      </c>
      <c r="C445" s="76" t="s">
        <v>8495</v>
      </c>
      <c r="D445" s="72">
        <f>MAX(E445:G445)</f>
        <v>33.337500000000006</v>
      </c>
      <c r="E445" s="45">
        <v>26.67</v>
      </c>
      <c r="F445" s="45">
        <f>E445*1.25</f>
        <v>33.337500000000006</v>
      </c>
      <c r="G445" s="46">
        <v>33.337500000000006</v>
      </c>
      <c r="H445" s="46"/>
    </row>
    <row r="446" spans="1:8" s="47" customFormat="1" ht="15" customHeight="1" x14ac:dyDescent="0.25">
      <c r="A446" s="57">
        <v>98967</v>
      </c>
      <c r="B446" s="57">
        <v>98967</v>
      </c>
      <c r="C446" s="76" t="s">
        <v>8487</v>
      </c>
      <c r="D446" s="72">
        <f>MAX(E446:G446)</f>
        <v>33.337500000000006</v>
      </c>
      <c r="E446" s="45">
        <v>26.67</v>
      </c>
      <c r="F446" s="45">
        <f>E446*1.25</f>
        <v>33.337500000000006</v>
      </c>
      <c r="G446" s="46">
        <v>33.337500000000006</v>
      </c>
    </row>
    <row r="447" spans="1:8" s="47" customFormat="1" ht="15" customHeight="1" x14ac:dyDescent="0.25">
      <c r="A447" s="63"/>
      <c r="B447" s="58">
        <v>82800</v>
      </c>
      <c r="C447" s="77" t="s">
        <v>1297</v>
      </c>
      <c r="D447" s="73">
        <v>33.479999999999997</v>
      </c>
      <c r="E447" s="51"/>
      <c r="F447" s="51"/>
      <c r="G447" s="51"/>
    </row>
    <row r="448" spans="1:8" s="47" customFormat="1" ht="15" customHeight="1" x14ac:dyDescent="0.25">
      <c r="A448" s="58" t="s">
        <v>2495</v>
      </c>
      <c r="B448" s="58" t="s">
        <v>2495</v>
      </c>
      <c r="C448" s="77" t="s">
        <v>2996</v>
      </c>
      <c r="D448" s="73">
        <f>MAX(E448:G448)</f>
        <v>33.5625</v>
      </c>
      <c r="E448" s="48">
        <v>26.85</v>
      </c>
      <c r="F448" s="48">
        <f>E448*1.25</f>
        <v>33.5625</v>
      </c>
      <c r="G448" s="49">
        <v>33.5625</v>
      </c>
      <c r="H448" s="46"/>
    </row>
    <row r="449" spans="1:8" s="47" customFormat="1" ht="15" customHeight="1" x14ac:dyDescent="0.25">
      <c r="A449" s="58" t="s">
        <v>2495</v>
      </c>
      <c r="B449" s="58" t="s">
        <v>2495</v>
      </c>
      <c r="C449" s="77" t="s">
        <v>2686</v>
      </c>
      <c r="D449" s="73">
        <f>MAX(E449:G449)</f>
        <v>33.625</v>
      </c>
      <c r="E449" s="48">
        <v>26.9</v>
      </c>
      <c r="F449" s="48">
        <f>E449*1.25</f>
        <v>33.625</v>
      </c>
      <c r="G449" s="49">
        <v>33.625</v>
      </c>
    </row>
    <row r="450" spans="1:8" s="47" customFormat="1" ht="15" customHeight="1" x14ac:dyDescent="0.25">
      <c r="A450" s="57" t="s">
        <v>10</v>
      </c>
      <c r="B450" s="57" t="s">
        <v>10</v>
      </c>
      <c r="C450" s="76" t="s">
        <v>6294</v>
      </c>
      <c r="D450" s="72">
        <f>MAX(E450:G450)</f>
        <v>33.637500000000003</v>
      </c>
      <c r="E450" s="45">
        <v>26.91</v>
      </c>
      <c r="F450" s="45">
        <f>E450*1.25</f>
        <v>33.637500000000003</v>
      </c>
      <c r="G450" s="46">
        <v>33.637500000000003</v>
      </c>
    </row>
    <row r="451" spans="1:8" s="47" customFormat="1" ht="15" customHeight="1" x14ac:dyDescent="0.25">
      <c r="A451" s="57">
        <v>84155</v>
      </c>
      <c r="B451" s="57">
        <v>84155</v>
      </c>
      <c r="C451" s="76" t="s">
        <v>5489</v>
      </c>
      <c r="D451" s="72">
        <f>MAX(E451:G451)</f>
        <v>33.650000000000006</v>
      </c>
      <c r="E451" s="45">
        <v>26.92</v>
      </c>
      <c r="F451" s="45">
        <f>E451*1.25</f>
        <v>33.650000000000006</v>
      </c>
      <c r="G451" s="46">
        <v>33.650000000000006</v>
      </c>
    </row>
    <row r="452" spans="1:8" s="47" customFormat="1" ht="15" customHeight="1" x14ac:dyDescent="0.25">
      <c r="A452" s="57">
        <v>84155</v>
      </c>
      <c r="B452" s="57">
        <v>84155</v>
      </c>
      <c r="C452" s="76" t="s">
        <v>5567</v>
      </c>
      <c r="D452" s="72">
        <f>MAX(E452:G452)</f>
        <v>33.650000000000006</v>
      </c>
      <c r="E452" s="45">
        <v>26.92</v>
      </c>
      <c r="F452" s="45">
        <f>E452*1.25</f>
        <v>33.650000000000006</v>
      </c>
      <c r="G452" s="46">
        <v>33.650000000000006</v>
      </c>
      <c r="H452" s="46"/>
    </row>
    <row r="453" spans="1:8" s="47" customFormat="1" ht="15" customHeight="1" x14ac:dyDescent="0.25">
      <c r="A453" s="58" t="s">
        <v>2495</v>
      </c>
      <c r="B453" s="58" t="s">
        <v>2495</v>
      </c>
      <c r="C453" s="77" t="s">
        <v>2806</v>
      </c>
      <c r="D453" s="73">
        <f>MAX(E453:G453)</f>
        <v>33.6875</v>
      </c>
      <c r="E453" s="48">
        <v>26.95</v>
      </c>
      <c r="F453" s="48">
        <f>E453*1.25</f>
        <v>33.6875</v>
      </c>
      <c r="G453" s="49">
        <v>33.6875</v>
      </c>
      <c r="H453" s="46"/>
    </row>
    <row r="454" spans="1:8" s="47" customFormat="1" ht="15" customHeight="1" x14ac:dyDescent="0.25">
      <c r="A454" s="58" t="s">
        <v>2495</v>
      </c>
      <c r="B454" s="58" t="s">
        <v>2495</v>
      </c>
      <c r="C454" s="77" t="s">
        <v>2807</v>
      </c>
      <c r="D454" s="73">
        <f>MAX(E454:G454)</f>
        <v>33.6875</v>
      </c>
      <c r="E454" s="48">
        <v>26.95</v>
      </c>
      <c r="F454" s="48">
        <f>E454*1.25</f>
        <v>33.6875</v>
      </c>
      <c r="G454" s="49">
        <v>33.6875</v>
      </c>
      <c r="H454" s="46"/>
    </row>
    <row r="455" spans="1:8" s="47" customFormat="1" ht="15" customHeight="1" x14ac:dyDescent="0.25">
      <c r="A455" s="58" t="s">
        <v>2495</v>
      </c>
      <c r="B455" s="58" t="s">
        <v>2495</v>
      </c>
      <c r="C455" s="77" t="s">
        <v>3120</v>
      </c>
      <c r="D455" s="73">
        <f>MAX(E455:G455)</f>
        <v>33.75</v>
      </c>
      <c r="E455" s="48">
        <v>27</v>
      </c>
      <c r="F455" s="48">
        <f>E455*1.25</f>
        <v>33.75</v>
      </c>
      <c r="G455" s="49">
        <v>33.75</v>
      </c>
      <c r="H455" s="46"/>
    </row>
    <row r="456" spans="1:8" s="47" customFormat="1" ht="15" customHeight="1" x14ac:dyDescent="0.25">
      <c r="A456" s="58" t="s">
        <v>2495</v>
      </c>
      <c r="B456" s="58" t="s">
        <v>2495</v>
      </c>
      <c r="C456" s="77" t="s">
        <v>3121</v>
      </c>
      <c r="D456" s="73">
        <f>MAX(E456:G456)</f>
        <v>33.75</v>
      </c>
      <c r="E456" s="48">
        <v>27</v>
      </c>
      <c r="F456" s="48">
        <f>E456*1.25</f>
        <v>33.75</v>
      </c>
      <c r="G456" s="49">
        <v>33.75</v>
      </c>
      <c r="H456" s="46"/>
    </row>
    <row r="457" spans="1:8" s="47" customFormat="1" ht="15" customHeight="1" x14ac:dyDescent="0.25">
      <c r="A457" s="57" t="s">
        <v>8396</v>
      </c>
      <c r="B457" s="57" t="s">
        <v>8396</v>
      </c>
      <c r="C457" s="76" t="s">
        <v>8397</v>
      </c>
      <c r="D457" s="72">
        <f>MAX(E457:G457)</f>
        <v>33.75</v>
      </c>
      <c r="E457" s="45">
        <v>27</v>
      </c>
      <c r="F457" s="45">
        <f>E457*1.25</f>
        <v>33.75</v>
      </c>
      <c r="G457" s="46">
        <v>33.75</v>
      </c>
      <c r="H457" s="46"/>
    </row>
    <row r="458" spans="1:8" s="47" customFormat="1" ht="15" customHeight="1" x14ac:dyDescent="0.25">
      <c r="A458" s="57" t="s">
        <v>8396</v>
      </c>
      <c r="B458" s="57" t="s">
        <v>8396</v>
      </c>
      <c r="C458" s="76" t="s">
        <v>8397</v>
      </c>
      <c r="D458" s="72">
        <f>MAX(E458:G458)</f>
        <v>33.75</v>
      </c>
      <c r="E458" s="45">
        <v>27</v>
      </c>
      <c r="F458" s="45">
        <f>E458*1.25</f>
        <v>33.75</v>
      </c>
      <c r="G458" s="46">
        <v>33.75</v>
      </c>
    </row>
    <row r="459" spans="1:8" s="47" customFormat="1" ht="15" customHeight="1" x14ac:dyDescent="0.25">
      <c r="A459" s="57" t="s">
        <v>8396</v>
      </c>
      <c r="B459" s="57" t="s">
        <v>8396</v>
      </c>
      <c r="C459" s="76" t="s">
        <v>8397</v>
      </c>
      <c r="D459" s="72">
        <f>MAX(E459:G459)</f>
        <v>33.75</v>
      </c>
      <c r="E459" s="45">
        <v>27</v>
      </c>
      <c r="F459" s="45">
        <f>E459*1.25</f>
        <v>33.75</v>
      </c>
      <c r="G459" s="46">
        <v>33.75</v>
      </c>
    </row>
    <row r="460" spans="1:8" s="47" customFormat="1" ht="15" customHeight="1" x14ac:dyDescent="0.25">
      <c r="A460" s="57" t="s">
        <v>8396</v>
      </c>
      <c r="B460" s="57" t="s">
        <v>8396</v>
      </c>
      <c r="C460" s="76" t="s">
        <v>8397</v>
      </c>
      <c r="D460" s="72">
        <f>MAX(E460:G460)</f>
        <v>33.75</v>
      </c>
      <c r="E460" s="45">
        <v>27</v>
      </c>
      <c r="F460" s="45">
        <f>E460*1.25</f>
        <v>33.75</v>
      </c>
      <c r="G460" s="46">
        <v>33.75</v>
      </c>
    </row>
    <row r="461" spans="1:8" s="47" customFormat="1" ht="15" customHeight="1" x14ac:dyDescent="0.25">
      <c r="A461" s="57">
        <v>99441</v>
      </c>
      <c r="B461" s="57">
        <v>99441</v>
      </c>
      <c r="C461" s="76" t="s">
        <v>8507</v>
      </c>
      <c r="D461" s="72">
        <f>MAX(E461:G461)</f>
        <v>33.787500000000001</v>
      </c>
      <c r="E461" s="45">
        <v>27.03</v>
      </c>
      <c r="F461" s="45">
        <f>E461*1.25</f>
        <v>33.787500000000001</v>
      </c>
      <c r="G461" s="46">
        <v>33.787500000000001</v>
      </c>
      <c r="H461" s="46"/>
    </row>
    <row r="462" spans="1:8" s="47" customFormat="1" ht="15" customHeight="1" x14ac:dyDescent="0.25">
      <c r="A462" s="58" t="s">
        <v>2495</v>
      </c>
      <c r="B462" s="58" t="s">
        <v>2495</v>
      </c>
      <c r="C462" s="77" t="s">
        <v>7233</v>
      </c>
      <c r="D462" s="73">
        <f>MAX(E462:G462)</f>
        <v>33.8125</v>
      </c>
      <c r="E462" s="48">
        <v>27.05</v>
      </c>
      <c r="F462" s="48">
        <f>E462*1.25</f>
        <v>33.8125</v>
      </c>
      <c r="G462" s="49">
        <v>33.8125</v>
      </c>
      <c r="H462" s="46"/>
    </row>
    <row r="463" spans="1:8" s="47" customFormat="1" ht="15" customHeight="1" x14ac:dyDescent="0.25">
      <c r="A463" s="58" t="s">
        <v>2495</v>
      </c>
      <c r="B463" s="58" t="s">
        <v>2495</v>
      </c>
      <c r="C463" s="77" t="s">
        <v>7223</v>
      </c>
      <c r="D463" s="73">
        <f>MAX(E463:G463)</f>
        <v>33.8125</v>
      </c>
      <c r="E463" s="48">
        <v>27.05</v>
      </c>
      <c r="F463" s="48">
        <f>E463*1.25</f>
        <v>33.8125</v>
      </c>
      <c r="G463" s="49">
        <v>33.8125</v>
      </c>
      <c r="H463" s="46"/>
    </row>
    <row r="464" spans="1:8" s="47" customFormat="1" ht="15" customHeight="1" x14ac:dyDescent="0.25">
      <c r="A464" s="58" t="s">
        <v>2495</v>
      </c>
      <c r="B464" s="58" t="s">
        <v>2495</v>
      </c>
      <c r="C464" s="77" t="s">
        <v>7231</v>
      </c>
      <c r="D464" s="73">
        <f>MAX(E464:G464)</f>
        <v>33.8125</v>
      </c>
      <c r="E464" s="48">
        <v>27.05</v>
      </c>
      <c r="F464" s="48">
        <f>E464*1.25</f>
        <v>33.8125</v>
      </c>
      <c r="G464" s="49">
        <v>33.8125</v>
      </c>
    </row>
    <row r="465" spans="1:8" s="47" customFormat="1" ht="15" customHeight="1" x14ac:dyDescent="0.25">
      <c r="A465" s="62"/>
      <c r="B465" s="57">
        <v>36147</v>
      </c>
      <c r="C465" s="76" t="s">
        <v>476</v>
      </c>
      <c r="D465" s="72">
        <v>33.950000000000003</v>
      </c>
      <c r="E465" s="50"/>
      <c r="F465" s="50"/>
      <c r="G465" s="50"/>
    </row>
    <row r="466" spans="1:8" s="47" customFormat="1" ht="15" customHeight="1" x14ac:dyDescent="0.25">
      <c r="A466" s="63"/>
      <c r="B466" s="58">
        <v>82553</v>
      </c>
      <c r="C466" s="77" t="s">
        <v>1260</v>
      </c>
      <c r="D466" s="73">
        <v>34</v>
      </c>
      <c r="E466" s="51"/>
      <c r="F466" s="51"/>
      <c r="G466" s="51"/>
      <c r="H466" s="46"/>
    </row>
    <row r="467" spans="1:8" s="47" customFormat="1" ht="15" customHeight="1" x14ac:dyDescent="0.25">
      <c r="A467" s="58" t="s">
        <v>2495</v>
      </c>
      <c r="B467" s="58" t="s">
        <v>2495</v>
      </c>
      <c r="C467" s="77" t="s">
        <v>6604</v>
      </c>
      <c r="D467" s="73">
        <f>MAX(E467:G467)</f>
        <v>34.125</v>
      </c>
      <c r="E467" s="48">
        <v>27.3</v>
      </c>
      <c r="F467" s="48">
        <f>E467*1.25</f>
        <v>34.125</v>
      </c>
      <c r="G467" s="49">
        <v>34.125</v>
      </c>
    </row>
    <row r="468" spans="1:8" s="47" customFormat="1" ht="15" customHeight="1" x14ac:dyDescent="0.25">
      <c r="A468" s="58" t="s">
        <v>2495</v>
      </c>
      <c r="B468" s="58" t="s">
        <v>2495</v>
      </c>
      <c r="C468" s="77" t="s">
        <v>6561</v>
      </c>
      <c r="D468" s="73">
        <f>MAX(E468:G468)</f>
        <v>34.125</v>
      </c>
      <c r="E468" s="48">
        <v>27.3</v>
      </c>
      <c r="F468" s="48">
        <f>E468*1.25</f>
        <v>34.125</v>
      </c>
      <c r="G468" s="49">
        <v>34.125</v>
      </c>
    </row>
    <row r="469" spans="1:8" s="47" customFormat="1" ht="15" customHeight="1" x14ac:dyDescent="0.25">
      <c r="A469" s="57" t="s">
        <v>8150</v>
      </c>
      <c r="B469" s="57" t="s">
        <v>8150</v>
      </c>
      <c r="C469" s="76" t="s">
        <v>8151</v>
      </c>
      <c r="D469" s="72">
        <f>MAX(E469:G469)</f>
        <v>34.125</v>
      </c>
      <c r="E469" s="45">
        <v>27.3</v>
      </c>
      <c r="F469" s="45">
        <f>E469*1.25</f>
        <v>34.125</v>
      </c>
      <c r="G469" s="46">
        <v>34.125</v>
      </c>
      <c r="H469" s="46"/>
    </row>
    <row r="470" spans="1:8" s="47" customFormat="1" ht="15" customHeight="1" x14ac:dyDescent="0.25">
      <c r="A470" s="62"/>
      <c r="B470" s="57">
        <v>80362</v>
      </c>
      <c r="C470" s="76" t="s">
        <v>1151</v>
      </c>
      <c r="D470" s="72">
        <v>34.299999999999997</v>
      </c>
      <c r="E470" s="50"/>
      <c r="F470" s="50"/>
      <c r="G470" s="50"/>
    </row>
    <row r="471" spans="1:8" s="47" customFormat="1" ht="15" customHeight="1" x14ac:dyDescent="0.25">
      <c r="A471" s="62"/>
      <c r="B471" s="57">
        <v>86403</v>
      </c>
      <c r="C471" s="76" t="s">
        <v>1599</v>
      </c>
      <c r="D471" s="72">
        <v>34.299999999999997</v>
      </c>
      <c r="E471" s="50"/>
      <c r="F471" s="50"/>
      <c r="G471" s="50"/>
    </row>
    <row r="472" spans="1:8" s="47" customFormat="1" ht="15" customHeight="1" x14ac:dyDescent="0.25">
      <c r="A472" s="58" t="s">
        <v>2495</v>
      </c>
      <c r="B472" s="58" t="s">
        <v>2495</v>
      </c>
      <c r="C472" s="77" t="s">
        <v>2823</v>
      </c>
      <c r="D472" s="73">
        <f>MAX(E472:G472)</f>
        <v>34.5</v>
      </c>
      <c r="E472" s="48">
        <v>27.6</v>
      </c>
      <c r="F472" s="48">
        <f>E472*1.25</f>
        <v>34.5</v>
      </c>
      <c r="G472" s="49">
        <v>34.5</v>
      </c>
      <c r="H472" s="46"/>
    </row>
    <row r="473" spans="1:8" s="47" customFormat="1" ht="15" customHeight="1" x14ac:dyDescent="0.25">
      <c r="A473" s="58" t="s">
        <v>2495</v>
      </c>
      <c r="B473" s="58" t="s">
        <v>2495</v>
      </c>
      <c r="C473" s="77" t="s">
        <v>2664</v>
      </c>
      <c r="D473" s="73">
        <f>MAX(E473:G473)</f>
        <v>34.5625</v>
      </c>
      <c r="E473" s="48">
        <v>27.65</v>
      </c>
      <c r="F473" s="48">
        <f>E473*1.25</f>
        <v>34.5625</v>
      </c>
      <c r="G473" s="49">
        <v>34.5625</v>
      </c>
    </row>
    <row r="474" spans="1:8" s="47" customFormat="1" ht="15" customHeight="1" x14ac:dyDescent="0.25">
      <c r="A474" s="63"/>
      <c r="B474" s="58">
        <v>82728</v>
      </c>
      <c r="C474" s="77" t="s">
        <v>1285</v>
      </c>
      <c r="D474" s="73">
        <v>34.68</v>
      </c>
      <c r="E474" s="51"/>
      <c r="F474" s="51"/>
      <c r="G474" s="51"/>
    </row>
    <row r="475" spans="1:8" s="47" customFormat="1" ht="15" customHeight="1" x14ac:dyDescent="0.25">
      <c r="A475" s="62"/>
      <c r="B475" s="57">
        <v>92953</v>
      </c>
      <c r="C475" s="76" t="s">
        <v>1997</v>
      </c>
      <c r="D475" s="72">
        <v>34.700000000000003</v>
      </c>
      <c r="E475" s="50"/>
      <c r="F475" s="50"/>
      <c r="G475" s="50"/>
    </row>
    <row r="476" spans="1:8" s="47" customFormat="1" ht="15" customHeight="1" x14ac:dyDescent="0.25">
      <c r="A476" s="58" t="s">
        <v>2495</v>
      </c>
      <c r="B476" s="58" t="s">
        <v>2495</v>
      </c>
      <c r="C476" s="77" t="s">
        <v>2939</v>
      </c>
      <c r="D476" s="73">
        <f>MAX(E476:G476)</f>
        <v>34.875</v>
      </c>
      <c r="E476" s="48">
        <v>27.9</v>
      </c>
      <c r="F476" s="48">
        <f>E476*1.25</f>
        <v>34.875</v>
      </c>
      <c r="G476" s="49">
        <v>34.875</v>
      </c>
    </row>
    <row r="477" spans="1:8" s="47" customFormat="1" ht="15" customHeight="1" x14ac:dyDescent="0.25">
      <c r="A477" s="58" t="s">
        <v>2495</v>
      </c>
      <c r="B477" s="58" t="s">
        <v>2495</v>
      </c>
      <c r="C477" s="77" t="s">
        <v>2884</v>
      </c>
      <c r="D477" s="73">
        <f>MAX(E477:G477)</f>
        <v>34.875</v>
      </c>
      <c r="E477" s="48">
        <v>27.9</v>
      </c>
      <c r="F477" s="48">
        <f>E477*1.25</f>
        <v>34.875</v>
      </c>
      <c r="G477" s="49">
        <v>34.875</v>
      </c>
    </row>
    <row r="478" spans="1:8" s="47" customFormat="1" ht="15" customHeight="1" x14ac:dyDescent="0.25">
      <c r="A478" s="63"/>
      <c r="B478" s="58">
        <v>82550</v>
      </c>
      <c r="C478" s="77" t="s">
        <v>1258</v>
      </c>
      <c r="D478" s="73">
        <v>34.880000000000003</v>
      </c>
      <c r="E478" s="51"/>
      <c r="F478" s="51"/>
      <c r="G478" s="51"/>
      <c r="H478" s="46"/>
    </row>
    <row r="479" spans="1:8" s="47" customFormat="1" ht="15" customHeight="1" x14ac:dyDescent="0.25">
      <c r="A479" s="62"/>
      <c r="B479" s="57">
        <v>82382</v>
      </c>
      <c r="C479" s="76" t="s">
        <v>1238</v>
      </c>
      <c r="D479" s="72">
        <v>35</v>
      </c>
      <c r="E479" s="50"/>
      <c r="F479" s="50"/>
      <c r="G479" s="50"/>
    </row>
    <row r="480" spans="1:8" s="47" customFormat="1" ht="15" customHeight="1" x14ac:dyDescent="0.25">
      <c r="A480" s="58" t="s">
        <v>2495</v>
      </c>
      <c r="B480" s="58" t="s">
        <v>2495</v>
      </c>
      <c r="C480" s="77" t="s">
        <v>3176</v>
      </c>
      <c r="D480" s="73">
        <f>MAX(E480:G480)</f>
        <v>35</v>
      </c>
      <c r="E480" s="48">
        <v>28</v>
      </c>
      <c r="F480" s="48">
        <f>E480*1.25</f>
        <v>35</v>
      </c>
      <c r="G480" s="49">
        <v>35</v>
      </c>
    </row>
    <row r="481" spans="1:8" s="47" customFormat="1" ht="15" customHeight="1" x14ac:dyDescent="0.25">
      <c r="A481" s="58" t="s">
        <v>2495</v>
      </c>
      <c r="B481" s="58" t="s">
        <v>2495</v>
      </c>
      <c r="C481" s="77" t="s">
        <v>3177</v>
      </c>
      <c r="D481" s="73">
        <f>MAX(E481:G481)</f>
        <v>35</v>
      </c>
      <c r="E481" s="48">
        <v>28</v>
      </c>
      <c r="F481" s="48">
        <f>E481*1.25</f>
        <v>35</v>
      </c>
      <c r="G481" s="49">
        <v>35</v>
      </c>
      <c r="H481" s="46"/>
    </row>
    <row r="482" spans="1:8" s="47" customFormat="1" ht="15" customHeight="1" x14ac:dyDescent="0.25">
      <c r="A482" s="58" t="s">
        <v>2495</v>
      </c>
      <c r="B482" s="58" t="s">
        <v>2495</v>
      </c>
      <c r="C482" s="77" t="s">
        <v>3130</v>
      </c>
      <c r="D482" s="73">
        <f>MAX(E482:G482)</f>
        <v>35</v>
      </c>
      <c r="E482" s="48">
        <v>28</v>
      </c>
      <c r="F482" s="48">
        <f>E482*1.25</f>
        <v>35</v>
      </c>
      <c r="G482" s="49">
        <v>35</v>
      </c>
    </row>
    <row r="483" spans="1:8" s="47" customFormat="1" ht="15" customHeight="1" x14ac:dyDescent="0.25">
      <c r="A483" s="58" t="s">
        <v>2495</v>
      </c>
      <c r="B483" s="58" t="s">
        <v>2495</v>
      </c>
      <c r="C483" s="77" t="s">
        <v>2719</v>
      </c>
      <c r="D483" s="73">
        <f>MAX(E483:G483)</f>
        <v>35.024999999999999</v>
      </c>
      <c r="E483" s="48">
        <v>28.02</v>
      </c>
      <c r="F483" s="48">
        <f>E483*1.25</f>
        <v>35.024999999999999</v>
      </c>
      <c r="G483" s="49">
        <v>35.024999999999999</v>
      </c>
    </row>
    <row r="484" spans="1:8" s="47" customFormat="1" ht="15" customHeight="1" x14ac:dyDescent="0.25">
      <c r="A484" s="57">
        <v>82962</v>
      </c>
      <c r="B484" s="57">
        <v>82962</v>
      </c>
      <c r="C484" s="76" t="s">
        <v>4281</v>
      </c>
      <c r="D484" s="72">
        <f>MAX(E484:G484)</f>
        <v>35.099999999999994</v>
      </c>
      <c r="E484" s="45">
        <v>28.08</v>
      </c>
      <c r="F484" s="45">
        <f>E484*1.25</f>
        <v>35.099999999999994</v>
      </c>
      <c r="G484" s="46">
        <v>35.099999999999994</v>
      </c>
    </row>
    <row r="485" spans="1:8" s="47" customFormat="1" ht="15" customHeight="1" x14ac:dyDescent="0.25">
      <c r="A485" s="57">
        <v>82962</v>
      </c>
      <c r="B485" s="57">
        <v>82962</v>
      </c>
      <c r="C485" s="76" t="s">
        <v>4285</v>
      </c>
      <c r="D485" s="72">
        <f>MAX(E485:G485)</f>
        <v>35.099999999999994</v>
      </c>
      <c r="E485" s="45">
        <v>28.08</v>
      </c>
      <c r="F485" s="45">
        <f>E485*1.25</f>
        <v>35.099999999999994</v>
      </c>
      <c r="G485" s="46">
        <v>35.099999999999994</v>
      </c>
    </row>
    <row r="486" spans="1:8" s="47" customFormat="1" ht="15" customHeight="1" x14ac:dyDescent="0.25">
      <c r="A486" s="57">
        <v>82962</v>
      </c>
      <c r="B486" s="57">
        <v>82962</v>
      </c>
      <c r="C486" s="76" t="s">
        <v>4285</v>
      </c>
      <c r="D486" s="72">
        <f>MAX(E486:G486)</f>
        <v>35.099999999999994</v>
      </c>
      <c r="E486" s="45">
        <v>28.08</v>
      </c>
      <c r="F486" s="45">
        <f>E486*1.25</f>
        <v>35.099999999999994</v>
      </c>
      <c r="G486" s="46">
        <v>35.099999999999994</v>
      </c>
    </row>
    <row r="487" spans="1:8" s="47" customFormat="1" ht="15" customHeight="1" x14ac:dyDescent="0.25">
      <c r="A487" s="57">
        <v>82962</v>
      </c>
      <c r="B487" s="57">
        <v>82962</v>
      </c>
      <c r="C487" s="76" t="s">
        <v>4285</v>
      </c>
      <c r="D487" s="72">
        <f>MAX(E487:G487)</f>
        <v>35.099999999999994</v>
      </c>
      <c r="E487" s="45">
        <v>28.08</v>
      </c>
      <c r="F487" s="45">
        <f>E487*1.25</f>
        <v>35.099999999999994</v>
      </c>
      <c r="G487" s="46">
        <v>35.099999999999994</v>
      </c>
    </row>
    <row r="488" spans="1:8" s="47" customFormat="1" ht="15" customHeight="1" x14ac:dyDescent="0.25">
      <c r="A488" s="57">
        <v>82962</v>
      </c>
      <c r="B488" s="57">
        <v>82962</v>
      </c>
      <c r="C488" s="76" t="s">
        <v>4285</v>
      </c>
      <c r="D488" s="72">
        <f>MAX(E488:G488)</f>
        <v>35.099999999999994</v>
      </c>
      <c r="E488" s="45">
        <v>28.08</v>
      </c>
      <c r="F488" s="45">
        <f>E488*1.25</f>
        <v>35.099999999999994</v>
      </c>
      <c r="G488" s="46">
        <v>35.099999999999994</v>
      </c>
      <c r="H488" s="46"/>
    </row>
    <row r="489" spans="1:8" s="47" customFormat="1" ht="15" customHeight="1" x14ac:dyDescent="0.25">
      <c r="A489" s="57">
        <v>82962</v>
      </c>
      <c r="B489" s="57">
        <v>82962</v>
      </c>
      <c r="C489" s="76" t="s">
        <v>4285</v>
      </c>
      <c r="D489" s="72">
        <f>MAX(E489:G489)</f>
        <v>35.099999999999994</v>
      </c>
      <c r="E489" s="45">
        <v>28.08</v>
      </c>
      <c r="F489" s="45">
        <f>E489*1.25</f>
        <v>35.099999999999994</v>
      </c>
      <c r="G489" s="46">
        <v>35.099999999999994</v>
      </c>
    </row>
    <row r="490" spans="1:8" s="47" customFormat="1" ht="15" customHeight="1" x14ac:dyDescent="0.25">
      <c r="A490" s="57" t="s">
        <v>2495</v>
      </c>
      <c r="B490" s="57">
        <v>82962</v>
      </c>
      <c r="C490" s="76" t="s">
        <v>4285</v>
      </c>
      <c r="D490" s="72">
        <f>MAX(E490:G490)</f>
        <v>35.099999999999994</v>
      </c>
      <c r="E490" s="45">
        <v>28.08</v>
      </c>
      <c r="F490" s="45">
        <f>E490*1.25</f>
        <v>35.099999999999994</v>
      </c>
      <c r="G490" s="46">
        <v>35.099999999999994</v>
      </c>
    </row>
    <row r="491" spans="1:8" s="47" customFormat="1" ht="15" customHeight="1" x14ac:dyDescent="0.25">
      <c r="A491" s="57">
        <v>82962</v>
      </c>
      <c r="B491" s="57">
        <v>82962</v>
      </c>
      <c r="C491" s="76" t="s">
        <v>4279</v>
      </c>
      <c r="D491" s="72">
        <f>MAX(E491:G491)</f>
        <v>35.099999999999994</v>
      </c>
      <c r="E491" s="45">
        <v>28.08</v>
      </c>
      <c r="F491" s="45">
        <f>E491*1.25</f>
        <v>35.099999999999994</v>
      </c>
      <c r="G491" s="46">
        <v>35.099999999999994</v>
      </c>
    </row>
    <row r="492" spans="1:8" s="47" customFormat="1" ht="15" customHeight="1" x14ac:dyDescent="0.25">
      <c r="A492" s="58" t="s">
        <v>2495</v>
      </c>
      <c r="B492" s="58" t="s">
        <v>2495</v>
      </c>
      <c r="C492" s="77" t="s">
        <v>3237</v>
      </c>
      <c r="D492" s="73">
        <f>MAX(E492:G492)</f>
        <v>35.125</v>
      </c>
      <c r="E492" s="48">
        <v>28.1</v>
      </c>
      <c r="F492" s="48">
        <f>E492*1.25</f>
        <v>35.125</v>
      </c>
      <c r="G492" s="49">
        <v>35.125</v>
      </c>
      <c r="H492" s="46"/>
    </row>
    <row r="493" spans="1:8" s="47" customFormat="1" ht="15" customHeight="1" x14ac:dyDescent="0.25">
      <c r="A493" s="57">
        <v>82948</v>
      </c>
      <c r="B493" s="57">
        <v>82948</v>
      </c>
      <c r="C493" s="76" t="s">
        <v>4364</v>
      </c>
      <c r="D493" s="72">
        <f>MAX(E493:G493)</f>
        <v>35.325000000000003</v>
      </c>
      <c r="E493" s="45">
        <v>28.26</v>
      </c>
      <c r="F493" s="45">
        <f>E493*1.25</f>
        <v>35.325000000000003</v>
      </c>
      <c r="G493" s="46">
        <v>35.325000000000003</v>
      </c>
    </row>
    <row r="494" spans="1:8" s="47" customFormat="1" ht="15" customHeight="1" x14ac:dyDescent="0.25">
      <c r="A494" s="58" t="s">
        <v>2495</v>
      </c>
      <c r="B494" s="58" t="s">
        <v>2495</v>
      </c>
      <c r="C494" s="77" t="s">
        <v>2851</v>
      </c>
      <c r="D494" s="73">
        <f>MAX(E494:G494)</f>
        <v>35.5625</v>
      </c>
      <c r="E494" s="48">
        <v>28.45</v>
      </c>
      <c r="F494" s="48">
        <f>E494*1.25</f>
        <v>35.5625</v>
      </c>
      <c r="G494" s="49">
        <v>35.5625</v>
      </c>
    </row>
    <row r="495" spans="1:8" s="47" customFormat="1" ht="15" customHeight="1" x14ac:dyDescent="0.25">
      <c r="A495" s="62"/>
      <c r="B495" s="57">
        <v>94760</v>
      </c>
      <c r="C495" s="76" t="s">
        <v>2061</v>
      </c>
      <c r="D495" s="72">
        <v>35.6</v>
      </c>
      <c r="E495" s="50"/>
      <c r="F495" s="50"/>
      <c r="G495" s="50"/>
    </row>
    <row r="496" spans="1:8" s="47" customFormat="1" ht="15" customHeight="1" x14ac:dyDescent="0.25">
      <c r="A496" s="62"/>
      <c r="B496" s="57">
        <v>92977</v>
      </c>
      <c r="C496" s="76" t="s">
        <v>1999</v>
      </c>
      <c r="D496" s="72">
        <v>35.75</v>
      </c>
      <c r="E496" s="50"/>
      <c r="F496" s="50"/>
      <c r="G496" s="50"/>
    </row>
    <row r="497" spans="1:8" s="47" customFormat="1" ht="15" customHeight="1" x14ac:dyDescent="0.25">
      <c r="A497" s="58" t="s">
        <v>2495</v>
      </c>
      <c r="B497" s="58" t="s">
        <v>2495</v>
      </c>
      <c r="C497" s="77" t="s">
        <v>4795</v>
      </c>
      <c r="D497" s="73">
        <f>MAX(E497:G497)</f>
        <v>35.875</v>
      </c>
      <c r="E497" s="48">
        <v>28.7</v>
      </c>
      <c r="F497" s="48">
        <f>E497*1.25</f>
        <v>35.875</v>
      </c>
      <c r="G497" s="49">
        <v>35.875</v>
      </c>
    </row>
    <row r="498" spans="1:8" s="47" customFormat="1" ht="15" customHeight="1" x14ac:dyDescent="0.25">
      <c r="A498" s="57">
        <v>36415</v>
      </c>
      <c r="B498" s="57">
        <v>99000</v>
      </c>
      <c r="C498" s="76" t="s">
        <v>4531</v>
      </c>
      <c r="D498" s="72">
        <f>MAX(E498:G498)</f>
        <v>35.924999999999997</v>
      </c>
      <c r="E498" s="45">
        <v>28.74</v>
      </c>
      <c r="F498" s="45">
        <f>E498*1.25</f>
        <v>35.924999999999997</v>
      </c>
      <c r="G498" s="46">
        <v>35.924999999999997</v>
      </c>
    </row>
    <row r="499" spans="1:8" s="47" customFormat="1" ht="15" customHeight="1" x14ac:dyDescent="0.25">
      <c r="A499" s="62"/>
      <c r="B499" s="57">
        <v>84105</v>
      </c>
      <c r="C499" s="76" t="s">
        <v>1393</v>
      </c>
      <c r="D499" s="72">
        <v>36</v>
      </c>
      <c r="E499" s="50"/>
      <c r="F499" s="50"/>
      <c r="G499" s="50"/>
      <c r="H499" s="46"/>
    </row>
    <row r="500" spans="1:8" s="47" customFormat="1" ht="15" customHeight="1" x14ac:dyDescent="0.25">
      <c r="A500" s="62"/>
      <c r="B500" s="57">
        <v>84110</v>
      </c>
      <c r="C500" s="76" t="s">
        <v>1394</v>
      </c>
      <c r="D500" s="72">
        <v>36</v>
      </c>
      <c r="E500" s="50"/>
      <c r="F500" s="50"/>
      <c r="G500" s="50"/>
    </row>
    <row r="501" spans="1:8" s="47" customFormat="1" ht="15" customHeight="1" x14ac:dyDescent="0.25">
      <c r="A501" s="58" t="s">
        <v>2495</v>
      </c>
      <c r="B501" s="58" t="s">
        <v>2495</v>
      </c>
      <c r="C501" s="77" t="s">
        <v>2788</v>
      </c>
      <c r="D501" s="73">
        <f>MAX(E501:G501)</f>
        <v>36.125</v>
      </c>
      <c r="E501" s="48">
        <v>28.9</v>
      </c>
      <c r="F501" s="48">
        <f>E501*1.25</f>
        <v>36.125</v>
      </c>
      <c r="G501" s="49">
        <v>36.125</v>
      </c>
    </row>
    <row r="502" spans="1:8" s="47" customFormat="1" ht="15" customHeight="1" x14ac:dyDescent="0.25">
      <c r="A502" s="58" t="s">
        <v>2495</v>
      </c>
      <c r="B502" s="58" t="s">
        <v>2495</v>
      </c>
      <c r="C502" s="77" t="s">
        <v>2877</v>
      </c>
      <c r="D502" s="73">
        <f>MAX(E502:G502)</f>
        <v>36.225000000000001</v>
      </c>
      <c r="E502" s="48">
        <v>28.98</v>
      </c>
      <c r="F502" s="48">
        <f>E502*1.25</f>
        <v>36.225000000000001</v>
      </c>
      <c r="G502" s="49">
        <v>36.225000000000001</v>
      </c>
    </row>
    <row r="503" spans="1:8" s="47" customFormat="1" ht="15" customHeight="1" x14ac:dyDescent="0.25">
      <c r="A503" s="57">
        <v>82271</v>
      </c>
      <c r="B503" s="57">
        <v>82271</v>
      </c>
      <c r="C503" s="76" t="s">
        <v>4310</v>
      </c>
      <c r="D503" s="72">
        <f>MAX(E503:G503)</f>
        <v>36.25</v>
      </c>
      <c r="E503" s="45">
        <v>29</v>
      </c>
      <c r="F503" s="45">
        <f>E503*1.25</f>
        <v>36.25</v>
      </c>
      <c r="G503" s="46">
        <v>36.25</v>
      </c>
    </row>
    <row r="504" spans="1:8" s="47" customFormat="1" ht="15" customHeight="1" x14ac:dyDescent="0.25">
      <c r="A504" s="57">
        <v>82271</v>
      </c>
      <c r="B504" s="57">
        <v>82271</v>
      </c>
      <c r="C504" s="76" t="s">
        <v>4241</v>
      </c>
      <c r="D504" s="72">
        <f>MAX(E504:G504)</f>
        <v>36.25</v>
      </c>
      <c r="E504" s="45">
        <v>29</v>
      </c>
      <c r="F504" s="45">
        <f>E504*1.25</f>
        <v>36.25</v>
      </c>
      <c r="G504" s="46">
        <v>36.25</v>
      </c>
      <c r="H504" s="46"/>
    </row>
    <row r="505" spans="1:8" s="47" customFormat="1" ht="15" customHeight="1" x14ac:dyDescent="0.25">
      <c r="A505" s="58" t="s">
        <v>2495</v>
      </c>
      <c r="B505" s="58" t="s">
        <v>2495</v>
      </c>
      <c r="C505" s="77" t="s">
        <v>5044</v>
      </c>
      <c r="D505" s="73">
        <f>MAX(E505:G505)</f>
        <v>36.3125</v>
      </c>
      <c r="E505" s="48">
        <v>29.05</v>
      </c>
      <c r="F505" s="48">
        <f>E505*1.25</f>
        <v>36.3125</v>
      </c>
      <c r="G505" s="46">
        <v>36.3125</v>
      </c>
    </row>
    <row r="506" spans="1:8" s="47" customFormat="1" ht="15" customHeight="1" x14ac:dyDescent="0.25">
      <c r="A506" s="58" t="s">
        <v>2495</v>
      </c>
      <c r="B506" s="58" t="s">
        <v>2495</v>
      </c>
      <c r="C506" s="77" t="s">
        <v>2663</v>
      </c>
      <c r="D506" s="73">
        <f>MAX(E506:G506)</f>
        <v>36.3125</v>
      </c>
      <c r="E506" s="48">
        <v>29.05</v>
      </c>
      <c r="F506" s="48">
        <f>E506*1.25</f>
        <v>36.3125</v>
      </c>
      <c r="G506" s="46">
        <v>36.3125</v>
      </c>
    </row>
    <row r="507" spans="1:8" s="47" customFormat="1" ht="15" customHeight="1" x14ac:dyDescent="0.25">
      <c r="A507" s="58" t="s">
        <v>2495</v>
      </c>
      <c r="B507" s="58" t="s">
        <v>2495</v>
      </c>
      <c r="C507" s="77" t="s">
        <v>3009</v>
      </c>
      <c r="D507" s="73">
        <f>MAX(E507:G507)</f>
        <v>36.4375</v>
      </c>
      <c r="E507" s="48">
        <v>29.15</v>
      </c>
      <c r="F507" s="48">
        <f>E507*1.25</f>
        <v>36.4375</v>
      </c>
      <c r="G507" s="46">
        <v>36.4375</v>
      </c>
      <c r="H507" s="46"/>
    </row>
    <row r="508" spans="1:8" s="47" customFormat="1" ht="15" customHeight="1" x14ac:dyDescent="0.25">
      <c r="A508" s="62"/>
      <c r="B508" s="57">
        <v>99490</v>
      </c>
      <c r="C508" s="76" t="s">
        <v>2344</v>
      </c>
      <c r="D508" s="72">
        <v>36.450000000000003</v>
      </c>
      <c r="E508" s="50"/>
      <c r="F508" s="50"/>
      <c r="G508" s="50"/>
    </row>
    <row r="509" spans="1:8" s="47" customFormat="1" ht="15" customHeight="1" x14ac:dyDescent="0.25">
      <c r="A509" s="57">
        <v>93922</v>
      </c>
      <c r="B509" s="57">
        <v>93922</v>
      </c>
      <c r="C509" s="76" t="s">
        <v>8828</v>
      </c>
      <c r="D509" s="72">
        <f>MAX(E509:G509)</f>
        <v>36.5625</v>
      </c>
      <c r="E509" s="45">
        <v>29.25</v>
      </c>
      <c r="F509" s="45">
        <f>E509*1.25</f>
        <v>36.5625</v>
      </c>
      <c r="G509" s="46">
        <v>36.5625</v>
      </c>
    </row>
    <row r="510" spans="1:8" s="47" customFormat="1" ht="15" customHeight="1" x14ac:dyDescent="0.25">
      <c r="A510" s="62"/>
      <c r="B510" s="57">
        <v>83505</v>
      </c>
      <c r="C510" s="76" t="s">
        <v>1332</v>
      </c>
      <c r="D510" s="72">
        <v>36.840000000000003</v>
      </c>
      <c r="E510" s="50"/>
      <c r="F510" s="50"/>
      <c r="G510" s="50"/>
      <c r="H510" s="46"/>
    </row>
    <row r="511" spans="1:8" s="47" customFormat="1" ht="15" customHeight="1" x14ac:dyDescent="0.25">
      <c r="A511" s="62"/>
      <c r="B511" s="57">
        <v>90648</v>
      </c>
      <c r="C511" s="76" t="s">
        <v>1894</v>
      </c>
      <c r="D511" s="72">
        <v>36.950000000000003</v>
      </c>
      <c r="E511" s="50"/>
      <c r="F511" s="50"/>
      <c r="G511" s="50"/>
      <c r="H511" s="46"/>
    </row>
    <row r="512" spans="1:8" s="47" customFormat="1" ht="15" customHeight="1" x14ac:dyDescent="0.25">
      <c r="A512" s="62"/>
      <c r="B512" s="57">
        <v>90672</v>
      </c>
      <c r="C512" s="76" t="s">
        <v>1910</v>
      </c>
      <c r="D512" s="72">
        <v>37</v>
      </c>
      <c r="E512" s="50"/>
      <c r="F512" s="50"/>
      <c r="G512" s="50"/>
    </row>
    <row r="513" spans="1:8" s="47" customFormat="1" ht="15" customHeight="1" x14ac:dyDescent="0.25">
      <c r="A513" s="58" t="s">
        <v>2495</v>
      </c>
      <c r="B513" s="58" t="s">
        <v>2495</v>
      </c>
      <c r="C513" s="77" t="s">
        <v>2867</v>
      </c>
      <c r="D513" s="73">
        <f>MAX(E513:G513)</f>
        <v>37.049999999999997</v>
      </c>
      <c r="E513" s="48">
        <v>29.64</v>
      </c>
      <c r="F513" s="48">
        <f>E513*1.25</f>
        <v>37.049999999999997</v>
      </c>
      <c r="G513" s="46">
        <v>37.049999999999997</v>
      </c>
    </row>
    <row r="514" spans="1:8" s="47" customFormat="1" ht="15" customHeight="1" x14ac:dyDescent="0.25">
      <c r="A514" s="58" t="s">
        <v>2495</v>
      </c>
      <c r="B514" s="58" t="s">
        <v>2495</v>
      </c>
      <c r="C514" s="77" t="s">
        <v>4950</v>
      </c>
      <c r="D514" s="73">
        <f>MAX(E514:G514)</f>
        <v>37.0625</v>
      </c>
      <c r="E514" s="48">
        <v>29.65</v>
      </c>
      <c r="F514" s="48">
        <f>E514*1.25</f>
        <v>37.0625</v>
      </c>
      <c r="G514" s="46">
        <v>37.0625</v>
      </c>
    </row>
    <row r="515" spans="1:8" s="47" customFormat="1" ht="15" customHeight="1" x14ac:dyDescent="0.25">
      <c r="A515" s="58" t="s">
        <v>2495</v>
      </c>
      <c r="B515" s="58" t="s">
        <v>2495</v>
      </c>
      <c r="C515" s="77" t="s">
        <v>4229</v>
      </c>
      <c r="D515" s="73">
        <f>MAX(E515:G515)</f>
        <v>37.4375</v>
      </c>
      <c r="E515" s="48">
        <v>29.95</v>
      </c>
      <c r="F515" s="48">
        <f>E515*1.25</f>
        <v>37.4375</v>
      </c>
      <c r="G515" s="49">
        <v>37.4375</v>
      </c>
      <c r="H515" s="46"/>
    </row>
    <row r="516" spans="1:8" s="47" customFormat="1" ht="15" customHeight="1" x14ac:dyDescent="0.25">
      <c r="A516" s="57">
        <v>85007</v>
      </c>
      <c r="B516" s="57">
        <v>85007</v>
      </c>
      <c r="C516" s="76" t="s">
        <v>5900</v>
      </c>
      <c r="D516" s="72">
        <f>MAX(E516:G516)</f>
        <v>37.5</v>
      </c>
      <c r="E516" s="45">
        <v>30</v>
      </c>
      <c r="F516" s="45">
        <f>E516*1.25</f>
        <v>37.5</v>
      </c>
      <c r="G516" s="46">
        <v>37.5</v>
      </c>
    </row>
    <row r="517" spans="1:8" s="47" customFormat="1" ht="15" customHeight="1" x14ac:dyDescent="0.25">
      <c r="A517" s="57">
        <v>99188</v>
      </c>
      <c r="B517" s="57">
        <v>99188</v>
      </c>
      <c r="C517" s="76" t="s">
        <v>8363</v>
      </c>
      <c r="D517" s="72">
        <f>MAX(E517:G517)</f>
        <v>37.5</v>
      </c>
      <c r="E517" s="45">
        <v>30</v>
      </c>
      <c r="F517" s="45">
        <f>E517*1.25</f>
        <v>37.5</v>
      </c>
      <c r="G517" s="46">
        <v>37.5</v>
      </c>
    </row>
    <row r="518" spans="1:8" s="47" customFormat="1" ht="15" customHeight="1" x14ac:dyDescent="0.25">
      <c r="A518" s="57">
        <v>99188</v>
      </c>
      <c r="B518" s="57">
        <v>99188</v>
      </c>
      <c r="C518" s="76" t="s">
        <v>8363</v>
      </c>
      <c r="D518" s="72">
        <f>MAX(E518:G518)</f>
        <v>37.5</v>
      </c>
      <c r="E518" s="45">
        <v>30</v>
      </c>
      <c r="F518" s="45">
        <f>E518*1.25</f>
        <v>37.5</v>
      </c>
      <c r="G518" s="46">
        <v>37.5</v>
      </c>
    </row>
    <row r="519" spans="1:8" s="47" customFormat="1" ht="15" customHeight="1" x14ac:dyDescent="0.25">
      <c r="A519" s="57">
        <v>90685</v>
      </c>
      <c r="B519" s="57">
        <v>90685</v>
      </c>
      <c r="C519" s="76" t="s">
        <v>8096</v>
      </c>
      <c r="D519" s="72">
        <f>MAX(E519:G519)</f>
        <v>37.5</v>
      </c>
      <c r="E519" s="45">
        <v>30</v>
      </c>
      <c r="F519" s="45">
        <f>E519*1.25</f>
        <v>37.5</v>
      </c>
      <c r="G519" s="46">
        <v>37.5</v>
      </c>
    </row>
    <row r="520" spans="1:8" s="47" customFormat="1" ht="15" customHeight="1" x14ac:dyDescent="0.25">
      <c r="A520" s="57">
        <v>90685</v>
      </c>
      <c r="B520" s="57">
        <v>90685</v>
      </c>
      <c r="C520" s="76" t="s">
        <v>8096</v>
      </c>
      <c r="D520" s="72">
        <f>MAX(E520:G520)</f>
        <v>37.5</v>
      </c>
      <c r="E520" s="45">
        <v>30</v>
      </c>
      <c r="F520" s="45">
        <f>E520*1.25</f>
        <v>37.5</v>
      </c>
      <c r="G520" s="46">
        <v>37.5</v>
      </c>
    </row>
    <row r="521" spans="1:8" s="47" customFormat="1" ht="15" customHeight="1" x14ac:dyDescent="0.25">
      <c r="A521" s="57">
        <v>90685</v>
      </c>
      <c r="B521" s="57">
        <v>90685</v>
      </c>
      <c r="C521" s="76" t="s">
        <v>8096</v>
      </c>
      <c r="D521" s="72">
        <f>MAX(E521:G521)</f>
        <v>37.5</v>
      </c>
      <c r="E521" s="45">
        <v>30</v>
      </c>
      <c r="F521" s="45">
        <f>E521*1.25</f>
        <v>37.5</v>
      </c>
      <c r="G521" s="46">
        <v>37.5</v>
      </c>
    </row>
    <row r="522" spans="1:8" s="47" customFormat="1" ht="15" customHeight="1" x14ac:dyDescent="0.25">
      <c r="A522" s="57">
        <v>90685</v>
      </c>
      <c r="B522" s="57">
        <v>90685</v>
      </c>
      <c r="C522" s="76" t="s">
        <v>8096</v>
      </c>
      <c r="D522" s="72">
        <f>MAX(E522:G522)</f>
        <v>37.5</v>
      </c>
      <c r="E522" s="45">
        <v>30</v>
      </c>
      <c r="F522" s="45">
        <f>E522*1.25</f>
        <v>37.5</v>
      </c>
      <c r="G522" s="46">
        <v>37.5</v>
      </c>
    </row>
    <row r="523" spans="1:8" s="47" customFormat="1" ht="15" customHeight="1" x14ac:dyDescent="0.25">
      <c r="A523" s="57">
        <v>90685</v>
      </c>
      <c r="B523" s="57">
        <v>90685</v>
      </c>
      <c r="C523" s="76" t="s">
        <v>8096</v>
      </c>
      <c r="D523" s="72">
        <f>MAX(E523:G523)</f>
        <v>37.5</v>
      </c>
      <c r="E523" s="45">
        <v>30</v>
      </c>
      <c r="F523" s="45">
        <f>E523*1.25</f>
        <v>37.5</v>
      </c>
      <c r="G523" s="46">
        <v>37.5</v>
      </c>
      <c r="H523" s="46"/>
    </row>
    <row r="524" spans="1:8" s="47" customFormat="1" ht="15" customHeight="1" x14ac:dyDescent="0.25">
      <c r="A524" s="57">
        <v>90685</v>
      </c>
      <c r="B524" s="57">
        <v>90685</v>
      </c>
      <c r="C524" s="76" t="s">
        <v>8096</v>
      </c>
      <c r="D524" s="72">
        <f>MAX(E524:G524)</f>
        <v>37.5</v>
      </c>
      <c r="E524" s="45">
        <v>30</v>
      </c>
      <c r="F524" s="45">
        <f>E524*1.25</f>
        <v>37.5</v>
      </c>
      <c r="G524" s="46">
        <v>37.5</v>
      </c>
    </row>
    <row r="525" spans="1:8" s="47" customFormat="1" ht="15" customHeight="1" x14ac:dyDescent="0.25">
      <c r="A525" s="57">
        <v>90685</v>
      </c>
      <c r="B525" s="57">
        <v>90685</v>
      </c>
      <c r="C525" s="76" t="s">
        <v>8096</v>
      </c>
      <c r="D525" s="72">
        <f>MAX(E525:G525)</f>
        <v>37.5</v>
      </c>
      <c r="E525" s="45">
        <v>30</v>
      </c>
      <c r="F525" s="45">
        <f>E525*1.25</f>
        <v>37.5</v>
      </c>
      <c r="G525" s="46">
        <v>37.5</v>
      </c>
    </row>
    <row r="526" spans="1:8" s="47" customFormat="1" ht="15" customHeight="1" x14ac:dyDescent="0.25">
      <c r="A526" s="58">
        <v>85007</v>
      </c>
      <c r="B526" s="58">
        <v>85007</v>
      </c>
      <c r="C526" s="77" t="s">
        <v>5640</v>
      </c>
      <c r="D526" s="73">
        <f>MAX(E526:G526)</f>
        <v>37.5</v>
      </c>
      <c r="E526" s="48">
        <v>30</v>
      </c>
      <c r="F526" s="48">
        <f>E526*1.25</f>
        <v>37.5</v>
      </c>
      <c r="G526" s="49">
        <v>37.5</v>
      </c>
    </row>
    <row r="527" spans="1:8" s="47" customFormat="1" ht="15" customHeight="1" x14ac:dyDescent="0.25">
      <c r="A527" s="57" t="s">
        <v>4224</v>
      </c>
      <c r="B527" s="57" t="s">
        <v>2495</v>
      </c>
      <c r="C527" s="76" t="s">
        <v>4236</v>
      </c>
      <c r="D527" s="72">
        <f>MAX(E527:G527)</f>
        <v>37.5</v>
      </c>
      <c r="E527" s="45">
        <v>30</v>
      </c>
      <c r="F527" s="45">
        <f>E527*1.25</f>
        <v>37.5</v>
      </c>
      <c r="G527" s="46">
        <v>37.5</v>
      </c>
    </row>
    <row r="528" spans="1:8" s="47" customFormat="1" ht="15" customHeight="1" x14ac:dyDescent="0.25">
      <c r="A528" s="62"/>
      <c r="B528" s="57">
        <v>87109</v>
      </c>
      <c r="C528" s="76" t="s">
        <v>1721</v>
      </c>
      <c r="D528" s="72">
        <v>37.5</v>
      </c>
      <c r="E528" s="50"/>
      <c r="F528" s="50"/>
      <c r="G528" s="50"/>
      <c r="H528" s="46"/>
    </row>
    <row r="529" spans="1:8" s="47" customFormat="1" ht="15" customHeight="1" x14ac:dyDescent="0.25">
      <c r="A529" s="58" t="s">
        <v>2495</v>
      </c>
      <c r="B529" s="58" t="s">
        <v>2495</v>
      </c>
      <c r="C529" s="77" t="s">
        <v>3273</v>
      </c>
      <c r="D529" s="73">
        <f>MAX(E529:G529)</f>
        <v>37.5</v>
      </c>
      <c r="E529" s="48">
        <v>30</v>
      </c>
      <c r="F529" s="48">
        <f>E529*1.25</f>
        <v>37.5</v>
      </c>
      <c r="G529" s="46">
        <v>37.5</v>
      </c>
      <c r="H529" s="46"/>
    </row>
    <row r="530" spans="1:8" s="47" customFormat="1" ht="15" customHeight="1" x14ac:dyDescent="0.25">
      <c r="A530" s="58" t="s">
        <v>2495</v>
      </c>
      <c r="B530" s="58" t="s">
        <v>2495</v>
      </c>
      <c r="C530" s="77" t="s">
        <v>3274</v>
      </c>
      <c r="D530" s="73">
        <f>MAX(E530:G530)</f>
        <v>37.5</v>
      </c>
      <c r="E530" s="48">
        <v>30</v>
      </c>
      <c r="F530" s="48">
        <f>E530*1.25</f>
        <v>37.5</v>
      </c>
      <c r="G530" s="46">
        <v>37.5</v>
      </c>
      <c r="H530" s="46"/>
    </row>
    <row r="531" spans="1:8" s="47" customFormat="1" ht="15" customHeight="1" x14ac:dyDescent="0.25">
      <c r="A531" s="58" t="s">
        <v>2495</v>
      </c>
      <c r="B531" s="58" t="s">
        <v>2495</v>
      </c>
      <c r="C531" s="77" t="s">
        <v>3276</v>
      </c>
      <c r="D531" s="73">
        <f>MAX(E531:G531)</f>
        <v>37.5</v>
      </c>
      <c r="E531" s="48">
        <v>30</v>
      </c>
      <c r="F531" s="48">
        <f>E531*1.25</f>
        <v>37.5</v>
      </c>
      <c r="G531" s="46">
        <v>37.5</v>
      </c>
    </row>
    <row r="532" spans="1:8" s="47" customFormat="1" ht="15" customHeight="1" x14ac:dyDescent="0.25">
      <c r="A532" s="58" t="s">
        <v>2495</v>
      </c>
      <c r="B532" s="58" t="s">
        <v>2495</v>
      </c>
      <c r="C532" s="77" t="s">
        <v>3278</v>
      </c>
      <c r="D532" s="73">
        <f>MAX(E532:G532)</f>
        <v>37.5</v>
      </c>
      <c r="E532" s="48">
        <v>30</v>
      </c>
      <c r="F532" s="48">
        <f>E532*1.25</f>
        <v>37.5</v>
      </c>
      <c r="G532" s="46">
        <v>37.5</v>
      </c>
    </row>
    <row r="533" spans="1:8" s="47" customFormat="1" ht="15" customHeight="1" x14ac:dyDescent="0.25">
      <c r="A533" s="58" t="s">
        <v>2495</v>
      </c>
      <c r="B533" s="58" t="s">
        <v>2495</v>
      </c>
      <c r="C533" s="77" t="s">
        <v>3134</v>
      </c>
      <c r="D533" s="73">
        <f>MAX(E533:G533)</f>
        <v>37.5</v>
      </c>
      <c r="E533" s="48">
        <v>30</v>
      </c>
      <c r="F533" s="48">
        <f>E533*1.25</f>
        <v>37.5</v>
      </c>
      <c r="G533" s="46">
        <v>37.5</v>
      </c>
    </row>
    <row r="534" spans="1:8" s="47" customFormat="1" ht="15" customHeight="1" x14ac:dyDescent="0.25">
      <c r="A534" s="57" t="s">
        <v>2671</v>
      </c>
      <c r="B534" s="57" t="s">
        <v>2495</v>
      </c>
      <c r="C534" s="76" t="s">
        <v>2953</v>
      </c>
      <c r="D534" s="72">
        <f>MAX(E534:G534)</f>
        <v>37.75</v>
      </c>
      <c r="E534" s="45">
        <v>30.2</v>
      </c>
      <c r="F534" s="45">
        <f>E534*1.25</f>
        <v>37.75</v>
      </c>
      <c r="G534" s="46">
        <v>37.75</v>
      </c>
      <c r="H534" s="46"/>
    </row>
    <row r="535" spans="1:8" s="47" customFormat="1" ht="15" customHeight="1" x14ac:dyDescent="0.25">
      <c r="A535" s="57" t="s">
        <v>8595</v>
      </c>
      <c r="B535" s="57" t="s">
        <v>2495</v>
      </c>
      <c r="C535" s="76" t="s">
        <v>8596</v>
      </c>
      <c r="D535" s="72">
        <f>MAX(E535:G535)</f>
        <v>38</v>
      </c>
      <c r="E535" s="45">
        <v>30.4</v>
      </c>
      <c r="F535" s="45">
        <f>E535*1.25</f>
        <v>38</v>
      </c>
      <c r="G535" s="46">
        <v>38</v>
      </c>
    </row>
    <row r="536" spans="1:8" s="47" customFormat="1" ht="15" customHeight="1" x14ac:dyDescent="0.25">
      <c r="A536" s="62"/>
      <c r="B536" s="57">
        <v>90651</v>
      </c>
      <c r="C536" s="76" t="s">
        <v>1896</v>
      </c>
      <c r="D536" s="72">
        <v>38</v>
      </c>
      <c r="E536" s="50"/>
      <c r="F536" s="50"/>
      <c r="G536" s="50"/>
    </row>
    <row r="537" spans="1:8" s="47" customFormat="1" ht="15" customHeight="1" x14ac:dyDescent="0.25">
      <c r="A537" s="58" t="s">
        <v>2495</v>
      </c>
      <c r="B537" s="58" t="s">
        <v>2495</v>
      </c>
      <c r="C537" s="77" t="s">
        <v>7632</v>
      </c>
      <c r="D537" s="73">
        <f>MAX(E537:G537)</f>
        <v>38.0625</v>
      </c>
      <c r="E537" s="48">
        <v>30.45</v>
      </c>
      <c r="F537" s="48">
        <f>E537*1.25</f>
        <v>38.0625</v>
      </c>
      <c r="G537" s="46">
        <v>38.0625</v>
      </c>
      <c r="H537" s="46"/>
    </row>
    <row r="538" spans="1:8" s="47" customFormat="1" ht="15" customHeight="1" x14ac:dyDescent="0.25">
      <c r="A538" s="58" t="s">
        <v>2495</v>
      </c>
      <c r="B538" s="58" t="s">
        <v>2495</v>
      </c>
      <c r="C538" s="77" t="s">
        <v>7568</v>
      </c>
      <c r="D538" s="73">
        <f>MAX(E538:G538)</f>
        <v>38.0625</v>
      </c>
      <c r="E538" s="48">
        <v>30.45</v>
      </c>
      <c r="F538" s="48">
        <f>E538*1.25</f>
        <v>38.0625</v>
      </c>
      <c r="G538" s="46">
        <v>38.0625</v>
      </c>
    </row>
    <row r="539" spans="1:8" s="47" customFormat="1" ht="15" customHeight="1" x14ac:dyDescent="0.25">
      <c r="A539" s="58" t="s">
        <v>2495</v>
      </c>
      <c r="B539" s="58" t="s">
        <v>2495</v>
      </c>
      <c r="C539" s="77" t="s">
        <v>2838</v>
      </c>
      <c r="D539" s="73">
        <f>MAX(E539:G539)</f>
        <v>38.0625</v>
      </c>
      <c r="E539" s="48">
        <v>30.45</v>
      </c>
      <c r="F539" s="48">
        <f>E539*1.25</f>
        <v>38.0625</v>
      </c>
      <c r="G539" s="46">
        <v>38.0625</v>
      </c>
    </row>
    <row r="540" spans="1:8" s="47" customFormat="1" ht="15" customHeight="1" x14ac:dyDescent="0.25">
      <c r="A540" s="58" t="s">
        <v>2495</v>
      </c>
      <c r="B540" s="58" t="s">
        <v>2495</v>
      </c>
      <c r="C540" s="77" t="s">
        <v>2883</v>
      </c>
      <c r="D540" s="73">
        <f>MAX(E540:G540)</f>
        <v>38.0625</v>
      </c>
      <c r="E540" s="48">
        <v>30.45</v>
      </c>
      <c r="F540" s="48">
        <f>E540*1.25</f>
        <v>38.0625</v>
      </c>
      <c r="G540" s="46">
        <v>38.0625</v>
      </c>
      <c r="H540" s="46"/>
    </row>
    <row r="541" spans="1:8" s="47" customFormat="1" ht="15" customHeight="1" x14ac:dyDescent="0.25">
      <c r="A541" s="58" t="s">
        <v>2495</v>
      </c>
      <c r="B541" s="58" t="s">
        <v>2495</v>
      </c>
      <c r="C541" s="77" t="s">
        <v>2972</v>
      </c>
      <c r="D541" s="73">
        <f>MAX(E541:G541)</f>
        <v>38.0625</v>
      </c>
      <c r="E541" s="48">
        <v>30.45</v>
      </c>
      <c r="F541" s="48">
        <f>E541*1.25</f>
        <v>38.0625</v>
      </c>
      <c r="G541" s="46">
        <v>38.0625</v>
      </c>
    </row>
    <row r="542" spans="1:8" s="47" customFormat="1" ht="15" customHeight="1" x14ac:dyDescent="0.25">
      <c r="A542" s="63"/>
      <c r="B542" s="58">
        <v>85025</v>
      </c>
      <c r="C542" s="77" t="s">
        <v>1485</v>
      </c>
      <c r="D542" s="73">
        <v>38.229999999999997</v>
      </c>
      <c r="E542" s="51"/>
      <c r="F542" s="51"/>
      <c r="G542" s="51"/>
    </row>
    <row r="543" spans="1:8" s="47" customFormat="1" ht="15" customHeight="1" x14ac:dyDescent="0.25">
      <c r="A543" s="62"/>
      <c r="B543" s="57">
        <v>90686</v>
      </c>
      <c r="C543" s="76" t="s">
        <v>1916</v>
      </c>
      <c r="D543" s="72">
        <v>38.25</v>
      </c>
      <c r="E543" s="50"/>
      <c r="F543" s="50"/>
      <c r="G543" s="50"/>
    </row>
    <row r="544" spans="1:8" s="47" customFormat="1" ht="15" customHeight="1" x14ac:dyDescent="0.25">
      <c r="A544" s="62"/>
      <c r="B544" s="57">
        <v>84449</v>
      </c>
      <c r="C544" s="76" t="s">
        <v>1447</v>
      </c>
      <c r="D544" s="72">
        <v>38.26</v>
      </c>
      <c r="E544" s="50"/>
      <c r="F544" s="50"/>
      <c r="G544" s="50"/>
    </row>
    <row r="545" spans="1:8" s="47" customFormat="1" ht="15" customHeight="1" x14ac:dyDescent="0.25">
      <c r="A545" s="58" t="s">
        <v>2495</v>
      </c>
      <c r="B545" s="58" t="s">
        <v>2495</v>
      </c>
      <c r="C545" s="77" t="s">
        <v>4598</v>
      </c>
      <c r="D545" s="73">
        <f>MAX(E545:G545)</f>
        <v>38.375</v>
      </c>
      <c r="E545" s="48">
        <v>30.7</v>
      </c>
      <c r="F545" s="48">
        <f>E545*1.25</f>
        <v>38.375</v>
      </c>
      <c r="G545" s="46">
        <v>38.375</v>
      </c>
      <c r="H545" s="46"/>
    </row>
    <row r="546" spans="1:8" s="47" customFormat="1" ht="15" customHeight="1" x14ac:dyDescent="0.25">
      <c r="A546" s="63"/>
      <c r="B546" s="58">
        <v>82947</v>
      </c>
      <c r="C546" s="77" t="s">
        <v>1302</v>
      </c>
      <c r="D546" s="73">
        <v>38.4</v>
      </c>
      <c r="E546" s="51"/>
      <c r="F546" s="51"/>
      <c r="G546" s="51"/>
    </row>
    <row r="547" spans="1:8" s="47" customFormat="1" ht="15" customHeight="1" x14ac:dyDescent="0.25">
      <c r="A547" s="57">
        <v>98966</v>
      </c>
      <c r="B547" s="57">
        <v>98966</v>
      </c>
      <c r="C547" s="76" t="s">
        <v>8494</v>
      </c>
      <c r="D547" s="72">
        <f>MAX(E547:G547)</f>
        <v>38.4375</v>
      </c>
      <c r="E547" s="45">
        <v>30.75</v>
      </c>
      <c r="F547" s="45">
        <f>E547*1.25</f>
        <v>38.4375</v>
      </c>
      <c r="G547" s="46">
        <v>38.4375</v>
      </c>
    </row>
    <row r="548" spans="1:8" s="47" customFormat="1" ht="15" customHeight="1" x14ac:dyDescent="0.25">
      <c r="A548" s="57">
        <v>98966</v>
      </c>
      <c r="B548" s="57">
        <v>98966</v>
      </c>
      <c r="C548" s="76" t="s">
        <v>8487</v>
      </c>
      <c r="D548" s="72">
        <f>MAX(E548:G548)</f>
        <v>38.4375</v>
      </c>
      <c r="E548" s="45">
        <v>30.75</v>
      </c>
      <c r="F548" s="45">
        <f>E548*1.25</f>
        <v>38.4375</v>
      </c>
      <c r="G548" s="46">
        <v>38.4375</v>
      </c>
    </row>
    <row r="549" spans="1:8" s="47" customFormat="1" ht="15" customHeight="1" x14ac:dyDescent="0.25">
      <c r="A549" s="57" t="s">
        <v>8059</v>
      </c>
      <c r="B549" s="57" t="s">
        <v>8059</v>
      </c>
      <c r="C549" s="76" t="s">
        <v>8060</v>
      </c>
      <c r="D549" s="72">
        <f>MAX(E549:G549)</f>
        <v>38.475000000000001</v>
      </c>
      <c r="E549" s="45">
        <v>30.78</v>
      </c>
      <c r="F549" s="45">
        <f>E549*1.25</f>
        <v>38.475000000000001</v>
      </c>
      <c r="G549" s="46">
        <v>38.475000000000001</v>
      </c>
    </row>
    <row r="550" spans="1:8" s="47" customFormat="1" ht="15" customHeight="1" x14ac:dyDescent="0.25">
      <c r="A550" s="58" t="s">
        <v>2495</v>
      </c>
      <c r="B550" s="58" t="s">
        <v>2495</v>
      </c>
      <c r="C550" s="77" t="s">
        <v>5394</v>
      </c>
      <c r="D550" s="73">
        <f>MAX(E550:G550)</f>
        <v>38.5</v>
      </c>
      <c r="E550" s="48">
        <v>30.8</v>
      </c>
      <c r="F550" s="48">
        <f>E550*1.25</f>
        <v>38.5</v>
      </c>
      <c r="G550" s="49">
        <v>38.5</v>
      </c>
      <c r="H550" s="46"/>
    </row>
    <row r="551" spans="1:8" s="47" customFormat="1" ht="15" customHeight="1" x14ac:dyDescent="0.25">
      <c r="A551" s="62"/>
      <c r="B551" s="57">
        <v>85549</v>
      </c>
      <c r="C551" s="76" t="s">
        <v>1527</v>
      </c>
      <c r="D551" s="72">
        <v>38.5</v>
      </c>
      <c r="E551" s="50"/>
      <c r="F551" s="50"/>
      <c r="G551" s="50"/>
    </row>
    <row r="552" spans="1:8" s="47" customFormat="1" ht="15" customHeight="1" x14ac:dyDescent="0.25">
      <c r="A552" s="62"/>
      <c r="B552" s="57">
        <v>85014</v>
      </c>
      <c r="C552" s="76" t="s">
        <v>1482</v>
      </c>
      <c r="D552" s="72">
        <v>38.54</v>
      </c>
      <c r="E552" s="50"/>
      <c r="F552" s="50"/>
      <c r="G552" s="50"/>
    </row>
    <row r="553" spans="1:8" s="47" customFormat="1" ht="15" customHeight="1" x14ac:dyDescent="0.25">
      <c r="A553" s="58" t="s">
        <v>2495</v>
      </c>
      <c r="B553" s="58" t="s">
        <v>2495</v>
      </c>
      <c r="C553" s="77" t="s">
        <v>3275</v>
      </c>
      <c r="D553" s="73">
        <f>MAX(E553:G553)</f>
        <v>38.625</v>
      </c>
      <c r="E553" s="48">
        <v>30.9</v>
      </c>
      <c r="F553" s="48">
        <f>E553*1.25</f>
        <v>38.625</v>
      </c>
      <c r="G553" s="46">
        <v>38.625</v>
      </c>
    </row>
    <row r="554" spans="1:8" s="47" customFormat="1" ht="15" customHeight="1" x14ac:dyDescent="0.25">
      <c r="A554" s="58" t="s">
        <v>2495</v>
      </c>
      <c r="B554" s="58" t="s">
        <v>2495</v>
      </c>
      <c r="C554" s="77" t="s">
        <v>3277</v>
      </c>
      <c r="D554" s="73">
        <f>MAX(E554:G554)</f>
        <v>38.625</v>
      </c>
      <c r="E554" s="48">
        <v>30.9</v>
      </c>
      <c r="F554" s="48">
        <f>E554*1.25</f>
        <v>38.625</v>
      </c>
      <c r="G554" s="46">
        <v>38.625</v>
      </c>
    </row>
    <row r="555" spans="1:8" s="47" customFormat="1" ht="15" customHeight="1" x14ac:dyDescent="0.25">
      <c r="A555" s="58" t="s">
        <v>2495</v>
      </c>
      <c r="B555" s="58" t="s">
        <v>2495</v>
      </c>
      <c r="C555" s="77" t="s">
        <v>3272</v>
      </c>
      <c r="D555" s="73">
        <f>MAX(E555:G555)</f>
        <v>38.625</v>
      </c>
      <c r="E555" s="48">
        <v>30.9</v>
      </c>
      <c r="F555" s="48">
        <f>E555*1.25</f>
        <v>38.625</v>
      </c>
      <c r="G555" s="46">
        <v>38.625</v>
      </c>
    </row>
    <row r="556" spans="1:8" s="47" customFormat="1" ht="15" customHeight="1" x14ac:dyDescent="0.25">
      <c r="A556" s="58" t="s">
        <v>2495</v>
      </c>
      <c r="B556" s="58" t="s">
        <v>2495</v>
      </c>
      <c r="C556" s="77" t="s">
        <v>3011</v>
      </c>
      <c r="D556" s="73">
        <f>MAX(E556:G556)</f>
        <v>38.625</v>
      </c>
      <c r="E556" s="48">
        <v>30.9</v>
      </c>
      <c r="F556" s="48">
        <f>E556*1.25</f>
        <v>38.625</v>
      </c>
      <c r="G556" s="46">
        <v>38.625</v>
      </c>
      <c r="H556" s="46"/>
    </row>
    <row r="557" spans="1:8" s="47" customFormat="1" ht="15" customHeight="1" x14ac:dyDescent="0.25">
      <c r="A557" s="62"/>
      <c r="B557" s="57">
        <v>84295</v>
      </c>
      <c r="C557" s="76" t="s">
        <v>1427</v>
      </c>
      <c r="D557" s="72">
        <v>38.700000000000003</v>
      </c>
      <c r="E557" s="50"/>
      <c r="F557" s="50"/>
      <c r="G557" s="50"/>
    </row>
    <row r="558" spans="1:8" s="47" customFormat="1" ht="15" customHeight="1" x14ac:dyDescent="0.25">
      <c r="A558" s="63"/>
      <c r="B558" s="58">
        <v>82668</v>
      </c>
      <c r="C558" s="77" t="s">
        <v>1277</v>
      </c>
      <c r="D558" s="73">
        <v>38.700000000000003</v>
      </c>
      <c r="E558" s="51"/>
      <c r="F558" s="51"/>
      <c r="G558" s="51"/>
    </row>
    <row r="559" spans="1:8" s="47" customFormat="1" ht="15" customHeight="1" x14ac:dyDescent="0.25">
      <c r="A559" s="58" t="s">
        <v>2495</v>
      </c>
      <c r="B559" s="58" t="s">
        <v>2495</v>
      </c>
      <c r="C559" s="77" t="s">
        <v>2665</v>
      </c>
      <c r="D559" s="73">
        <f>MAX(E559:G559)</f>
        <v>38.700000000000003</v>
      </c>
      <c r="E559" s="48">
        <v>30.96</v>
      </c>
      <c r="F559" s="48">
        <f>E559*1.25</f>
        <v>38.700000000000003</v>
      </c>
      <c r="G559" s="46">
        <v>38.700000000000003</v>
      </c>
    </row>
    <row r="560" spans="1:8" s="47" customFormat="1" ht="15" customHeight="1" x14ac:dyDescent="0.25">
      <c r="A560" s="62"/>
      <c r="B560" s="57">
        <v>84490</v>
      </c>
      <c r="C560" s="76" t="s">
        <v>1459</v>
      </c>
      <c r="D560" s="72">
        <v>38.700000000000003</v>
      </c>
      <c r="E560" s="50"/>
      <c r="F560" s="50"/>
      <c r="G560" s="50"/>
      <c r="H560" s="46"/>
    </row>
    <row r="561" spans="1:8" s="47" customFormat="1" ht="15" customHeight="1" x14ac:dyDescent="0.25">
      <c r="A561" s="62"/>
      <c r="B561" s="57">
        <v>81420</v>
      </c>
      <c r="C561" s="76" t="s">
        <v>1182</v>
      </c>
      <c r="D561" s="72">
        <v>38.700000000000003</v>
      </c>
      <c r="E561" s="50"/>
      <c r="F561" s="50"/>
      <c r="G561" s="50"/>
      <c r="H561" s="46"/>
    </row>
    <row r="562" spans="1:8" s="47" customFormat="1" ht="15" customHeight="1" x14ac:dyDescent="0.25">
      <c r="A562" s="62"/>
      <c r="B562" s="57">
        <v>84481</v>
      </c>
      <c r="C562" s="76" t="s">
        <v>1455</v>
      </c>
      <c r="D562" s="72">
        <v>38.700000000000003</v>
      </c>
      <c r="E562" s="50"/>
      <c r="F562" s="50"/>
      <c r="G562" s="50"/>
      <c r="H562" s="46"/>
    </row>
    <row r="563" spans="1:8" s="47" customFormat="1" ht="15" customHeight="1" x14ac:dyDescent="0.25">
      <c r="A563" s="62"/>
      <c r="B563" s="57">
        <v>84482</v>
      </c>
      <c r="C563" s="76" t="s">
        <v>1456</v>
      </c>
      <c r="D563" s="72">
        <v>38.700000000000003</v>
      </c>
      <c r="E563" s="50"/>
      <c r="F563" s="50"/>
      <c r="G563" s="50"/>
      <c r="H563" s="46"/>
    </row>
    <row r="564" spans="1:8" s="47" customFormat="1" ht="15" customHeight="1" x14ac:dyDescent="0.25">
      <c r="A564" s="62"/>
      <c r="B564" s="57">
        <v>84510</v>
      </c>
      <c r="C564" s="76" t="s">
        <v>1460</v>
      </c>
      <c r="D564" s="72">
        <v>38.700000000000003</v>
      </c>
      <c r="E564" s="50"/>
      <c r="F564" s="50"/>
      <c r="G564" s="50"/>
      <c r="H564" s="46"/>
    </row>
    <row r="565" spans="1:8" s="47" customFormat="1" ht="15" customHeight="1" x14ac:dyDescent="0.25">
      <c r="A565" s="57" t="s">
        <v>7174</v>
      </c>
      <c r="B565" s="57">
        <v>97010</v>
      </c>
      <c r="C565" s="76" t="s">
        <v>7175</v>
      </c>
      <c r="D565" s="72">
        <f>MAX(E565:G565)</f>
        <v>38.737499999999997</v>
      </c>
      <c r="E565" s="45">
        <v>30.99</v>
      </c>
      <c r="F565" s="45">
        <f>E565*1.25</f>
        <v>38.737499999999997</v>
      </c>
      <c r="G565" s="46">
        <v>38.737499999999997</v>
      </c>
      <c r="H565" s="46"/>
    </row>
    <row r="566" spans="1:8" s="47" customFormat="1" ht="15" customHeight="1" x14ac:dyDescent="0.25">
      <c r="A566" s="57" t="s">
        <v>7174</v>
      </c>
      <c r="B566" s="57">
        <v>97010</v>
      </c>
      <c r="C566" s="76" t="s">
        <v>7175</v>
      </c>
      <c r="D566" s="72">
        <f>MAX(E566:G566)</f>
        <v>38.737499999999997</v>
      </c>
      <c r="E566" s="45">
        <v>30.99</v>
      </c>
      <c r="F566" s="45">
        <f>E566*1.25</f>
        <v>38.737499999999997</v>
      </c>
      <c r="G566" s="46">
        <v>38.737499999999997</v>
      </c>
      <c r="H566" s="46"/>
    </row>
    <row r="567" spans="1:8" s="47" customFormat="1" ht="15" customHeight="1" x14ac:dyDescent="0.25">
      <c r="A567" s="57" t="s">
        <v>7075</v>
      </c>
      <c r="B567" s="57">
        <v>97010</v>
      </c>
      <c r="C567" s="76" t="s">
        <v>7076</v>
      </c>
      <c r="D567" s="72">
        <f>MAX(E567:G567)</f>
        <v>38.737499999999997</v>
      </c>
      <c r="E567" s="45">
        <v>30.99</v>
      </c>
      <c r="F567" s="45">
        <f>E567*1.25</f>
        <v>38.737499999999997</v>
      </c>
      <c r="G567" s="46">
        <v>38.737499999999997</v>
      </c>
    </row>
    <row r="568" spans="1:8" s="47" customFormat="1" ht="15" customHeight="1" x14ac:dyDescent="0.25">
      <c r="A568" s="57">
        <v>36400</v>
      </c>
      <c r="B568" s="57">
        <v>36400</v>
      </c>
      <c r="C568" s="76" t="s">
        <v>7453</v>
      </c>
      <c r="D568" s="72">
        <f>MAX(E568:G568)</f>
        <v>38.75</v>
      </c>
      <c r="E568" s="45">
        <v>31</v>
      </c>
      <c r="F568" s="45">
        <f>E568*1.25</f>
        <v>38.75</v>
      </c>
      <c r="G568" s="46">
        <v>38.75</v>
      </c>
    </row>
    <row r="569" spans="1:8" s="47" customFormat="1" ht="15" customHeight="1" x14ac:dyDescent="0.25">
      <c r="A569" s="58" t="s">
        <v>2495</v>
      </c>
      <c r="B569" s="58" t="s">
        <v>2495</v>
      </c>
      <c r="C569" s="77" t="s">
        <v>4553</v>
      </c>
      <c r="D569" s="73">
        <f>MAX(E569:G569)</f>
        <v>39</v>
      </c>
      <c r="E569" s="48">
        <v>31.2</v>
      </c>
      <c r="F569" s="48">
        <f>E569*1.25</f>
        <v>39</v>
      </c>
      <c r="G569" s="46">
        <v>39</v>
      </c>
      <c r="H569" s="46"/>
    </row>
    <row r="570" spans="1:8" s="47" customFormat="1" ht="15" customHeight="1" x14ac:dyDescent="0.25">
      <c r="A570" s="58" t="s">
        <v>2495</v>
      </c>
      <c r="B570" s="58" t="s">
        <v>2495</v>
      </c>
      <c r="C570" s="77" t="s">
        <v>2697</v>
      </c>
      <c r="D570" s="73">
        <f>MAX(E570:G570)</f>
        <v>39.15</v>
      </c>
      <c r="E570" s="48">
        <v>31.32</v>
      </c>
      <c r="F570" s="48">
        <f>E570*1.25</f>
        <v>39.15</v>
      </c>
      <c r="G570" s="46">
        <v>39.15</v>
      </c>
      <c r="H570" s="46"/>
    </row>
    <row r="571" spans="1:8" s="47" customFormat="1" ht="15" customHeight="1" x14ac:dyDescent="0.25">
      <c r="A571" s="58" t="s">
        <v>2495</v>
      </c>
      <c r="B571" s="58" t="s">
        <v>2495</v>
      </c>
      <c r="C571" s="77" t="s">
        <v>5141</v>
      </c>
      <c r="D571" s="73">
        <f>MAX(E571:G571)</f>
        <v>39.3125</v>
      </c>
      <c r="E571" s="48">
        <v>31.45</v>
      </c>
      <c r="F571" s="48">
        <f>E571*1.25</f>
        <v>39.3125</v>
      </c>
      <c r="G571" s="46">
        <v>39.3125</v>
      </c>
      <c r="H571" s="46"/>
    </row>
    <row r="572" spans="1:8" s="47" customFormat="1" ht="15" customHeight="1" x14ac:dyDescent="0.25">
      <c r="A572" s="57">
        <v>82435</v>
      </c>
      <c r="B572" s="57">
        <v>82435</v>
      </c>
      <c r="C572" s="76" t="s">
        <v>4345</v>
      </c>
      <c r="D572" s="72">
        <f>MAX(E572:G572)</f>
        <v>39.375</v>
      </c>
      <c r="E572" s="45">
        <v>31.5</v>
      </c>
      <c r="F572" s="45">
        <f>E572*1.25</f>
        <v>39.375</v>
      </c>
      <c r="G572" s="46">
        <v>39.375</v>
      </c>
      <c r="H572" s="46"/>
    </row>
    <row r="573" spans="1:8" s="47" customFormat="1" ht="15" customHeight="1" x14ac:dyDescent="0.25">
      <c r="A573" s="57">
        <v>82438</v>
      </c>
      <c r="B573" s="57">
        <v>82438</v>
      </c>
      <c r="C573" s="76" t="s">
        <v>4400</v>
      </c>
      <c r="D573" s="72">
        <f>MAX(E573:G573)</f>
        <v>39.375</v>
      </c>
      <c r="E573" s="45">
        <v>31.5</v>
      </c>
      <c r="F573" s="45">
        <f>E573*1.25</f>
        <v>39.375</v>
      </c>
      <c r="G573" s="46">
        <v>39.375</v>
      </c>
      <c r="H573" s="46"/>
    </row>
    <row r="574" spans="1:8" s="47" customFormat="1" ht="15" customHeight="1" x14ac:dyDescent="0.25">
      <c r="A574" s="57">
        <v>88300</v>
      </c>
      <c r="B574" s="57">
        <v>88300</v>
      </c>
      <c r="C574" s="76" t="s">
        <v>5932</v>
      </c>
      <c r="D574" s="72">
        <f>MAX(E574:G574)</f>
        <v>39.375</v>
      </c>
      <c r="E574" s="45">
        <v>31.5</v>
      </c>
      <c r="F574" s="45">
        <f>E574*1.25</f>
        <v>39.375</v>
      </c>
      <c r="G574" s="46">
        <v>39.375</v>
      </c>
      <c r="H574" s="46"/>
    </row>
    <row r="575" spans="1:8" s="47" customFormat="1" ht="15" customHeight="1" x14ac:dyDescent="0.25">
      <c r="A575" s="58" t="s">
        <v>2495</v>
      </c>
      <c r="B575" s="58" t="s">
        <v>2495</v>
      </c>
      <c r="C575" s="77" t="s">
        <v>3216</v>
      </c>
      <c r="D575" s="73">
        <f>MAX(E575:G575)</f>
        <v>39.575000000000003</v>
      </c>
      <c r="E575" s="48">
        <v>31.66</v>
      </c>
      <c r="F575" s="48">
        <f>E575*1.25</f>
        <v>39.575000000000003</v>
      </c>
      <c r="G575" s="46">
        <v>39.575000000000003</v>
      </c>
    </row>
    <row r="576" spans="1:8" s="47" customFormat="1" ht="15" customHeight="1" x14ac:dyDescent="0.25">
      <c r="A576" s="62"/>
      <c r="B576" s="57">
        <v>90371</v>
      </c>
      <c r="C576" s="76" t="s">
        <v>1878</v>
      </c>
      <c r="D576" s="72">
        <v>39.86</v>
      </c>
      <c r="E576" s="50"/>
      <c r="F576" s="50"/>
      <c r="G576" s="50"/>
    </row>
    <row r="577" spans="1:8" s="47" customFormat="1" ht="15" customHeight="1" x14ac:dyDescent="0.25">
      <c r="A577" s="62"/>
      <c r="B577" s="57">
        <v>90375</v>
      </c>
      <c r="C577" s="76" t="s">
        <v>1879</v>
      </c>
      <c r="D577" s="72">
        <v>39.86</v>
      </c>
      <c r="E577" s="50"/>
      <c r="F577" s="50"/>
      <c r="G577" s="50"/>
    </row>
    <row r="578" spans="1:8" s="47" customFormat="1" ht="15" customHeight="1" x14ac:dyDescent="0.25">
      <c r="A578" s="62"/>
      <c r="B578" s="57">
        <v>80360</v>
      </c>
      <c r="C578" s="76" t="s">
        <v>1149</v>
      </c>
      <c r="D578" s="72">
        <v>39.869999999999997</v>
      </c>
      <c r="E578" s="50"/>
      <c r="F578" s="50"/>
      <c r="G578" s="50"/>
    </row>
    <row r="579" spans="1:8" s="47" customFormat="1" ht="15" customHeight="1" x14ac:dyDescent="0.25">
      <c r="A579" s="57" t="s">
        <v>2898</v>
      </c>
      <c r="B579" s="57" t="s">
        <v>2495</v>
      </c>
      <c r="C579" s="76" t="s">
        <v>2900</v>
      </c>
      <c r="D579" s="72">
        <f>MAX(E579:G579)</f>
        <v>39.875</v>
      </c>
      <c r="E579" s="45">
        <v>31.9</v>
      </c>
      <c r="F579" s="45">
        <f>E579*1.25</f>
        <v>39.875</v>
      </c>
      <c r="G579" s="46">
        <v>39.875</v>
      </c>
    </row>
    <row r="580" spans="1:8" s="47" customFormat="1" ht="15" customHeight="1" x14ac:dyDescent="0.25">
      <c r="A580" s="62"/>
      <c r="B580" s="57">
        <v>82300</v>
      </c>
      <c r="C580" s="76" t="s">
        <v>1223</v>
      </c>
      <c r="D580" s="72">
        <v>39.9</v>
      </c>
      <c r="E580" s="50"/>
      <c r="F580" s="50"/>
      <c r="G580" s="50"/>
    </row>
    <row r="581" spans="1:8" s="47" customFormat="1" ht="15" customHeight="1" x14ac:dyDescent="0.25">
      <c r="A581" s="62"/>
      <c r="B581" s="57">
        <v>85611</v>
      </c>
      <c r="C581" s="76" t="s">
        <v>1533</v>
      </c>
      <c r="D581" s="72">
        <v>40</v>
      </c>
      <c r="E581" s="50"/>
      <c r="F581" s="50"/>
      <c r="G581" s="50"/>
    </row>
    <row r="582" spans="1:8" s="47" customFormat="1" ht="15" customHeight="1" x14ac:dyDescent="0.25">
      <c r="A582" s="57">
        <v>90472</v>
      </c>
      <c r="B582" s="57">
        <v>90472</v>
      </c>
      <c r="C582" s="76" t="s">
        <v>8395</v>
      </c>
      <c r="D582" s="72">
        <f>MAX(E582:G582)</f>
        <v>40</v>
      </c>
      <c r="E582" s="45">
        <v>32</v>
      </c>
      <c r="F582" s="45">
        <f>E582*1.25</f>
        <v>40</v>
      </c>
      <c r="G582" s="46">
        <v>40</v>
      </c>
      <c r="H582" s="46"/>
    </row>
    <row r="583" spans="1:8" s="47" customFormat="1" ht="15" customHeight="1" x14ac:dyDescent="0.25">
      <c r="A583" s="57">
        <v>90472</v>
      </c>
      <c r="B583" s="57">
        <v>90472</v>
      </c>
      <c r="C583" s="76" t="s">
        <v>8384</v>
      </c>
      <c r="D583" s="72">
        <f>MAX(E583:G583)</f>
        <v>40</v>
      </c>
      <c r="E583" s="45">
        <v>32</v>
      </c>
      <c r="F583" s="45">
        <f>E583*1.25</f>
        <v>40</v>
      </c>
      <c r="G583" s="46">
        <v>40</v>
      </c>
    </row>
    <row r="584" spans="1:8" s="47" customFormat="1" ht="15" customHeight="1" x14ac:dyDescent="0.25">
      <c r="A584" s="57">
        <v>90472</v>
      </c>
      <c r="B584" s="57">
        <v>90472</v>
      </c>
      <c r="C584" s="76" t="s">
        <v>8384</v>
      </c>
      <c r="D584" s="72">
        <f>MAX(E584:G584)</f>
        <v>40</v>
      </c>
      <c r="E584" s="45">
        <v>32</v>
      </c>
      <c r="F584" s="45">
        <f>E584*1.25</f>
        <v>40</v>
      </c>
      <c r="G584" s="46">
        <v>40</v>
      </c>
    </row>
    <row r="585" spans="1:8" s="47" customFormat="1" ht="15" customHeight="1" x14ac:dyDescent="0.25">
      <c r="A585" s="57">
        <v>90472</v>
      </c>
      <c r="B585" s="57">
        <v>90472</v>
      </c>
      <c r="C585" s="76" t="s">
        <v>8384</v>
      </c>
      <c r="D585" s="72">
        <f>MAX(E585:G585)</f>
        <v>40</v>
      </c>
      <c r="E585" s="45">
        <v>32</v>
      </c>
      <c r="F585" s="45">
        <f>E585*1.25</f>
        <v>40</v>
      </c>
      <c r="G585" s="46">
        <v>40</v>
      </c>
      <c r="H585" s="46"/>
    </row>
    <row r="586" spans="1:8" s="47" customFormat="1" ht="15" customHeight="1" x14ac:dyDescent="0.25">
      <c r="A586" s="57">
        <v>90472</v>
      </c>
      <c r="B586" s="57">
        <v>90472</v>
      </c>
      <c r="C586" s="76" t="s">
        <v>8388</v>
      </c>
      <c r="D586" s="72">
        <f>MAX(E586:G586)</f>
        <v>40</v>
      </c>
      <c r="E586" s="45">
        <v>32</v>
      </c>
      <c r="F586" s="45">
        <f>E586*1.25</f>
        <v>40</v>
      </c>
      <c r="G586" s="46">
        <v>40</v>
      </c>
    </row>
    <row r="587" spans="1:8" s="47" customFormat="1" ht="15" customHeight="1" x14ac:dyDescent="0.25">
      <c r="A587" s="57">
        <v>90472</v>
      </c>
      <c r="B587" s="57">
        <v>90472</v>
      </c>
      <c r="C587" s="76" t="s">
        <v>8388</v>
      </c>
      <c r="D587" s="72">
        <f>MAX(E587:G587)</f>
        <v>40</v>
      </c>
      <c r="E587" s="45">
        <v>32</v>
      </c>
      <c r="F587" s="45">
        <f>E587*1.25</f>
        <v>40</v>
      </c>
      <c r="G587" s="46">
        <v>40</v>
      </c>
    </row>
    <row r="588" spans="1:8" s="47" customFormat="1" ht="15" customHeight="1" x14ac:dyDescent="0.25">
      <c r="A588" s="57">
        <v>90472</v>
      </c>
      <c r="B588" s="57">
        <v>90472</v>
      </c>
      <c r="C588" s="76" t="s">
        <v>8388</v>
      </c>
      <c r="D588" s="72">
        <f>MAX(E588:G588)</f>
        <v>40</v>
      </c>
      <c r="E588" s="45">
        <v>32</v>
      </c>
      <c r="F588" s="45">
        <f>E588*1.25</f>
        <v>40</v>
      </c>
      <c r="G588" s="46">
        <v>40</v>
      </c>
      <c r="H588" s="46"/>
    </row>
    <row r="589" spans="1:8" s="47" customFormat="1" ht="15" customHeight="1" x14ac:dyDescent="0.25">
      <c r="A589" s="57">
        <v>90472</v>
      </c>
      <c r="B589" s="57">
        <v>90472</v>
      </c>
      <c r="C589" s="76" t="s">
        <v>8374</v>
      </c>
      <c r="D589" s="72">
        <f>MAX(E589:G589)</f>
        <v>40</v>
      </c>
      <c r="E589" s="45">
        <v>32</v>
      </c>
      <c r="F589" s="45">
        <f>E589*1.25</f>
        <v>40</v>
      </c>
      <c r="G589" s="46">
        <v>40</v>
      </c>
      <c r="H589" s="46"/>
    </row>
    <row r="590" spans="1:8" s="47" customFormat="1" ht="15" customHeight="1" x14ac:dyDescent="0.25">
      <c r="A590" s="62"/>
      <c r="B590" s="57">
        <v>86160</v>
      </c>
      <c r="C590" s="76" t="s">
        <v>1559</v>
      </c>
      <c r="D590" s="72">
        <v>40</v>
      </c>
      <c r="E590" s="50"/>
      <c r="F590" s="50"/>
      <c r="G590" s="50"/>
      <c r="H590" s="46"/>
    </row>
    <row r="591" spans="1:8" s="47" customFormat="1" ht="15" customHeight="1" x14ac:dyDescent="0.25">
      <c r="A591" s="62"/>
      <c r="B591" s="57">
        <v>84484</v>
      </c>
      <c r="C591" s="76" t="s">
        <v>1458</v>
      </c>
      <c r="D591" s="72">
        <v>40</v>
      </c>
      <c r="E591" s="50"/>
      <c r="F591" s="50"/>
      <c r="G591" s="50"/>
      <c r="H591" s="46"/>
    </row>
    <row r="592" spans="1:8" s="47" customFormat="1" ht="15" customHeight="1" x14ac:dyDescent="0.25">
      <c r="A592" s="63"/>
      <c r="B592" s="58">
        <v>86618</v>
      </c>
      <c r="C592" s="77" t="s">
        <v>1612</v>
      </c>
      <c r="D592" s="73">
        <v>40.1</v>
      </c>
      <c r="E592" s="51"/>
      <c r="F592" s="51"/>
      <c r="G592" s="51"/>
      <c r="H592" s="46"/>
    </row>
    <row r="593" spans="1:8" s="47" customFormat="1" ht="15" customHeight="1" x14ac:dyDescent="0.25">
      <c r="A593" s="58" t="s">
        <v>2495</v>
      </c>
      <c r="B593" s="58" t="s">
        <v>2495</v>
      </c>
      <c r="C593" s="77" t="s">
        <v>3238</v>
      </c>
      <c r="D593" s="73">
        <f>MAX(E593:G593)</f>
        <v>40.15</v>
      </c>
      <c r="E593" s="48">
        <v>32.119999999999997</v>
      </c>
      <c r="F593" s="48">
        <f>E593*1.25</f>
        <v>40.15</v>
      </c>
      <c r="G593" s="49">
        <v>40.15</v>
      </c>
      <c r="H593" s="46"/>
    </row>
    <row r="594" spans="1:8" s="47" customFormat="1" ht="15" customHeight="1" x14ac:dyDescent="0.25">
      <c r="A594" s="58" t="s">
        <v>2495</v>
      </c>
      <c r="B594" s="58" t="s">
        <v>2495</v>
      </c>
      <c r="C594" s="77" t="s">
        <v>5662</v>
      </c>
      <c r="D594" s="73">
        <f>MAX(E594:G594)</f>
        <v>40.3125</v>
      </c>
      <c r="E594" s="48">
        <v>32.25</v>
      </c>
      <c r="F594" s="48">
        <f>E594*1.25</f>
        <v>40.3125</v>
      </c>
      <c r="G594" s="46">
        <v>40.3125</v>
      </c>
    </row>
    <row r="595" spans="1:8" s="47" customFormat="1" ht="15" customHeight="1" x14ac:dyDescent="0.25">
      <c r="A595" s="58">
        <v>85652</v>
      </c>
      <c r="B595" s="58">
        <v>85652</v>
      </c>
      <c r="C595" s="77" t="s">
        <v>5646</v>
      </c>
      <c r="D595" s="73">
        <f>MAX(E595:G595)</f>
        <v>40.3125</v>
      </c>
      <c r="E595" s="48">
        <v>32.25</v>
      </c>
      <c r="F595" s="48">
        <f>E595*1.25</f>
        <v>40.3125</v>
      </c>
      <c r="G595" s="49">
        <v>40.3125</v>
      </c>
    </row>
    <row r="596" spans="1:8" s="47" customFormat="1" ht="15" customHeight="1" x14ac:dyDescent="0.25">
      <c r="A596" s="57" t="s">
        <v>7291</v>
      </c>
      <c r="B596" s="57">
        <v>97130</v>
      </c>
      <c r="C596" s="76" t="s">
        <v>7132</v>
      </c>
      <c r="D596" s="72">
        <f>MAX(E596:G596)</f>
        <v>40.625</v>
      </c>
      <c r="E596" s="45">
        <v>32.5</v>
      </c>
      <c r="F596" s="45">
        <f>E596*1.25</f>
        <v>40.625</v>
      </c>
      <c r="G596" s="46">
        <v>40.625</v>
      </c>
    </row>
    <row r="597" spans="1:8" s="47" customFormat="1" ht="15" customHeight="1" x14ac:dyDescent="0.25">
      <c r="A597" s="57" t="s">
        <v>7212</v>
      </c>
      <c r="B597" s="57">
        <v>97130</v>
      </c>
      <c r="C597" s="76" t="s">
        <v>7132</v>
      </c>
      <c r="D597" s="72">
        <f>MAX(E597:G597)</f>
        <v>40.625</v>
      </c>
      <c r="E597" s="45">
        <v>32.5</v>
      </c>
      <c r="F597" s="45">
        <f>E597*1.25</f>
        <v>40.625</v>
      </c>
      <c r="G597" s="46">
        <v>40.625</v>
      </c>
      <c r="H597" s="46"/>
    </row>
    <row r="598" spans="1:8" s="47" customFormat="1" ht="15" customHeight="1" x14ac:dyDescent="0.25">
      <c r="A598" s="57" t="s">
        <v>7131</v>
      </c>
      <c r="B598" s="57">
        <v>97130</v>
      </c>
      <c r="C598" s="76" t="s">
        <v>7132</v>
      </c>
      <c r="D598" s="72">
        <f>MAX(E598:G598)</f>
        <v>40.625</v>
      </c>
      <c r="E598" s="45">
        <v>32.5</v>
      </c>
      <c r="F598" s="45">
        <f>E598*1.25</f>
        <v>40.625</v>
      </c>
      <c r="G598" s="46">
        <v>40.625</v>
      </c>
    </row>
    <row r="599" spans="1:8" s="47" customFormat="1" ht="15" customHeight="1" x14ac:dyDescent="0.25">
      <c r="A599" s="57">
        <v>82947</v>
      </c>
      <c r="B599" s="57">
        <v>82947</v>
      </c>
      <c r="C599" s="76" t="s">
        <v>4338</v>
      </c>
      <c r="D599" s="72">
        <f>MAX(E599:G599)</f>
        <v>40.662500000000001</v>
      </c>
      <c r="E599" s="45">
        <v>32.53</v>
      </c>
      <c r="F599" s="45">
        <f>E599*1.25</f>
        <v>40.662500000000001</v>
      </c>
      <c r="G599" s="46">
        <v>40.662500000000001</v>
      </c>
    </row>
    <row r="600" spans="1:8" s="47" customFormat="1" ht="15" customHeight="1" x14ac:dyDescent="0.25">
      <c r="A600" s="58">
        <v>85348</v>
      </c>
      <c r="B600" s="58">
        <v>85348</v>
      </c>
      <c r="C600" s="77" t="s">
        <v>5599</v>
      </c>
      <c r="D600" s="73">
        <f>MAX(E600:G600)</f>
        <v>40.787500000000001</v>
      </c>
      <c r="E600" s="48">
        <v>32.630000000000003</v>
      </c>
      <c r="F600" s="48">
        <f>E600*1.25</f>
        <v>40.787500000000001</v>
      </c>
      <c r="G600" s="49">
        <v>40.787500000000001</v>
      </c>
    </row>
    <row r="601" spans="1:8" s="47" customFormat="1" ht="15" customHeight="1" x14ac:dyDescent="0.25">
      <c r="A601" s="58" t="s">
        <v>2495</v>
      </c>
      <c r="B601" s="58" t="s">
        <v>2495</v>
      </c>
      <c r="C601" s="77" t="s">
        <v>2982</v>
      </c>
      <c r="D601" s="73">
        <f>MAX(E601:G601)</f>
        <v>40.875</v>
      </c>
      <c r="E601" s="48">
        <v>32.700000000000003</v>
      </c>
      <c r="F601" s="48">
        <f>E601*1.25</f>
        <v>40.875</v>
      </c>
      <c r="G601" s="46">
        <v>40.875</v>
      </c>
      <c r="H601" s="46"/>
    </row>
    <row r="602" spans="1:8" s="47" customFormat="1" ht="15" customHeight="1" x14ac:dyDescent="0.25">
      <c r="A602" s="62"/>
      <c r="B602" s="57">
        <v>90389</v>
      </c>
      <c r="C602" s="76" t="s">
        <v>1882</v>
      </c>
      <c r="D602" s="72">
        <v>40.92</v>
      </c>
      <c r="E602" s="50"/>
      <c r="F602" s="50"/>
      <c r="G602" s="50"/>
    </row>
    <row r="603" spans="1:8" s="47" customFormat="1" ht="15" customHeight="1" x14ac:dyDescent="0.25">
      <c r="A603" s="57">
        <v>90655</v>
      </c>
      <c r="B603" s="57">
        <v>90655</v>
      </c>
      <c r="C603" s="76" t="s">
        <v>8090</v>
      </c>
      <c r="D603" s="72">
        <f>MAX(E603:G603)</f>
        <v>40.9375</v>
      </c>
      <c r="E603" s="45">
        <v>32.75</v>
      </c>
      <c r="F603" s="45">
        <f>E603*1.25</f>
        <v>40.9375</v>
      </c>
      <c r="G603" s="46">
        <v>40.9375</v>
      </c>
    </row>
    <row r="604" spans="1:8" s="47" customFormat="1" ht="15" customHeight="1" x14ac:dyDescent="0.25">
      <c r="A604" s="57">
        <v>90655</v>
      </c>
      <c r="B604" s="57">
        <v>90655</v>
      </c>
      <c r="C604" s="76" t="s">
        <v>8090</v>
      </c>
      <c r="D604" s="72">
        <f>MAX(E604:G604)</f>
        <v>40.9375</v>
      </c>
      <c r="E604" s="45">
        <v>32.75</v>
      </c>
      <c r="F604" s="45">
        <f>E604*1.25</f>
        <v>40.9375</v>
      </c>
      <c r="G604" s="46">
        <v>40.9375</v>
      </c>
    </row>
    <row r="605" spans="1:8" s="47" customFormat="1" ht="15" customHeight="1" x14ac:dyDescent="0.25">
      <c r="A605" s="57">
        <v>90655</v>
      </c>
      <c r="B605" s="57">
        <v>90655</v>
      </c>
      <c r="C605" s="76" t="s">
        <v>8090</v>
      </c>
      <c r="D605" s="72">
        <f>MAX(E605:G605)</f>
        <v>40.9375</v>
      </c>
      <c r="E605" s="45">
        <v>32.75</v>
      </c>
      <c r="F605" s="45">
        <f>E605*1.25</f>
        <v>40.9375</v>
      </c>
      <c r="G605" s="46">
        <v>40.9375</v>
      </c>
      <c r="H605" s="46"/>
    </row>
    <row r="606" spans="1:8" s="47" customFormat="1" ht="15" customHeight="1" x14ac:dyDescent="0.25">
      <c r="A606" s="57">
        <v>90655</v>
      </c>
      <c r="B606" s="57">
        <v>90655</v>
      </c>
      <c r="C606" s="76" t="s">
        <v>8090</v>
      </c>
      <c r="D606" s="72">
        <f>MAX(E606:G606)</f>
        <v>40.9375</v>
      </c>
      <c r="E606" s="45">
        <v>32.75</v>
      </c>
      <c r="F606" s="45">
        <f>E606*1.25</f>
        <v>40.9375</v>
      </c>
      <c r="G606" s="46">
        <v>40.9375</v>
      </c>
      <c r="H606" s="46"/>
    </row>
    <row r="607" spans="1:8" s="47" customFormat="1" ht="15" customHeight="1" x14ac:dyDescent="0.25">
      <c r="A607" s="57">
        <v>90655</v>
      </c>
      <c r="B607" s="57">
        <v>90655</v>
      </c>
      <c r="C607" s="76" t="s">
        <v>8090</v>
      </c>
      <c r="D607" s="72">
        <f>MAX(E607:G607)</f>
        <v>40.9375</v>
      </c>
      <c r="E607" s="45">
        <v>32.75</v>
      </c>
      <c r="F607" s="45">
        <f>E607*1.25</f>
        <v>40.9375</v>
      </c>
      <c r="G607" s="46">
        <v>40.9375</v>
      </c>
    </row>
    <row r="608" spans="1:8" s="47" customFormat="1" ht="15" customHeight="1" x14ac:dyDescent="0.25">
      <c r="A608" s="57">
        <v>90655</v>
      </c>
      <c r="B608" s="57">
        <v>90655</v>
      </c>
      <c r="C608" s="76" t="s">
        <v>8217</v>
      </c>
      <c r="D608" s="72">
        <f>MAX(E608:G608)</f>
        <v>40.9375</v>
      </c>
      <c r="E608" s="45">
        <v>32.75</v>
      </c>
      <c r="F608" s="45">
        <f>E608*1.25</f>
        <v>40.9375</v>
      </c>
      <c r="G608" s="46">
        <v>40.9375</v>
      </c>
    </row>
    <row r="609" spans="1:8" s="47" customFormat="1" ht="15" customHeight="1" x14ac:dyDescent="0.25">
      <c r="A609" s="57">
        <v>90655</v>
      </c>
      <c r="B609" s="57">
        <v>90655</v>
      </c>
      <c r="C609" s="76" t="s">
        <v>8183</v>
      </c>
      <c r="D609" s="72">
        <f>MAX(E609:G609)</f>
        <v>40.9375</v>
      </c>
      <c r="E609" s="45">
        <v>32.75</v>
      </c>
      <c r="F609" s="45">
        <f>E609*1.25</f>
        <v>40.9375</v>
      </c>
      <c r="G609" s="46">
        <v>40.9375</v>
      </c>
      <c r="H609" s="46"/>
    </row>
    <row r="610" spans="1:8" s="47" customFormat="1" ht="15" customHeight="1" x14ac:dyDescent="0.25">
      <c r="A610" s="57">
        <v>90655</v>
      </c>
      <c r="B610" s="57">
        <v>90655</v>
      </c>
      <c r="C610" s="76" t="s">
        <v>8409</v>
      </c>
      <c r="D610" s="72">
        <f>MAX(E610:G610)</f>
        <v>40.9375</v>
      </c>
      <c r="E610" s="45">
        <v>32.75</v>
      </c>
      <c r="F610" s="45">
        <f>E610*1.25</f>
        <v>40.9375</v>
      </c>
      <c r="G610" s="46">
        <v>40.9375</v>
      </c>
      <c r="H610" s="46"/>
    </row>
    <row r="611" spans="1:8" s="47" customFormat="1" ht="15" customHeight="1" x14ac:dyDescent="0.25">
      <c r="A611" s="58">
        <v>87220</v>
      </c>
      <c r="B611" s="58">
        <v>87220</v>
      </c>
      <c r="C611" s="77" t="s">
        <v>4286</v>
      </c>
      <c r="D611" s="73">
        <f>MAX(E611:G611)</f>
        <v>40.9375</v>
      </c>
      <c r="E611" s="48">
        <v>32.75</v>
      </c>
      <c r="F611" s="48">
        <f>E611*1.25</f>
        <v>40.9375</v>
      </c>
      <c r="G611" s="49">
        <v>40.9375</v>
      </c>
    </row>
    <row r="612" spans="1:8" s="47" customFormat="1" ht="15" customHeight="1" x14ac:dyDescent="0.25">
      <c r="A612" s="58">
        <v>85002</v>
      </c>
      <c r="B612" s="58">
        <v>85002</v>
      </c>
      <c r="C612" s="77" t="s">
        <v>5643</v>
      </c>
      <c r="D612" s="73">
        <f>MAX(E612:G612)</f>
        <v>40.9375</v>
      </c>
      <c r="E612" s="48">
        <v>32.75</v>
      </c>
      <c r="F612" s="48">
        <f>E612*1.25</f>
        <v>40.9375</v>
      </c>
      <c r="G612" s="49">
        <v>40.9375</v>
      </c>
    </row>
    <row r="613" spans="1:8" s="47" customFormat="1" ht="15" customHeight="1" x14ac:dyDescent="0.25">
      <c r="A613" s="58">
        <v>86632</v>
      </c>
      <c r="B613" s="58">
        <v>86632</v>
      </c>
      <c r="C613" s="77" t="s">
        <v>4944</v>
      </c>
      <c r="D613" s="73">
        <f>MAX(E613:G613)</f>
        <v>40.949999999999996</v>
      </c>
      <c r="E613" s="48">
        <v>32.76</v>
      </c>
      <c r="F613" s="48">
        <f>E613*1.25</f>
        <v>40.949999999999996</v>
      </c>
      <c r="G613" s="49">
        <v>40.949999999999996</v>
      </c>
    </row>
    <row r="614" spans="1:8" s="47" customFormat="1" ht="15" customHeight="1" x14ac:dyDescent="0.25">
      <c r="A614" s="57" t="s">
        <v>7</v>
      </c>
      <c r="B614" s="57" t="s">
        <v>7</v>
      </c>
      <c r="C614" s="76" t="s">
        <v>2726</v>
      </c>
      <c r="D614" s="72">
        <f>MAX(E614:G614)</f>
        <v>40.987499999999997</v>
      </c>
      <c r="E614" s="45">
        <v>32.79</v>
      </c>
      <c r="F614" s="45">
        <f>E614*1.25</f>
        <v>40.987499999999997</v>
      </c>
      <c r="G614" s="46">
        <v>40.987499999999997</v>
      </c>
      <c r="H614" s="46"/>
    </row>
    <row r="615" spans="1:8" s="47" customFormat="1" ht="15" customHeight="1" x14ac:dyDescent="0.25">
      <c r="A615" s="57" t="s">
        <v>7</v>
      </c>
      <c r="B615" s="57" t="s">
        <v>7</v>
      </c>
      <c r="C615" s="76" t="s">
        <v>2725</v>
      </c>
      <c r="D615" s="72">
        <f>MAX(E615:G615)</f>
        <v>40.987499999999997</v>
      </c>
      <c r="E615" s="45">
        <v>32.79</v>
      </c>
      <c r="F615" s="45">
        <f>E615*1.25</f>
        <v>40.987499999999997</v>
      </c>
      <c r="G615" s="46">
        <v>40.987499999999997</v>
      </c>
    </row>
    <row r="616" spans="1:8" s="47" customFormat="1" ht="15" customHeight="1" x14ac:dyDescent="0.25">
      <c r="A616" s="57">
        <v>8830226</v>
      </c>
      <c r="B616" s="57">
        <v>8830226</v>
      </c>
      <c r="C616" s="76" t="s">
        <v>8766</v>
      </c>
      <c r="D616" s="72">
        <f>MAX(E616:G616)</f>
        <v>41.0625</v>
      </c>
      <c r="E616" s="45">
        <v>32.85</v>
      </c>
      <c r="F616" s="45">
        <f>E616*1.25</f>
        <v>41.0625</v>
      </c>
      <c r="G616" s="46">
        <v>41.0625</v>
      </c>
    </row>
    <row r="617" spans="1:8" s="47" customFormat="1" ht="15" customHeight="1" x14ac:dyDescent="0.25">
      <c r="A617" s="58" t="s">
        <v>2495</v>
      </c>
      <c r="B617" s="58" t="s">
        <v>2495</v>
      </c>
      <c r="C617" s="77" t="s">
        <v>3045</v>
      </c>
      <c r="D617" s="73">
        <f>MAX(E617:G617)</f>
        <v>41.25</v>
      </c>
      <c r="E617" s="48">
        <v>33</v>
      </c>
      <c r="F617" s="48">
        <f>E617*1.25</f>
        <v>41.25</v>
      </c>
      <c r="G617" s="46">
        <v>41.25</v>
      </c>
      <c r="H617" s="46"/>
    </row>
    <row r="618" spans="1:8" s="47" customFormat="1" ht="15" customHeight="1" x14ac:dyDescent="0.25">
      <c r="A618" s="57">
        <v>82042</v>
      </c>
      <c r="B618" s="58">
        <v>82042</v>
      </c>
      <c r="C618" s="77" t="s">
        <v>5478</v>
      </c>
      <c r="D618" s="72">
        <f>MAX(E618:G618)</f>
        <v>41.287500000000001</v>
      </c>
      <c r="E618" s="45">
        <v>33.03</v>
      </c>
      <c r="F618" s="45">
        <f>E618*1.25</f>
        <v>41.287500000000001</v>
      </c>
      <c r="G618" s="46">
        <v>41.287500000000001</v>
      </c>
    </row>
    <row r="619" spans="1:8" s="47" customFormat="1" ht="15" customHeight="1" x14ac:dyDescent="0.25">
      <c r="A619" s="58" t="s">
        <v>2495</v>
      </c>
      <c r="B619" s="58" t="s">
        <v>2495</v>
      </c>
      <c r="C619" s="77" t="s">
        <v>8606</v>
      </c>
      <c r="D619" s="73">
        <f>MAX(E619:G619)</f>
        <v>41.375</v>
      </c>
      <c r="E619" s="48">
        <v>33.1</v>
      </c>
      <c r="F619" s="48">
        <f>E619*1.25</f>
        <v>41.375</v>
      </c>
      <c r="G619" s="46">
        <v>41.375</v>
      </c>
    </row>
    <row r="620" spans="1:8" s="47" customFormat="1" ht="15" customHeight="1" x14ac:dyDescent="0.25">
      <c r="A620" s="57">
        <v>81015</v>
      </c>
      <c r="B620" s="58">
        <v>81015</v>
      </c>
      <c r="C620" s="77" t="s">
        <v>5862</v>
      </c>
      <c r="D620" s="72">
        <f>MAX(E620:G620)</f>
        <v>41.4</v>
      </c>
      <c r="E620" s="45">
        <v>33.119999999999997</v>
      </c>
      <c r="F620" s="45">
        <f>E620*1.25</f>
        <v>41.4</v>
      </c>
      <c r="G620" s="46">
        <v>41.4</v>
      </c>
      <c r="H620" s="46"/>
    </row>
    <row r="621" spans="1:8" s="47" customFormat="1" ht="15" customHeight="1" x14ac:dyDescent="0.25">
      <c r="A621" s="58" t="s">
        <v>2495</v>
      </c>
      <c r="B621" s="58" t="s">
        <v>2495</v>
      </c>
      <c r="C621" s="77" t="s">
        <v>5341</v>
      </c>
      <c r="D621" s="73">
        <f>MAX(E621:G621)</f>
        <v>41.625</v>
      </c>
      <c r="E621" s="48">
        <v>33.299999999999997</v>
      </c>
      <c r="F621" s="48">
        <f>E621*1.25</f>
        <v>41.625</v>
      </c>
      <c r="G621" s="46">
        <v>41.625</v>
      </c>
    </row>
    <row r="622" spans="1:8" s="47" customFormat="1" ht="15" customHeight="1" x14ac:dyDescent="0.25">
      <c r="A622" s="58" t="s">
        <v>7477</v>
      </c>
      <c r="B622" s="58">
        <v>90474</v>
      </c>
      <c r="C622" s="77" t="s">
        <v>8387</v>
      </c>
      <c r="D622" s="73">
        <f>MAX(E622:G622)</f>
        <v>41.6875</v>
      </c>
      <c r="E622" s="48">
        <v>33.35</v>
      </c>
      <c r="F622" s="48">
        <f>E622*1.25</f>
        <v>41.6875</v>
      </c>
      <c r="G622" s="46">
        <v>41.6875</v>
      </c>
    </row>
    <row r="623" spans="1:8" s="47" customFormat="1" ht="15" customHeight="1" x14ac:dyDescent="0.25">
      <c r="A623" s="57">
        <v>82947</v>
      </c>
      <c r="B623" s="57">
        <v>82947</v>
      </c>
      <c r="C623" s="76" t="s">
        <v>4386</v>
      </c>
      <c r="D623" s="72">
        <f>MAX(E623:G623)</f>
        <v>41.849999999999994</v>
      </c>
      <c r="E623" s="45">
        <v>33.479999999999997</v>
      </c>
      <c r="F623" s="45">
        <f>E623*1.25</f>
        <v>41.849999999999994</v>
      </c>
      <c r="G623" s="46">
        <v>41.849999999999994</v>
      </c>
      <c r="H623" s="46"/>
    </row>
    <row r="624" spans="1:8" s="47" customFormat="1" ht="15" customHeight="1" x14ac:dyDescent="0.25">
      <c r="A624" s="58" t="s">
        <v>2495</v>
      </c>
      <c r="B624" s="58" t="s">
        <v>2495</v>
      </c>
      <c r="C624" s="77" t="s">
        <v>5046</v>
      </c>
      <c r="D624" s="73">
        <f>MAX(E624:G624)</f>
        <v>41.875</v>
      </c>
      <c r="E624" s="48">
        <v>33.5</v>
      </c>
      <c r="F624" s="48">
        <f>E624*1.25</f>
        <v>41.875</v>
      </c>
      <c r="G624" s="46">
        <v>41.875</v>
      </c>
    </row>
    <row r="625" spans="1:8" s="47" customFormat="1" ht="15" customHeight="1" x14ac:dyDescent="0.25">
      <c r="A625" s="62"/>
      <c r="B625" s="57">
        <v>84443</v>
      </c>
      <c r="C625" s="76" t="s">
        <v>1444</v>
      </c>
      <c r="D625" s="72">
        <v>41.94</v>
      </c>
      <c r="E625" s="50"/>
      <c r="F625" s="50"/>
      <c r="G625" s="50"/>
    </row>
    <row r="626" spans="1:8" s="47" customFormat="1" ht="15" customHeight="1" x14ac:dyDescent="0.25">
      <c r="A626" s="62"/>
      <c r="B626" s="57">
        <v>82310</v>
      </c>
      <c r="C626" s="76" t="s">
        <v>1227</v>
      </c>
      <c r="D626" s="72">
        <v>41.94</v>
      </c>
      <c r="E626" s="50"/>
      <c r="F626" s="50"/>
      <c r="G626" s="50"/>
      <c r="H626" s="46"/>
    </row>
    <row r="627" spans="1:8" s="47" customFormat="1" ht="15" customHeight="1" x14ac:dyDescent="0.25">
      <c r="A627" s="62"/>
      <c r="B627" s="58">
        <v>88108</v>
      </c>
      <c r="C627" s="77" t="s">
        <v>1816</v>
      </c>
      <c r="D627" s="72">
        <v>41.94</v>
      </c>
      <c r="E627" s="50"/>
      <c r="F627" s="50"/>
      <c r="G627" s="50"/>
    </row>
    <row r="628" spans="1:8" s="47" customFormat="1" ht="15" customHeight="1" x14ac:dyDescent="0.25">
      <c r="A628" s="63"/>
      <c r="B628" s="58">
        <v>82009</v>
      </c>
      <c r="C628" s="77" t="s">
        <v>1187</v>
      </c>
      <c r="D628" s="73">
        <v>41.94</v>
      </c>
      <c r="E628" s="51"/>
      <c r="F628" s="51"/>
      <c r="G628" s="51"/>
    </row>
    <row r="629" spans="1:8" s="47" customFormat="1" ht="15" customHeight="1" x14ac:dyDescent="0.25">
      <c r="A629" s="62"/>
      <c r="B629" s="57">
        <v>83970</v>
      </c>
      <c r="C629" s="76" t="s">
        <v>1383</v>
      </c>
      <c r="D629" s="72">
        <v>41.94</v>
      </c>
      <c r="E629" s="50"/>
      <c r="F629" s="50"/>
      <c r="G629" s="50"/>
    </row>
    <row r="630" spans="1:8" s="47" customFormat="1" ht="15" customHeight="1" x14ac:dyDescent="0.25">
      <c r="A630" s="62"/>
      <c r="B630" s="57">
        <v>84060</v>
      </c>
      <c r="C630" s="76" t="s">
        <v>1386</v>
      </c>
      <c r="D630" s="72">
        <v>41.94</v>
      </c>
      <c r="E630" s="50"/>
      <c r="F630" s="50"/>
      <c r="G630" s="50"/>
    </row>
    <row r="631" spans="1:8" s="47" customFormat="1" ht="15" customHeight="1" x14ac:dyDescent="0.25">
      <c r="A631" s="62"/>
      <c r="B631" s="57">
        <v>84066</v>
      </c>
      <c r="C631" s="76" t="s">
        <v>1387</v>
      </c>
      <c r="D631" s="72">
        <v>41.94</v>
      </c>
      <c r="E631" s="50"/>
      <c r="F631" s="50"/>
      <c r="G631" s="50"/>
      <c r="H631" s="46"/>
    </row>
    <row r="632" spans="1:8" s="47" customFormat="1" ht="15" customHeight="1" x14ac:dyDescent="0.25">
      <c r="A632" s="62"/>
      <c r="B632" s="57">
        <v>84442</v>
      </c>
      <c r="C632" s="76" t="s">
        <v>1442</v>
      </c>
      <c r="D632" s="72">
        <v>41.94</v>
      </c>
      <c r="E632" s="50"/>
      <c r="F632" s="50"/>
      <c r="G632" s="50"/>
    </row>
    <row r="633" spans="1:8" s="47" customFormat="1" ht="15" customHeight="1" x14ac:dyDescent="0.25">
      <c r="A633" s="62"/>
      <c r="B633" s="57">
        <v>84300</v>
      </c>
      <c r="C633" s="76" t="s">
        <v>1428</v>
      </c>
      <c r="D633" s="72">
        <v>41.94</v>
      </c>
      <c r="E633" s="50"/>
      <c r="F633" s="50"/>
      <c r="G633" s="50"/>
    </row>
    <row r="634" spans="1:8" s="47" customFormat="1" ht="15" customHeight="1" x14ac:dyDescent="0.25">
      <c r="A634" s="62"/>
      <c r="B634" s="57">
        <v>86832</v>
      </c>
      <c r="C634" s="76" t="s">
        <v>1679</v>
      </c>
      <c r="D634" s="72">
        <v>42</v>
      </c>
      <c r="E634" s="50"/>
      <c r="F634" s="50"/>
      <c r="G634" s="50"/>
    </row>
    <row r="635" spans="1:8" s="47" customFormat="1" ht="15" customHeight="1" x14ac:dyDescent="0.25">
      <c r="A635" s="63"/>
      <c r="B635" s="58">
        <v>82787</v>
      </c>
      <c r="C635" s="77" t="s">
        <v>1296</v>
      </c>
      <c r="D635" s="73">
        <v>42</v>
      </c>
      <c r="E635" s="51"/>
      <c r="F635" s="51"/>
      <c r="G635" s="51"/>
      <c r="H635" s="46"/>
    </row>
    <row r="636" spans="1:8" s="47" customFormat="1" ht="15" customHeight="1" x14ac:dyDescent="0.25">
      <c r="A636" s="62"/>
      <c r="B636" s="57">
        <v>84446</v>
      </c>
      <c r="C636" s="76" t="s">
        <v>1446</v>
      </c>
      <c r="D636" s="72">
        <v>42.04</v>
      </c>
      <c r="E636" s="50"/>
      <c r="F636" s="50"/>
      <c r="G636" s="50"/>
    </row>
    <row r="637" spans="1:8" s="47" customFormat="1" ht="15" customHeight="1" x14ac:dyDescent="0.25">
      <c r="A637" s="58" t="s">
        <v>2495</v>
      </c>
      <c r="B637" s="58" t="s">
        <v>2495</v>
      </c>
      <c r="C637" s="77" t="s">
        <v>7190</v>
      </c>
      <c r="D637" s="73">
        <f>MAX(E637:G637)</f>
        <v>42.25</v>
      </c>
      <c r="E637" s="48">
        <v>33.799999999999997</v>
      </c>
      <c r="F637" s="48">
        <f>E637*1.25</f>
        <v>42.25</v>
      </c>
      <c r="G637" s="49">
        <v>42.25</v>
      </c>
    </row>
    <row r="638" spans="1:8" s="47" customFormat="1" ht="15" customHeight="1" x14ac:dyDescent="0.25">
      <c r="A638" s="63"/>
      <c r="B638" s="58">
        <v>85612</v>
      </c>
      <c r="C638" s="77" t="s">
        <v>1534</v>
      </c>
      <c r="D638" s="73">
        <v>42.3</v>
      </c>
      <c r="E638" s="51"/>
      <c r="F638" s="51"/>
      <c r="G638" s="51"/>
    </row>
    <row r="639" spans="1:8" s="47" customFormat="1" ht="15" customHeight="1" x14ac:dyDescent="0.25">
      <c r="A639" s="63"/>
      <c r="B639" s="58">
        <v>82952</v>
      </c>
      <c r="C639" s="77" t="s">
        <v>1306</v>
      </c>
      <c r="D639" s="73">
        <v>42.4</v>
      </c>
      <c r="E639" s="51"/>
      <c r="F639" s="51"/>
      <c r="G639" s="51"/>
    </row>
    <row r="640" spans="1:8" s="47" customFormat="1" ht="15" customHeight="1" x14ac:dyDescent="0.25">
      <c r="A640" s="57">
        <v>36405</v>
      </c>
      <c r="B640" s="57">
        <v>36405</v>
      </c>
      <c r="C640" s="76" t="s">
        <v>7454</v>
      </c>
      <c r="D640" s="72">
        <f>MAX(E640:G640)</f>
        <v>42.4375</v>
      </c>
      <c r="E640" s="45">
        <v>33.950000000000003</v>
      </c>
      <c r="F640" s="45">
        <f>E640*1.25</f>
        <v>42.4375</v>
      </c>
      <c r="G640" s="46">
        <v>42.4375</v>
      </c>
      <c r="H640" s="46"/>
    </row>
    <row r="641" spans="1:8" s="47" customFormat="1" ht="15" customHeight="1" x14ac:dyDescent="0.25">
      <c r="A641" s="57">
        <v>36405</v>
      </c>
      <c r="B641" s="57">
        <v>36405</v>
      </c>
      <c r="C641" s="76" t="s">
        <v>8891</v>
      </c>
      <c r="D641" s="72">
        <f>MAX(E641:G641)</f>
        <v>42.4375</v>
      </c>
      <c r="E641" s="45">
        <v>33.950000000000003</v>
      </c>
      <c r="F641" s="45">
        <f>E641*1.25</f>
        <v>42.4375</v>
      </c>
      <c r="G641" s="46">
        <v>42.4375</v>
      </c>
      <c r="H641" s="46"/>
    </row>
    <row r="642" spans="1:8" s="47" customFormat="1" ht="15" customHeight="1" x14ac:dyDescent="0.25">
      <c r="A642" s="57">
        <v>82595</v>
      </c>
      <c r="B642" s="57">
        <v>82595</v>
      </c>
      <c r="C642" s="76" t="s">
        <v>5287</v>
      </c>
      <c r="D642" s="72">
        <f>MAX(E642:G642)</f>
        <v>42.5</v>
      </c>
      <c r="E642" s="45">
        <v>34</v>
      </c>
      <c r="F642" s="45">
        <f>E642*1.25</f>
        <v>42.5</v>
      </c>
      <c r="G642" s="46">
        <v>42.5</v>
      </c>
    </row>
    <row r="643" spans="1:8" s="47" customFormat="1" ht="15" customHeight="1" x14ac:dyDescent="0.25">
      <c r="A643" s="62"/>
      <c r="B643" s="57">
        <v>87260</v>
      </c>
      <c r="C643" s="76" t="s">
        <v>1740</v>
      </c>
      <c r="D643" s="72">
        <v>42.5</v>
      </c>
      <c r="E643" s="50"/>
      <c r="F643" s="50"/>
      <c r="G643" s="50"/>
    </row>
    <row r="644" spans="1:8" s="47" customFormat="1" ht="15" customHeight="1" x14ac:dyDescent="0.25">
      <c r="A644" s="57">
        <v>82040</v>
      </c>
      <c r="B644" s="58">
        <v>82040</v>
      </c>
      <c r="C644" s="77" t="s">
        <v>5477</v>
      </c>
      <c r="D644" s="72">
        <f>MAX(E644:G644)</f>
        <v>42.5</v>
      </c>
      <c r="E644" s="45">
        <v>34</v>
      </c>
      <c r="F644" s="45">
        <f>E644*1.25</f>
        <v>42.5</v>
      </c>
      <c r="G644" s="46">
        <v>42.5</v>
      </c>
      <c r="H644" s="46"/>
    </row>
    <row r="645" spans="1:8" s="47" customFormat="1" ht="15" customHeight="1" x14ac:dyDescent="0.25">
      <c r="A645" s="57" t="s">
        <v>4224</v>
      </c>
      <c r="B645" s="57" t="s">
        <v>2495</v>
      </c>
      <c r="C645" s="76" t="s">
        <v>4225</v>
      </c>
      <c r="D645" s="72">
        <f>MAX(E645:G645)</f>
        <v>42.5</v>
      </c>
      <c r="E645" s="45">
        <v>34</v>
      </c>
      <c r="F645" s="45">
        <f>E645*1.25</f>
        <v>42.5</v>
      </c>
      <c r="G645" s="46">
        <v>42.5</v>
      </c>
    </row>
    <row r="646" spans="1:8" s="47" customFormat="1" ht="15" customHeight="1" x14ac:dyDescent="0.25">
      <c r="A646" s="58" t="s">
        <v>2495</v>
      </c>
      <c r="B646" s="58" t="s">
        <v>2495</v>
      </c>
      <c r="C646" s="77" t="s">
        <v>2931</v>
      </c>
      <c r="D646" s="73">
        <f>MAX(E646:G646)</f>
        <v>42.5</v>
      </c>
      <c r="E646" s="48">
        <v>34</v>
      </c>
      <c r="F646" s="48">
        <f>E646*1.25</f>
        <v>42.5</v>
      </c>
      <c r="G646" s="46">
        <v>42.5</v>
      </c>
    </row>
    <row r="647" spans="1:8" s="47" customFormat="1" ht="15" customHeight="1" x14ac:dyDescent="0.25">
      <c r="A647" s="62"/>
      <c r="B647" s="57">
        <v>88302</v>
      </c>
      <c r="C647" s="76" t="s">
        <v>1843</v>
      </c>
      <c r="D647" s="72">
        <v>42.6</v>
      </c>
      <c r="E647" s="50"/>
      <c r="F647" s="50"/>
      <c r="G647" s="50"/>
    </row>
    <row r="648" spans="1:8" s="47" customFormat="1" ht="15" customHeight="1" x14ac:dyDescent="0.25">
      <c r="A648" s="58" t="s">
        <v>2495</v>
      </c>
      <c r="B648" s="58" t="s">
        <v>2495</v>
      </c>
      <c r="C648" s="77" t="s">
        <v>2657</v>
      </c>
      <c r="D648" s="73">
        <f>MAX(E648:G648)</f>
        <v>42.875</v>
      </c>
      <c r="E648" s="48">
        <v>34.299999999999997</v>
      </c>
      <c r="F648" s="48">
        <f>E648*1.25</f>
        <v>42.875</v>
      </c>
      <c r="G648" s="46">
        <v>42.875</v>
      </c>
    </row>
    <row r="649" spans="1:8" s="47" customFormat="1" ht="15" customHeight="1" x14ac:dyDescent="0.25">
      <c r="A649" s="57">
        <v>86334</v>
      </c>
      <c r="B649" s="57">
        <v>81005</v>
      </c>
      <c r="C649" s="76" t="s">
        <v>4311</v>
      </c>
      <c r="D649" s="72">
        <f>MAX(E649:G649)</f>
        <v>42.875</v>
      </c>
      <c r="E649" s="45">
        <v>34.299999999999997</v>
      </c>
      <c r="F649" s="45">
        <f>E649*1.25</f>
        <v>42.875</v>
      </c>
      <c r="G649" s="46">
        <v>42.875</v>
      </c>
    </row>
    <row r="650" spans="1:8" s="47" customFormat="1" ht="15" customHeight="1" x14ac:dyDescent="0.25">
      <c r="A650" s="58">
        <v>86592</v>
      </c>
      <c r="B650" s="58">
        <v>86592</v>
      </c>
      <c r="C650" s="77" t="s">
        <v>4480</v>
      </c>
      <c r="D650" s="73">
        <f>MAX(E650:G650)</f>
        <v>42.875</v>
      </c>
      <c r="E650" s="48">
        <v>34.299999999999997</v>
      </c>
      <c r="F650" s="48">
        <f>E650*1.25</f>
        <v>42.875</v>
      </c>
      <c r="G650" s="46">
        <v>42.875</v>
      </c>
      <c r="H650" s="46"/>
    </row>
    <row r="651" spans="1:8" s="47" customFormat="1" ht="15" customHeight="1" x14ac:dyDescent="0.25">
      <c r="A651" s="57" t="s">
        <v>2495</v>
      </c>
      <c r="B651" s="57" t="s">
        <v>2495</v>
      </c>
      <c r="C651" s="76" t="s">
        <v>3354</v>
      </c>
      <c r="D651" s="72">
        <f>MAX(E651:G651)</f>
        <v>43</v>
      </c>
      <c r="E651" s="45">
        <v>34.4</v>
      </c>
      <c r="F651" s="45">
        <f>E651*1.25</f>
        <v>43</v>
      </c>
      <c r="G651" s="46">
        <v>43</v>
      </c>
      <c r="H651" s="46"/>
    </row>
    <row r="652" spans="1:8" s="47" customFormat="1" ht="15" customHeight="1" x14ac:dyDescent="0.25">
      <c r="A652" s="57">
        <v>85611</v>
      </c>
      <c r="B652" s="57">
        <v>85611</v>
      </c>
      <c r="C652" s="76" t="s">
        <v>5541</v>
      </c>
      <c r="D652" s="72">
        <f>MAX(E652:G652)</f>
        <v>43.037500000000001</v>
      </c>
      <c r="E652" s="45">
        <v>34.43</v>
      </c>
      <c r="F652" s="45">
        <f>E652*1.25</f>
        <v>43.037500000000001</v>
      </c>
      <c r="G652" s="46">
        <v>43.037500000000001</v>
      </c>
    </row>
    <row r="653" spans="1:8" s="47" customFormat="1" ht="15" customHeight="1" x14ac:dyDescent="0.25">
      <c r="A653" s="57">
        <v>82757</v>
      </c>
      <c r="B653" s="57">
        <v>82757</v>
      </c>
      <c r="C653" s="76" t="s">
        <v>4305</v>
      </c>
      <c r="D653" s="72">
        <f>MAX(E653:G653)</f>
        <v>43.35</v>
      </c>
      <c r="E653" s="45">
        <v>34.68</v>
      </c>
      <c r="F653" s="45">
        <f>E653*1.25</f>
        <v>43.35</v>
      </c>
      <c r="G653" s="46">
        <v>43.35</v>
      </c>
    </row>
    <row r="654" spans="1:8" s="47" customFormat="1" ht="15" customHeight="1" x14ac:dyDescent="0.25">
      <c r="A654" s="57">
        <v>93010</v>
      </c>
      <c r="B654" s="58">
        <v>93010</v>
      </c>
      <c r="C654" s="77" t="s">
        <v>8239</v>
      </c>
      <c r="D654" s="72">
        <f>MAX(E654:G654)</f>
        <v>43.375</v>
      </c>
      <c r="E654" s="45">
        <v>34.700000000000003</v>
      </c>
      <c r="F654" s="45">
        <f>E654*1.25</f>
        <v>43.375</v>
      </c>
      <c r="G654" s="46">
        <v>43.375</v>
      </c>
    </row>
    <row r="655" spans="1:8" s="47" customFormat="1" ht="15" customHeight="1" x14ac:dyDescent="0.25">
      <c r="A655" s="57" t="s">
        <v>2495</v>
      </c>
      <c r="B655" s="57" t="s">
        <v>2495</v>
      </c>
      <c r="C655" s="76" t="s">
        <v>4415</v>
      </c>
      <c r="D655" s="72">
        <f>MAX(E655:G655)</f>
        <v>43.375</v>
      </c>
      <c r="E655" s="45">
        <v>34.700000000000003</v>
      </c>
      <c r="F655" s="45">
        <f>E655*1.25</f>
        <v>43.375</v>
      </c>
      <c r="G655" s="46">
        <v>43.375</v>
      </c>
      <c r="H655" s="46"/>
    </row>
    <row r="656" spans="1:8" s="47" customFormat="1" ht="15" customHeight="1" x14ac:dyDescent="0.25">
      <c r="A656" s="62"/>
      <c r="B656" s="57">
        <v>97750</v>
      </c>
      <c r="C656" s="76" t="s">
        <v>2220</v>
      </c>
      <c r="D656" s="72">
        <v>43.44</v>
      </c>
      <c r="E656" s="50"/>
      <c r="F656" s="50"/>
      <c r="G656" s="50"/>
    </row>
    <row r="657" spans="1:8" s="47" customFormat="1" ht="15" customHeight="1" x14ac:dyDescent="0.25">
      <c r="A657" s="62"/>
      <c r="B657" s="57">
        <v>88365</v>
      </c>
      <c r="C657" s="76" t="s">
        <v>1869</v>
      </c>
      <c r="D657" s="72">
        <v>43.45</v>
      </c>
      <c r="E657" s="50"/>
      <c r="F657" s="50"/>
      <c r="G657" s="50"/>
    </row>
    <row r="658" spans="1:8" s="47" customFormat="1" ht="15" customHeight="1" x14ac:dyDescent="0.25">
      <c r="A658" s="63"/>
      <c r="B658" s="58">
        <v>86702</v>
      </c>
      <c r="C658" s="77" t="s">
        <v>1640</v>
      </c>
      <c r="D658" s="73">
        <v>43.5</v>
      </c>
      <c r="E658" s="51"/>
      <c r="F658" s="51"/>
      <c r="G658" s="51"/>
      <c r="H658" s="46"/>
    </row>
    <row r="659" spans="1:8" s="47" customFormat="1" ht="15" customHeight="1" x14ac:dyDescent="0.25">
      <c r="A659" s="57">
        <v>82585</v>
      </c>
      <c r="B659" s="57">
        <v>82585</v>
      </c>
      <c r="C659" s="76" t="s">
        <v>4621</v>
      </c>
      <c r="D659" s="72">
        <f>MAX(E659:G659)</f>
        <v>43.6</v>
      </c>
      <c r="E659" s="45">
        <v>34.880000000000003</v>
      </c>
      <c r="F659" s="45">
        <f>E659*1.25</f>
        <v>43.6</v>
      </c>
      <c r="G659" s="46">
        <v>43.6</v>
      </c>
    </row>
    <row r="660" spans="1:8" s="47" customFormat="1" ht="15" customHeight="1" x14ac:dyDescent="0.25">
      <c r="A660" s="57" t="s">
        <v>2671</v>
      </c>
      <c r="B660" s="57" t="s">
        <v>2495</v>
      </c>
      <c r="C660" s="76" t="s">
        <v>2952</v>
      </c>
      <c r="D660" s="72">
        <f>MAX(E660:G660)</f>
        <v>43.650000000000006</v>
      </c>
      <c r="E660" s="45">
        <v>34.92</v>
      </c>
      <c r="F660" s="45">
        <f>E660*1.25</f>
        <v>43.650000000000006</v>
      </c>
      <c r="G660" s="46">
        <v>43.650000000000006</v>
      </c>
    </row>
    <row r="661" spans="1:8" s="47" customFormat="1" ht="15" customHeight="1" x14ac:dyDescent="0.25">
      <c r="A661" s="57">
        <v>82436</v>
      </c>
      <c r="B661" s="57">
        <v>82436</v>
      </c>
      <c r="C661" s="76" t="s">
        <v>4303</v>
      </c>
      <c r="D661" s="72">
        <f>MAX(E661:G661)</f>
        <v>43.75</v>
      </c>
      <c r="E661" s="45">
        <v>35</v>
      </c>
      <c r="F661" s="45">
        <f>E661*1.25</f>
        <v>43.75</v>
      </c>
      <c r="G661" s="46">
        <v>43.75</v>
      </c>
    </row>
    <row r="662" spans="1:8" s="47" customFormat="1" ht="15" customHeight="1" x14ac:dyDescent="0.25">
      <c r="A662" s="62"/>
      <c r="B662" s="57">
        <v>83615</v>
      </c>
      <c r="C662" s="76" t="s">
        <v>1348</v>
      </c>
      <c r="D662" s="72">
        <v>43.75</v>
      </c>
      <c r="E662" s="50"/>
      <c r="F662" s="50"/>
      <c r="G662" s="50"/>
      <c r="H662" s="46"/>
    </row>
    <row r="663" spans="1:8" s="47" customFormat="1" ht="15" customHeight="1" x14ac:dyDescent="0.25">
      <c r="A663" s="57" t="s">
        <v>2495</v>
      </c>
      <c r="B663" s="57" t="s">
        <v>2495</v>
      </c>
      <c r="C663" s="76" t="s">
        <v>6363</v>
      </c>
      <c r="D663" s="72">
        <f>MAX(E663:G663)</f>
        <v>43.75</v>
      </c>
      <c r="E663" s="45">
        <v>35</v>
      </c>
      <c r="F663" s="45">
        <f>E663*1.25</f>
        <v>43.75</v>
      </c>
      <c r="G663" s="46">
        <v>43.75</v>
      </c>
    </row>
    <row r="664" spans="1:8" s="47" customFormat="1" ht="15" customHeight="1" x14ac:dyDescent="0.25">
      <c r="A664" s="57">
        <v>84295</v>
      </c>
      <c r="B664" s="57">
        <v>84295</v>
      </c>
      <c r="C664" s="76" t="s">
        <v>4346</v>
      </c>
      <c r="D664" s="72">
        <f>MAX(E664:G664)</f>
        <v>43.75</v>
      </c>
      <c r="E664" s="45">
        <v>35</v>
      </c>
      <c r="F664" s="45">
        <f>E664*1.25</f>
        <v>43.75</v>
      </c>
      <c r="G664" s="46">
        <v>43.75</v>
      </c>
    </row>
    <row r="665" spans="1:8" s="47" customFormat="1" ht="15" customHeight="1" x14ac:dyDescent="0.25">
      <c r="A665" s="62"/>
      <c r="B665" s="57">
        <v>87177</v>
      </c>
      <c r="C665" s="76" t="s">
        <v>1727</v>
      </c>
      <c r="D665" s="72">
        <v>43.91</v>
      </c>
      <c r="E665" s="50"/>
      <c r="F665" s="50"/>
      <c r="G665" s="50"/>
    </row>
    <row r="666" spans="1:8" s="47" customFormat="1" ht="15" customHeight="1" x14ac:dyDescent="0.25">
      <c r="A666" s="62"/>
      <c r="B666" s="57">
        <v>87320</v>
      </c>
      <c r="C666" s="76" t="s">
        <v>1748</v>
      </c>
      <c r="D666" s="72">
        <v>43.99</v>
      </c>
      <c r="E666" s="50"/>
      <c r="F666" s="50"/>
      <c r="G666" s="50"/>
    </row>
    <row r="667" spans="1:8" s="47" customFormat="1" ht="15" customHeight="1" x14ac:dyDescent="0.25">
      <c r="A667" s="62"/>
      <c r="B667" s="57">
        <v>86870</v>
      </c>
      <c r="C667" s="76" t="s">
        <v>1682</v>
      </c>
      <c r="D667" s="72">
        <v>44.16</v>
      </c>
      <c r="E667" s="50"/>
      <c r="F667" s="50"/>
      <c r="G667" s="50"/>
      <c r="H667" s="46"/>
    </row>
    <row r="668" spans="1:8" s="47" customFormat="1" ht="15" customHeight="1" x14ac:dyDescent="0.25">
      <c r="A668" s="62"/>
      <c r="B668" s="57">
        <v>88350</v>
      </c>
      <c r="C668" s="76" t="s">
        <v>1866</v>
      </c>
      <c r="D668" s="72">
        <v>44.4</v>
      </c>
      <c r="E668" s="50"/>
      <c r="F668" s="50"/>
      <c r="G668" s="50"/>
    </row>
    <row r="669" spans="1:8" s="47" customFormat="1" ht="15" customHeight="1" x14ac:dyDescent="0.25">
      <c r="A669" s="58">
        <v>95115</v>
      </c>
      <c r="B669" s="58">
        <v>95115</v>
      </c>
      <c r="C669" s="77" t="s">
        <v>8565</v>
      </c>
      <c r="D669" s="73">
        <f>MAX(E669:G669)</f>
        <v>44.5</v>
      </c>
      <c r="E669" s="48">
        <v>35.6</v>
      </c>
      <c r="F669" s="48">
        <f>E669*1.25</f>
        <v>44.5</v>
      </c>
      <c r="G669" s="49">
        <v>44.5</v>
      </c>
    </row>
    <row r="670" spans="1:8" s="47" customFormat="1" ht="15" customHeight="1" x14ac:dyDescent="0.25">
      <c r="A670" s="58" t="s">
        <v>2495</v>
      </c>
      <c r="B670" s="58">
        <v>95115</v>
      </c>
      <c r="C670" s="77" t="s">
        <v>8564</v>
      </c>
      <c r="D670" s="73">
        <f>MAX(E670:G670)</f>
        <v>44.5</v>
      </c>
      <c r="E670" s="48">
        <v>35.6</v>
      </c>
      <c r="F670" s="48">
        <f>E670*1.25</f>
        <v>44.5</v>
      </c>
      <c r="G670" s="49">
        <v>44.5</v>
      </c>
    </row>
    <row r="671" spans="1:8" s="47" customFormat="1" ht="15" customHeight="1" x14ac:dyDescent="0.25">
      <c r="A671" s="58">
        <v>95115</v>
      </c>
      <c r="B671" s="58">
        <v>95115</v>
      </c>
      <c r="C671" s="77" t="s">
        <v>8562</v>
      </c>
      <c r="D671" s="73">
        <f>MAX(E671:G671)</f>
        <v>44.5</v>
      </c>
      <c r="E671" s="48">
        <v>35.6</v>
      </c>
      <c r="F671" s="48">
        <f>E671*1.25</f>
        <v>44.5</v>
      </c>
      <c r="G671" s="49">
        <v>44.5</v>
      </c>
    </row>
    <row r="672" spans="1:8" s="47" customFormat="1" ht="15" customHeight="1" x14ac:dyDescent="0.25">
      <c r="A672" s="58">
        <v>95115</v>
      </c>
      <c r="B672" s="58">
        <v>95115</v>
      </c>
      <c r="C672" s="77" t="s">
        <v>8567</v>
      </c>
      <c r="D672" s="73">
        <f>MAX(E672:G672)</f>
        <v>44.5</v>
      </c>
      <c r="E672" s="48">
        <v>35.6</v>
      </c>
      <c r="F672" s="48">
        <f>E672*1.25</f>
        <v>44.5</v>
      </c>
      <c r="G672" s="49">
        <v>44.5</v>
      </c>
    </row>
    <row r="673" spans="1:8" s="47" customFormat="1" ht="15" customHeight="1" x14ac:dyDescent="0.25">
      <c r="A673" s="58">
        <v>95115</v>
      </c>
      <c r="B673" s="58">
        <v>95115</v>
      </c>
      <c r="C673" s="77" t="s">
        <v>8567</v>
      </c>
      <c r="D673" s="73">
        <f>MAX(E673:G673)</f>
        <v>44.5</v>
      </c>
      <c r="E673" s="48">
        <v>35.6</v>
      </c>
      <c r="F673" s="48">
        <f>E673*1.25</f>
        <v>44.5</v>
      </c>
      <c r="G673" s="49">
        <v>44.5</v>
      </c>
    </row>
    <row r="674" spans="1:8" s="47" customFormat="1" ht="15" customHeight="1" x14ac:dyDescent="0.25">
      <c r="A674" s="58">
        <v>95115</v>
      </c>
      <c r="B674" s="58">
        <v>95115</v>
      </c>
      <c r="C674" s="77" t="s">
        <v>8567</v>
      </c>
      <c r="D674" s="73">
        <f>MAX(E674:G674)</f>
        <v>44.5</v>
      </c>
      <c r="E674" s="48">
        <v>35.6</v>
      </c>
      <c r="F674" s="48">
        <f>E674*1.25</f>
        <v>44.5</v>
      </c>
      <c r="G674" s="49">
        <v>44.5</v>
      </c>
    </row>
    <row r="675" spans="1:8" s="47" customFormat="1" ht="15" customHeight="1" x14ac:dyDescent="0.25">
      <c r="A675" s="58">
        <v>95115</v>
      </c>
      <c r="B675" s="58">
        <v>95115</v>
      </c>
      <c r="C675" s="77" t="s">
        <v>8567</v>
      </c>
      <c r="D675" s="73">
        <f>MAX(E675:G675)</f>
        <v>44.5</v>
      </c>
      <c r="E675" s="48">
        <v>35.6</v>
      </c>
      <c r="F675" s="48">
        <f>E675*1.25</f>
        <v>44.5</v>
      </c>
      <c r="G675" s="49">
        <v>44.5</v>
      </c>
    </row>
    <row r="676" spans="1:8" s="47" customFormat="1" ht="15" customHeight="1" x14ac:dyDescent="0.25">
      <c r="A676" s="58" t="s">
        <v>2495</v>
      </c>
      <c r="B676" s="58">
        <v>95115</v>
      </c>
      <c r="C676" s="77" t="s">
        <v>8567</v>
      </c>
      <c r="D676" s="73">
        <f>MAX(E676:G676)</f>
        <v>44.5</v>
      </c>
      <c r="E676" s="48">
        <v>35.6</v>
      </c>
      <c r="F676" s="48">
        <f>E676*1.25</f>
        <v>44.5</v>
      </c>
      <c r="G676" s="49">
        <v>44.5</v>
      </c>
      <c r="H676" s="46"/>
    </row>
    <row r="677" spans="1:8" s="47" customFormat="1" ht="15" customHeight="1" x14ac:dyDescent="0.25">
      <c r="A677" s="57" t="s">
        <v>2495</v>
      </c>
      <c r="B677" s="57" t="s">
        <v>2495</v>
      </c>
      <c r="C677" s="76" t="s">
        <v>5380</v>
      </c>
      <c r="D677" s="72">
        <f>MAX(E677:G677)</f>
        <v>44.5625</v>
      </c>
      <c r="E677" s="45">
        <v>35.65</v>
      </c>
      <c r="F677" s="45">
        <f>E677*1.25</f>
        <v>44.5625</v>
      </c>
      <c r="G677" s="46">
        <v>44.5625</v>
      </c>
    </row>
    <row r="678" spans="1:8" s="47" customFormat="1" ht="15" customHeight="1" x14ac:dyDescent="0.25">
      <c r="A678" s="57">
        <v>93018</v>
      </c>
      <c r="B678" s="58">
        <v>93018</v>
      </c>
      <c r="C678" s="77" t="s">
        <v>8789</v>
      </c>
      <c r="D678" s="72">
        <f>MAX(E678:G678)</f>
        <v>44.6875</v>
      </c>
      <c r="E678" s="45">
        <v>35.75</v>
      </c>
      <c r="F678" s="45">
        <f>E678*1.25</f>
        <v>44.6875</v>
      </c>
      <c r="G678" s="46">
        <v>44.6875</v>
      </c>
    </row>
    <row r="679" spans="1:8" s="47" customFormat="1" ht="15" customHeight="1" x14ac:dyDescent="0.25">
      <c r="A679" s="57" t="s">
        <v>2495</v>
      </c>
      <c r="B679" s="57" t="s">
        <v>2495</v>
      </c>
      <c r="C679" s="76" t="s">
        <v>3422</v>
      </c>
      <c r="D679" s="72">
        <f>MAX(E679:G679)</f>
        <v>44.6875</v>
      </c>
      <c r="E679" s="45">
        <v>35.75</v>
      </c>
      <c r="F679" s="45">
        <f>E679*1.25</f>
        <v>44.6875</v>
      </c>
      <c r="G679" s="46">
        <v>44.6875</v>
      </c>
    </row>
    <row r="680" spans="1:8" s="47" customFormat="1" ht="15" customHeight="1" x14ac:dyDescent="0.25">
      <c r="A680" s="62"/>
      <c r="B680" s="57">
        <v>84144</v>
      </c>
      <c r="C680" s="76" t="s">
        <v>1403</v>
      </c>
      <c r="D680" s="72">
        <v>44.76</v>
      </c>
      <c r="E680" s="50"/>
      <c r="F680" s="50"/>
      <c r="G680" s="50"/>
    </row>
    <row r="681" spans="1:8" s="47" customFormat="1" ht="15" customHeight="1" x14ac:dyDescent="0.25">
      <c r="A681" s="62"/>
      <c r="B681" s="57">
        <v>87220</v>
      </c>
      <c r="C681" s="76" t="s">
        <v>1735</v>
      </c>
      <c r="D681" s="72">
        <v>44.8</v>
      </c>
      <c r="E681" s="50"/>
      <c r="F681" s="50"/>
      <c r="G681" s="50"/>
    </row>
    <row r="682" spans="1:8" s="47" customFormat="1" ht="15" customHeight="1" x14ac:dyDescent="0.25">
      <c r="A682" s="58" t="s">
        <v>2495</v>
      </c>
      <c r="B682" s="58" t="s">
        <v>2495</v>
      </c>
      <c r="C682" s="77" t="s">
        <v>3190</v>
      </c>
      <c r="D682" s="73">
        <f>MAX(E682:G682)</f>
        <v>45</v>
      </c>
      <c r="E682" s="48">
        <v>36</v>
      </c>
      <c r="F682" s="48">
        <f>E682*1.25</f>
        <v>45</v>
      </c>
      <c r="G682" s="49">
        <v>45</v>
      </c>
    </row>
    <row r="683" spans="1:8" s="47" customFormat="1" ht="15" customHeight="1" x14ac:dyDescent="0.25">
      <c r="A683" s="62"/>
      <c r="B683" s="58" t="s">
        <v>76</v>
      </c>
      <c r="C683" s="77" t="s">
        <v>2475</v>
      </c>
      <c r="D683" s="72">
        <v>45</v>
      </c>
      <c r="E683" s="50"/>
      <c r="F683" s="50"/>
      <c r="G683" s="50"/>
    </row>
    <row r="684" spans="1:8" s="47" customFormat="1" ht="15" customHeight="1" x14ac:dyDescent="0.25">
      <c r="A684" s="57">
        <v>84132</v>
      </c>
      <c r="B684" s="57">
        <v>84132</v>
      </c>
      <c r="C684" s="76" t="s">
        <v>4347</v>
      </c>
      <c r="D684" s="72">
        <f>MAX(E684:G684)</f>
        <v>45</v>
      </c>
      <c r="E684" s="45">
        <v>36</v>
      </c>
      <c r="F684" s="45">
        <f>E684*1.25</f>
        <v>45</v>
      </c>
      <c r="G684" s="46">
        <v>45</v>
      </c>
    </row>
    <row r="685" spans="1:8" s="47" customFormat="1" ht="15" customHeight="1" x14ac:dyDescent="0.25">
      <c r="A685" s="57">
        <v>84133</v>
      </c>
      <c r="B685" s="57">
        <v>84133</v>
      </c>
      <c r="C685" s="76" t="s">
        <v>4405</v>
      </c>
      <c r="D685" s="72">
        <f>MAX(E685:G685)</f>
        <v>45</v>
      </c>
      <c r="E685" s="45">
        <v>36</v>
      </c>
      <c r="F685" s="45">
        <f>E685*1.25</f>
        <v>45</v>
      </c>
      <c r="G685" s="46">
        <v>45</v>
      </c>
    </row>
    <row r="686" spans="1:8" s="47" customFormat="1" ht="15" customHeight="1" x14ac:dyDescent="0.25">
      <c r="A686" s="57" t="s">
        <v>2495</v>
      </c>
      <c r="B686" s="57" t="s">
        <v>2495</v>
      </c>
      <c r="C686" s="76" t="s">
        <v>2761</v>
      </c>
      <c r="D686" s="72">
        <f>MAX(E686:G686)</f>
        <v>45.0625</v>
      </c>
      <c r="E686" s="45">
        <v>36.049999999999997</v>
      </c>
      <c r="F686" s="45">
        <f>E686*1.25</f>
        <v>45.0625</v>
      </c>
      <c r="G686" s="46">
        <v>45.0625</v>
      </c>
    </row>
    <row r="687" spans="1:8" s="47" customFormat="1" ht="15" customHeight="1" x14ac:dyDescent="0.25">
      <c r="A687" s="57" t="s">
        <v>2495</v>
      </c>
      <c r="B687" s="57" t="s">
        <v>2495</v>
      </c>
      <c r="C687" s="76" t="s">
        <v>2885</v>
      </c>
      <c r="D687" s="72">
        <f>MAX(E687:G687)</f>
        <v>45.125</v>
      </c>
      <c r="E687" s="45">
        <v>36.1</v>
      </c>
      <c r="F687" s="45">
        <f>E687*1.25</f>
        <v>45.125</v>
      </c>
      <c r="G687" s="46">
        <v>45.125</v>
      </c>
    </row>
    <row r="688" spans="1:8" s="47" customFormat="1" ht="15" customHeight="1" x14ac:dyDescent="0.25">
      <c r="A688" s="57">
        <v>80190</v>
      </c>
      <c r="B688" s="57">
        <v>80190</v>
      </c>
      <c r="C688" s="76" t="s">
        <v>4469</v>
      </c>
      <c r="D688" s="72">
        <f>MAX(E688:G688)</f>
        <v>45.3125</v>
      </c>
      <c r="E688" s="45">
        <v>36.25</v>
      </c>
      <c r="F688" s="45">
        <f>E688*1.25</f>
        <v>45.3125</v>
      </c>
      <c r="G688" s="46">
        <v>45.3125</v>
      </c>
    </row>
    <row r="689" spans="1:8" s="47" customFormat="1" ht="15" customHeight="1" x14ac:dyDescent="0.25">
      <c r="A689" s="62"/>
      <c r="B689" s="57">
        <v>83885</v>
      </c>
      <c r="C689" s="76" t="s">
        <v>1373</v>
      </c>
      <c r="D689" s="72">
        <v>45.4</v>
      </c>
      <c r="E689" s="50"/>
      <c r="F689" s="50"/>
      <c r="G689" s="50"/>
      <c r="H689" s="46"/>
    </row>
    <row r="690" spans="1:8" s="47" customFormat="1" ht="15" customHeight="1" x14ac:dyDescent="0.25">
      <c r="A690" s="62"/>
      <c r="B690" s="57">
        <v>80055</v>
      </c>
      <c r="C690" s="76" t="s">
        <v>1091</v>
      </c>
      <c r="D690" s="72">
        <v>45.4</v>
      </c>
      <c r="E690" s="50"/>
      <c r="F690" s="50"/>
      <c r="G690" s="50"/>
    </row>
    <row r="691" spans="1:8" s="47" customFormat="1" ht="15" customHeight="1" x14ac:dyDescent="0.25">
      <c r="A691" s="62"/>
      <c r="B691" s="57">
        <v>82172</v>
      </c>
      <c r="C691" s="76" t="s">
        <v>1211</v>
      </c>
      <c r="D691" s="72">
        <v>45.55</v>
      </c>
      <c r="E691" s="50"/>
      <c r="F691" s="50"/>
      <c r="G691" s="50"/>
    </row>
    <row r="692" spans="1:8" s="47" customFormat="1" ht="15" customHeight="1" x14ac:dyDescent="0.25">
      <c r="A692" s="57">
        <v>99999</v>
      </c>
      <c r="B692" s="57">
        <v>99999</v>
      </c>
      <c r="C692" s="76" t="s">
        <v>7068</v>
      </c>
      <c r="D692" s="72">
        <f>MAX(E692:G692)</f>
        <v>45.5625</v>
      </c>
      <c r="E692" s="45">
        <v>36.450000000000003</v>
      </c>
      <c r="F692" s="45">
        <f>E692*1.25</f>
        <v>45.5625</v>
      </c>
      <c r="G692" s="46">
        <v>45.5625</v>
      </c>
    </row>
    <row r="693" spans="1:8" s="47" customFormat="1" ht="15" customHeight="1" x14ac:dyDescent="0.25">
      <c r="A693" s="57" t="s">
        <v>2495</v>
      </c>
      <c r="B693" s="57" t="s">
        <v>2495</v>
      </c>
      <c r="C693" s="76" t="s">
        <v>3163</v>
      </c>
      <c r="D693" s="72">
        <f>MAX(E693:G693)</f>
        <v>45.837500000000006</v>
      </c>
      <c r="E693" s="45">
        <v>36.67</v>
      </c>
      <c r="F693" s="45">
        <f>E693*1.25</f>
        <v>45.837500000000006</v>
      </c>
      <c r="G693" s="46">
        <v>45.837500000000006</v>
      </c>
    </row>
    <row r="694" spans="1:8" s="47" customFormat="1" ht="15" customHeight="1" x14ac:dyDescent="0.25">
      <c r="A694" s="63"/>
      <c r="B694" s="58">
        <v>90473</v>
      </c>
      <c r="C694" s="77" t="s">
        <v>1889</v>
      </c>
      <c r="D694" s="73">
        <v>45.85</v>
      </c>
      <c r="E694" s="51"/>
      <c r="F694" s="51"/>
      <c r="G694" s="50"/>
    </row>
    <row r="695" spans="1:8" s="47" customFormat="1" ht="15" customHeight="1" x14ac:dyDescent="0.25">
      <c r="A695" s="57" t="s">
        <v>2495</v>
      </c>
      <c r="B695" s="57" t="s">
        <v>2495</v>
      </c>
      <c r="C695" s="76" t="s">
        <v>3162</v>
      </c>
      <c r="D695" s="72">
        <f>MAX(E695:G695)</f>
        <v>45.949999999999996</v>
      </c>
      <c r="E695" s="45">
        <v>36.76</v>
      </c>
      <c r="F695" s="45">
        <f>E695*1.25</f>
        <v>45.949999999999996</v>
      </c>
      <c r="G695" s="46">
        <v>45.949999999999996</v>
      </c>
    </row>
    <row r="696" spans="1:8" s="47" customFormat="1" ht="15" customHeight="1" x14ac:dyDescent="0.25">
      <c r="A696" s="62"/>
      <c r="B696" s="58">
        <v>82530</v>
      </c>
      <c r="C696" s="77" t="s">
        <v>1254</v>
      </c>
      <c r="D696" s="72">
        <v>45.96</v>
      </c>
      <c r="E696" s="50"/>
      <c r="F696" s="50"/>
      <c r="G696" s="50"/>
    </row>
    <row r="697" spans="1:8" s="47" customFormat="1" ht="15" customHeight="1" x14ac:dyDescent="0.25">
      <c r="A697" s="62"/>
      <c r="B697" s="57">
        <v>84244</v>
      </c>
      <c r="C697" s="76" t="s">
        <v>1422</v>
      </c>
      <c r="D697" s="72">
        <v>45.96</v>
      </c>
      <c r="E697" s="50"/>
      <c r="F697" s="50"/>
      <c r="G697" s="50"/>
    </row>
    <row r="698" spans="1:8" s="47" customFormat="1" ht="15" customHeight="1" x14ac:dyDescent="0.25">
      <c r="A698" s="62"/>
      <c r="B698" s="57">
        <v>84252</v>
      </c>
      <c r="C698" s="76" t="s">
        <v>1423</v>
      </c>
      <c r="D698" s="72">
        <v>45.96</v>
      </c>
      <c r="E698" s="50"/>
      <c r="F698" s="50"/>
      <c r="G698" s="50"/>
      <c r="H698" s="46"/>
    </row>
    <row r="699" spans="1:8" s="47" customFormat="1" ht="15" customHeight="1" x14ac:dyDescent="0.25">
      <c r="A699" s="63"/>
      <c r="B699" s="58">
        <v>82585</v>
      </c>
      <c r="C699" s="77" t="s">
        <v>1264</v>
      </c>
      <c r="D699" s="73">
        <v>46</v>
      </c>
      <c r="E699" s="51"/>
      <c r="F699" s="51"/>
      <c r="G699" s="51"/>
      <c r="H699" s="46"/>
    </row>
    <row r="700" spans="1:8" s="47" customFormat="1" ht="15" customHeight="1" x14ac:dyDescent="0.25">
      <c r="A700" s="57">
        <v>83527</v>
      </c>
      <c r="B700" s="57">
        <v>83527</v>
      </c>
      <c r="C700" s="76" t="s">
        <v>5466</v>
      </c>
      <c r="D700" s="72">
        <f>MAX(E700:G700)</f>
        <v>46.050000000000004</v>
      </c>
      <c r="E700" s="45">
        <v>36.840000000000003</v>
      </c>
      <c r="F700" s="45">
        <f>E700*1.25</f>
        <v>46.050000000000004</v>
      </c>
      <c r="G700" s="46">
        <v>46.050000000000004</v>
      </c>
      <c r="H700" s="46"/>
    </row>
    <row r="701" spans="1:8" s="47" customFormat="1" ht="15" customHeight="1" x14ac:dyDescent="0.25">
      <c r="A701" s="57">
        <v>8817226</v>
      </c>
      <c r="B701" s="57">
        <v>8817226</v>
      </c>
      <c r="C701" s="76" t="s">
        <v>8780</v>
      </c>
      <c r="D701" s="72">
        <f>MAX(E701:G701)</f>
        <v>46.125</v>
      </c>
      <c r="E701" s="45">
        <v>36.9</v>
      </c>
      <c r="F701" s="45">
        <f>E701*1.25</f>
        <v>46.125</v>
      </c>
      <c r="G701" s="46">
        <v>46.125</v>
      </c>
    </row>
    <row r="702" spans="1:8" s="47" customFormat="1" ht="15" customHeight="1" x14ac:dyDescent="0.25">
      <c r="A702" s="57" t="s">
        <v>2495</v>
      </c>
      <c r="B702" s="57" t="s">
        <v>2495</v>
      </c>
      <c r="C702" s="76" t="s">
        <v>5409</v>
      </c>
      <c r="D702" s="72">
        <f>MAX(E702:G702)</f>
        <v>46.150000000000006</v>
      </c>
      <c r="E702" s="45">
        <v>36.92</v>
      </c>
      <c r="F702" s="45">
        <f>E702*1.25</f>
        <v>46.150000000000006</v>
      </c>
      <c r="G702" s="46">
        <v>46.150000000000006</v>
      </c>
    </row>
    <row r="703" spans="1:8" s="47" customFormat="1" ht="15" customHeight="1" x14ac:dyDescent="0.25">
      <c r="A703" s="57" t="s">
        <v>8341</v>
      </c>
      <c r="B703" s="57" t="s">
        <v>2495</v>
      </c>
      <c r="C703" s="76" t="s">
        <v>8834</v>
      </c>
      <c r="D703" s="72">
        <f>MAX(E703:G703)</f>
        <v>46.174999999999997</v>
      </c>
      <c r="E703" s="45">
        <v>36.94</v>
      </c>
      <c r="F703" s="45">
        <f>E703*1.25</f>
        <v>46.174999999999997</v>
      </c>
      <c r="G703" s="46">
        <v>46.174999999999997</v>
      </c>
    </row>
    <row r="704" spans="1:8" s="47" customFormat="1" ht="15" customHeight="1" x14ac:dyDescent="0.25">
      <c r="A704" s="57">
        <v>90660</v>
      </c>
      <c r="B704" s="57">
        <v>90660</v>
      </c>
      <c r="C704" s="76" t="s">
        <v>8103</v>
      </c>
      <c r="D704" s="72">
        <f>MAX(E704:G704)</f>
        <v>46.1875</v>
      </c>
      <c r="E704" s="45">
        <v>36.950000000000003</v>
      </c>
      <c r="F704" s="45">
        <f>E704*1.25</f>
        <v>46.1875</v>
      </c>
      <c r="G704" s="46">
        <v>46.1875</v>
      </c>
      <c r="H704" s="46"/>
    </row>
    <row r="705" spans="1:8" s="47" customFormat="1" ht="15" customHeight="1" x14ac:dyDescent="0.25">
      <c r="A705" s="57">
        <v>90660</v>
      </c>
      <c r="B705" s="57">
        <v>90660</v>
      </c>
      <c r="C705" s="76" t="s">
        <v>8103</v>
      </c>
      <c r="D705" s="72">
        <f>MAX(E705:G705)</f>
        <v>46.1875</v>
      </c>
      <c r="E705" s="45">
        <v>36.950000000000003</v>
      </c>
      <c r="F705" s="45">
        <f>E705*1.25</f>
        <v>46.1875</v>
      </c>
      <c r="G705" s="46">
        <v>46.1875</v>
      </c>
    </row>
    <row r="706" spans="1:8" s="47" customFormat="1" ht="15" customHeight="1" x14ac:dyDescent="0.25">
      <c r="A706" s="57">
        <v>90660</v>
      </c>
      <c r="B706" s="57">
        <v>90660</v>
      </c>
      <c r="C706" s="76" t="s">
        <v>8103</v>
      </c>
      <c r="D706" s="72">
        <f>MAX(E706:G706)</f>
        <v>46.1875</v>
      </c>
      <c r="E706" s="45">
        <v>36.950000000000003</v>
      </c>
      <c r="F706" s="45">
        <f>E706*1.25</f>
        <v>46.1875</v>
      </c>
      <c r="G706" s="46">
        <v>46.1875</v>
      </c>
    </row>
    <row r="707" spans="1:8" s="47" customFormat="1" ht="15" customHeight="1" x14ac:dyDescent="0.25">
      <c r="A707" s="57">
        <v>90660</v>
      </c>
      <c r="B707" s="57">
        <v>90660</v>
      </c>
      <c r="C707" s="76" t="s">
        <v>8103</v>
      </c>
      <c r="D707" s="72">
        <f>MAX(E707:G707)</f>
        <v>46.1875</v>
      </c>
      <c r="E707" s="45">
        <v>36.950000000000003</v>
      </c>
      <c r="F707" s="45">
        <f>E707*1.25</f>
        <v>46.1875</v>
      </c>
      <c r="G707" s="46">
        <v>46.1875</v>
      </c>
      <c r="H707" s="46"/>
    </row>
    <row r="708" spans="1:8" s="47" customFormat="1" ht="15" customHeight="1" x14ac:dyDescent="0.25">
      <c r="A708" s="57">
        <v>90660</v>
      </c>
      <c r="B708" s="57">
        <v>90660</v>
      </c>
      <c r="C708" s="76" t="s">
        <v>8103</v>
      </c>
      <c r="D708" s="72">
        <f>MAX(E708:G708)</f>
        <v>46.1875</v>
      </c>
      <c r="E708" s="45">
        <v>36.950000000000003</v>
      </c>
      <c r="F708" s="45">
        <f>E708*1.25</f>
        <v>46.1875</v>
      </c>
      <c r="G708" s="46">
        <v>46.1875</v>
      </c>
    </row>
    <row r="709" spans="1:8" s="47" customFormat="1" ht="15" customHeight="1" x14ac:dyDescent="0.25">
      <c r="A709" s="57">
        <v>90660</v>
      </c>
      <c r="B709" s="57">
        <v>90660</v>
      </c>
      <c r="C709" s="76" t="s">
        <v>8103</v>
      </c>
      <c r="D709" s="72">
        <f>MAX(E709:G709)</f>
        <v>46.1875</v>
      </c>
      <c r="E709" s="45">
        <v>36.950000000000003</v>
      </c>
      <c r="F709" s="45">
        <f>E709*1.25</f>
        <v>46.1875</v>
      </c>
      <c r="G709" s="46">
        <v>46.1875</v>
      </c>
    </row>
    <row r="710" spans="1:8" s="47" customFormat="1" ht="15" customHeight="1" x14ac:dyDescent="0.25">
      <c r="A710" s="57">
        <v>90660</v>
      </c>
      <c r="B710" s="57">
        <v>90660</v>
      </c>
      <c r="C710" s="76" t="s">
        <v>8103</v>
      </c>
      <c r="D710" s="72">
        <f>MAX(E710:G710)</f>
        <v>46.1875</v>
      </c>
      <c r="E710" s="45">
        <v>36.950000000000003</v>
      </c>
      <c r="F710" s="45">
        <f>E710*1.25</f>
        <v>46.1875</v>
      </c>
      <c r="G710" s="46">
        <v>46.1875</v>
      </c>
    </row>
    <row r="711" spans="1:8" s="47" customFormat="1" ht="15" customHeight="1" x14ac:dyDescent="0.25">
      <c r="A711" s="57" t="s">
        <v>2495</v>
      </c>
      <c r="B711" s="57" t="s">
        <v>2495</v>
      </c>
      <c r="C711" s="76" t="s">
        <v>3087</v>
      </c>
      <c r="D711" s="72">
        <f>MAX(E711:G711)</f>
        <v>46.25</v>
      </c>
      <c r="E711" s="45">
        <v>37</v>
      </c>
      <c r="F711" s="45">
        <f>E711*1.25</f>
        <v>46.25</v>
      </c>
      <c r="G711" s="46">
        <v>46.25</v>
      </c>
    </row>
    <row r="712" spans="1:8" s="47" customFormat="1" ht="15" customHeight="1" x14ac:dyDescent="0.25">
      <c r="A712" s="57">
        <v>90686</v>
      </c>
      <c r="B712" s="57">
        <v>90686</v>
      </c>
      <c r="C712" s="76" t="s">
        <v>8097</v>
      </c>
      <c r="D712" s="72">
        <f>MAX(E712:G712)</f>
        <v>46.25</v>
      </c>
      <c r="E712" s="45">
        <v>37</v>
      </c>
      <c r="F712" s="45">
        <f>E712*1.25</f>
        <v>46.25</v>
      </c>
      <c r="G712" s="46">
        <v>46.25</v>
      </c>
      <c r="H712" s="46"/>
    </row>
    <row r="713" spans="1:8" s="47" customFormat="1" ht="15" customHeight="1" x14ac:dyDescent="0.25">
      <c r="A713" s="57">
        <v>90686</v>
      </c>
      <c r="B713" s="57">
        <v>90686</v>
      </c>
      <c r="C713" s="76" t="s">
        <v>8097</v>
      </c>
      <c r="D713" s="72">
        <f>MAX(E713:G713)</f>
        <v>46.25</v>
      </c>
      <c r="E713" s="45">
        <v>37</v>
      </c>
      <c r="F713" s="45">
        <f>E713*1.25</f>
        <v>46.25</v>
      </c>
      <c r="G713" s="46">
        <v>46.25</v>
      </c>
      <c r="H713" s="46"/>
    </row>
    <row r="714" spans="1:8" s="47" customFormat="1" ht="15" customHeight="1" x14ac:dyDescent="0.25">
      <c r="A714" s="57">
        <v>90686</v>
      </c>
      <c r="B714" s="57">
        <v>90686</v>
      </c>
      <c r="C714" s="76" t="s">
        <v>8097</v>
      </c>
      <c r="D714" s="72">
        <f>MAX(E714:G714)</f>
        <v>46.25</v>
      </c>
      <c r="E714" s="45">
        <v>37</v>
      </c>
      <c r="F714" s="45">
        <f>E714*1.25</f>
        <v>46.25</v>
      </c>
      <c r="G714" s="46">
        <v>46.25</v>
      </c>
    </row>
    <row r="715" spans="1:8" s="47" customFormat="1" ht="15" customHeight="1" x14ac:dyDescent="0.25">
      <c r="A715" s="57">
        <v>90686</v>
      </c>
      <c r="B715" s="57">
        <v>90686</v>
      </c>
      <c r="C715" s="76" t="s">
        <v>8097</v>
      </c>
      <c r="D715" s="72">
        <f>MAX(E715:G715)</f>
        <v>46.25</v>
      </c>
      <c r="E715" s="45">
        <v>37</v>
      </c>
      <c r="F715" s="45">
        <f>E715*1.25</f>
        <v>46.25</v>
      </c>
      <c r="G715" s="46">
        <v>46.25</v>
      </c>
    </row>
    <row r="716" spans="1:8" s="47" customFormat="1" ht="15" customHeight="1" x14ac:dyDescent="0.25">
      <c r="A716" s="57">
        <v>90686</v>
      </c>
      <c r="B716" s="57">
        <v>90686</v>
      </c>
      <c r="C716" s="76" t="s">
        <v>8097</v>
      </c>
      <c r="D716" s="72">
        <f>MAX(E716:G716)</f>
        <v>46.25</v>
      </c>
      <c r="E716" s="45">
        <v>37</v>
      </c>
      <c r="F716" s="45">
        <f>E716*1.25</f>
        <v>46.25</v>
      </c>
      <c r="G716" s="46">
        <v>46.25</v>
      </c>
    </row>
    <row r="717" spans="1:8" s="47" customFormat="1" ht="15" customHeight="1" x14ac:dyDescent="0.25">
      <c r="A717" s="57">
        <v>90686</v>
      </c>
      <c r="B717" s="57">
        <v>90686</v>
      </c>
      <c r="C717" s="76" t="s">
        <v>8097</v>
      </c>
      <c r="D717" s="72">
        <f>MAX(E717:G717)</f>
        <v>46.25</v>
      </c>
      <c r="E717" s="45">
        <v>37</v>
      </c>
      <c r="F717" s="45">
        <f>E717*1.25</f>
        <v>46.25</v>
      </c>
      <c r="G717" s="46">
        <v>46.25</v>
      </c>
    </row>
    <row r="718" spans="1:8" s="47" customFormat="1" ht="15" customHeight="1" x14ac:dyDescent="0.25">
      <c r="A718" s="57">
        <v>90686</v>
      </c>
      <c r="B718" s="57">
        <v>90686</v>
      </c>
      <c r="C718" s="76" t="s">
        <v>8097</v>
      </c>
      <c r="D718" s="72">
        <f>MAX(E718:G718)</f>
        <v>46.25</v>
      </c>
      <c r="E718" s="45">
        <v>37</v>
      </c>
      <c r="F718" s="45">
        <f>E718*1.25</f>
        <v>46.25</v>
      </c>
      <c r="G718" s="46">
        <v>46.25</v>
      </c>
    </row>
    <row r="719" spans="1:8" s="47" customFormat="1" ht="15" customHeight="1" x14ac:dyDescent="0.25">
      <c r="A719" s="57">
        <v>90686</v>
      </c>
      <c r="B719" s="57">
        <v>90686</v>
      </c>
      <c r="C719" s="76" t="s">
        <v>8095</v>
      </c>
      <c r="D719" s="72">
        <f>MAX(E719:G719)</f>
        <v>46.25</v>
      </c>
      <c r="E719" s="45">
        <v>37</v>
      </c>
      <c r="F719" s="45">
        <f>E719*1.25</f>
        <v>46.25</v>
      </c>
      <c r="G719" s="46">
        <v>46.25</v>
      </c>
    </row>
    <row r="720" spans="1:8" s="47" customFormat="1" ht="15" customHeight="1" x14ac:dyDescent="0.25">
      <c r="A720" s="57">
        <v>90686</v>
      </c>
      <c r="B720" s="57">
        <v>90686</v>
      </c>
      <c r="C720" s="76" t="s">
        <v>8095</v>
      </c>
      <c r="D720" s="72">
        <f>MAX(E720:G720)</f>
        <v>46.25</v>
      </c>
      <c r="E720" s="45">
        <v>37</v>
      </c>
      <c r="F720" s="45">
        <f>E720*1.25</f>
        <v>46.25</v>
      </c>
      <c r="G720" s="46">
        <v>46.25</v>
      </c>
      <c r="H720" s="46"/>
    </row>
    <row r="721" spans="1:8" s="47" customFormat="1" ht="15" customHeight="1" x14ac:dyDescent="0.25">
      <c r="A721" s="57">
        <v>90686</v>
      </c>
      <c r="B721" s="57">
        <v>90686</v>
      </c>
      <c r="C721" s="76" t="s">
        <v>8095</v>
      </c>
      <c r="D721" s="72">
        <f>MAX(E721:G721)</f>
        <v>46.25</v>
      </c>
      <c r="E721" s="45">
        <v>37</v>
      </c>
      <c r="F721" s="45">
        <f>E721*1.25</f>
        <v>46.25</v>
      </c>
      <c r="G721" s="46">
        <v>46.25</v>
      </c>
    </row>
    <row r="722" spans="1:8" s="47" customFormat="1" ht="15" customHeight="1" x14ac:dyDescent="0.25">
      <c r="A722" s="57">
        <v>90686</v>
      </c>
      <c r="B722" s="57">
        <v>90686</v>
      </c>
      <c r="C722" s="76" t="s">
        <v>8095</v>
      </c>
      <c r="D722" s="72">
        <f>MAX(E722:G722)</f>
        <v>46.25</v>
      </c>
      <c r="E722" s="45">
        <v>37</v>
      </c>
      <c r="F722" s="45">
        <f>E722*1.25</f>
        <v>46.25</v>
      </c>
      <c r="G722" s="46">
        <v>46.25</v>
      </c>
    </row>
    <row r="723" spans="1:8" s="47" customFormat="1" ht="15" customHeight="1" x14ac:dyDescent="0.25">
      <c r="A723" s="57">
        <v>90686</v>
      </c>
      <c r="B723" s="57">
        <v>90686</v>
      </c>
      <c r="C723" s="76" t="s">
        <v>8095</v>
      </c>
      <c r="D723" s="72">
        <f>MAX(E723:G723)</f>
        <v>46.25</v>
      </c>
      <c r="E723" s="45">
        <v>37</v>
      </c>
      <c r="F723" s="45">
        <f>E723*1.25</f>
        <v>46.25</v>
      </c>
      <c r="G723" s="46">
        <v>46.25</v>
      </c>
    </row>
    <row r="724" spans="1:8" s="47" customFormat="1" ht="15" customHeight="1" x14ac:dyDescent="0.25">
      <c r="A724" s="57">
        <v>90686</v>
      </c>
      <c r="B724" s="57">
        <v>90686</v>
      </c>
      <c r="C724" s="76" t="s">
        <v>8095</v>
      </c>
      <c r="D724" s="72">
        <f>MAX(E724:G724)</f>
        <v>46.25</v>
      </c>
      <c r="E724" s="45">
        <v>37</v>
      </c>
      <c r="F724" s="45">
        <f>E724*1.25</f>
        <v>46.25</v>
      </c>
      <c r="G724" s="46">
        <v>46.25</v>
      </c>
      <c r="H724" s="46"/>
    </row>
    <row r="725" spans="1:8" s="47" customFormat="1" ht="15" customHeight="1" x14ac:dyDescent="0.25">
      <c r="A725" s="57">
        <v>90686</v>
      </c>
      <c r="B725" s="57">
        <v>90686</v>
      </c>
      <c r="C725" s="76" t="s">
        <v>8095</v>
      </c>
      <c r="D725" s="72">
        <f>MAX(E725:G725)</f>
        <v>46.25</v>
      </c>
      <c r="E725" s="45">
        <v>37</v>
      </c>
      <c r="F725" s="45">
        <f>E725*1.25</f>
        <v>46.25</v>
      </c>
      <c r="G725" s="46">
        <v>46.25</v>
      </c>
      <c r="H725" s="46"/>
    </row>
    <row r="726" spans="1:8" s="47" customFormat="1" ht="15" customHeight="1" x14ac:dyDescent="0.25">
      <c r="A726" s="57">
        <v>90686</v>
      </c>
      <c r="B726" s="57">
        <v>90686</v>
      </c>
      <c r="C726" s="76" t="s">
        <v>8098</v>
      </c>
      <c r="D726" s="72">
        <f>MAX(E726:G726)</f>
        <v>46.25</v>
      </c>
      <c r="E726" s="45">
        <v>37</v>
      </c>
      <c r="F726" s="45">
        <f>E726*1.25</f>
        <v>46.25</v>
      </c>
      <c r="G726" s="46">
        <v>46.25</v>
      </c>
    </row>
    <row r="727" spans="1:8" s="47" customFormat="1" ht="15" customHeight="1" x14ac:dyDescent="0.25">
      <c r="A727" s="57">
        <v>90686</v>
      </c>
      <c r="B727" s="57">
        <v>90686</v>
      </c>
      <c r="C727" s="76" t="s">
        <v>8098</v>
      </c>
      <c r="D727" s="72">
        <f>MAX(E727:G727)</f>
        <v>46.25</v>
      </c>
      <c r="E727" s="45">
        <v>37</v>
      </c>
      <c r="F727" s="45">
        <f>E727*1.25</f>
        <v>46.25</v>
      </c>
      <c r="G727" s="46">
        <v>46.25</v>
      </c>
    </row>
    <row r="728" spans="1:8" s="47" customFormat="1" ht="15" customHeight="1" x14ac:dyDescent="0.25">
      <c r="A728" s="57">
        <v>90686</v>
      </c>
      <c r="B728" s="57">
        <v>90686</v>
      </c>
      <c r="C728" s="76" t="s">
        <v>8098</v>
      </c>
      <c r="D728" s="72">
        <f>MAX(E728:G728)</f>
        <v>46.25</v>
      </c>
      <c r="E728" s="45">
        <v>37</v>
      </c>
      <c r="F728" s="45">
        <f>E728*1.25</f>
        <v>46.25</v>
      </c>
      <c r="G728" s="46">
        <v>46.25</v>
      </c>
    </row>
    <row r="729" spans="1:8" s="47" customFormat="1" ht="15" customHeight="1" x14ac:dyDescent="0.25">
      <c r="A729" s="57">
        <v>90686</v>
      </c>
      <c r="B729" s="57">
        <v>90686</v>
      </c>
      <c r="C729" s="76" t="s">
        <v>8098</v>
      </c>
      <c r="D729" s="72">
        <f>MAX(E729:G729)</f>
        <v>46.25</v>
      </c>
      <c r="E729" s="45">
        <v>37</v>
      </c>
      <c r="F729" s="45">
        <f>E729*1.25</f>
        <v>46.25</v>
      </c>
      <c r="G729" s="46">
        <v>46.25</v>
      </c>
      <c r="H729" s="46"/>
    </row>
    <row r="730" spans="1:8" s="47" customFormat="1" ht="15" customHeight="1" x14ac:dyDescent="0.25">
      <c r="A730" s="57">
        <v>90686</v>
      </c>
      <c r="B730" s="57">
        <v>90686</v>
      </c>
      <c r="C730" s="76" t="s">
        <v>8098</v>
      </c>
      <c r="D730" s="72">
        <f>MAX(E730:G730)</f>
        <v>46.25</v>
      </c>
      <c r="E730" s="45">
        <v>37</v>
      </c>
      <c r="F730" s="45">
        <f>E730*1.25</f>
        <v>46.25</v>
      </c>
      <c r="G730" s="46">
        <v>46.25</v>
      </c>
      <c r="H730" s="46"/>
    </row>
    <row r="731" spans="1:8" s="47" customFormat="1" ht="15" customHeight="1" x14ac:dyDescent="0.25">
      <c r="A731" s="57">
        <v>90686</v>
      </c>
      <c r="B731" s="57">
        <v>90686</v>
      </c>
      <c r="C731" s="76" t="s">
        <v>8098</v>
      </c>
      <c r="D731" s="72">
        <f>MAX(E731:G731)</f>
        <v>46.25</v>
      </c>
      <c r="E731" s="45">
        <v>37</v>
      </c>
      <c r="F731" s="45">
        <f>E731*1.25</f>
        <v>46.25</v>
      </c>
      <c r="G731" s="46">
        <v>46.25</v>
      </c>
      <c r="H731" s="46"/>
    </row>
    <row r="732" spans="1:8" s="47" customFormat="1" ht="15" customHeight="1" x14ac:dyDescent="0.25">
      <c r="A732" s="57">
        <v>90686</v>
      </c>
      <c r="B732" s="57">
        <v>90686</v>
      </c>
      <c r="C732" s="76" t="s">
        <v>8098</v>
      </c>
      <c r="D732" s="72">
        <f>MAX(E732:G732)</f>
        <v>46.25</v>
      </c>
      <c r="E732" s="45">
        <v>37</v>
      </c>
      <c r="F732" s="45">
        <f>E732*1.25</f>
        <v>46.25</v>
      </c>
      <c r="G732" s="46">
        <v>46.25</v>
      </c>
      <c r="H732" s="46"/>
    </row>
    <row r="733" spans="1:8" s="47" customFormat="1" ht="15" customHeight="1" x14ac:dyDescent="0.25">
      <c r="A733" s="57" t="s">
        <v>2495</v>
      </c>
      <c r="B733" s="57" t="s">
        <v>2495</v>
      </c>
      <c r="C733" s="76" t="s">
        <v>2661</v>
      </c>
      <c r="D733" s="72">
        <f>MAX(E733:G733)</f>
        <v>46.25</v>
      </c>
      <c r="E733" s="45">
        <v>37</v>
      </c>
      <c r="F733" s="45">
        <f>E733*1.25</f>
        <v>46.25</v>
      </c>
      <c r="G733" s="46">
        <v>46.25</v>
      </c>
    </row>
    <row r="734" spans="1:8" s="47" customFormat="1" ht="15" customHeight="1" x14ac:dyDescent="0.25">
      <c r="A734" s="57" t="s">
        <v>2801</v>
      </c>
      <c r="B734" s="57" t="s">
        <v>2495</v>
      </c>
      <c r="C734" s="76" t="s">
        <v>2802</v>
      </c>
      <c r="D734" s="72">
        <f>MAX(E734:G734)</f>
        <v>46.287500000000001</v>
      </c>
      <c r="E734" s="45">
        <v>37.03</v>
      </c>
      <c r="F734" s="45">
        <f>E734*1.25</f>
        <v>46.287500000000001</v>
      </c>
      <c r="G734" s="46">
        <v>46.287500000000001</v>
      </c>
    </row>
    <row r="735" spans="1:8" s="47" customFormat="1" ht="15" customHeight="1" x14ac:dyDescent="0.25">
      <c r="A735" s="62"/>
      <c r="B735" s="57">
        <v>83550</v>
      </c>
      <c r="C735" s="76" t="s">
        <v>1342</v>
      </c>
      <c r="D735" s="72">
        <v>46.3</v>
      </c>
      <c r="E735" s="50"/>
      <c r="F735" s="50"/>
      <c r="G735" s="50"/>
    </row>
    <row r="736" spans="1:8" s="47" customFormat="1" ht="15" customHeight="1" x14ac:dyDescent="0.25">
      <c r="A736" s="57">
        <v>89060</v>
      </c>
      <c r="B736" s="57">
        <v>89060</v>
      </c>
      <c r="C736" s="76" t="s">
        <v>5926</v>
      </c>
      <c r="D736" s="72">
        <f>MAX(E736:G736)</f>
        <v>46.362500000000004</v>
      </c>
      <c r="E736" s="45">
        <v>37.090000000000003</v>
      </c>
      <c r="F736" s="45">
        <f>E736*1.25</f>
        <v>46.362500000000004</v>
      </c>
      <c r="G736" s="46">
        <v>46.362500000000004</v>
      </c>
    </row>
    <row r="737" spans="1:8" s="47" customFormat="1" ht="15" customHeight="1" x14ac:dyDescent="0.25">
      <c r="A737" s="58">
        <v>89190</v>
      </c>
      <c r="B737" s="58">
        <v>85048</v>
      </c>
      <c r="C737" s="77" t="s">
        <v>5648</v>
      </c>
      <c r="D737" s="73">
        <f>MAX(E737:G737)</f>
        <v>46.362500000000004</v>
      </c>
      <c r="E737" s="48">
        <v>37.090000000000003</v>
      </c>
      <c r="F737" s="48">
        <f>E737*1.25</f>
        <v>46.362500000000004</v>
      </c>
      <c r="G737" s="49">
        <v>46.362500000000004</v>
      </c>
    </row>
    <row r="738" spans="1:8" s="47" customFormat="1" ht="15" customHeight="1" x14ac:dyDescent="0.25">
      <c r="A738" s="57">
        <v>89050</v>
      </c>
      <c r="B738" s="57">
        <v>89050</v>
      </c>
      <c r="C738" s="76" t="s">
        <v>4435</v>
      </c>
      <c r="D738" s="72">
        <f>MAX(E738:G738)</f>
        <v>46.362500000000004</v>
      </c>
      <c r="E738" s="45">
        <v>37.090000000000003</v>
      </c>
      <c r="F738" s="45">
        <f>E738*1.25</f>
        <v>46.362500000000004</v>
      </c>
      <c r="G738" s="46">
        <v>46.362500000000004</v>
      </c>
      <c r="H738" s="46"/>
    </row>
    <row r="739" spans="1:8" s="47" customFormat="1" ht="15" customHeight="1" x14ac:dyDescent="0.25">
      <c r="A739" s="62"/>
      <c r="B739" s="57">
        <v>82190</v>
      </c>
      <c r="C739" s="76" t="s">
        <v>1213</v>
      </c>
      <c r="D739" s="72">
        <v>46.38</v>
      </c>
      <c r="E739" s="50"/>
      <c r="F739" s="50"/>
      <c r="G739" s="50"/>
    </row>
    <row r="740" spans="1:8" s="47" customFormat="1" ht="15" customHeight="1" x14ac:dyDescent="0.25">
      <c r="A740" s="62"/>
      <c r="B740" s="57">
        <v>92521</v>
      </c>
      <c r="C740" s="76" t="s">
        <v>1975</v>
      </c>
      <c r="D740" s="72">
        <v>46.57</v>
      </c>
      <c r="E740" s="50"/>
      <c r="F740" s="50"/>
      <c r="G740" s="50"/>
    </row>
    <row r="741" spans="1:8" s="47" customFormat="1" ht="15" customHeight="1" x14ac:dyDescent="0.25">
      <c r="A741" s="62"/>
      <c r="B741" s="57">
        <v>82248</v>
      </c>
      <c r="C741" s="76" t="s">
        <v>1218</v>
      </c>
      <c r="D741" s="72">
        <v>46.83</v>
      </c>
      <c r="E741" s="50"/>
      <c r="F741" s="50"/>
      <c r="G741" s="50"/>
      <c r="H741" s="46"/>
    </row>
    <row r="742" spans="1:8" s="47" customFormat="1" ht="15" customHeight="1" x14ac:dyDescent="0.25">
      <c r="A742" s="57" t="s">
        <v>2495</v>
      </c>
      <c r="B742" s="57">
        <v>87172</v>
      </c>
      <c r="C742" s="76" t="s">
        <v>4724</v>
      </c>
      <c r="D742" s="72">
        <f>MAX(E742:G742)</f>
        <v>46.875</v>
      </c>
      <c r="E742" s="45">
        <v>37.5</v>
      </c>
      <c r="F742" s="45">
        <f>E742*1.25</f>
        <v>46.875</v>
      </c>
      <c r="G742" s="46">
        <v>46.875</v>
      </c>
    </row>
    <row r="743" spans="1:8" s="47" customFormat="1" ht="15" customHeight="1" x14ac:dyDescent="0.25">
      <c r="A743" s="62"/>
      <c r="B743" s="57">
        <v>97606</v>
      </c>
      <c r="C743" s="76" t="s">
        <v>2219</v>
      </c>
      <c r="D743" s="72">
        <v>47</v>
      </c>
      <c r="E743" s="50"/>
      <c r="F743" s="50"/>
      <c r="G743" s="50"/>
    </row>
    <row r="744" spans="1:8" s="47" customFormat="1" ht="15" customHeight="1" x14ac:dyDescent="0.25">
      <c r="A744" s="62"/>
      <c r="B744" s="57">
        <v>86360</v>
      </c>
      <c r="C744" s="76" t="s">
        <v>1595</v>
      </c>
      <c r="D744" s="72">
        <v>47</v>
      </c>
      <c r="E744" s="50"/>
      <c r="F744" s="50"/>
      <c r="G744" s="50"/>
    </row>
    <row r="745" spans="1:8" s="47" customFormat="1" ht="15" customHeight="1" x14ac:dyDescent="0.25">
      <c r="A745" s="57" t="s">
        <v>2495</v>
      </c>
      <c r="B745" s="57" t="s">
        <v>2495</v>
      </c>
      <c r="C745" s="76" t="s">
        <v>3399</v>
      </c>
      <c r="D745" s="72">
        <f>MAX(E745:G745)</f>
        <v>47.024999999999999</v>
      </c>
      <c r="E745" s="45">
        <v>37.619999999999997</v>
      </c>
      <c r="F745" s="45">
        <f>E745*1.25</f>
        <v>47.024999999999999</v>
      </c>
      <c r="G745" s="46">
        <v>47.024999999999999</v>
      </c>
    </row>
    <row r="746" spans="1:8" s="47" customFormat="1" ht="15" customHeight="1" x14ac:dyDescent="0.25">
      <c r="A746" s="57" t="s">
        <v>2495</v>
      </c>
      <c r="B746" s="57" t="s">
        <v>2495</v>
      </c>
      <c r="C746" s="76" t="s">
        <v>3398</v>
      </c>
      <c r="D746" s="72">
        <f>MAX(E746:G746)</f>
        <v>47.024999999999999</v>
      </c>
      <c r="E746" s="45">
        <v>37.619999999999997</v>
      </c>
      <c r="F746" s="45">
        <f>E746*1.25</f>
        <v>47.024999999999999</v>
      </c>
      <c r="G746" s="46">
        <v>47.024999999999999</v>
      </c>
      <c r="H746" s="46"/>
    </row>
    <row r="747" spans="1:8" s="47" customFormat="1" ht="15" customHeight="1" x14ac:dyDescent="0.25">
      <c r="A747" s="57">
        <v>90715</v>
      </c>
      <c r="B747" s="57">
        <v>90715</v>
      </c>
      <c r="C747" s="76" t="s">
        <v>8047</v>
      </c>
      <c r="D747" s="72">
        <f>MAX(E747:G747)</f>
        <v>47.087500000000006</v>
      </c>
      <c r="E747" s="45">
        <v>37.67</v>
      </c>
      <c r="F747" s="45">
        <f>E747*1.25</f>
        <v>47.087500000000006</v>
      </c>
      <c r="G747" s="46">
        <v>47.087500000000006</v>
      </c>
      <c r="H747" s="46"/>
    </row>
    <row r="748" spans="1:8" s="47" customFormat="1" ht="15" customHeight="1" x14ac:dyDescent="0.25">
      <c r="A748" s="57" t="s">
        <v>2495</v>
      </c>
      <c r="B748" s="57" t="s">
        <v>2495</v>
      </c>
      <c r="C748" s="76" t="s">
        <v>3043</v>
      </c>
      <c r="D748" s="72">
        <f>MAX(E748:G748)</f>
        <v>47.25</v>
      </c>
      <c r="E748" s="45">
        <v>37.799999999999997</v>
      </c>
      <c r="F748" s="45">
        <f>E748*1.25</f>
        <v>47.25</v>
      </c>
      <c r="G748" s="46">
        <v>47.25</v>
      </c>
    </row>
    <row r="749" spans="1:8" s="47" customFormat="1" ht="15" customHeight="1" x14ac:dyDescent="0.25">
      <c r="A749" s="57" t="s">
        <v>2495</v>
      </c>
      <c r="B749" s="57" t="s">
        <v>2495</v>
      </c>
      <c r="C749" s="76" t="s">
        <v>3039</v>
      </c>
      <c r="D749" s="72">
        <f>MAX(E749:G749)</f>
        <v>47.25</v>
      </c>
      <c r="E749" s="45">
        <v>37.799999999999997</v>
      </c>
      <c r="F749" s="45">
        <f>E749*1.25</f>
        <v>47.25</v>
      </c>
      <c r="G749" s="46">
        <v>47.25</v>
      </c>
    </row>
    <row r="750" spans="1:8" s="47" customFormat="1" ht="15" customHeight="1" x14ac:dyDescent="0.25">
      <c r="A750" s="57" t="s">
        <v>2495</v>
      </c>
      <c r="B750" s="57" t="s">
        <v>2495</v>
      </c>
      <c r="C750" s="76" t="s">
        <v>2909</v>
      </c>
      <c r="D750" s="72">
        <f>MAX(E750:G750)</f>
        <v>47.25</v>
      </c>
      <c r="E750" s="45">
        <v>37.799999999999997</v>
      </c>
      <c r="F750" s="45">
        <f>E750*1.25</f>
        <v>47.25</v>
      </c>
      <c r="G750" s="46">
        <v>47.25</v>
      </c>
    </row>
    <row r="751" spans="1:8" s="47" customFormat="1" ht="15" customHeight="1" x14ac:dyDescent="0.25">
      <c r="A751" s="57" t="s">
        <v>2495</v>
      </c>
      <c r="B751" s="57" t="s">
        <v>2495</v>
      </c>
      <c r="C751" s="76" t="s">
        <v>2930</v>
      </c>
      <c r="D751" s="72">
        <f>MAX(E751:G751)</f>
        <v>47.25</v>
      </c>
      <c r="E751" s="45">
        <v>37.799999999999997</v>
      </c>
      <c r="F751" s="45">
        <f>E751*1.25</f>
        <v>47.25</v>
      </c>
      <c r="G751" s="46">
        <v>47.25</v>
      </c>
      <c r="H751" s="46"/>
    </row>
    <row r="752" spans="1:8" s="47" customFormat="1" ht="15" customHeight="1" x14ac:dyDescent="0.25">
      <c r="A752" s="57" t="s">
        <v>2495</v>
      </c>
      <c r="B752" s="57" t="s">
        <v>2495</v>
      </c>
      <c r="C752" s="76" t="s">
        <v>3014</v>
      </c>
      <c r="D752" s="72">
        <f>MAX(E752:G752)</f>
        <v>47.25</v>
      </c>
      <c r="E752" s="45">
        <v>37.799999999999997</v>
      </c>
      <c r="F752" s="45">
        <f>E752*1.25</f>
        <v>47.25</v>
      </c>
      <c r="G752" s="46">
        <v>47.25</v>
      </c>
    </row>
    <row r="753" spans="1:8" s="47" customFormat="1" ht="15" customHeight="1" x14ac:dyDescent="0.25">
      <c r="A753" s="57">
        <v>87015</v>
      </c>
      <c r="B753" s="57">
        <v>87015</v>
      </c>
      <c r="C753" s="76" t="s">
        <v>5848</v>
      </c>
      <c r="D753" s="72">
        <f>MAX(E753:G753)</f>
        <v>47.300000000000004</v>
      </c>
      <c r="E753" s="45">
        <v>37.840000000000003</v>
      </c>
      <c r="F753" s="45">
        <f>E753*1.25</f>
        <v>47.300000000000004</v>
      </c>
      <c r="G753" s="46">
        <v>47.300000000000004</v>
      </c>
    </row>
    <row r="754" spans="1:8" s="47" customFormat="1" ht="15" customHeight="1" x14ac:dyDescent="0.25">
      <c r="A754" s="57" t="s">
        <v>2495</v>
      </c>
      <c r="B754" s="57">
        <v>84100</v>
      </c>
      <c r="C754" s="76" t="s">
        <v>5514</v>
      </c>
      <c r="D754" s="72">
        <f>MAX(E754:G754)</f>
        <v>47.35</v>
      </c>
      <c r="E754" s="45">
        <v>37.880000000000003</v>
      </c>
      <c r="F754" s="45">
        <f>E754*1.25</f>
        <v>47.35</v>
      </c>
      <c r="G754" s="46">
        <v>47.35</v>
      </c>
      <c r="H754" s="46"/>
    </row>
    <row r="755" spans="1:8" s="47" customFormat="1" ht="15" customHeight="1" x14ac:dyDescent="0.25">
      <c r="A755" s="58">
        <v>86157</v>
      </c>
      <c r="B755" s="58">
        <v>86157</v>
      </c>
      <c r="C755" s="77" t="s">
        <v>5613</v>
      </c>
      <c r="D755" s="73">
        <f>MAX(E755:G755)</f>
        <v>47.5</v>
      </c>
      <c r="E755" s="48">
        <v>38</v>
      </c>
      <c r="F755" s="48">
        <f>E755*1.25</f>
        <v>47.5</v>
      </c>
      <c r="G755" s="49">
        <v>47.5</v>
      </c>
    </row>
    <row r="756" spans="1:8" s="47" customFormat="1" ht="15" customHeight="1" x14ac:dyDescent="0.25">
      <c r="A756" s="57">
        <v>82565</v>
      </c>
      <c r="B756" s="58">
        <v>82565</v>
      </c>
      <c r="C756" s="77" t="s">
        <v>4340</v>
      </c>
      <c r="D756" s="72">
        <f>MAX(E756:G756)</f>
        <v>47.5</v>
      </c>
      <c r="E756" s="45">
        <v>38</v>
      </c>
      <c r="F756" s="45">
        <f>E756*1.25</f>
        <v>47.5</v>
      </c>
      <c r="G756" s="46">
        <v>47.5</v>
      </c>
    </row>
    <row r="757" spans="1:8" s="47" customFormat="1" ht="15" customHeight="1" x14ac:dyDescent="0.25">
      <c r="A757" s="57">
        <v>82565</v>
      </c>
      <c r="B757" s="58">
        <v>82565</v>
      </c>
      <c r="C757" s="77" t="s">
        <v>4291</v>
      </c>
      <c r="D757" s="72">
        <f>MAX(E757:G757)</f>
        <v>47.5</v>
      </c>
      <c r="E757" s="45">
        <v>38</v>
      </c>
      <c r="F757" s="45">
        <f>E757*1.25</f>
        <v>47.5</v>
      </c>
      <c r="G757" s="46">
        <v>47.5</v>
      </c>
      <c r="H757" s="46"/>
    </row>
    <row r="758" spans="1:8" s="47" customFormat="1" ht="15" customHeight="1" x14ac:dyDescent="0.25">
      <c r="A758" s="57">
        <v>90672</v>
      </c>
      <c r="B758" s="57">
        <v>90672</v>
      </c>
      <c r="C758" s="76" t="s">
        <v>8094</v>
      </c>
      <c r="D758" s="72">
        <f>MAX(E758:G758)</f>
        <v>47.5</v>
      </c>
      <c r="E758" s="45">
        <v>38</v>
      </c>
      <c r="F758" s="45">
        <f>E758*1.25</f>
        <v>47.5</v>
      </c>
      <c r="G758" s="46">
        <v>47.5</v>
      </c>
    </row>
    <row r="759" spans="1:8" s="47" customFormat="1" ht="15" customHeight="1" x14ac:dyDescent="0.25">
      <c r="A759" s="57">
        <v>90672</v>
      </c>
      <c r="B759" s="57">
        <v>90672</v>
      </c>
      <c r="C759" s="76" t="s">
        <v>8094</v>
      </c>
      <c r="D759" s="72">
        <f>MAX(E759:G759)</f>
        <v>47.5</v>
      </c>
      <c r="E759" s="45">
        <v>38</v>
      </c>
      <c r="F759" s="45">
        <f>E759*1.25</f>
        <v>47.5</v>
      </c>
      <c r="G759" s="46">
        <v>47.5</v>
      </c>
    </row>
    <row r="760" spans="1:8" s="47" customFormat="1" ht="15" customHeight="1" x14ac:dyDescent="0.25">
      <c r="A760" s="57">
        <v>90672</v>
      </c>
      <c r="B760" s="57">
        <v>90672</v>
      </c>
      <c r="C760" s="76" t="s">
        <v>8094</v>
      </c>
      <c r="D760" s="72">
        <f>MAX(E760:G760)</f>
        <v>47.5</v>
      </c>
      <c r="E760" s="45">
        <v>38</v>
      </c>
      <c r="F760" s="45">
        <f>E760*1.25</f>
        <v>47.5</v>
      </c>
      <c r="G760" s="46">
        <v>47.5</v>
      </c>
    </row>
    <row r="761" spans="1:8" s="47" customFormat="1" ht="15" customHeight="1" x14ac:dyDescent="0.25">
      <c r="A761" s="57">
        <v>90672</v>
      </c>
      <c r="B761" s="57">
        <v>90672</v>
      </c>
      <c r="C761" s="76" t="s">
        <v>8094</v>
      </c>
      <c r="D761" s="72">
        <f>MAX(E761:G761)</f>
        <v>47.5</v>
      </c>
      <c r="E761" s="45">
        <v>38</v>
      </c>
      <c r="F761" s="45">
        <f>E761*1.25</f>
        <v>47.5</v>
      </c>
      <c r="G761" s="46">
        <v>47.5</v>
      </c>
    </row>
    <row r="762" spans="1:8" s="47" customFormat="1" ht="15" customHeight="1" x14ac:dyDescent="0.25">
      <c r="A762" s="57">
        <v>90672</v>
      </c>
      <c r="B762" s="57">
        <v>90672</v>
      </c>
      <c r="C762" s="76" t="s">
        <v>8094</v>
      </c>
      <c r="D762" s="72">
        <f>MAX(E762:G762)</f>
        <v>47.5</v>
      </c>
      <c r="E762" s="45">
        <v>38</v>
      </c>
      <c r="F762" s="45">
        <f>E762*1.25</f>
        <v>47.5</v>
      </c>
      <c r="G762" s="46">
        <v>47.5</v>
      </c>
      <c r="H762" s="46"/>
    </row>
    <row r="763" spans="1:8" s="47" customFormat="1" ht="15" customHeight="1" x14ac:dyDescent="0.25">
      <c r="A763" s="57">
        <v>90672</v>
      </c>
      <c r="B763" s="57">
        <v>90672</v>
      </c>
      <c r="C763" s="76" t="s">
        <v>8094</v>
      </c>
      <c r="D763" s="72">
        <f>MAX(E763:G763)</f>
        <v>47.5</v>
      </c>
      <c r="E763" s="45">
        <v>38</v>
      </c>
      <c r="F763" s="45">
        <f>E763*1.25</f>
        <v>47.5</v>
      </c>
      <c r="G763" s="46">
        <v>47.5</v>
      </c>
      <c r="H763" s="46"/>
    </row>
    <row r="764" spans="1:8" s="47" customFormat="1" ht="15" customHeight="1" x14ac:dyDescent="0.25">
      <c r="A764" s="57">
        <v>90672</v>
      </c>
      <c r="B764" s="57">
        <v>90672</v>
      </c>
      <c r="C764" s="76" t="s">
        <v>8094</v>
      </c>
      <c r="D764" s="72">
        <f>MAX(E764:G764)</f>
        <v>47.5</v>
      </c>
      <c r="E764" s="45">
        <v>38</v>
      </c>
      <c r="F764" s="45">
        <f>E764*1.25</f>
        <v>47.5</v>
      </c>
      <c r="G764" s="46">
        <v>47.5</v>
      </c>
      <c r="H764" s="46"/>
    </row>
    <row r="765" spans="1:8" s="47" customFormat="1" ht="15" customHeight="1" x14ac:dyDescent="0.25">
      <c r="A765" s="57">
        <v>85670</v>
      </c>
      <c r="B765" s="57">
        <v>85670</v>
      </c>
      <c r="C765" s="76" t="s">
        <v>5598</v>
      </c>
      <c r="D765" s="72">
        <f>MAX(E765:G765)</f>
        <v>47.512499999999996</v>
      </c>
      <c r="E765" s="45">
        <v>38.01</v>
      </c>
      <c r="F765" s="45">
        <f>E765*1.25</f>
        <v>47.512499999999996</v>
      </c>
      <c r="G765" s="46">
        <v>47.512499999999996</v>
      </c>
      <c r="H765" s="46"/>
    </row>
    <row r="766" spans="1:8" s="47" customFormat="1" ht="15" customHeight="1" x14ac:dyDescent="0.25">
      <c r="A766" s="62"/>
      <c r="B766" s="57">
        <v>88267</v>
      </c>
      <c r="C766" s="76" t="s">
        <v>1837</v>
      </c>
      <c r="D766" s="72">
        <v>47.58</v>
      </c>
      <c r="E766" s="50"/>
      <c r="F766" s="50"/>
      <c r="G766" s="50"/>
      <c r="H766" s="46"/>
    </row>
    <row r="767" spans="1:8" s="47" customFormat="1" ht="15" customHeight="1" x14ac:dyDescent="0.25">
      <c r="A767" s="62"/>
      <c r="B767" s="57">
        <v>85597</v>
      </c>
      <c r="C767" s="76" t="s">
        <v>1530</v>
      </c>
      <c r="D767" s="72">
        <v>47.58</v>
      </c>
      <c r="E767" s="50"/>
      <c r="F767" s="50"/>
      <c r="G767" s="50"/>
      <c r="H767" s="46"/>
    </row>
    <row r="768" spans="1:8" s="47" customFormat="1" ht="15" customHeight="1" x14ac:dyDescent="0.25">
      <c r="A768" s="62"/>
      <c r="B768" s="57">
        <v>83873</v>
      </c>
      <c r="C768" s="76" t="s">
        <v>1368</v>
      </c>
      <c r="D768" s="72">
        <v>47.7</v>
      </c>
      <c r="E768" s="50"/>
      <c r="F768" s="50"/>
      <c r="G768" s="50"/>
      <c r="H768" s="46"/>
    </row>
    <row r="769" spans="1:8" s="47" customFormat="1" ht="15" customHeight="1" x14ac:dyDescent="0.25">
      <c r="A769" s="62"/>
      <c r="B769" s="57">
        <v>83874</v>
      </c>
      <c r="C769" s="76" t="s">
        <v>1369</v>
      </c>
      <c r="D769" s="72">
        <v>47.7</v>
      </c>
      <c r="E769" s="50"/>
      <c r="F769" s="50"/>
      <c r="G769" s="50"/>
      <c r="H769" s="46"/>
    </row>
    <row r="770" spans="1:8" s="47" customFormat="1" ht="15" customHeight="1" x14ac:dyDescent="0.25">
      <c r="A770" s="62"/>
      <c r="B770" s="57">
        <v>83880</v>
      </c>
      <c r="C770" s="76" t="s">
        <v>1370</v>
      </c>
      <c r="D770" s="72">
        <v>47.7</v>
      </c>
      <c r="E770" s="50"/>
      <c r="F770" s="50"/>
      <c r="G770" s="50"/>
      <c r="H770" s="46"/>
    </row>
    <row r="771" spans="1:8" s="47" customFormat="1" ht="15" customHeight="1" x14ac:dyDescent="0.25">
      <c r="A771" s="62"/>
      <c r="B771" s="57">
        <v>83883</v>
      </c>
      <c r="C771" s="76" t="s">
        <v>1372</v>
      </c>
      <c r="D771" s="72">
        <v>47.7</v>
      </c>
      <c r="E771" s="50"/>
      <c r="F771" s="50"/>
      <c r="G771" s="50"/>
      <c r="H771" s="46"/>
    </row>
    <row r="772" spans="1:8" s="47" customFormat="1" ht="15" customHeight="1" x14ac:dyDescent="0.25">
      <c r="A772" s="58">
        <v>85025</v>
      </c>
      <c r="B772" s="58">
        <v>85049</v>
      </c>
      <c r="C772" s="77" t="s">
        <v>5644</v>
      </c>
      <c r="D772" s="73">
        <f>MAX(E772:G772)</f>
        <v>47.787499999999994</v>
      </c>
      <c r="E772" s="48">
        <v>38.229999999999997</v>
      </c>
      <c r="F772" s="48">
        <f>E772*1.25</f>
        <v>47.787499999999994</v>
      </c>
      <c r="G772" s="49">
        <v>47.787499999999994</v>
      </c>
      <c r="H772" s="46"/>
    </row>
    <row r="773" spans="1:8" s="47" customFormat="1" ht="15" customHeight="1" x14ac:dyDescent="0.25">
      <c r="A773" s="57">
        <v>85049</v>
      </c>
      <c r="B773" s="57">
        <v>85049</v>
      </c>
      <c r="C773" s="76" t="s">
        <v>5507</v>
      </c>
      <c r="D773" s="72">
        <f>MAX(E773:G773)</f>
        <v>47.787499999999994</v>
      </c>
      <c r="E773" s="45">
        <v>38.229999999999997</v>
      </c>
      <c r="F773" s="45">
        <f>E773*1.25</f>
        <v>47.787499999999994</v>
      </c>
      <c r="G773" s="46">
        <v>47.787499999999994</v>
      </c>
      <c r="H773" s="46"/>
    </row>
    <row r="774" spans="1:8" s="47" customFormat="1" ht="15" customHeight="1" x14ac:dyDescent="0.25">
      <c r="A774" s="62"/>
      <c r="B774" s="57">
        <v>86592</v>
      </c>
      <c r="C774" s="76" t="s">
        <v>1604</v>
      </c>
      <c r="D774" s="72">
        <v>47.79</v>
      </c>
      <c r="E774" s="50"/>
      <c r="F774" s="50"/>
      <c r="G774" s="50"/>
      <c r="H774" s="46"/>
    </row>
    <row r="775" spans="1:8" s="47" customFormat="1" ht="15" customHeight="1" x14ac:dyDescent="0.25">
      <c r="A775" s="57">
        <v>90705</v>
      </c>
      <c r="B775" s="57">
        <v>90705</v>
      </c>
      <c r="C775" s="76" t="s">
        <v>8127</v>
      </c>
      <c r="D775" s="72">
        <f>MAX(E775:G775)</f>
        <v>47.8125</v>
      </c>
      <c r="E775" s="45">
        <v>38.25</v>
      </c>
      <c r="F775" s="45">
        <f>E775*1.25</f>
        <v>47.8125</v>
      </c>
      <c r="G775" s="46">
        <v>47.8125</v>
      </c>
      <c r="H775" s="46"/>
    </row>
    <row r="776" spans="1:8" s="47" customFormat="1" ht="15" customHeight="1" x14ac:dyDescent="0.25">
      <c r="A776" s="57" t="s">
        <v>2809</v>
      </c>
      <c r="B776" s="57" t="s">
        <v>2495</v>
      </c>
      <c r="C776" s="76" t="s">
        <v>2857</v>
      </c>
      <c r="D776" s="72">
        <f>MAX(E776:G776)</f>
        <v>47.8125</v>
      </c>
      <c r="E776" s="45">
        <v>38.25</v>
      </c>
      <c r="F776" s="45">
        <f>E776*1.25</f>
        <v>47.8125</v>
      </c>
      <c r="G776" s="46">
        <v>47.8125</v>
      </c>
      <c r="H776" s="46"/>
    </row>
    <row r="777" spans="1:8" s="47" customFormat="1" ht="15" customHeight="1" x14ac:dyDescent="0.25">
      <c r="A777" s="57">
        <v>84479</v>
      </c>
      <c r="B777" s="57">
        <v>84479</v>
      </c>
      <c r="C777" s="76" t="s">
        <v>5244</v>
      </c>
      <c r="D777" s="72">
        <f>MAX(E777:G777)</f>
        <v>47.824999999999996</v>
      </c>
      <c r="E777" s="45">
        <v>38.26</v>
      </c>
      <c r="F777" s="45">
        <f>E777*1.25</f>
        <v>47.824999999999996</v>
      </c>
      <c r="G777" s="46">
        <v>47.824999999999996</v>
      </c>
      <c r="H777" s="46"/>
    </row>
    <row r="778" spans="1:8" s="47" customFormat="1" ht="15" customHeight="1" x14ac:dyDescent="0.25">
      <c r="A778" s="57">
        <v>84479</v>
      </c>
      <c r="B778" s="57">
        <v>84479</v>
      </c>
      <c r="C778" s="76" t="s">
        <v>4440</v>
      </c>
      <c r="D778" s="72">
        <f>MAX(E778:G778)</f>
        <v>47.824999999999996</v>
      </c>
      <c r="E778" s="45">
        <v>38.26</v>
      </c>
      <c r="F778" s="45">
        <f>E778*1.25</f>
        <v>47.824999999999996</v>
      </c>
      <c r="G778" s="46">
        <v>47.824999999999996</v>
      </c>
      <c r="H778" s="46"/>
    </row>
    <row r="779" spans="1:8" s="47" customFormat="1" ht="15" customHeight="1" x14ac:dyDescent="0.25">
      <c r="A779" s="57" t="s">
        <v>2495</v>
      </c>
      <c r="B779" s="57" t="s">
        <v>2495</v>
      </c>
      <c r="C779" s="76" t="s">
        <v>2991</v>
      </c>
      <c r="D779" s="72">
        <f>MAX(E779:G779)</f>
        <v>47.85</v>
      </c>
      <c r="E779" s="45">
        <v>38.28</v>
      </c>
      <c r="F779" s="45">
        <f>E779*1.25</f>
        <v>47.85</v>
      </c>
      <c r="G779" s="46">
        <v>47.85</v>
      </c>
      <c r="H779" s="46"/>
    </row>
    <row r="780" spans="1:8" s="47" customFormat="1" ht="15" customHeight="1" x14ac:dyDescent="0.25">
      <c r="A780" s="57" t="s">
        <v>2495</v>
      </c>
      <c r="B780" s="57" t="s">
        <v>2495</v>
      </c>
      <c r="C780" s="76" t="s">
        <v>2647</v>
      </c>
      <c r="D780" s="72">
        <f>MAX(E780:G780)</f>
        <v>47.95</v>
      </c>
      <c r="E780" s="45">
        <v>38.36</v>
      </c>
      <c r="F780" s="45">
        <f>E780*1.25</f>
        <v>47.95</v>
      </c>
      <c r="G780" s="46">
        <v>47.95</v>
      </c>
      <c r="H780" s="46"/>
    </row>
    <row r="781" spans="1:8" s="47" customFormat="1" ht="15" customHeight="1" x14ac:dyDescent="0.25">
      <c r="A781" s="62"/>
      <c r="B781" s="57">
        <v>84379</v>
      </c>
      <c r="C781" s="76" t="s">
        <v>1433</v>
      </c>
      <c r="D781" s="72">
        <v>48</v>
      </c>
      <c r="E781" s="50"/>
      <c r="F781" s="50"/>
      <c r="G781" s="50"/>
      <c r="H781" s="46"/>
    </row>
    <row r="782" spans="1:8" s="47" customFormat="1" ht="15" customHeight="1" x14ac:dyDescent="0.25">
      <c r="A782" s="57">
        <v>82962</v>
      </c>
      <c r="B782" s="57">
        <v>82962</v>
      </c>
      <c r="C782" s="76" t="s">
        <v>4484</v>
      </c>
      <c r="D782" s="72">
        <f>MAX(E782:G782)</f>
        <v>48</v>
      </c>
      <c r="E782" s="45">
        <v>38.4</v>
      </c>
      <c r="F782" s="45">
        <f>E782*1.25</f>
        <v>48</v>
      </c>
      <c r="G782" s="46">
        <v>48</v>
      </c>
      <c r="H782" s="46"/>
    </row>
    <row r="783" spans="1:8" s="47" customFormat="1" ht="15" customHeight="1" x14ac:dyDescent="0.25">
      <c r="A783" s="57" t="s">
        <v>2495</v>
      </c>
      <c r="B783" s="57" t="s">
        <v>2495</v>
      </c>
      <c r="C783" s="76" t="s">
        <v>3059</v>
      </c>
      <c r="D783" s="72">
        <f>MAX(E783:G783)</f>
        <v>48.0625</v>
      </c>
      <c r="E783" s="45">
        <v>38.450000000000003</v>
      </c>
      <c r="F783" s="45">
        <f>E783*1.25</f>
        <v>48.0625</v>
      </c>
      <c r="G783" s="46">
        <v>48.0625</v>
      </c>
      <c r="H783" s="46"/>
    </row>
    <row r="784" spans="1:8" s="47" customFormat="1" ht="15" customHeight="1" x14ac:dyDescent="0.25">
      <c r="A784" s="63"/>
      <c r="B784" s="58">
        <v>85027</v>
      </c>
      <c r="C784" s="77" t="s">
        <v>2381</v>
      </c>
      <c r="D784" s="73">
        <v>48.1</v>
      </c>
      <c r="E784" s="51"/>
      <c r="F784" s="51"/>
      <c r="G784" s="51"/>
      <c r="H784" s="46"/>
    </row>
    <row r="785" spans="1:8" s="47" customFormat="1" ht="15" customHeight="1" x14ac:dyDescent="0.25">
      <c r="A785" s="62"/>
      <c r="B785" s="57">
        <v>86709</v>
      </c>
      <c r="C785" s="76" t="s">
        <v>1648</v>
      </c>
      <c r="D785" s="72">
        <v>48.1</v>
      </c>
      <c r="E785" s="50"/>
      <c r="F785" s="50"/>
      <c r="G785" s="50"/>
      <c r="H785" s="46"/>
    </row>
    <row r="786" spans="1:8" s="47" customFormat="1" ht="15" customHeight="1" x14ac:dyDescent="0.25">
      <c r="A786" s="57" t="s">
        <v>2495</v>
      </c>
      <c r="B786" s="57" t="s">
        <v>2495</v>
      </c>
      <c r="C786" s="76" t="s">
        <v>2951</v>
      </c>
      <c r="D786" s="72">
        <f>MAX(E786:G786)</f>
        <v>48.125</v>
      </c>
      <c r="E786" s="45">
        <v>38.5</v>
      </c>
      <c r="F786" s="45">
        <f>E786*1.25</f>
        <v>48.125</v>
      </c>
      <c r="G786" s="46">
        <v>48.125</v>
      </c>
    </row>
    <row r="787" spans="1:8" s="47" customFormat="1" ht="15" customHeight="1" x14ac:dyDescent="0.25">
      <c r="A787" s="58">
        <v>85610</v>
      </c>
      <c r="B787" s="58">
        <v>85610</v>
      </c>
      <c r="C787" s="77" t="s">
        <v>5647</v>
      </c>
      <c r="D787" s="73">
        <f>MAX(E787:G787)</f>
        <v>48.125</v>
      </c>
      <c r="E787" s="48">
        <v>38.5</v>
      </c>
      <c r="F787" s="48">
        <f>E787*1.25</f>
        <v>48.125</v>
      </c>
      <c r="G787" s="49">
        <v>48.125</v>
      </c>
    </row>
    <row r="788" spans="1:8" s="47" customFormat="1" ht="15" customHeight="1" x14ac:dyDescent="0.25">
      <c r="A788" s="57">
        <v>85610</v>
      </c>
      <c r="B788" s="57">
        <v>85610</v>
      </c>
      <c r="C788" s="76" t="s">
        <v>5540</v>
      </c>
      <c r="D788" s="72">
        <f>MAX(E788:G788)</f>
        <v>48.125</v>
      </c>
      <c r="E788" s="45">
        <v>38.5</v>
      </c>
      <c r="F788" s="45">
        <f>E788*1.25</f>
        <v>48.125</v>
      </c>
      <c r="G788" s="46">
        <v>48.125</v>
      </c>
      <c r="H788" s="46"/>
    </row>
    <row r="789" spans="1:8" s="47" customFormat="1" ht="15" customHeight="1" x14ac:dyDescent="0.25">
      <c r="A789" s="58">
        <v>85046</v>
      </c>
      <c r="B789" s="58">
        <v>85046</v>
      </c>
      <c r="C789" s="77" t="s">
        <v>5645</v>
      </c>
      <c r="D789" s="73">
        <f>MAX(E789:G789)</f>
        <v>48.174999999999997</v>
      </c>
      <c r="E789" s="48">
        <v>38.54</v>
      </c>
      <c r="F789" s="48">
        <f>E789*1.25</f>
        <v>48.174999999999997</v>
      </c>
      <c r="G789" s="49">
        <v>48.174999999999997</v>
      </c>
    </row>
    <row r="790" spans="1:8" s="47" customFormat="1" ht="15" customHeight="1" x14ac:dyDescent="0.25">
      <c r="A790" s="57">
        <v>82009</v>
      </c>
      <c r="B790" s="58">
        <v>82009</v>
      </c>
      <c r="C790" s="77" t="s">
        <v>4365</v>
      </c>
      <c r="D790" s="72">
        <f>MAX(E790:G790)</f>
        <v>48.375</v>
      </c>
      <c r="E790" s="45">
        <v>38.700000000000003</v>
      </c>
      <c r="F790" s="45">
        <f>E790*1.25</f>
        <v>48.375</v>
      </c>
      <c r="G790" s="46">
        <v>48.375</v>
      </c>
    </row>
    <row r="791" spans="1:8" s="47" customFormat="1" ht="15" customHeight="1" x14ac:dyDescent="0.25">
      <c r="A791" s="57">
        <v>84520</v>
      </c>
      <c r="B791" s="57">
        <v>84520</v>
      </c>
      <c r="C791" s="76" t="s">
        <v>4339</v>
      </c>
      <c r="D791" s="72">
        <f>MAX(E791:G791)</f>
        <v>48.375</v>
      </c>
      <c r="E791" s="45">
        <v>38.700000000000003</v>
      </c>
      <c r="F791" s="45">
        <f>E791*1.25</f>
        <v>48.375</v>
      </c>
      <c r="G791" s="46">
        <v>48.375</v>
      </c>
    </row>
    <row r="792" spans="1:8" s="47" customFormat="1" ht="15" customHeight="1" x14ac:dyDescent="0.25">
      <c r="A792" s="57">
        <v>84520</v>
      </c>
      <c r="B792" s="57">
        <v>84520</v>
      </c>
      <c r="C792" s="76" t="s">
        <v>4290</v>
      </c>
      <c r="D792" s="72">
        <f>MAX(E792:G792)</f>
        <v>48.375</v>
      </c>
      <c r="E792" s="45">
        <v>38.700000000000003</v>
      </c>
      <c r="F792" s="45">
        <f>E792*1.25</f>
        <v>48.375</v>
      </c>
      <c r="G792" s="46">
        <v>48.375</v>
      </c>
      <c r="H792" s="46"/>
    </row>
    <row r="793" spans="1:8" s="47" customFormat="1" ht="15" customHeight="1" x14ac:dyDescent="0.25">
      <c r="A793" s="57">
        <v>82705</v>
      </c>
      <c r="B793" s="57">
        <v>82705</v>
      </c>
      <c r="C793" s="76" t="s">
        <v>4334</v>
      </c>
      <c r="D793" s="72">
        <f>MAX(E793:G793)</f>
        <v>48.375</v>
      </c>
      <c r="E793" s="45">
        <v>38.700000000000003</v>
      </c>
      <c r="F793" s="45">
        <f>E793*1.25</f>
        <v>48.375</v>
      </c>
      <c r="G793" s="46">
        <v>48.375</v>
      </c>
      <c r="H793" s="46"/>
    </row>
    <row r="794" spans="1:8" s="47" customFormat="1" ht="15" customHeight="1" x14ac:dyDescent="0.25">
      <c r="A794" s="57">
        <v>89050</v>
      </c>
      <c r="B794" s="57">
        <v>89050</v>
      </c>
      <c r="C794" s="76" t="s">
        <v>5729</v>
      </c>
      <c r="D794" s="72">
        <f>MAX(E794:G794)</f>
        <v>48.375</v>
      </c>
      <c r="E794" s="45">
        <v>38.700000000000003</v>
      </c>
      <c r="F794" s="45">
        <f>E794*1.25</f>
        <v>48.375</v>
      </c>
      <c r="G794" s="46">
        <v>48.375</v>
      </c>
      <c r="H794" s="46"/>
    </row>
    <row r="795" spans="1:8" s="47" customFormat="1" ht="15" customHeight="1" x14ac:dyDescent="0.25">
      <c r="A795" s="57">
        <v>84315</v>
      </c>
      <c r="B795" s="57">
        <v>84315</v>
      </c>
      <c r="C795" s="76" t="s">
        <v>4438</v>
      </c>
      <c r="D795" s="72">
        <f>MAX(E795:G795)</f>
        <v>48.375</v>
      </c>
      <c r="E795" s="45">
        <v>38.700000000000003</v>
      </c>
      <c r="F795" s="45">
        <f>E795*1.25</f>
        <v>48.375</v>
      </c>
      <c r="G795" s="46">
        <v>48.375</v>
      </c>
    </row>
    <row r="796" spans="1:8" s="47" customFormat="1" ht="15" customHeight="1" x14ac:dyDescent="0.25">
      <c r="A796" s="57">
        <v>84560</v>
      </c>
      <c r="B796" s="57">
        <v>84550</v>
      </c>
      <c r="C796" s="76" t="s">
        <v>4341</v>
      </c>
      <c r="D796" s="72">
        <f>MAX(E796:G796)</f>
        <v>48.375</v>
      </c>
      <c r="E796" s="45">
        <v>38.700000000000003</v>
      </c>
      <c r="F796" s="45">
        <f>E796*1.25</f>
        <v>48.375</v>
      </c>
      <c r="G796" s="46">
        <v>48.375</v>
      </c>
    </row>
    <row r="797" spans="1:8" s="47" customFormat="1" ht="15" customHeight="1" x14ac:dyDescent="0.25">
      <c r="A797" s="57" t="s">
        <v>2495</v>
      </c>
      <c r="B797" s="57">
        <v>84560</v>
      </c>
      <c r="C797" s="76" t="s">
        <v>4506</v>
      </c>
      <c r="D797" s="72">
        <f>MAX(E797:G797)</f>
        <v>48.375</v>
      </c>
      <c r="E797" s="45">
        <v>38.700000000000003</v>
      </c>
      <c r="F797" s="45">
        <f>E797*1.25</f>
        <v>48.375</v>
      </c>
      <c r="G797" s="46">
        <v>48.375</v>
      </c>
    </row>
    <row r="798" spans="1:8" s="47" customFormat="1" ht="15" customHeight="1" x14ac:dyDescent="0.25">
      <c r="A798" s="57">
        <v>84540</v>
      </c>
      <c r="B798" s="57">
        <v>84540</v>
      </c>
      <c r="C798" s="76" t="s">
        <v>4424</v>
      </c>
      <c r="D798" s="72">
        <f>MAX(E798:G798)</f>
        <v>48.375</v>
      </c>
      <c r="E798" s="45">
        <v>38.700000000000003</v>
      </c>
      <c r="F798" s="45">
        <f>E798*1.25</f>
        <v>48.375</v>
      </c>
      <c r="G798" s="46">
        <v>48.375</v>
      </c>
    </row>
    <row r="799" spans="1:8" s="47" customFormat="1" ht="15" customHeight="1" x14ac:dyDescent="0.25">
      <c r="A799" s="57" t="s">
        <v>2803</v>
      </c>
      <c r="B799" s="57" t="s">
        <v>2495</v>
      </c>
      <c r="C799" s="76" t="s">
        <v>2804</v>
      </c>
      <c r="D799" s="72">
        <f>MAX(E799:G799)</f>
        <v>48.537499999999994</v>
      </c>
      <c r="E799" s="45">
        <v>38.83</v>
      </c>
      <c r="F799" s="45">
        <f>E799*1.25</f>
        <v>48.537499999999994</v>
      </c>
      <c r="G799" s="46">
        <v>48.537499999999994</v>
      </c>
    </row>
    <row r="800" spans="1:8" s="47" customFormat="1" ht="15" customHeight="1" x14ac:dyDescent="0.25">
      <c r="A800" s="62"/>
      <c r="B800" s="57">
        <v>83631</v>
      </c>
      <c r="C800" s="76" t="s">
        <v>1351</v>
      </c>
      <c r="D800" s="72">
        <v>48.66</v>
      </c>
      <c r="E800" s="50"/>
      <c r="F800" s="50"/>
      <c r="G800" s="50"/>
      <c r="H800" s="46"/>
    </row>
    <row r="801" spans="1:8" s="47" customFormat="1" ht="15" customHeight="1" x14ac:dyDescent="0.25">
      <c r="A801" s="57" t="s">
        <v>2495</v>
      </c>
      <c r="B801" s="57" t="s">
        <v>2495</v>
      </c>
      <c r="C801" s="76" t="s">
        <v>4226</v>
      </c>
      <c r="D801" s="72">
        <f>MAX(E801:G801)</f>
        <v>48.75</v>
      </c>
      <c r="E801" s="45">
        <v>39</v>
      </c>
      <c r="F801" s="45">
        <f>E801*1.25</f>
        <v>48.75</v>
      </c>
      <c r="G801" s="46">
        <v>48.75</v>
      </c>
    </row>
    <row r="802" spans="1:8" s="47" customFormat="1" ht="15" customHeight="1" x14ac:dyDescent="0.25">
      <c r="A802" s="58" t="s">
        <v>2495</v>
      </c>
      <c r="B802" s="58" t="s">
        <v>2495</v>
      </c>
      <c r="C802" s="77" t="s">
        <v>2648</v>
      </c>
      <c r="D802" s="73">
        <f>MAX(E802:G802)</f>
        <v>48.875</v>
      </c>
      <c r="E802" s="48">
        <v>39.1</v>
      </c>
      <c r="F802" s="48">
        <f>E802*1.25</f>
        <v>48.875</v>
      </c>
      <c r="G802" s="49">
        <v>48.875</v>
      </c>
    </row>
    <row r="803" spans="1:8" s="47" customFormat="1" ht="15" customHeight="1" x14ac:dyDescent="0.25">
      <c r="A803" s="63"/>
      <c r="B803" s="58">
        <v>82948</v>
      </c>
      <c r="C803" s="77" t="s">
        <v>1304</v>
      </c>
      <c r="D803" s="73">
        <v>48.96</v>
      </c>
      <c r="E803" s="51"/>
      <c r="F803" s="51"/>
      <c r="G803" s="51"/>
    </row>
    <row r="804" spans="1:8" s="47" customFormat="1" ht="15" customHeight="1" x14ac:dyDescent="0.25">
      <c r="A804" s="57" t="s">
        <v>2495</v>
      </c>
      <c r="B804" s="57" t="s">
        <v>2495</v>
      </c>
      <c r="C804" s="76" t="s">
        <v>3396</v>
      </c>
      <c r="D804" s="72">
        <f>MAX(E804:G804)</f>
        <v>49</v>
      </c>
      <c r="E804" s="45">
        <v>39.200000000000003</v>
      </c>
      <c r="F804" s="45">
        <f>E804*1.25</f>
        <v>49</v>
      </c>
      <c r="G804" s="46">
        <v>49</v>
      </c>
      <c r="H804" s="46"/>
    </row>
    <row r="805" spans="1:8" s="47" customFormat="1" ht="15" customHeight="1" x14ac:dyDescent="0.25">
      <c r="A805" s="62"/>
      <c r="B805" s="57">
        <v>86860</v>
      </c>
      <c r="C805" s="76" t="s">
        <v>1681</v>
      </c>
      <c r="D805" s="72">
        <v>49</v>
      </c>
      <c r="E805" s="50"/>
      <c r="F805" s="50"/>
      <c r="G805" s="50"/>
    </row>
    <row r="806" spans="1:8" s="47" customFormat="1" ht="15" customHeight="1" x14ac:dyDescent="0.25">
      <c r="A806" s="62"/>
      <c r="B806" s="57">
        <v>80158</v>
      </c>
      <c r="C806" s="76" t="s">
        <v>1104</v>
      </c>
      <c r="D806" s="72">
        <v>49.15</v>
      </c>
      <c r="E806" s="50"/>
      <c r="F806" s="50"/>
      <c r="G806" s="50"/>
    </row>
    <row r="807" spans="1:8" s="47" customFormat="1" ht="15" customHeight="1" x14ac:dyDescent="0.25">
      <c r="A807" s="57" t="s">
        <v>2495</v>
      </c>
      <c r="B807" s="57" t="s">
        <v>2495</v>
      </c>
      <c r="C807" s="76" t="s">
        <v>6175</v>
      </c>
      <c r="D807" s="72">
        <f>MAX(E807:G807)</f>
        <v>49.2</v>
      </c>
      <c r="E807" s="45">
        <v>39.36</v>
      </c>
      <c r="F807" s="45">
        <f>E807*1.25</f>
        <v>49.2</v>
      </c>
      <c r="G807" s="46">
        <v>49.2</v>
      </c>
    </row>
    <row r="808" spans="1:8" s="47" customFormat="1" ht="15" customHeight="1" x14ac:dyDescent="0.25">
      <c r="A808" s="62"/>
      <c r="B808" s="57">
        <v>86023</v>
      </c>
      <c r="C808" s="76" t="s">
        <v>1548</v>
      </c>
      <c r="D808" s="72">
        <v>49.21</v>
      </c>
      <c r="E808" s="50"/>
      <c r="F808" s="50"/>
      <c r="G808" s="50"/>
      <c r="H808" s="46"/>
    </row>
    <row r="809" spans="1:8" s="47" customFormat="1" ht="15" customHeight="1" x14ac:dyDescent="0.25">
      <c r="A809" s="57" t="s">
        <v>2495</v>
      </c>
      <c r="B809" s="57" t="s">
        <v>2495</v>
      </c>
      <c r="C809" s="76" t="s">
        <v>3084</v>
      </c>
      <c r="D809" s="72">
        <f>MAX(E809:G809)</f>
        <v>49.4375</v>
      </c>
      <c r="E809" s="45">
        <v>39.549999999999997</v>
      </c>
      <c r="F809" s="45">
        <f>E809*1.25</f>
        <v>49.4375</v>
      </c>
      <c r="G809" s="46">
        <v>49.4375</v>
      </c>
    </row>
    <row r="810" spans="1:8" s="47" customFormat="1" ht="15" customHeight="1" x14ac:dyDescent="0.25">
      <c r="A810" s="57">
        <v>89240</v>
      </c>
      <c r="B810" s="57">
        <v>89240</v>
      </c>
      <c r="C810" s="76" t="s">
        <v>4875</v>
      </c>
      <c r="D810" s="72">
        <f>MAX(E810:G810)</f>
        <v>49.524999999999999</v>
      </c>
      <c r="E810" s="45">
        <v>39.619999999999997</v>
      </c>
      <c r="F810" s="45">
        <f>E810*1.25</f>
        <v>49.524999999999999</v>
      </c>
      <c r="G810" s="46">
        <v>49.524999999999999</v>
      </c>
    </row>
    <row r="811" spans="1:8" s="47" customFormat="1" ht="15" customHeight="1" x14ac:dyDescent="0.25">
      <c r="A811" s="57" t="s">
        <v>2495</v>
      </c>
      <c r="B811" s="57" t="s">
        <v>2495</v>
      </c>
      <c r="C811" s="76" t="s">
        <v>3082</v>
      </c>
      <c r="D811" s="72">
        <f>MAX(E811:G811)</f>
        <v>49.55</v>
      </c>
      <c r="E811" s="45">
        <v>39.64</v>
      </c>
      <c r="F811" s="45">
        <f>E811*1.25</f>
        <v>49.55</v>
      </c>
      <c r="G811" s="46">
        <v>49.55</v>
      </c>
    </row>
    <row r="812" spans="1:8" s="47" customFormat="1" ht="15" customHeight="1" x14ac:dyDescent="0.25">
      <c r="A812" s="62"/>
      <c r="B812" s="57">
        <v>88334</v>
      </c>
      <c r="C812" s="76" t="s">
        <v>1860</v>
      </c>
      <c r="D812" s="72">
        <v>49.68</v>
      </c>
      <c r="E812" s="50"/>
      <c r="F812" s="50"/>
      <c r="G812" s="50"/>
    </row>
    <row r="813" spans="1:8" s="47" customFormat="1" ht="15" customHeight="1" x14ac:dyDescent="0.25">
      <c r="A813" s="57" t="s">
        <v>2495</v>
      </c>
      <c r="B813" s="57" t="s">
        <v>2495</v>
      </c>
      <c r="C813" s="76" t="s">
        <v>2690</v>
      </c>
      <c r="D813" s="72">
        <f>MAX(E813:G813)</f>
        <v>49.8125</v>
      </c>
      <c r="E813" s="45">
        <v>39.85</v>
      </c>
      <c r="F813" s="45">
        <f>E813*1.25</f>
        <v>49.8125</v>
      </c>
      <c r="G813" s="46">
        <v>49.8125</v>
      </c>
    </row>
    <row r="814" spans="1:8" s="47" customFormat="1" ht="15" customHeight="1" x14ac:dyDescent="0.25">
      <c r="A814" s="57" t="s">
        <v>2495</v>
      </c>
      <c r="B814" s="57" t="s">
        <v>2495</v>
      </c>
      <c r="C814" s="76" t="s">
        <v>2853</v>
      </c>
      <c r="D814" s="72">
        <f>MAX(E814:G814)</f>
        <v>49.8125</v>
      </c>
      <c r="E814" s="45">
        <v>39.85</v>
      </c>
      <c r="F814" s="45">
        <f>E814*1.25</f>
        <v>49.8125</v>
      </c>
      <c r="G814" s="46">
        <v>49.8125</v>
      </c>
    </row>
    <row r="815" spans="1:8" s="47" customFormat="1" ht="15" customHeight="1" x14ac:dyDescent="0.25">
      <c r="A815" s="57">
        <v>90460</v>
      </c>
      <c r="B815" s="57">
        <v>90460</v>
      </c>
      <c r="C815" s="76" t="s">
        <v>8385</v>
      </c>
      <c r="D815" s="72">
        <f>MAX(E815:G815)</f>
        <v>49.825000000000003</v>
      </c>
      <c r="E815" s="45">
        <v>39.86</v>
      </c>
      <c r="F815" s="45">
        <f>E815*1.25</f>
        <v>49.825000000000003</v>
      </c>
      <c r="G815" s="46">
        <v>49.825000000000003</v>
      </c>
    </row>
    <row r="816" spans="1:8" s="47" customFormat="1" ht="15" customHeight="1" x14ac:dyDescent="0.25">
      <c r="A816" s="57">
        <v>90460</v>
      </c>
      <c r="B816" s="57">
        <v>90460</v>
      </c>
      <c r="C816" s="76" t="s">
        <v>8385</v>
      </c>
      <c r="D816" s="72">
        <f>MAX(E816:G816)</f>
        <v>49.825000000000003</v>
      </c>
      <c r="E816" s="45">
        <v>39.86</v>
      </c>
      <c r="F816" s="45">
        <f>E816*1.25</f>
        <v>49.825000000000003</v>
      </c>
      <c r="G816" s="46">
        <v>49.825000000000003</v>
      </c>
    </row>
    <row r="817" spans="1:8" s="47" customFormat="1" ht="15" customHeight="1" x14ac:dyDescent="0.25">
      <c r="A817" s="57">
        <v>90460</v>
      </c>
      <c r="B817" s="57">
        <v>90460</v>
      </c>
      <c r="C817" s="76" t="s">
        <v>8385</v>
      </c>
      <c r="D817" s="72">
        <f>MAX(E817:G817)</f>
        <v>49.825000000000003</v>
      </c>
      <c r="E817" s="45">
        <v>39.86</v>
      </c>
      <c r="F817" s="45">
        <f>E817*1.25</f>
        <v>49.825000000000003</v>
      </c>
      <c r="G817" s="46">
        <v>49.825000000000003</v>
      </c>
    </row>
    <row r="818" spans="1:8" s="47" customFormat="1" ht="15" customHeight="1" x14ac:dyDescent="0.25">
      <c r="A818" s="57">
        <v>90460</v>
      </c>
      <c r="B818" s="57">
        <v>90460</v>
      </c>
      <c r="C818" s="76" t="s">
        <v>8385</v>
      </c>
      <c r="D818" s="72">
        <f>MAX(E818:G818)</f>
        <v>49.825000000000003</v>
      </c>
      <c r="E818" s="45">
        <v>39.86</v>
      </c>
      <c r="F818" s="45">
        <f>E818*1.25</f>
        <v>49.825000000000003</v>
      </c>
      <c r="G818" s="46">
        <v>49.825000000000003</v>
      </c>
    </row>
    <row r="819" spans="1:8" s="47" customFormat="1" ht="15" customHeight="1" x14ac:dyDescent="0.25">
      <c r="A819" s="57">
        <v>90460</v>
      </c>
      <c r="B819" s="57">
        <v>90460</v>
      </c>
      <c r="C819" s="76" t="s">
        <v>8385</v>
      </c>
      <c r="D819" s="72">
        <f>MAX(E819:G819)</f>
        <v>49.825000000000003</v>
      </c>
      <c r="E819" s="45">
        <v>39.86</v>
      </c>
      <c r="F819" s="45">
        <f>E819*1.25</f>
        <v>49.825000000000003</v>
      </c>
      <c r="G819" s="46">
        <v>49.825000000000003</v>
      </c>
      <c r="H819" s="46"/>
    </row>
    <row r="820" spans="1:8" s="47" customFormat="1" ht="15" customHeight="1" x14ac:dyDescent="0.25">
      <c r="A820" s="57" t="s">
        <v>2495</v>
      </c>
      <c r="B820" s="57">
        <v>90460</v>
      </c>
      <c r="C820" s="76" t="s">
        <v>8385</v>
      </c>
      <c r="D820" s="72">
        <f>MAX(E820:G820)</f>
        <v>49.825000000000003</v>
      </c>
      <c r="E820" s="45">
        <v>39.86</v>
      </c>
      <c r="F820" s="45">
        <f>E820*1.25</f>
        <v>49.825000000000003</v>
      </c>
      <c r="G820" s="46">
        <v>49.825000000000003</v>
      </c>
    </row>
    <row r="821" spans="1:8" s="47" customFormat="1" ht="15" customHeight="1" x14ac:dyDescent="0.25">
      <c r="A821" s="57" t="s">
        <v>2495</v>
      </c>
      <c r="B821" s="57">
        <v>90460</v>
      </c>
      <c r="C821" s="76" t="s">
        <v>8385</v>
      </c>
      <c r="D821" s="72">
        <f>MAX(E821:G821)</f>
        <v>49.825000000000003</v>
      </c>
      <c r="E821" s="45">
        <v>39.86</v>
      </c>
      <c r="F821" s="45">
        <f>E821*1.25</f>
        <v>49.825000000000003</v>
      </c>
      <c r="G821" s="46">
        <v>49.825000000000003</v>
      </c>
    </row>
    <row r="822" spans="1:8" s="47" customFormat="1" ht="15" customHeight="1" x14ac:dyDescent="0.25">
      <c r="A822" s="57" t="s">
        <v>2495</v>
      </c>
      <c r="B822" s="57">
        <v>90461</v>
      </c>
      <c r="C822" s="76" t="s">
        <v>8386</v>
      </c>
      <c r="D822" s="72">
        <f>MAX(E822:G822)</f>
        <v>49.825000000000003</v>
      </c>
      <c r="E822" s="45">
        <v>39.86</v>
      </c>
      <c r="F822" s="45">
        <f>E822*1.25</f>
        <v>49.825000000000003</v>
      </c>
      <c r="G822" s="46">
        <v>49.825000000000003</v>
      </c>
    </row>
    <row r="823" spans="1:8" s="47" customFormat="1" ht="15" customHeight="1" x14ac:dyDescent="0.25">
      <c r="A823" s="57">
        <v>81001</v>
      </c>
      <c r="B823" s="58">
        <v>81001</v>
      </c>
      <c r="C823" s="77" t="s">
        <v>4307</v>
      </c>
      <c r="D823" s="72">
        <f>MAX(E823:G823)</f>
        <v>49.837499999999999</v>
      </c>
      <c r="E823" s="45">
        <v>39.869999999999997</v>
      </c>
      <c r="F823" s="45">
        <f>E823*1.25</f>
        <v>49.837499999999999</v>
      </c>
      <c r="G823" s="46">
        <v>49.837499999999999</v>
      </c>
      <c r="H823" s="46"/>
    </row>
    <row r="824" spans="1:8" s="47" customFormat="1" ht="15" customHeight="1" x14ac:dyDescent="0.25">
      <c r="A824" s="58">
        <v>86622</v>
      </c>
      <c r="B824" s="58">
        <v>86622</v>
      </c>
      <c r="C824" s="77" t="s">
        <v>4915</v>
      </c>
      <c r="D824" s="73">
        <f>MAX(E824:G824)</f>
        <v>49.85</v>
      </c>
      <c r="E824" s="48">
        <v>39.880000000000003</v>
      </c>
      <c r="F824" s="48">
        <f>E824*1.25</f>
        <v>49.85</v>
      </c>
      <c r="G824" s="49">
        <v>49.85</v>
      </c>
    </row>
    <row r="825" spans="1:8" s="47" customFormat="1" ht="15" customHeight="1" x14ac:dyDescent="0.25">
      <c r="A825" s="58">
        <v>86622</v>
      </c>
      <c r="B825" s="58">
        <v>86622</v>
      </c>
      <c r="C825" s="77" t="s">
        <v>4916</v>
      </c>
      <c r="D825" s="73">
        <f>MAX(E825:G825)</f>
        <v>49.85</v>
      </c>
      <c r="E825" s="48">
        <v>39.880000000000003</v>
      </c>
      <c r="F825" s="48">
        <f>E825*1.25</f>
        <v>49.85</v>
      </c>
      <c r="G825" s="49">
        <v>49.85</v>
      </c>
    </row>
    <row r="826" spans="1:8" s="47" customFormat="1" ht="15" customHeight="1" x14ac:dyDescent="0.25">
      <c r="A826" s="57">
        <v>82340</v>
      </c>
      <c r="B826" s="57">
        <v>82340</v>
      </c>
      <c r="C826" s="76" t="s">
        <v>4313</v>
      </c>
      <c r="D826" s="72">
        <f>MAX(E826:G826)</f>
        <v>49.875</v>
      </c>
      <c r="E826" s="45">
        <v>39.9</v>
      </c>
      <c r="F826" s="45">
        <f>E826*1.25</f>
        <v>49.875</v>
      </c>
      <c r="G826" s="46">
        <v>49.875</v>
      </c>
    </row>
    <row r="827" spans="1:8" s="47" customFormat="1" ht="15" customHeight="1" x14ac:dyDescent="0.25">
      <c r="A827" s="58" t="s">
        <v>2495</v>
      </c>
      <c r="B827" s="58" t="s">
        <v>2495</v>
      </c>
      <c r="C827" s="77" t="s">
        <v>5452</v>
      </c>
      <c r="D827" s="73">
        <f>MAX(E827:G827)</f>
        <v>50</v>
      </c>
      <c r="E827" s="48">
        <v>40</v>
      </c>
      <c r="F827" s="48">
        <f>E827*1.25</f>
        <v>50</v>
      </c>
      <c r="G827" s="49">
        <v>50</v>
      </c>
      <c r="H827" s="46"/>
    </row>
    <row r="828" spans="1:8" s="47" customFormat="1" ht="15" customHeight="1" x14ac:dyDescent="0.25">
      <c r="A828" s="57">
        <v>86215</v>
      </c>
      <c r="B828" s="57">
        <v>86215</v>
      </c>
      <c r="C828" s="76" t="s">
        <v>5242</v>
      </c>
      <c r="D828" s="72">
        <f>MAX(E828:G828)</f>
        <v>50</v>
      </c>
      <c r="E828" s="45">
        <v>40</v>
      </c>
      <c r="F828" s="45">
        <f>E828*1.25</f>
        <v>50</v>
      </c>
      <c r="G828" s="46">
        <v>50</v>
      </c>
    </row>
    <row r="829" spans="1:8" s="47" customFormat="1" ht="15" customHeight="1" x14ac:dyDescent="0.25">
      <c r="A829" s="62"/>
      <c r="B829" s="57">
        <v>82378</v>
      </c>
      <c r="C829" s="76" t="s">
        <v>1235</v>
      </c>
      <c r="D829" s="72">
        <v>50</v>
      </c>
      <c r="E829" s="50"/>
      <c r="F829" s="50"/>
      <c r="G829" s="50"/>
    </row>
    <row r="830" spans="1:8" s="47" customFormat="1" ht="15" customHeight="1" x14ac:dyDescent="0.25">
      <c r="A830" s="57" t="s">
        <v>2495</v>
      </c>
      <c r="B830" s="57" t="s">
        <v>2495</v>
      </c>
      <c r="C830" s="76" t="s">
        <v>3187</v>
      </c>
      <c r="D830" s="72">
        <f>MAX(E830:G830)</f>
        <v>50</v>
      </c>
      <c r="E830" s="45">
        <v>40</v>
      </c>
      <c r="F830" s="45">
        <f>E830*1.25</f>
        <v>50</v>
      </c>
      <c r="G830" s="46">
        <v>50</v>
      </c>
      <c r="H830" s="46"/>
    </row>
    <row r="831" spans="1:8" s="47" customFormat="1" ht="15" customHeight="1" x14ac:dyDescent="0.25">
      <c r="A831" s="57" t="s">
        <v>2495</v>
      </c>
      <c r="B831" s="57" t="s">
        <v>2495</v>
      </c>
      <c r="C831" s="76" t="s">
        <v>3188</v>
      </c>
      <c r="D831" s="72">
        <f>MAX(E831:G831)</f>
        <v>50</v>
      </c>
      <c r="E831" s="45">
        <v>40</v>
      </c>
      <c r="F831" s="45">
        <f>E831*1.25</f>
        <v>50</v>
      </c>
      <c r="G831" s="46">
        <v>50</v>
      </c>
    </row>
    <row r="832" spans="1:8" s="47" customFormat="1" ht="15" customHeight="1" x14ac:dyDescent="0.25">
      <c r="A832" s="57" t="s">
        <v>2495</v>
      </c>
      <c r="B832" s="57" t="s">
        <v>2495</v>
      </c>
      <c r="C832" s="76" t="s">
        <v>2971</v>
      </c>
      <c r="D832" s="72">
        <f>MAX(E832:G832)</f>
        <v>50</v>
      </c>
      <c r="E832" s="45">
        <v>40</v>
      </c>
      <c r="F832" s="45">
        <f>E832*1.25</f>
        <v>50</v>
      </c>
      <c r="G832" s="46">
        <v>50</v>
      </c>
    </row>
    <row r="833" spans="1:8" s="47" customFormat="1" ht="15" customHeight="1" x14ac:dyDescent="0.25">
      <c r="A833" s="58" t="s">
        <v>2495</v>
      </c>
      <c r="B833" s="58" t="s">
        <v>2495</v>
      </c>
      <c r="C833" s="77" t="s">
        <v>3644</v>
      </c>
      <c r="D833" s="73">
        <f>MAX(E833:G833)</f>
        <v>50</v>
      </c>
      <c r="E833" s="48">
        <v>40</v>
      </c>
      <c r="F833" s="48">
        <f>E833*1.25</f>
        <v>50</v>
      </c>
      <c r="G833" s="49">
        <v>50</v>
      </c>
      <c r="H833" s="46"/>
    </row>
    <row r="834" spans="1:8" s="47" customFormat="1" ht="15" customHeight="1" x14ac:dyDescent="0.25">
      <c r="A834" s="58" t="s">
        <v>2495</v>
      </c>
      <c r="B834" s="58" t="s">
        <v>2495</v>
      </c>
      <c r="C834" s="77" t="s">
        <v>3529</v>
      </c>
      <c r="D834" s="73">
        <f>MAX(E834:G834)</f>
        <v>50</v>
      </c>
      <c r="E834" s="48">
        <v>40</v>
      </c>
      <c r="F834" s="48">
        <f>E834*1.25</f>
        <v>50</v>
      </c>
      <c r="G834" s="49">
        <v>50</v>
      </c>
    </row>
    <row r="835" spans="1:8" s="47" customFormat="1" ht="15" customHeight="1" x14ac:dyDescent="0.25">
      <c r="A835" s="62"/>
      <c r="B835" s="57">
        <v>81000</v>
      </c>
      <c r="C835" s="76" t="s">
        <v>1154</v>
      </c>
      <c r="D835" s="72">
        <v>50</v>
      </c>
      <c r="E835" s="50"/>
      <c r="F835" s="50"/>
      <c r="G835" s="50"/>
    </row>
    <row r="836" spans="1:8" s="47" customFormat="1" ht="15" customHeight="1" x14ac:dyDescent="0.25">
      <c r="A836" s="57" t="s">
        <v>2495</v>
      </c>
      <c r="B836" s="57" t="s">
        <v>2495</v>
      </c>
      <c r="C836" s="76" t="s">
        <v>4212</v>
      </c>
      <c r="D836" s="72">
        <f>MAX(E836:G836)</f>
        <v>50</v>
      </c>
      <c r="E836" s="45">
        <v>40</v>
      </c>
      <c r="F836" s="45">
        <f>E836*1.25</f>
        <v>50</v>
      </c>
      <c r="G836" s="46">
        <v>50</v>
      </c>
      <c r="H836" s="46"/>
    </row>
    <row r="837" spans="1:8" s="47" customFormat="1" ht="15" customHeight="1" x14ac:dyDescent="0.25">
      <c r="A837" s="57">
        <v>84110</v>
      </c>
      <c r="B837" s="57">
        <v>84110</v>
      </c>
      <c r="C837" s="76" t="s">
        <v>5375</v>
      </c>
      <c r="D837" s="72">
        <f>MAX(E837:G837)</f>
        <v>50</v>
      </c>
      <c r="E837" s="45">
        <v>40</v>
      </c>
      <c r="F837" s="45">
        <f>E837*1.25</f>
        <v>50</v>
      </c>
      <c r="G837" s="46">
        <v>50</v>
      </c>
    </row>
    <row r="838" spans="1:8" s="47" customFormat="1" ht="15" customHeight="1" x14ac:dyDescent="0.25">
      <c r="A838" s="57">
        <v>84120</v>
      </c>
      <c r="B838" s="57">
        <v>84110</v>
      </c>
      <c r="C838" s="76" t="s">
        <v>4666</v>
      </c>
      <c r="D838" s="72">
        <f>MAX(E838:G838)</f>
        <v>50</v>
      </c>
      <c r="E838" s="45">
        <v>40</v>
      </c>
      <c r="F838" s="45">
        <f>E838*1.25</f>
        <v>50</v>
      </c>
      <c r="G838" s="46">
        <v>50</v>
      </c>
    </row>
    <row r="839" spans="1:8" s="47" customFormat="1" ht="15" customHeight="1" x14ac:dyDescent="0.25">
      <c r="A839" s="62"/>
      <c r="B839" s="57">
        <v>85660</v>
      </c>
      <c r="C839" s="76" t="s">
        <v>1538</v>
      </c>
      <c r="D839" s="72">
        <v>50</v>
      </c>
      <c r="E839" s="50"/>
      <c r="F839" s="50"/>
      <c r="G839" s="50"/>
      <c r="H839" s="46"/>
    </row>
    <row r="840" spans="1:8" s="47" customFormat="1" ht="15" customHeight="1" x14ac:dyDescent="0.25">
      <c r="A840" s="57">
        <v>85660</v>
      </c>
      <c r="B840" s="57">
        <v>85660</v>
      </c>
      <c r="C840" s="76" t="s">
        <v>5653</v>
      </c>
      <c r="D840" s="72">
        <f>MAX(E840:G840)</f>
        <v>50</v>
      </c>
      <c r="E840" s="45">
        <v>40</v>
      </c>
      <c r="F840" s="45">
        <f>E840*1.25</f>
        <v>50</v>
      </c>
      <c r="G840" s="46">
        <v>50</v>
      </c>
    </row>
    <row r="841" spans="1:8" s="47" customFormat="1" ht="15" customHeight="1" x14ac:dyDescent="0.25">
      <c r="A841" s="57">
        <v>84300</v>
      </c>
      <c r="B841" s="57">
        <v>84300</v>
      </c>
      <c r="C841" s="76" t="s">
        <v>4404</v>
      </c>
      <c r="D841" s="72">
        <f>MAX(E841:G841)</f>
        <v>50</v>
      </c>
      <c r="E841" s="45">
        <v>40</v>
      </c>
      <c r="F841" s="45">
        <f>E841*1.25</f>
        <v>50</v>
      </c>
      <c r="G841" s="46">
        <v>50</v>
      </c>
    </row>
    <row r="842" spans="1:8" s="47" customFormat="1" ht="15" customHeight="1" x14ac:dyDescent="0.25">
      <c r="A842" s="57">
        <v>84300</v>
      </c>
      <c r="B842" s="57">
        <v>84300</v>
      </c>
      <c r="C842" s="76" t="s">
        <v>5382</v>
      </c>
      <c r="D842" s="72">
        <f>MAX(E842:G842)</f>
        <v>50</v>
      </c>
      <c r="E842" s="45">
        <v>40</v>
      </c>
      <c r="F842" s="45">
        <f>E842*1.25</f>
        <v>50</v>
      </c>
      <c r="G842" s="46">
        <v>50</v>
      </c>
    </row>
    <row r="843" spans="1:8" s="47" customFormat="1" ht="15" customHeight="1" x14ac:dyDescent="0.25">
      <c r="A843" s="57" t="s">
        <v>2495</v>
      </c>
      <c r="B843" s="57" t="s">
        <v>2495</v>
      </c>
      <c r="C843" s="76" t="s">
        <v>3202</v>
      </c>
      <c r="D843" s="72">
        <f>MAX(E843:G843)</f>
        <v>50</v>
      </c>
      <c r="E843" s="45">
        <v>40</v>
      </c>
      <c r="F843" s="45">
        <f>E843*1.25</f>
        <v>50</v>
      </c>
      <c r="G843" s="46">
        <v>50</v>
      </c>
    </row>
    <row r="844" spans="1:8" s="47" customFormat="1" ht="15" customHeight="1" x14ac:dyDescent="0.25">
      <c r="A844" s="57" t="s">
        <v>2495</v>
      </c>
      <c r="B844" s="57">
        <v>84545</v>
      </c>
      <c r="C844" s="76" t="s">
        <v>5114</v>
      </c>
      <c r="D844" s="72">
        <f>MAX(E844:G844)</f>
        <v>50</v>
      </c>
      <c r="E844" s="45">
        <v>40</v>
      </c>
      <c r="F844" s="45">
        <f>E844*1.25</f>
        <v>50</v>
      </c>
      <c r="G844" s="46">
        <v>50</v>
      </c>
    </row>
    <row r="845" spans="1:8" s="47" customFormat="1" ht="15" customHeight="1" x14ac:dyDescent="0.25">
      <c r="A845" s="57">
        <v>87210</v>
      </c>
      <c r="B845" s="57">
        <v>87210</v>
      </c>
      <c r="C845" s="76" t="s">
        <v>4287</v>
      </c>
      <c r="D845" s="72">
        <f>MAX(E845:G845)</f>
        <v>50</v>
      </c>
      <c r="E845" s="45">
        <v>40</v>
      </c>
      <c r="F845" s="45">
        <f>E845*1.25</f>
        <v>50</v>
      </c>
      <c r="G845" s="46">
        <v>50</v>
      </c>
      <c r="H845" s="46"/>
    </row>
    <row r="846" spans="1:8" s="47" customFormat="1" ht="15" customHeight="1" x14ac:dyDescent="0.25">
      <c r="A846" s="57">
        <v>87210</v>
      </c>
      <c r="B846" s="57">
        <v>87210</v>
      </c>
      <c r="C846" s="76" t="s">
        <v>4287</v>
      </c>
      <c r="D846" s="72">
        <f>MAX(E846:G846)</f>
        <v>50</v>
      </c>
      <c r="E846" s="45">
        <v>40</v>
      </c>
      <c r="F846" s="45">
        <f>E846*1.25</f>
        <v>50</v>
      </c>
      <c r="G846" s="46">
        <v>50</v>
      </c>
    </row>
    <row r="847" spans="1:8" s="47" customFormat="1" ht="15" customHeight="1" x14ac:dyDescent="0.25">
      <c r="A847" s="57">
        <v>87210</v>
      </c>
      <c r="B847" s="57">
        <v>87210</v>
      </c>
      <c r="C847" s="76" t="s">
        <v>4287</v>
      </c>
      <c r="D847" s="72">
        <f>MAX(E847:G847)</f>
        <v>50</v>
      </c>
      <c r="E847" s="45">
        <v>40</v>
      </c>
      <c r="F847" s="45">
        <f>E847*1.25</f>
        <v>50</v>
      </c>
      <c r="G847" s="46">
        <v>50</v>
      </c>
    </row>
    <row r="848" spans="1:8" s="47" customFormat="1" ht="15" customHeight="1" x14ac:dyDescent="0.25">
      <c r="A848" s="57">
        <v>87210</v>
      </c>
      <c r="B848" s="57">
        <v>87210</v>
      </c>
      <c r="C848" s="76" t="s">
        <v>4287</v>
      </c>
      <c r="D848" s="72">
        <f>MAX(E848:G848)</f>
        <v>50</v>
      </c>
      <c r="E848" s="45">
        <v>40</v>
      </c>
      <c r="F848" s="45">
        <f>E848*1.25</f>
        <v>50</v>
      </c>
      <c r="G848" s="46">
        <v>50</v>
      </c>
      <c r="H848" s="46"/>
    </row>
    <row r="849" spans="1:8" s="47" customFormat="1" ht="15" customHeight="1" x14ac:dyDescent="0.25">
      <c r="A849" s="57">
        <v>87210</v>
      </c>
      <c r="B849" s="57">
        <v>87210</v>
      </c>
      <c r="C849" s="76" t="s">
        <v>4287</v>
      </c>
      <c r="D849" s="72">
        <f>MAX(E849:G849)</f>
        <v>50</v>
      </c>
      <c r="E849" s="45">
        <v>40</v>
      </c>
      <c r="F849" s="45">
        <f>E849*1.25</f>
        <v>50</v>
      </c>
      <c r="G849" s="46">
        <v>50</v>
      </c>
      <c r="H849" s="46"/>
    </row>
    <row r="850" spans="1:8" s="47" customFormat="1" ht="15" customHeight="1" x14ac:dyDescent="0.25">
      <c r="A850" s="57">
        <v>87210</v>
      </c>
      <c r="B850" s="57">
        <v>87210</v>
      </c>
      <c r="C850" s="76" t="s">
        <v>4287</v>
      </c>
      <c r="D850" s="72">
        <f>MAX(E850:G850)</f>
        <v>50</v>
      </c>
      <c r="E850" s="45">
        <v>40</v>
      </c>
      <c r="F850" s="45">
        <f>E850*1.25</f>
        <v>50</v>
      </c>
      <c r="G850" s="46">
        <v>50</v>
      </c>
    </row>
    <row r="851" spans="1:8" s="47" customFormat="1" ht="15" customHeight="1" x14ac:dyDescent="0.25">
      <c r="A851" s="57" t="s">
        <v>2495</v>
      </c>
      <c r="B851" s="57" t="s">
        <v>2495</v>
      </c>
      <c r="C851" s="76" t="s">
        <v>5371</v>
      </c>
      <c r="D851" s="72">
        <f>MAX(E851:G851)</f>
        <v>50.0625</v>
      </c>
      <c r="E851" s="45">
        <v>40.049999999999997</v>
      </c>
      <c r="F851" s="45">
        <f>E851*1.25</f>
        <v>50.0625</v>
      </c>
      <c r="G851" s="46">
        <v>50.0625</v>
      </c>
      <c r="H851" s="46"/>
    </row>
    <row r="852" spans="1:8" s="47" customFormat="1" ht="15" customHeight="1" x14ac:dyDescent="0.25">
      <c r="A852" s="58">
        <v>86171</v>
      </c>
      <c r="B852" s="58">
        <v>86635</v>
      </c>
      <c r="C852" s="77" t="s">
        <v>5262</v>
      </c>
      <c r="D852" s="73">
        <f>MAX(E852:G852)</f>
        <v>50.125</v>
      </c>
      <c r="E852" s="48">
        <v>40.1</v>
      </c>
      <c r="F852" s="48">
        <f>E852*1.25</f>
        <v>50.125</v>
      </c>
      <c r="G852" s="49">
        <v>50.125</v>
      </c>
    </row>
    <row r="853" spans="1:8" s="47" customFormat="1" ht="15" customHeight="1" x14ac:dyDescent="0.25">
      <c r="A853" s="57" t="s">
        <v>2495</v>
      </c>
      <c r="B853" s="57" t="s">
        <v>2495</v>
      </c>
      <c r="C853" s="76" t="s">
        <v>2575</v>
      </c>
      <c r="D853" s="72">
        <f>MAX(E853:G853)</f>
        <v>50.1875</v>
      </c>
      <c r="E853" s="45">
        <v>40.15</v>
      </c>
      <c r="F853" s="45">
        <f>E853*1.25</f>
        <v>50.1875</v>
      </c>
      <c r="G853" s="46">
        <v>50.1875</v>
      </c>
    </row>
    <row r="854" spans="1:8" s="47" customFormat="1" ht="15" customHeight="1" x14ac:dyDescent="0.25">
      <c r="A854" s="57">
        <v>89050</v>
      </c>
      <c r="B854" s="57">
        <v>89050</v>
      </c>
      <c r="C854" s="76" t="s">
        <v>4437</v>
      </c>
      <c r="D854" s="72">
        <f>MAX(E854:G854)</f>
        <v>50.237499999999997</v>
      </c>
      <c r="E854" s="45">
        <v>40.19</v>
      </c>
      <c r="F854" s="45">
        <f>E854*1.25</f>
        <v>50.237499999999997</v>
      </c>
      <c r="G854" s="46">
        <v>50.237499999999997</v>
      </c>
    </row>
    <row r="855" spans="1:8" s="47" customFormat="1" ht="15" customHeight="1" x14ac:dyDescent="0.25">
      <c r="A855" s="57" t="s">
        <v>2495</v>
      </c>
      <c r="B855" s="57" t="s">
        <v>2495</v>
      </c>
      <c r="C855" s="76" t="s">
        <v>5184</v>
      </c>
      <c r="D855" s="72">
        <f>MAX(E855:G855)</f>
        <v>50.25</v>
      </c>
      <c r="E855" s="45">
        <v>40.200000000000003</v>
      </c>
      <c r="F855" s="45">
        <f>E855*1.25</f>
        <v>50.25</v>
      </c>
      <c r="G855" s="46">
        <v>50.25</v>
      </c>
    </row>
    <row r="856" spans="1:8" s="47" customFormat="1" ht="15" customHeight="1" x14ac:dyDescent="0.25">
      <c r="A856" s="62"/>
      <c r="B856" s="57">
        <v>94729</v>
      </c>
      <c r="C856" s="76" t="s">
        <v>2060</v>
      </c>
      <c r="D856" s="72">
        <v>50.25</v>
      </c>
      <c r="E856" s="50"/>
      <c r="F856" s="50"/>
      <c r="G856" s="50"/>
    </row>
    <row r="857" spans="1:8" s="47" customFormat="1" ht="15" customHeight="1" x14ac:dyDescent="0.25">
      <c r="A857" s="57" t="s">
        <v>2495</v>
      </c>
      <c r="B857" s="57" t="s">
        <v>2495</v>
      </c>
      <c r="C857" s="76" t="s">
        <v>4898</v>
      </c>
      <c r="D857" s="72">
        <f>MAX(E857:G857)</f>
        <v>50.25</v>
      </c>
      <c r="E857" s="45">
        <v>40.200000000000003</v>
      </c>
      <c r="F857" s="45">
        <f>E857*1.25</f>
        <v>50.25</v>
      </c>
      <c r="G857" s="46">
        <v>50.25</v>
      </c>
      <c r="H857" s="46"/>
    </row>
    <row r="858" spans="1:8" s="47" customFormat="1" ht="15" customHeight="1" x14ac:dyDescent="0.25">
      <c r="A858" s="57" t="s">
        <v>2495</v>
      </c>
      <c r="B858" s="57" t="s">
        <v>2495</v>
      </c>
      <c r="C858" s="76" t="s">
        <v>3069</v>
      </c>
      <c r="D858" s="72">
        <f>MAX(E858:G858)</f>
        <v>50.3125</v>
      </c>
      <c r="E858" s="45">
        <v>40.25</v>
      </c>
      <c r="F858" s="45">
        <f>E858*1.25</f>
        <v>50.3125</v>
      </c>
      <c r="G858" s="46">
        <v>50.3125</v>
      </c>
      <c r="H858" s="46"/>
    </row>
    <row r="859" spans="1:8" s="47" customFormat="1" ht="15" customHeight="1" x14ac:dyDescent="0.25">
      <c r="A859" s="57">
        <v>82570</v>
      </c>
      <c r="B859" s="58">
        <v>82570</v>
      </c>
      <c r="C859" s="77" t="s">
        <v>4406</v>
      </c>
      <c r="D859" s="72">
        <f>MAX(E859:G859)</f>
        <v>50.362499999999997</v>
      </c>
      <c r="E859" s="45">
        <v>40.29</v>
      </c>
      <c r="F859" s="45">
        <f>E859*1.25</f>
        <v>50.362499999999997</v>
      </c>
      <c r="G859" s="46">
        <v>50.362499999999997</v>
      </c>
    </row>
    <row r="860" spans="1:8" s="47" customFormat="1" ht="15" customHeight="1" x14ac:dyDescent="0.25">
      <c r="A860" s="57">
        <v>82570</v>
      </c>
      <c r="B860" s="58">
        <v>82570</v>
      </c>
      <c r="C860" s="77" t="s">
        <v>5631</v>
      </c>
      <c r="D860" s="72">
        <f>MAX(E860:G860)</f>
        <v>50.362499999999997</v>
      </c>
      <c r="E860" s="45">
        <v>40.29</v>
      </c>
      <c r="F860" s="45">
        <f>E860*1.25</f>
        <v>50.362499999999997</v>
      </c>
      <c r="G860" s="46">
        <v>50.362499999999997</v>
      </c>
    </row>
    <row r="861" spans="1:8" s="47" customFormat="1" ht="15" customHeight="1" x14ac:dyDescent="0.25">
      <c r="A861" s="57">
        <v>82570</v>
      </c>
      <c r="B861" s="58">
        <v>82570</v>
      </c>
      <c r="C861" s="77" t="s">
        <v>4401</v>
      </c>
      <c r="D861" s="72">
        <f>MAX(E861:G861)</f>
        <v>50.362499999999997</v>
      </c>
      <c r="E861" s="45">
        <v>40.29</v>
      </c>
      <c r="F861" s="45">
        <f>E861*1.25</f>
        <v>50.362499999999997</v>
      </c>
      <c r="G861" s="46">
        <v>50.362499999999997</v>
      </c>
    </row>
    <row r="862" spans="1:8" s="47" customFormat="1" ht="15" customHeight="1" x14ac:dyDescent="0.25">
      <c r="A862" s="57">
        <v>82570</v>
      </c>
      <c r="B862" s="57">
        <v>82570</v>
      </c>
      <c r="C862" s="76" t="s">
        <v>5579</v>
      </c>
      <c r="D862" s="72">
        <f>MAX(E862:G862)</f>
        <v>50.362499999999997</v>
      </c>
      <c r="E862" s="45">
        <v>40.29</v>
      </c>
      <c r="F862" s="45">
        <f>E862*1.25</f>
        <v>50.362499999999997</v>
      </c>
      <c r="G862" s="46">
        <v>50.362499999999997</v>
      </c>
    </row>
    <row r="863" spans="1:8" s="47" customFormat="1" ht="15" customHeight="1" x14ac:dyDescent="0.25">
      <c r="A863" s="57">
        <v>82570</v>
      </c>
      <c r="B863" s="57">
        <v>82570</v>
      </c>
      <c r="C863" s="76" t="s">
        <v>5596</v>
      </c>
      <c r="D863" s="72">
        <f>MAX(E863:G863)</f>
        <v>50.362499999999997</v>
      </c>
      <c r="E863" s="45">
        <v>40.29</v>
      </c>
      <c r="F863" s="45">
        <f>E863*1.25</f>
        <v>50.362499999999997</v>
      </c>
      <c r="G863" s="46">
        <v>50.362499999999997</v>
      </c>
      <c r="H863" s="46"/>
    </row>
    <row r="864" spans="1:8" s="47" customFormat="1" ht="15" customHeight="1" x14ac:dyDescent="0.25">
      <c r="A864" s="57" t="s">
        <v>2495</v>
      </c>
      <c r="B864" s="57" t="s">
        <v>2495</v>
      </c>
      <c r="C864" s="76" t="s">
        <v>5030</v>
      </c>
      <c r="D864" s="72">
        <f>MAX(E864:G864)</f>
        <v>50.625</v>
      </c>
      <c r="E864" s="45">
        <v>40.5</v>
      </c>
      <c r="F864" s="45">
        <f>E864*1.25</f>
        <v>50.625</v>
      </c>
      <c r="G864" s="46">
        <v>50.625</v>
      </c>
      <c r="H864" s="46"/>
    </row>
    <row r="865" spans="1:8" s="47" customFormat="1" ht="15" customHeight="1" x14ac:dyDescent="0.25">
      <c r="A865" s="58" t="s">
        <v>2495</v>
      </c>
      <c r="B865" s="58" t="s">
        <v>2495</v>
      </c>
      <c r="C865" s="77" t="s">
        <v>2751</v>
      </c>
      <c r="D865" s="72">
        <f>MAX(E865:G865)</f>
        <v>50.6875</v>
      </c>
      <c r="E865" s="48">
        <v>40.549999999999997</v>
      </c>
      <c r="F865" s="48">
        <f>E865*1.25</f>
        <v>50.6875</v>
      </c>
      <c r="G865" s="46">
        <v>50.6875</v>
      </c>
      <c r="H865" s="46"/>
    </row>
    <row r="866" spans="1:8" s="47" customFormat="1" ht="15" customHeight="1" x14ac:dyDescent="0.25">
      <c r="A866" s="57">
        <v>89070</v>
      </c>
      <c r="B866" s="57">
        <v>82438</v>
      </c>
      <c r="C866" s="76" t="s">
        <v>4436</v>
      </c>
      <c r="D866" s="72">
        <f>MAX(E866:G866)</f>
        <v>50.875</v>
      </c>
      <c r="E866" s="45">
        <v>40.700000000000003</v>
      </c>
      <c r="F866" s="45">
        <f>E866*1.25</f>
        <v>50.875</v>
      </c>
      <c r="G866" s="46">
        <v>50.875</v>
      </c>
    </row>
    <row r="867" spans="1:8" s="47" customFormat="1" ht="15" customHeight="1" x14ac:dyDescent="0.25">
      <c r="A867" s="57" t="s">
        <v>2495</v>
      </c>
      <c r="B867" s="57" t="s">
        <v>2495</v>
      </c>
      <c r="C867" s="76" t="s">
        <v>2897</v>
      </c>
      <c r="D867" s="72">
        <f>MAX(E867:G867)</f>
        <v>51.125</v>
      </c>
      <c r="E867" s="45">
        <v>40.9</v>
      </c>
      <c r="F867" s="45">
        <f>E867*1.25</f>
        <v>51.125</v>
      </c>
      <c r="G867" s="46">
        <v>51.125</v>
      </c>
    </row>
    <row r="868" spans="1:8" s="47" customFormat="1" ht="15" customHeight="1" x14ac:dyDescent="0.25">
      <c r="A868" s="57" t="s">
        <v>2898</v>
      </c>
      <c r="B868" s="57" t="s">
        <v>2495</v>
      </c>
      <c r="C868" s="76" t="s">
        <v>2899</v>
      </c>
      <c r="D868" s="72">
        <f>MAX(E868:G868)</f>
        <v>51.125</v>
      </c>
      <c r="E868" s="45">
        <v>40.9</v>
      </c>
      <c r="F868" s="45">
        <f>E868*1.25</f>
        <v>51.125</v>
      </c>
      <c r="G868" s="46">
        <v>51.125</v>
      </c>
    </row>
    <row r="869" spans="1:8" s="47" customFormat="1" ht="15" customHeight="1" x14ac:dyDescent="0.25">
      <c r="A869" s="57">
        <v>90473</v>
      </c>
      <c r="B869" s="57">
        <v>90473</v>
      </c>
      <c r="C869" s="76" t="s">
        <v>8375</v>
      </c>
      <c r="D869" s="72">
        <f>MAX(E869:G869)</f>
        <v>51.150000000000006</v>
      </c>
      <c r="E869" s="45">
        <v>40.92</v>
      </c>
      <c r="F869" s="45">
        <f>E869*1.25</f>
        <v>51.150000000000006</v>
      </c>
      <c r="G869" s="46">
        <v>51.150000000000006</v>
      </c>
    </row>
    <row r="870" spans="1:8" s="47" customFormat="1" ht="15" customHeight="1" x14ac:dyDescent="0.25">
      <c r="A870" s="57" t="s">
        <v>7477</v>
      </c>
      <c r="B870" s="57">
        <v>90473</v>
      </c>
      <c r="C870" s="76" t="s">
        <v>8382</v>
      </c>
      <c r="D870" s="72">
        <f>MAX(E870:G870)</f>
        <v>51.150000000000006</v>
      </c>
      <c r="E870" s="45">
        <v>40.92</v>
      </c>
      <c r="F870" s="45">
        <f>E870*1.25</f>
        <v>51.150000000000006</v>
      </c>
      <c r="G870" s="46">
        <v>51.150000000000006</v>
      </c>
    </row>
    <row r="871" spans="1:8" s="47" customFormat="1" ht="15" customHeight="1" x14ac:dyDescent="0.25">
      <c r="A871" s="57" t="s">
        <v>7477</v>
      </c>
      <c r="B871" s="57">
        <v>90473</v>
      </c>
      <c r="C871" s="76" t="s">
        <v>8382</v>
      </c>
      <c r="D871" s="72">
        <f>MAX(E871:G871)</f>
        <v>51.150000000000006</v>
      </c>
      <c r="E871" s="45">
        <v>40.92</v>
      </c>
      <c r="F871" s="45">
        <f>E871*1.25</f>
        <v>51.150000000000006</v>
      </c>
      <c r="G871" s="46">
        <v>51.150000000000006</v>
      </c>
    </row>
    <row r="872" spans="1:8" s="47" customFormat="1" ht="15" customHeight="1" x14ac:dyDescent="0.25">
      <c r="A872" s="57" t="s">
        <v>7477</v>
      </c>
      <c r="B872" s="57">
        <v>90473</v>
      </c>
      <c r="C872" s="76" t="s">
        <v>8382</v>
      </c>
      <c r="D872" s="72">
        <f>MAX(E872:G872)</f>
        <v>51.150000000000006</v>
      </c>
      <c r="E872" s="45">
        <v>40.92</v>
      </c>
      <c r="F872" s="45">
        <f>E872*1.25</f>
        <v>51.150000000000006</v>
      </c>
      <c r="G872" s="46">
        <v>51.150000000000006</v>
      </c>
    </row>
    <row r="873" spans="1:8" s="47" customFormat="1" ht="15" customHeight="1" x14ac:dyDescent="0.25">
      <c r="A873" s="57" t="s">
        <v>7477</v>
      </c>
      <c r="B873" s="57">
        <v>90473</v>
      </c>
      <c r="C873" s="76" t="s">
        <v>8382</v>
      </c>
      <c r="D873" s="72">
        <f>MAX(E873:G873)</f>
        <v>51.150000000000006</v>
      </c>
      <c r="E873" s="45">
        <v>40.92</v>
      </c>
      <c r="F873" s="45">
        <f>E873*1.25</f>
        <v>51.150000000000006</v>
      </c>
      <c r="G873" s="46">
        <v>51.150000000000006</v>
      </c>
    </row>
    <row r="874" spans="1:8" s="47" customFormat="1" ht="15" customHeight="1" x14ac:dyDescent="0.25">
      <c r="A874" s="57" t="s">
        <v>7477</v>
      </c>
      <c r="B874" s="57">
        <v>90473</v>
      </c>
      <c r="C874" s="76" t="s">
        <v>8382</v>
      </c>
      <c r="D874" s="72">
        <f>MAX(E874:G874)</f>
        <v>51.150000000000006</v>
      </c>
      <c r="E874" s="45">
        <v>40.92</v>
      </c>
      <c r="F874" s="45">
        <f>E874*1.25</f>
        <v>51.150000000000006</v>
      </c>
      <c r="G874" s="46">
        <v>51.150000000000006</v>
      </c>
    </row>
    <row r="875" spans="1:8" s="47" customFormat="1" ht="15" customHeight="1" x14ac:dyDescent="0.25">
      <c r="A875" s="57" t="s">
        <v>7477</v>
      </c>
      <c r="B875" s="57">
        <v>90473</v>
      </c>
      <c r="C875" s="76" t="s">
        <v>8382</v>
      </c>
      <c r="D875" s="72">
        <f>MAX(E875:G875)</f>
        <v>51.150000000000006</v>
      </c>
      <c r="E875" s="45">
        <v>40.92</v>
      </c>
      <c r="F875" s="45">
        <f>E875*1.25</f>
        <v>51.150000000000006</v>
      </c>
      <c r="G875" s="46">
        <v>51.150000000000006</v>
      </c>
    </row>
    <row r="876" spans="1:8" s="47" customFormat="1" ht="15" customHeight="1" x14ac:dyDescent="0.25">
      <c r="A876" s="57" t="s">
        <v>7477</v>
      </c>
      <c r="B876" s="57">
        <v>90473</v>
      </c>
      <c r="C876" s="76" t="s">
        <v>8382</v>
      </c>
      <c r="D876" s="72">
        <f>MAX(E876:G876)</f>
        <v>51.150000000000006</v>
      </c>
      <c r="E876" s="45">
        <v>40.92</v>
      </c>
      <c r="F876" s="45">
        <f>E876*1.25</f>
        <v>51.150000000000006</v>
      </c>
      <c r="G876" s="46">
        <v>51.150000000000006</v>
      </c>
    </row>
    <row r="877" spans="1:8" s="47" customFormat="1" ht="15" customHeight="1" x14ac:dyDescent="0.25">
      <c r="A877" s="62"/>
      <c r="B877" s="57">
        <v>85598</v>
      </c>
      <c r="C877" s="76" t="s">
        <v>1531</v>
      </c>
      <c r="D877" s="72">
        <v>51.18</v>
      </c>
      <c r="E877" s="50"/>
      <c r="F877" s="50"/>
      <c r="G877" s="50"/>
    </row>
    <row r="878" spans="1:8" s="47" customFormat="1" ht="15" customHeight="1" x14ac:dyDescent="0.25">
      <c r="A878" s="57">
        <v>86317</v>
      </c>
      <c r="B878" s="57">
        <v>86317</v>
      </c>
      <c r="C878" s="76" t="s">
        <v>4609</v>
      </c>
      <c r="D878" s="72">
        <f>MAX(E878:G878)</f>
        <v>51.2</v>
      </c>
      <c r="E878" s="45">
        <v>40.96</v>
      </c>
      <c r="F878" s="45">
        <f>E878*1.25</f>
        <v>51.2</v>
      </c>
      <c r="G878" s="46">
        <v>51.2</v>
      </c>
    </row>
    <row r="879" spans="1:8" s="47" customFormat="1" ht="15" customHeight="1" x14ac:dyDescent="0.25">
      <c r="A879" s="57">
        <v>86317</v>
      </c>
      <c r="B879" s="57">
        <v>86317</v>
      </c>
      <c r="C879" s="76" t="s">
        <v>4880</v>
      </c>
      <c r="D879" s="72">
        <f>MAX(E879:G879)</f>
        <v>51.2</v>
      </c>
      <c r="E879" s="45">
        <v>40.96</v>
      </c>
      <c r="F879" s="45">
        <f>E879*1.25</f>
        <v>51.2</v>
      </c>
      <c r="G879" s="46">
        <v>51.2</v>
      </c>
    </row>
    <row r="880" spans="1:8" s="47" customFormat="1" ht="15" customHeight="1" x14ac:dyDescent="0.25">
      <c r="A880" s="57">
        <v>87046</v>
      </c>
      <c r="B880" s="57">
        <v>87046</v>
      </c>
      <c r="C880" s="76" t="s">
        <v>5752</v>
      </c>
      <c r="D880" s="72">
        <f>MAX(E880:G880)</f>
        <v>51.337499999999999</v>
      </c>
      <c r="E880" s="45">
        <v>41.07</v>
      </c>
      <c r="F880" s="45">
        <f>E880*1.25</f>
        <v>51.337499999999999</v>
      </c>
      <c r="G880" s="46">
        <v>51.337499999999999</v>
      </c>
    </row>
    <row r="881" spans="1:8" s="47" customFormat="1" ht="15" customHeight="1" x14ac:dyDescent="0.25">
      <c r="A881" s="57">
        <v>87046</v>
      </c>
      <c r="B881" s="57">
        <v>87046</v>
      </c>
      <c r="C881" s="76" t="s">
        <v>5839</v>
      </c>
      <c r="D881" s="72">
        <f>MAX(E881:G881)</f>
        <v>51.337499999999999</v>
      </c>
      <c r="E881" s="45">
        <v>41.07</v>
      </c>
      <c r="F881" s="45">
        <f>E881*1.25</f>
        <v>51.337499999999999</v>
      </c>
      <c r="G881" s="46">
        <v>51.337499999999999</v>
      </c>
      <c r="H881" s="46"/>
    </row>
    <row r="882" spans="1:8" s="47" customFormat="1" ht="15" customHeight="1" x14ac:dyDescent="0.25">
      <c r="A882" s="57" t="s">
        <v>2495</v>
      </c>
      <c r="B882" s="57" t="s">
        <v>2495</v>
      </c>
      <c r="C882" s="76" t="s">
        <v>3147</v>
      </c>
      <c r="D882" s="72">
        <f>MAX(E882:G882)</f>
        <v>51.4375</v>
      </c>
      <c r="E882" s="45">
        <v>41.15</v>
      </c>
      <c r="F882" s="45">
        <f>E882*1.25</f>
        <v>51.4375</v>
      </c>
      <c r="G882" s="46">
        <v>51.4375</v>
      </c>
      <c r="H882" s="46"/>
    </row>
    <row r="883" spans="1:8" s="47" customFormat="1" ht="15" customHeight="1" x14ac:dyDescent="0.25">
      <c r="A883" s="57" t="s">
        <v>2495</v>
      </c>
      <c r="B883" s="57" t="s">
        <v>2495</v>
      </c>
      <c r="C883" s="76" t="s">
        <v>2651</v>
      </c>
      <c r="D883" s="72">
        <f>MAX(E883:G883)</f>
        <v>51.5</v>
      </c>
      <c r="E883" s="45">
        <v>41.2</v>
      </c>
      <c r="F883" s="45">
        <f>E883*1.25</f>
        <v>51.5</v>
      </c>
      <c r="G883" s="46">
        <v>51.5</v>
      </c>
    </row>
    <row r="884" spans="1:8" s="47" customFormat="1" ht="15" customHeight="1" x14ac:dyDescent="0.25">
      <c r="A884" s="62"/>
      <c r="B884" s="57">
        <v>86256</v>
      </c>
      <c r="C884" s="76" t="s">
        <v>1569</v>
      </c>
      <c r="D884" s="72">
        <v>51.54</v>
      </c>
      <c r="E884" s="50"/>
      <c r="F884" s="50"/>
      <c r="G884" s="50"/>
      <c r="H884" s="46"/>
    </row>
    <row r="885" spans="1:8" s="47" customFormat="1" ht="15" customHeight="1" x14ac:dyDescent="0.25">
      <c r="A885" s="58">
        <v>86592</v>
      </c>
      <c r="B885" s="58">
        <v>87205</v>
      </c>
      <c r="C885" s="77" t="s">
        <v>5739</v>
      </c>
      <c r="D885" s="73">
        <f>MAX(E885:G885)</f>
        <v>51.5625</v>
      </c>
      <c r="E885" s="48">
        <v>41.25</v>
      </c>
      <c r="F885" s="48">
        <f>E885*1.25</f>
        <v>51.5625</v>
      </c>
      <c r="G885" s="46">
        <v>51.5625</v>
      </c>
      <c r="H885" s="46"/>
    </row>
    <row r="886" spans="1:8" s="47" customFormat="1" ht="15" customHeight="1" x14ac:dyDescent="0.25">
      <c r="A886" s="57">
        <v>87205</v>
      </c>
      <c r="B886" s="57">
        <v>87205</v>
      </c>
      <c r="C886" s="76" t="s">
        <v>5866</v>
      </c>
      <c r="D886" s="72">
        <f>MAX(E886:G886)</f>
        <v>51.5625</v>
      </c>
      <c r="E886" s="45">
        <v>41.25</v>
      </c>
      <c r="F886" s="45">
        <f>E886*1.25</f>
        <v>51.5625</v>
      </c>
      <c r="G886" s="46">
        <v>51.5625</v>
      </c>
    </row>
    <row r="887" spans="1:8" s="47" customFormat="1" ht="15" customHeight="1" x14ac:dyDescent="0.25">
      <c r="A887" s="62"/>
      <c r="B887" s="57">
        <v>86063</v>
      </c>
      <c r="C887" s="76" t="s">
        <v>1551</v>
      </c>
      <c r="D887" s="72">
        <v>51.61</v>
      </c>
      <c r="E887" s="50"/>
      <c r="F887" s="50"/>
      <c r="G887" s="50"/>
    </row>
    <row r="888" spans="1:8" s="47" customFormat="1" ht="15" customHeight="1" x14ac:dyDescent="0.25">
      <c r="A888" s="62"/>
      <c r="B888" s="57">
        <v>94761</v>
      </c>
      <c r="C888" s="76" t="s">
        <v>2062</v>
      </c>
      <c r="D888" s="72">
        <v>51.7</v>
      </c>
      <c r="E888" s="50"/>
      <c r="F888" s="50"/>
      <c r="G888" s="50"/>
    </row>
    <row r="889" spans="1:8" s="47" customFormat="1" ht="15" customHeight="1" x14ac:dyDescent="0.25">
      <c r="A889" s="57" t="s">
        <v>2495</v>
      </c>
      <c r="B889" s="57" t="s">
        <v>2495</v>
      </c>
      <c r="C889" s="76" t="s">
        <v>5464</v>
      </c>
      <c r="D889" s="72">
        <f>MAX(E889:G889)</f>
        <v>51.825000000000003</v>
      </c>
      <c r="E889" s="45">
        <v>41.46</v>
      </c>
      <c r="F889" s="45">
        <f>E889*1.25</f>
        <v>51.825000000000003</v>
      </c>
      <c r="G889" s="46">
        <v>51.825000000000003</v>
      </c>
    </row>
    <row r="890" spans="1:8" s="47" customFormat="1" ht="15" customHeight="1" x14ac:dyDescent="0.25">
      <c r="A890" s="62"/>
      <c r="B890" s="57">
        <v>80157</v>
      </c>
      <c r="C890" s="76" t="s">
        <v>1103</v>
      </c>
      <c r="D890" s="72">
        <v>51.84</v>
      </c>
      <c r="E890" s="50"/>
      <c r="F890" s="50"/>
      <c r="G890" s="50"/>
    </row>
    <row r="891" spans="1:8" s="47" customFormat="1" ht="15" customHeight="1" x14ac:dyDescent="0.25">
      <c r="A891" s="63"/>
      <c r="B891" s="58">
        <v>86713</v>
      </c>
      <c r="C891" s="77" t="s">
        <v>1649</v>
      </c>
      <c r="D891" s="73">
        <v>52</v>
      </c>
      <c r="E891" s="51"/>
      <c r="F891" s="51"/>
      <c r="G891" s="51"/>
      <c r="H891" s="46"/>
    </row>
    <row r="892" spans="1:8" s="47" customFormat="1" ht="15" customHeight="1" x14ac:dyDescent="0.25">
      <c r="A892" s="62"/>
      <c r="B892" s="58">
        <v>88104</v>
      </c>
      <c r="C892" s="77" t="s">
        <v>1815</v>
      </c>
      <c r="D892" s="72">
        <v>52</v>
      </c>
      <c r="E892" s="50"/>
      <c r="F892" s="50"/>
      <c r="G892" s="50"/>
    </row>
    <row r="893" spans="1:8" s="47" customFormat="1" ht="15" customHeight="1" x14ac:dyDescent="0.25">
      <c r="A893" s="62"/>
      <c r="B893" s="57">
        <v>81479</v>
      </c>
      <c r="C893" s="76" t="s">
        <v>1183</v>
      </c>
      <c r="D893" s="72">
        <v>52</v>
      </c>
      <c r="E893" s="50"/>
      <c r="F893" s="50"/>
      <c r="G893" s="50"/>
    </row>
    <row r="894" spans="1:8" s="47" customFormat="1" ht="15" customHeight="1" x14ac:dyDescent="0.25">
      <c r="A894" s="57" t="s">
        <v>2495</v>
      </c>
      <c r="B894" s="57" t="s">
        <v>2495</v>
      </c>
      <c r="C894" s="76" t="s">
        <v>2842</v>
      </c>
      <c r="D894" s="72">
        <f>MAX(E894:G894)</f>
        <v>52.1875</v>
      </c>
      <c r="E894" s="45">
        <v>41.75</v>
      </c>
      <c r="F894" s="45">
        <f>E894*1.25</f>
        <v>52.1875</v>
      </c>
      <c r="G894" s="46">
        <v>52.1875</v>
      </c>
    </row>
    <row r="895" spans="1:8" s="47" customFormat="1" ht="15" customHeight="1" x14ac:dyDescent="0.25">
      <c r="A895" s="62"/>
      <c r="B895" s="57">
        <v>82373</v>
      </c>
      <c r="C895" s="76" t="s">
        <v>1231</v>
      </c>
      <c r="D895" s="72">
        <v>52.26</v>
      </c>
      <c r="E895" s="50"/>
      <c r="F895" s="50"/>
      <c r="G895" s="50"/>
    </row>
    <row r="896" spans="1:8" s="47" customFormat="1" ht="15" customHeight="1" x14ac:dyDescent="0.25">
      <c r="A896" s="57">
        <v>92551</v>
      </c>
      <c r="B896" s="57">
        <v>92551</v>
      </c>
      <c r="C896" s="76" t="s">
        <v>7534</v>
      </c>
      <c r="D896" s="72">
        <f>MAX(E896:G896)</f>
        <v>52.287499999999994</v>
      </c>
      <c r="E896" s="45">
        <v>41.83</v>
      </c>
      <c r="F896" s="45">
        <f>E896*1.25</f>
        <v>52.287499999999994</v>
      </c>
      <c r="G896" s="46">
        <v>52.287499999999994</v>
      </c>
      <c r="H896" s="46"/>
    </row>
    <row r="897" spans="1:8" s="47" customFormat="1" ht="15" customHeight="1" x14ac:dyDescent="0.25">
      <c r="A897" s="57">
        <v>92551</v>
      </c>
      <c r="B897" s="57">
        <v>92551</v>
      </c>
      <c r="C897" s="76" t="s">
        <v>7534</v>
      </c>
      <c r="D897" s="72">
        <f>MAX(E897:G897)</f>
        <v>52.287499999999994</v>
      </c>
      <c r="E897" s="45">
        <v>41.83</v>
      </c>
      <c r="F897" s="45">
        <f>E897*1.25</f>
        <v>52.287499999999994</v>
      </c>
      <c r="G897" s="46">
        <v>52.287499999999994</v>
      </c>
    </row>
    <row r="898" spans="1:8" s="47" customFormat="1" ht="15" customHeight="1" x14ac:dyDescent="0.25">
      <c r="A898" s="57">
        <v>92551</v>
      </c>
      <c r="B898" s="57">
        <v>92551</v>
      </c>
      <c r="C898" s="76" t="s">
        <v>7534</v>
      </c>
      <c r="D898" s="72">
        <f>MAX(E898:G898)</f>
        <v>52.287499999999994</v>
      </c>
      <c r="E898" s="45">
        <v>41.83</v>
      </c>
      <c r="F898" s="45">
        <f>E898*1.25</f>
        <v>52.287499999999994</v>
      </c>
      <c r="G898" s="46">
        <v>52.287499999999994</v>
      </c>
    </row>
    <row r="899" spans="1:8" s="47" customFormat="1" ht="15" customHeight="1" x14ac:dyDescent="0.25">
      <c r="A899" s="57">
        <v>92551</v>
      </c>
      <c r="B899" s="57">
        <v>92551</v>
      </c>
      <c r="C899" s="76" t="s">
        <v>7534</v>
      </c>
      <c r="D899" s="72">
        <f>MAX(E899:G899)</f>
        <v>52.287499999999994</v>
      </c>
      <c r="E899" s="45">
        <v>41.83</v>
      </c>
      <c r="F899" s="45">
        <f>E899*1.25</f>
        <v>52.287499999999994</v>
      </c>
      <c r="G899" s="46">
        <v>52.287499999999994</v>
      </c>
    </row>
    <row r="900" spans="1:8" s="47" customFormat="1" ht="15" customHeight="1" x14ac:dyDescent="0.25">
      <c r="A900" s="57">
        <v>92551</v>
      </c>
      <c r="B900" s="57">
        <v>92551</v>
      </c>
      <c r="C900" s="76" t="s">
        <v>7534</v>
      </c>
      <c r="D900" s="72">
        <f>MAX(E900:G900)</f>
        <v>52.287499999999994</v>
      </c>
      <c r="E900" s="45">
        <v>41.83</v>
      </c>
      <c r="F900" s="45">
        <f>E900*1.25</f>
        <v>52.287499999999994</v>
      </c>
      <c r="G900" s="46">
        <v>52.287499999999994</v>
      </c>
    </row>
    <row r="901" spans="1:8" s="47" customFormat="1" ht="15" customHeight="1" x14ac:dyDescent="0.25">
      <c r="A901" s="57" t="s">
        <v>2495</v>
      </c>
      <c r="B901" s="57" t="s">
        <v>2495</v>
      </c>
      <c r="C901" s="76" t="s">
        <v>2983</v>
      </c>
      <c r="D901" s="72">
        <f>MAX(E901:G901)</f>
        <v>52.375</v>
      </c>
      <c r="E901" s="45">
        <v>41.9</v>
      </c>
      <c r="F901" s="45">
        <f>E901*1.25</f>
        <v>52.375</v>
      </c>
      <c r="G901" s="46">
        <v>52.375</v>
      </c>
    </row>
    <row r="902" spans="1:8" s="47" customFormat="1" ht="15" customHeight="1" x14ac:dyDescent="0.25">
      <c r="A902" s="58">
        <v>82040</v>
      </c>
      <c r="B902" s="58">
        <v>82040</v>
      </c>
      <c r="C902" s="77" t="s">
        <v>4352</v>
      </c>
      <c r="D902" s="73">
        <f>MAX(E902:G902)</f>
        <v>52.424999999999997</v>
      </c>
      <c r="E902" s="48">
        <v>41.94</v>
      </c>
      <c r="F902" s="48">
        <f>E902*1.25</f>
        <v>52.424999999999997</v>
      </c>
      <c r="G902" s="49">
        <v>52.424999999999997</v>
      </c>
      <c r="H902" s="46"/>
    </row>
    <row r="903" spans="1:8" s="47" customFormat="1" ht="15" customHeight="1" x14ac:dyDescent="0.25">
      <c r="A903" s="58">
        <v>84075</v>
      </c>
      <c r="B903" s="58">
        <v>84075</v>
      </c>
      <c r="C903" s="77" t="s">
        <v>4354</v>
      </c>
      <c r="D903" s="73">
        <f>MAX(E903:G903)</f>
        <v>52.424999999999997</v>
      </c>
      <c r="E903" s="48">
        <v>41.94</v>
      </c>
      <c r="F903" s="48">
        <f>E903*1.25</f>
        <v>52.424999999999997</v>
      </c>
      <c r="G903" s="49">
        <v>52.424999999999997</v>
      </c>
    </row>
    <row r="904" spans="1:8" s="47" customFormat="1" ht="15" customHeight="1" x14ac:dyDescent="0.25">
      <c r="A904" s="58">
        <v>84075</v>
      </c>
      <c r="B904" s="58">
        <v>84075</v>
      </c>
      <c r="C904" s="77" t="s">
        <v>4293</v>
      </c>
      <c r="D904" s="73">
        <f>MAX(E904:G904)</f>
        <v>52.424999999999997</v>
      </c>
      <c r="E904" s="48">
        <v>41.94</v>
      </c>
      <c r="F904" s="48">
        <f>E904*1.25</f>
        <v>52.424999999999997</v>
      </c>
      <c r="G904" s="49">
        <v>52.424999999999997</v>
      </c>
    </row>
    <row r="905" spans="1:8" s="47" customFormat="1" ht="15" customHeight="1" x14ac:dyDescent="0.25">
      <c r="A905" s="58">
        <v>84460</v>
      </c>
      <c r="B905" s="58">
        <v>84460</v>
      </c>
      <c r="C905" s="77" t="s">
        <v>4375</v>
      </c>
      <c r="D905" s="73">
        <f>MAX(E905:G905)</f>
        <v>52.424999999999997</v>
      </c>
      <c r="E905" s="48">
        <v>41.94</v>
      </c>
      <c r="F905" s="48">
        <f>E905*1.25</f>
        <v>52.424999999999997</v>
      </c>
      <c r="G905" s="49">
        <v>52.424999999999997</v>
      </c>
    </row>
    <row r="906" spans="1:8" s="47" customFormat="1" ht="15" customHeight="1" x14ac:dyDescent="0.25">
      <c r="A906" s="57">
        <v>82374</v>
      </c>
      <c r="B906" s="57">
        <v>82374</v>
      </c>
      <c r="C906" s="76" t="s">
        <v>4317</v>
      </c>
      <c r="D906" s="72">
        <f>MAX(E906:G906)</f>
        <v>52.424999999999997</v>
      </c>
      <c r="E906" s="45">
        <v>41.94</v>
      </c>
      <c r="F906" s="45">
        <f>E906*1.25</f>
        <v>52.424999999999997</v>
      </c>
      <c r="G906" s="46">
        <v>52.424999999999997</v>
      </c>
    </row>
    <row r="907" spans="1:8" s="47" customFormat="1" ht="15" customHeight="1" x14ac:dyDescent="0.25">
      <c r="A907" s="57">
        <v>82248</v>
      </c>
      <c r="B907" s="57">
        <v>82248</v>
      </c>
      <c r="C907" s="76" t="s">
        <v>4361</v>
      </c>
      <c r="D907" s="72">
        <f>MAX(E907:G907)</f>
        <v>52.424999999999997</v>
      </c>
      <c r="E907" s="45">
        <v>41.94</v>
      </c>
      <c r="F907" s="45">
        <f>E907*1.25</f>
        <v>52.424999999999997</v>
      </c>
      <c r="G907" s="46">
        <v>52.424999999999997</v>
      </c>
      <c r="H907" s="46"/>
    </row>
    <row r="908" spans="1:8" s="47" customFormat="1" ht="15" customHeight="1" x14ac:dyDescent="0.25">
      <c r="A908" s="57">
        <v>82247</v>
      </c>
      <c r="B908" s="57">
        <v>82247</v>
      </c>
      <c r="C908" s="76" t="s">
        <v>4360</v>
      </c>
      <c r="D908" s="72">
        <f>MAX(E908:G908)</f>
        <v>52.424999999999997</v>
      </c>
      <c r="E908" s="45">
        <v>41.94</v>
      </c>
      <c r="F908" s="45">
        <f>E908*1.25</f>
        <v>52.424999999999997</v>
      </c>
      <c r="G908" s="46">
        <v>52.424999999999997</v>
      </c>
    </row>
    <row r="909" spans="1:8" s="47" customFormat="1" ht="15" customHeight="1" x14ac:dyDescent="0.25">
      <c r="A909" s="57">
        <v>82310</v>
      </c>
      <c r="B909" s="57">
        <v>82310</v>
      </c>
      <c r="C909" s="76" t="s">
        <v>4349</v>
      </c>
      <c r="D909" s="72">
        <f>MAX(E909:G909)</f>
        <v>52.424999999999997</v>
      </c>
      <c r="E909" s="45">
        <v>41.94</v>
      </c>
      <c r="F909" s="45">
        <f>E909*1.25</f>
        <v>52.424999999999997</v>
      </c>
      <c r="G909" s="46">
        <v>52.424999999999997</v>
      </c>
    </row>
    <row r="910" spans="1:8" s="47" customFormat="1" ht="15" customHeight="1" x14ac:dyDescent="0.25">
      <c r="A910" s="57">
        <v>88155</v>
      </c>
      <c r="B910" s="57">
        <v>88155</v>
      </c>
      <c r="C910" s="76" t="s">
        <v>5887</v>
      </c>
      <c r="D910" s="72">
        <f>MAX(E910:G910)</f>
        <v>52.424999999999997</v>
      </c>
      <c r="E910" s="45">
        <v>41.94</v>
      </c>
      <c r="F910" s="45">
        <f>E910*1.25</f>
        <v>52.424999999999997</v>
      </c>
      <c r="G910" s="46">
        <v>52.424999999999997</v>
      </c>
      <c r="H910" s="46"/>
    </row>
    <row r="911" spans="1:8" s="47" customFormat="1" ht="15" customHeight="1" x14ac:dyDescent="0.25">
      <c r="A911" s="57">
        <v>84379</v>
      </c>
      <c r="B911" s="57">
        <v>84379</v>
      </c>
      <c r="C911" s="76" t="s">
        <v>5659</v>
      </c>
      <c r="D911" s="72">
        <f>MAX(E911:G911)</f>
        <v>52.424999999999997</v>
      </c>
      <c r="E911" s="45">
        <v>41.94</v>
      </c>
      <c r="F911" s="45">
        <f>E911*1.25</f>
        <v>52.424999999999997</v>
      </c>
      <c r="G911" s="46">
        <v>52.424999999999997</v>
      </c>
      <c r="H911" s="46"/>
    </row>
    <row r="912" spans="1:8" s="47" customFormat="1" ht="15" customHeight="1" x14ac:dyDescent="0.25">
      <c r="A912" s="57">
        <v>84155</v>
      </c>
      <c r="B912" s="57">
        <v>84155</v>
      </c>
      <c r="C912" s="76" t="s">
        <v>4439</v>
      </c>
      <c r="D912" s="72">
        <f>MAX(E912:G912)</f>
        <v>52.424999999999997</v>
      </c>
      <c r="E912" s="45">
        <v>41.94</v>
      </c>
      <c r="F912" s="45">
        <f>E912*1.25</f>
        <v>52.424999999999997</v>
      </c>
      <c r="G912" s="46">
        <v>52.424999999999997</v>
      </c>
    </row>
    <row r="913" spans="1:8" s="47" customFormat="1" ht="15" customHeight="1" x14ac:dyDescent="0.25">
      <c r="A913" s="57">
        <v>84100</v>
      </c>
      <c r="B913" s="57">
        <v>84100</v>
      </c>
      <c r="C913" s="76" t="s">
        <v>4350</v>
      </c>
      <c r="D913" s="72">
        <f>MAX(E913:G913)</f>
        <v>52.424999999999997</v>
      </c>
      <c r="E913" s="45">
        <v>41.94</v>
      </c>
      <c r="F913" s="45">
        <f>E913*1.25</f>
        <v>52.424999999999997</v>
      </c>
      <c r="G913" s="46">
        <v>52.424999999999997</v>
      </c>
    </row>
    <row r="914" spans="1:8" s="47" customFormat="1" ht="15" customHeight="1" x14ac:dyDescent="0.25">
      <c r="A914" s="57" t="s">
        <v>2495</v>
      </c>
      <c r="B914" s="57">
        <v>84105</v>
      </c>
      <c r="C914" s="76" t="s">
        <v>4507</v>
      </c>
      <c r="D914" s="72">
        <f>MAX(E914:G914)</f>
        <v>52.424999999999997</v>
      </c>
      <c r="E914" s="45">
        <v>41.94</v>
      </c>
      <c r="F914" s="45">
        <f>E914*1.25</f>
        <v>52.424999999999997</v>
      </c>
      <c r="G914" s="46">
        <v>52.424999999999997</v>
      </c>
    </row>
    <row r="915" spans="1:8" s="47" customFormat="1" ht="15" customHeight="1" x14ac:dyDescent="0.25">
      <c r="A915" s="57">
        <v>84450</v>
      </c>
      <c r="B915" s="57">
        <v>84450</v>
      </c>
      <c r="C915" s="76" t="s">
        <v>4294</v>
      </c>
      <c r="D915" s="72">
        <f>MAX(E915:G915)</f>
        <v>52.424999999999997</v>
      </c>
      <c r="E915" s="45">
        <v>41.94</v>
      </c>
      <c r="F915" s="45">
        <f>E915*1.25</f>
        <v>52.424999999999997</v>
      </c>
      <c r="G915" s="46">
        <v>52.424999999999997</v>
      </c>
    </row>
    <row r="916" spans="1:8" s="47" customFormat="1" ht="15" customHeight="1" x14ac:dyDescent="0.25">
      <c r="A916" s="57">
        <v>83700</v>
      </c>
      <c r="B916" s="57">
        <v>82465</v>
      </c>
      <c r="C916" s="76" t="s">
        <v>4525</v>
      </c>
      <c r="D916" s="72">
        <f>MAX(E916:G916)</f>
        <v>52.424999999999997</v>
      </c>
      <c r="E916" s="45">
        <v>41.94</v>
      </c>
      <c r="F916" s="45">
        <f>E916*1.25</f>
        <v>52.424999999999997</v>
      </c>
      <c r="G916" s="46">
        <v>52.424999999999997</v>
      </c>
    </row>
    <row r="917" spans="1:8" s="47" customFormat="1" ht="15" customHeight="1" x14ac:dyDescent="0.25">
      <c r="A917" s="57">
        <v>84155</v>
      </c>
      <c r="B917" s="57">
        <v>84155</v>
      </c>
      <c r="C917" s="76" t="s">
        <v>4351</v>
      </c>
      <c r="D917" s="72">
        <f>MAX(E917:G917)</f>
        <v>52.424999999999997</v>
      </c>
      <c r="E917" s="45">
        <v>41.94</v>
      </c>
      <c r="F917" s="45">
        <f>E917*1.25</f>
        <v>52.424999999999997</v>
      </c>
      <c r="G917" s="46">
        <v>52.424999999999997</v>
      </c>
      <c r="H917" s="46"/>
    </row>
    <row r="918" spans="1:8" s="47" customFormat="1" ht="15" customHeight="1" x14ac:dyDescent="0.25">
      <c r="A918" s="57">
        <v>84155</v>
      </c>
      <c r="B918" s="57">
        <v>84155</v>
      </c>
      <c r="C918" s="76" t="s">
        <v>4292</v>
      </c>
      <c r="D918" s="72">
        <f>MAX(E918:G918)</f>
        <v>52.424999999999997</v>
      </c>
      <c r="E918" s="45">
        <v>41.94</v>
      </c>
      <c r="F918" s="45">
        <f>E918*1.25</f>
        <v>52.424999999999997</v>
      </c>
      <c r="G918" s="46">
        <v>52.424999999999997</v>
      </c>
    </row>
    <row r="919" spans="1:8" s="47" customFormat="1" ht="15" customHeight="1" x14ac:dyDescent="0.25">
      <c r="A919" s="57">
        <v>84450</v>
      </c>
      <c r="B919" s="57">
        <v>84450</v>
      </c>
      <c r="C919" s="76" t="s">
        <v>4357</v>
      </c>
      <c r="D919" s="72">
        <f>MAX(E919:G919)</f>
        <v>52.424999999999997</v>
      </c>
      <c r="E919" s="45">
        <v>41.94</v>
      </c>
      <c r="F919" s="45">
        <f>E919*1.25</f>
        <v>52.424999999999997</v>
      </c>
      <c r="G919" s="46">
        <v>52.424999999999997</v>
      </c>
    </row>
    <row r="920" spans="1:8" s="47" customFormat="1" ht="15" customHeight="1" x14ac:dyDescent="0.25">
      <c r="A920" s="57" t="s">
        <v>2495</v>
      </c>
      <c r="B920" s="57" t="s">
        <v>2495</v>
      </c>
      <c r="C920" s="76" t="s">
        <v>4336</v>
      </c>
      <c r="D920" s="72">
        <f>MAX(E920:G920)</f>
        <v>52.4375</v>
      </c>
      <c r="E920" s="45">
        <v>41.95</v>
      </c>
      <c r="F920" s="45">
        <f>E920*1.25</f>
        <v>52.4375</v>
      </c>
      <c r="G920" s="46">
        <v>52.4375</v>
      </c>
      <c r="H920" s="46"/>
    </row>
    <row r="921" spans="1:8" s="47" customFormat="1" ht="15" customHeight="1" x14ac:dyDescent="0.25">
      <c r="A921" s="58">
        <v>86885</v>
      </c>
      <c r="B921" s="58">
        <v>86885</v>
      </c>
      <c r="C921" s="77" t="s">
        <v>5691</v>
      </c>
      <c r="D921" s="73">
        <f>MAX(E921:G921)</f>
        <v>52.5</v>
      </c>
      <c r="E921" s="48">
        <v>42</v>
      </c>
      <c r="F921" s="48">
        <f>E921*1.25</f>
        <v>52.5</v>
      </c>
      <c r="G921" s="49">
        <v>52.5</v>
      </c>
      <c r="H921" s="46"/>
    </row>
    <row r="922" spans="1:8" s="47" customFormat="1" ht="15" customHeight="1" x14ac:dyDescent="0.25">
      <c r="A922" s="57">
        <v>84999</v>
      </c>
      <c r="B922" s="58">
        <v>84999</v>
      </c>
      <c r="C922" s="77" t="s">
        <v>5570</v>
      </c>
      <c r="D922" s="72">
        <f>MAX(E922:G922)</f>
        <v>52.5</v>
      </c>
      <c r="E922" s="45">
        <v>42</v>
      </c>
      <c r="F922" s="45">
        <f>E922*1.25</f>
        <v>52.5</v>
      </c>
      <c r="G922" s="46">
        <v>52.5</v>
      </c>
    </row>
    <row r="923" spans="1:8" s="47" customFormat="1" ht="15" customHeight="1" x14ac:dyDescent="0.25">
      <c r="A923" s="57" t="s">
        <v>2495</v>
      </c>
      <c r="B923" s="57" t="s">
        <v>2495</v>
      </c>
      <c r="C923" s="76" t="s">
        <v>3088</v>
      </c>
      <c r="D923" s="72">
        <f>MAX(E923:G923)</f>
        <v>52.5</v>
      </c>
      <c r="E923" s="45">
        <v>42</v>
      </c>
      <c r="F923" s="45">
        <f>E923*1.25</f>
        <v>52.5</v>
      </c>
      <c r="G923" s="46">
        <v>52.5</v>
      </c>
    </row>
    <row r="924" spans="1:8" s="47" customFormat="1" ht="15" customHeight="1" x14ac:dyDescent="0.25">
      <c r="A924" s="57" t="s">
        <v>2495</v>
      </c>
      <c r="B924" s="57" t="s">
        <v>2495</v>
      </c>
      <c r="C924" s="76" t="s">
        <v>3089</v>
      </c>
      <c r="D924" s="72">
        <f>MAX(E924:G924)</f>
        <v>52.5</v>
      </c>
      <c r="E924" s="45">
        <v>42</v>
      </c>
      <c r="F924" s="45">
        <f>E924*1.25</f>
        <v>52.5</v>
      </c>
      <c r="G924" s="46">
        <v>52.5</v>
      </c>
    </row>
    <row r="925" spans="1:8" s="47" customFormat="1" ht="15" customHeight="1" x14ac:dyDescent="0.25">
      <c r="A925" s="57">
        <v>84999</v>
      </c>
      <c r="B925" s="57">
        <v>84999</v>
      </c>
      <c r="C925" s="76" t="s">
        <v>4827</v>
      </c>
      <c r="D925" s="72">
        <f>MAX(E925:G925)</f>
        <v>52.5</v>
      </c>
      <c r="E925" s="45">
        <v>42</v>
      </c>
      <c r="F925" s="45">
        <f>E925*1.25</f>
        <v>52.5</v>
      </c>
      <c r="G925" s="46">
        <v>52.5</v>
      </c>
      <c r="H925" s="46"/>
    </row>
    <row r="926" spans="1:8" s="47" customFormat="1" ht="15" customHeight="1" x14ac:dyDescent="0.25">
      <c r="A926" s="57">
        <v>82945</v>
      </c>
      <c r="B926" s="57">
        <v>82945</v>
      </c>
      <c r="C926" s="76" t="s">
        <v>4328</v>
      </c>
      <c r="D926" s="72">
        <f>MAX(E926:G926)</f>
        <v>52.5</v>
      </c>
      <c r="E926" s="45">
        <v>42</v>
      </c>
      <c r="F926" s="45">
        <f>E926*1.25</f>
        <v>52.5</v>
      </c>
      <c r="G926" s="46">
        <v>52.5</v>
      </c>
      <c r="H926" s="46"/>
    </row>
    <row r="927" spans="1:8" s="47" customFormat="1" ht="15" customHeight="1" x14ac:dyDescent="0.25">
      <c r="A927" s="57">
        <v>84999</v>
      </c>
      <c r="B927" s="57">
        <v>84999</v>
      </c>
      <c r="C927" s="76" t="s">
        <v>4655</v>
      </c>
      <c r="D927" s="72">
        <f>MAX(E927:G927)</f>
        <v>52.5</v>
      </c>
      <c r="E927" s="45">
        <v>42</v>
      </c>
      <c r="F927" s="45">
        <f>E927*1.25</f>
        <v>52.5</v>
      </c>
      <c r="G927" s="46">
        <v>52.5</v>
      </c>
    </row>
    <row r="928" spans="1:8" s="47" customFormat="1" ht="15" customHeight="1" x14ac:dyDescent="0.25">
      <c r="A928" s="62"/>
      <c r="B928" s="57">
        <v>86431</v>
      </c>
      <c r="C928" s="76" t="s">
        <v>1601</v>
      </c>
      <c r="D928" s="72">
        <v>52.5</v>
      </c>
      <c r="E928" s="50"/>
      <c r="F928" s="50"/>
      <c r="G928" s="50"/>
    </row>
    <row r="929" spans="1:8" s="47" customFormat="1" ht="15" customHeight="1" x14ac:dyDescent="0.25">
      <c r="A929" s="57">
        <v>84478</v>
      </c>
      <c r="B929" s="57">
        <v>84478</v>
      </c>
      <c r="C929" s="76" t="s">
        <v>4362</v>
      </c>
      <c r="D929" s="72">
        <f>MAX(E929:G929)</f>
        <v>52.55</v>
      </c>
      <c r="E929" s="45">
        <v>42.04</v>
      </c>
      <c r="F929" s="45">
        <f>E929*1.25</f>
        <v>52.55</v>
      </c>
      <c r="G929" s="46">
        <v>52.55</v>
      </c>
      <c r="H929" s="46"/>
    </row>
    <row r="930" spans="1:8" s="47" customFormat="1" ht="15" customHeight="1" x14ac:dyDescent="0.25">
      <c r="A930" s="62"/>
      <c r="B930" s="57">
        <v>87350</v>
      </c>
      <c r="C930" s="76" t="s">
        <v>1753</v>
      </c>
      <c r="D930" s="72">
        <v>52.61</v>
      </c>
      <c r="E930" s="50"/>
      <c r="F930" s="50"/>
      <c r="G930" s="50"/>
      <c r="H930" s="46"/>
    </row>
    <row r="931" spans="1:8" s="47" customFormat="1" ht="15" customHeight="1" x14ac:dyDescent="0.25">
      <c r="A931" s="62"/>
      <c r="B931" s="57">
        <v>86922</v>
      </c>
      <c r="C931" s="76" t="s">
        <v>1694</v>
      </c>
      <c r="D931" s="72">
        <v>52.71</v>
      </c>
      <c r="E931" s="50"/>
      <c r="F931" s="50"/>
      <c r="G931" s="50"/>
      <c r="H931" s="46"/>
    </row>
    <row r="932" spans="1:8" s="47" customFormat="1" ht="15" customHeight="1" x14ac:dyDescent="0.25">
      <c r="A932" s="57" t="s">
        <v>2495</v>
      </c>
      <c r="B932" s="57">
        <v>85670</v>
      </c>
      <c r="C932" s="76" t="s">
        <v>4575</v>
      </c>
      <c r="D932" s="72">
        <f>MAX(E932:G932)</f>
        <v>52.875</v>
      </c>
      <c r="E932" s="45">
        <v>42.3</v>
      </c>
      <c r="F932" s="45">
        <f>E932*1.25</f>
        <v>52.875</v>
      </c>
      <c r="G932" s="46">
        <v>52.875</v>
      </c>
      <c r="H932" s="46"/>
    </row>
    <row r="933" spans="1:8" s="47" customFormat="1" ht="15" customHeight="1" x14ac:dyDescent="0.25">
      <c r="A933" s="63"/>
      <c r="B933" s="58">
        <v>82140</v>
      </c>
      <c r="C933" s="77" t="s">
        <v>1206</v>
      </c>
      <c r="D933" s="73">
        <v>52.88</v>
      </c>
      <c r="E933" s="51"/>
      <c r="F933" s="51"/>
      <c r="G933" s="51"/>
    </row>
    <row r="934" spans="1:8" s="47" customFormat="1" ht="15" customHeight="1" x14ac:dyDescent="0.25">
      <c r="A934" s="57" t="s">
        <v>8099</v>
      </c>
      <c r="B934" s="57" t="s">
        <v>8099</v>
      </c>
      <c r="C934" s="76" t="s">
        <v>8100</v>
      </c>
      <c r="D934" s="72">
        <f>MAX(E934:G934)</f>
        <v>52.9375</v>
      </c>
      <c r="E934" s="45">
        <v>42.35</v>
      </c>
      <c r="F934" s="45">
        <f>E934*1.25</f>
        <v>52.9375</v>
      </c>
      <c r="G934" s="46">
        <v>52.9375</v>
      </c>
      <c r="H934" s="46"/>
    </row>
    <row r="935" spans="1:8" s="47" customFormat="1" ht="15" customHeight="1" x14ac:dyDescent="0.25">
      <c r="A935" s="57" t="s">
        <v>8099</v>
      </c>
      <c r="B935" s="57" t="s">
        <v>8099</v>
      </c>
      <c r="C935" s="76" t="s">
        <v>8100</v>
      </c>
      <c r="D935" s="72">
        <f>MAX(E935:G935)</f>
        <v>52.9375</v>
      </c>
      <c r="E935" s="45">
        <v>42.35</v>
      </c>
      <c r="F935" s="45">
        <f>E935*1.25</f>
        <v>52.9375</v>
      </c>
      <c r="G935" s="46">
        <v>52.9375</v>
      </c>
      <c r="H935" s="46"/>
    </row>
    <row r="936" spans="1:8" s="47" customFormat="1" ht="15" customHeight="1" x14ac:dyDescent="0.25">
      <c r="A936" s="57" t="s">
        <v>8099</v>
      </c>
      <c r="B936" s="57" t="s">
        <v>8099</v>
      </c>
      <c r="C936" s="76" t="s">
        <v>8100</v>
      </c>
      <c r="D936" s="72">
        <f>MAX(E936:G936)</f>
        <v>52.9375</v>
      </c>
      <c r="E936" s="45">
        <v>42.35</v>
      </c>
      <c r="F936" s="45">
        <f>E936*1.25</f>
        <v>52.9375</v>
      </c>
      <c r="G936" s="46">
        <v>52.9375</v>
      </c>
    </row>
    <row r="937" spans="1:8" s="47" customFormat="1" ht="15" customHeight="1" x14ac:dyDescent="0.25">
      <c r="A937" s="57" t="s">
        <v>8099</v>
      </c>
      <c r="B937" s="57" t="s">
        <v>8099</v>
      </c>
      <c r="C937" s="76" t="s">
        <v>8100</v>
      </c>
      <c r="D937" s="72">
        <f>MAX(E937:G937)</f>
        <v>52.9375</v>
      </c>
      <c r="E937" s="45">
        <v>42.35</v>
      </c>
      <c r="F937" s="45">
        <f>E937*1.25</f>
        <v>52.9375</v>
      </c>
      <c r="G937" s="46">
        <v>52.9375</v>
      </c>
    </row>
    <row r="938" spans="1:8" s="47" customFormat="1" ht="15" customHeight="1" x14ac:dyDescent="0.25">
      <c r="A938" s="57" t="s">
        <v>8099</v>
      </c>
      <c r="B938" s="57" t="s">
        <v>8099</v>
      </c>
      <c r="C938" s="76" t="s">
        <v>8100</v>
      </c>
      <c r="D938" s="72">
        <f>MAX(E938:G938)</f>
        <v>52.9375</v>
      </c>
      <c r="E938" s="45">
        <v>42.35</v>
      </c>
      <c r="F938" s="45">
        <f>E938*1.25</f>
        <v>52.9375</v>
      </c>
      <c r="G938" s="46">
        <v>52.9375</v>
      </c>
    </row>
    <row r="939" spans="1:8" s="47" customFormat="1" ht="15" customHeight="1" x14ac:dyDescent="0.25">
      <c r="A939" s="57" t="s">
        <v>8099</v>
      </c>
      <c r="B939" s="57" t="s">
        <v>8099</v>
      </c>
      <c r="C939" s="76" t="s">
        <v>8100</v>
      </c>
      <c r="D939" s="72">
        <f>MAX(E939:G939)</f>
        <v>52.9375</v>
      </c>
      <c r="E939" s="45">
        <v>42.35</v>
      </c>
      <c r="F939" s="45">
        <f>E939*1.25</f>
        <v>52.9375</v>
      </c>
      <c r="G939" s="46">
        <v>52.9375</v>
      </c>
    </row>
    <row r="940" spans="1:8" s="47" customFormat="1" ht="15" customHeight="1" x14ac:dyDescent="0.25">
      <c r="A940" s="57" t="s">
        <v>8099</v>
      </c>
      <c r="B940" s="57" t="s">
        <v>8099</v>
      </c>
      <c r="C940" s="76" t="s">
        <v>8100</v>
      </c>
      <c r="D940" s="72">
        <f>MAX(E940:G940)</f>
        <v>52.9375</v>
      </c>
      <c r="E940" s="45">
        <v>42.35</v>
      </c>
      <c r="F940" s="45">
        <f>E940*1.25</f>
        <v>52.9375</v>
      </c>
      <c r="G940" s="46">
        <v>52.9375</v>
      </c>
    </row>
    <row r="941" spans="1:8" s="47" customFormat="1" ht="15" customHeight="1" x14ac:dyDescent="0.25">
      <c r="A941" s="63"/>
      <c r="B941" s="58">
        <v>86753</v>
      </c>
      <c r="C941" s="77" t="s">
        <v>1657</v>
      </c>
      <c r="D941" s="73">
        <v>53</v>
      </c>
      <c r="E941" s="51"/>
      <c r="F941" s="51"/>
      <c r="G941" s="51"/>
    </row>
    <row r="942" spans="1:8" s="47" customFormat="1" ht="15" customHeight="1" x14ac:dyDescent="0.25">
      <c r="A942" s="63"/>
      <c r="B942" s="58">
        <v>86765</v>
      </c>
      <c r="C942" s="77" t="s">
        <v>1662</v>
      </c>
      <c r="D942" s="73">
        <v>53</v>
      </c>
      <c r="E942" s="51"/>
      <c r="F942" s="51"/>
      <c r="G942" s="51"/>
    </row>
    <row r="943" spans="1:8" s="47" customFormat="1" ht="15" customHeight="1" x14ac:dyDescent="0.25">
      <c r="A943" s="57" t="s">
        <v>2495</v>
      </c>
      <c r="B943" s="57" t="s">
        <v>2495</v>
      </c>
      <c r="C943" s="76" t="s">
        <v>2928</v>
      </c>
      <c r="D943" s="72">
        <f>MAX(E943:G943)</f>
        <v>53</v>
      </c>
      <c r="E943" s="45">
        <v>42.4</v>
      </c>
      <c r="F943" s="45">
        <f>E943*1.25</f>
        <v>53</v>
      </c>
      <c r="G943" s="46">
        <v>53</v>
      </c>
    </row>
    <row r="944" spans="1:8" s="47" customFormat="1" ht="15" customHeight="1" x14ac:dyDescent="0.25">
      <c r="A944" s="57">
        <v>82985</v>
      </c>
      <c r="B944" s="57">
        <v>82985</v>
      </c>
      <c r="C944" s="76" t="s">
        <v>4670</v>
      </c>
      <c r="D944" s="72">
        <f>MAX(E944:G944)</f>
        <v>53</v>
      </c>
      <c r="E944" s="45">
        <v>42.4</v>
      </c>
      <c r="F944" s="45">
        <f>E944*1.25</f>
        <v>53</v>
      </c>
      <c r="G944" s="46">
        <v>53</v>
      </c>
    </row>
    <row r="945" spans="1:8" s="47" customFormat="1" ht="15" customHeight="1" x14ac:dyDescent="0.25">
      <c r="A945" s="62"/>
      <c r="B945" s="57">
        <v>97002</v>
      </c>
      <c r="C945" s="76" t="s">
        <v>2167</v>
      </c>
      <c r="D945" s="72">
        <v>53.08</v>
      </c>
      <c r="E945" s="50"/>
      <c r="F945" s="50"/>
      <c r="G945" s="50"/>
    </row>
    <row r="946" spans="1:8" s="47" customFormat="1" ht="15" customHeight="1" x14ac:dyDescent="0.25">
      <c r="A946" s="57">
        <v>87280</v>
      </c>
      <c r="B946" s="57">
        <v>87280</v>
      </c>
      <c r="C946" s="76" t="s">
        <v>5795</v>
      </c>
      <c r="D946" s="72">
        <f>MAX(E946:G946)</f>
        <v>53.125</v>
      </c>
      <c r="E946" s="45">
        <v>42.5</v>
      </c>
      <c r="F946" s="45">
        <f>E946*1.25</f>
        <v>53.125</v>
      </c>
      <c r="G946" s="46">
        <v>53.125</v>
      </c>
    </row>
    <row r="947" spans="1:8" s="47" customFormat="1" ht="15" customHeight="1" x14ac:dyDescent="0.25">
      <c r="A947" s="57">
        <v>88311</v>
      </c>
      <c r="B947" s="57">
        <v>88311</v>
      </c>
      <c r="C947" s="76" t="s">
        <v>5912</v>
      </c>
      <c r="D947" s="72">
        <f>MAX(E947:G947)</f>
        <v>53.25</v>
      </c>
      <c r="E947" s="45">
        <v>42.6</v>
      </c>
      <c r="F947" s="45">
        <f>E947*1.25</f>
        <v>53.25</v>
      </c>
      <c r="G947" s="46">
        <v>53.25</v>
      </c>
      <c r="H947" s="46"/>
    </row>
    <row r="948" spans="1:8" s="47" customFormat="1" ht="15" customHeight="1" x14ac:dyDescent="0.25">
      <c r="A948" s="57">
        <v>88311</v>
      </c>
      <c r="B948" s="57">
        <v>88311</v>
      </c>
      <c r="C948" s="76" t="s">
        <v>5912</v>
      </c>
      <c r="D948" s="72">
        <f>MAX(E948:G948)</f>
        <v>53.25</v>
      </c>
      <c r="E948" s="45">
        <v>42.6</v>
      </c>
      <c r="F948" s="45">
        <f>E948*1.25</f>
        <v>53.25</v>
      </c>
      <c r="G948" s="46">
        <v>53.25</v>
      </c>
      <c r="H948" s="46"/>
    </row>
    <row r="949" spans="1:8" s="47" customFormat="1" ht="15" customHeight="1" x14ac:dyDescent="0.25">
      <c r="A949" s="57" t="s">
        <v>2495</v>
      </c>
      <c r="B949" s="57" t="s">
        <v>2495</v>
      </c>
      <c r="C949" s="76" t="s">
        <v>3158</v>
      </c>
      <c r="D949" s="72">
        <f>MAX(E949:G949)</f>
        <v>53.35</v>
      </c>
      <c r="E949" s="45">
        <v>42.68</v>
      </c>
      <c r="F949" s="45">
        <f>E949*1.25</f>
        <v>53.35</v>
      </c>
      <c r="G949" s="46">
        <v>53.35</v>
      </c>
      <c r="H949" s="46"/>
    </row>
    <row r="950" spans="1:8" s="47" customFormat="1" ht="15" customHeight="1" x14ac:dyDescent="0.25">
      <c r="A950" s="57" t="s">
        <v>2495</v>
      </c>
      <c r="B950" s="57" t="s">
        <v>2495</v>
      </c>
      <c r="C950" s="76" t="s">
        <v>2775</v>
      </c>
      <c r="D950" s="72">
        <f>MAX(E950:G950)</f>
        <v>53.375</v>
      </c>
      <c r="E950" s="45">
        <v>42.7</v>
      </c>
      <c r="F950" s="45">
        <f>E950*1.25</f>
        <v>53.375</v>
      </c>
      <c r="G950" s="46">
        <v>53.375</v>
      </c>
      <c r="H950" s="46"/>
    </row>
    <row r="951" spans="1:8" s="47" customFormat="1" ht="15" customHeight="1" x14ac:dyDescent="0.25">
      <c r="A951" s="62"/>
      <c r="B951" s="58">
        <v>82017</v>
      </c>
      <c r="C951" s="77" t="s">
        <v>1189</v>
      </c>
      <c r="D951" s="72">
        <v>53.4</v>
      </c>
      <c r="E951" s="50"/>
      <c r="F951" s="50"/>
      <c r="G951" s="50"/>
      <c r="H951" s="46"/>
    </row>
    <row r="952" spans="1:8" s="47" customFormat="1" ht="15" customHeight="1" x14ac:dyDescent="0.25">
      <c r="A952" s="57" t="s">
        <v>2495</v>
      </c>
      <c r="B952" s="57" t="s">
        <v>2495</v>
      </c>
      <c r="C952" s="76" t="s">
        <v>2662</v>
      </c>
      <c r="D952" s="72">
        <f>MAX(E952:G952)</f>
        <v>53.6875</v>
      </c>
      <c r="E952" s="45">
        <v>42.95</v>
      </c>
      <c r="F952" s="45">
        <f>E952*1.25</f>
        <v>53.6875</v>
      </c>
      <c r="G952" s="46">
        <v>53.6875</v>
      </c>
    </row>
    <row r="953" spans="1:8" s="47" customFormat="1" ht="15" customHeight="1" x14ac:dyDescent="0.25">
      <c r="A953" s="57" t="s">
        <v>2495</v>
      </c>
      <c r="B953" s="57" t="s">
        <v>2495</v>
      </c>
      <c r="C953" s="76" t="s">
        <v>3239</v>
      </c>
      <c r="D953" s="72">
        <f>MAX(E953:G953)</f>
        <v>53.75</v>
      </c>
      <c r="E953" s="45">
        <v>43</v>
      </c>
      <c r="F953" s="45">
        <f>E953*1.25</f>
        <v>53.75</v>
      </c>
      <c r="G953" s="46">
        <v>53.75</v>
      </c>
    </row>
    <row r="954" spans="1:8" s="47" customFormat="1" ht="15" customHeight="1" x14ac:dyDescent="0.25">
      <c r="A954" s="57" t="s">
        <v>2495</v>
      </c>
      <c r="B954" s="57" t="s">
        <v>2495</v>
      </c>
      <c r="C954" s="76" t="s">
        <v>3250</v>
      </c>
      <c r="D954" s="72">
        <f>MAX(E954:G954)</f>
        <v>53.75</v>
      </c>
      <c r="E954" s="45">
        <v>43</v>
      </c>
      <c r="F954" s="45">
        <f>E954*1.25</f>
        <v>53.75</v>
      </c>
      <c r="G954" s="46">
        <v>53.75</v>
      </c>
    </row>
    <row r="955" spans="1:8" s="47" customFormat="1" ht="15" customHeight="1" x14ac:dyDescent="0.25">
      <c r="A955" s="57" t="s">
        <v>2495</v>
      </c>
      <c r="B955" s="57" t="s">
        <v>2495</v>
      </c>
      <c r="C955" s="76" t="s">
        <v>3243</v>
      </c>
      <c r="D955" s="72">
        <f>MAX(E955:G955)</f>
        <v>53.75</v>
      </c>
      <c r="E955" s="45">
        <v>43</v>
      </c>
      <c r="F955" s="45">
        <f>E955*1.25</f>
        <v>53.75</v>
      </c>
      <c r="G955" s="46">
        <v>53.75</v>
      </c>
    </row>
    <row r="956" spans="1:8" s="47" customFormat="1" ht="15" customHeight="1" x14ac:dyDescent="0.25">
      <c r="A956" s="57" t="s">
        <v>2495</v>
      </c>
      <c r="B956" s="57" t="s">
        <v>2495</v>
      </c>
      <c r="C956" s="76" t="s">
        <v>3279</v>
      </c>
      <c r="D956" s="72">
        <f>MAX(E956:G956)</f>
        <v>53.75</v>
      </c>
      <c r="E956" s="45">
        <v>43</v>
      </c>
      <c r="F956" s="45">
        <f>E956*1.25</f>
        <v>53.75</v>
      </c>
      <c r="G956" s="46">
        <v>53.75</v>
      </c>
      <c r="H956" s="46"/>
    </row>
    <row r="957" spans="1:8" s="47" customFormat="1" ht="15" customHeight="1" x14ac:dyDescent="0.25">
      <c r="A957" s="58" t="s">
        <v>2495</v>
      </c>
      <c r="B957" s="58" t="s">
        <v>2495</v>
      </c>
      <c r="C957" s="77" t="s">
        <v>3363</v>
      </c>
      <c r="D957" s="73">
        <f>MAX(E957:G957)</f>
        <v>53.75</v>
      </c>
      <c r="E957" s="48">
        <v>43</v>
      </c>
      <c r="F957" s="48">
        <f>E957*1.25</f>
        <v>53.75</v>
      </c>
      <c r="G957" s="49">
        <v>53.75</v>
      </c>
    </row>
    <row r="958" spans="1:8" s="47" customFormat="1" ht="15" customHeight="1" x14ac:dyDescent="0.25">
      <c r="A958" s="62"/>
      <c r="B958" s="57">
        <v>83918</v>
      </c>
      <c r="C958" s="76" t="s">
        <v>1375</v>
      </c>
      <c r="D958" s="72">
        <v>53.75</v>
      </c>
      <c r="E958" s="50"/>
      <c r="F958" s="50"/>
      <c r="G958" s="50"/>
    </row>
    <row r="959" spans="1:8" s="47" customFormat="1" ht="15" customHeight="1" x14ac:dyDescent="0.25">
      <c r="A959" s="63"/>
      <c r="B959" s="58">
        <v>86632</v>
      </c>
      <c r="C959" s="77" t="s">
        <v>1616</v>
      </c>
      <c r="D959" s="73">
        <v>53.77</v>
      </c>
      <c r="E959" s="51"/>
      <c r="F959" s="51"/>
      <c r="G959" s="51"/>
    </row>
    <row r="960" spans="1:8" s="47" customFormat="1" ht="15" customHeight="1" x14ac:dyDescent="0.25">
      <c r="A960" s="62"/>
      <c r="B960" s="57">
        <v>86708</v>
      </c>
      <c r="C960" s="76" t="s">
        <v>1647</v>
      </c>
      <c r="D960" s="72">
        <v>53.78</v>
      </c>
      <c r="E960" s="50"/>
      <c r="F960" s="50"/>
      <c r="G960" s="50"/>
    </row>
    <row r="961" spans="1:8" s="47" customFormat="1" ht="15" customHeight="1" x14ac:dyDescent="0.25">
      <c r="A961" s="62"/>
      <c r="B961" s="57">
        <v>83632</v>
      </c>
      <c r="C961" s="76" t="s">
        <v>1352</v>
      </c>
      <c r="D961" s="72">
        <v>53.94</v>
      </c>
      <c r="E961" s="50"/>
      <c r="F961" s="50"/>
      <c r="G961" s="50"/>
    </row>
    <row r="962" spans="1:8" s="47" customFormat="1" ht="15" customHeight="1" x14ac:dyDescent="0.25">
      <c r="A962" s="62"/>
      <c r="B962" s="57">
        <v>80171</v>
      </c>
      <c r="C962" s="76" t="s">
        <v>1112</v>
      </c>
      <c r="D962" s="72">
        <v>54</v>
      </c>
      <c r="E962" s="50"/>
      <c r="F962" s="50"/>
      <c r="G962" s="50"/>
    </row>
    <row r="963" spans="1:8" s="47" customFormat="1" ht="15" customHeight="1" x14ac:dyDescent="0.25">
      <c r="A963" s="58" t="s">
        <v>2495</v>
      </c>
      <c r="B963" s="58" t="s">
        <v>2495</v>
      </c>
      <c r="C963" s="77" t="s">
        <v>2818</v>
      </c>
      <c r="D963" s="73">
        <f>MAX(E963:G963)</f>
        <v>54.050000000000004</v>
      </c>
      <c r="E963" s="48">
        <v>43.24</v>
      </c>
      <c r="F963" s="48">
        <f>E963*1.25</f>
        <v>54.050000000000004</v>
      </c>
      <c r="G963" s="49">
        <v>54.050000000000004</v>
      </c>
      <c r="H963" s="46"/>
    </row>
    <row r="964" spans="1:8" s="47" customFormat="1" ht="15" customHeight="1" x14ac:dyDescent="0.25">
      <c r="A964" s="57" t="s">
        <v>2495</v>
      </c>
      <c r="B964" s="57" t="s">
        <v>2495</v>
      </c>
      <c r="C964" s="76" t="s">
        <v>8639</v>
      </c>
      <c r="D964" s="72">
        <f>MAX(E964:G964)</f>
        <v>54.125</v>
      </c>
      <c r="E964" s="45">
        <v>43.3</v>
      </c>
      <c r="F964" s="45">
        <f>E964*1.25</f>
        <v>54.125</v>
      </c>
      <c r="G964" s="46">
        <v>54.125</v>
      </c>
    </row>
    <row r="965" spans="1:8" s="47" customFormat="1" ht="15" customHeight="1" x14ac:dyDescent="0.25">
      <c r="A965" s="57" t="s">
        <v>2495</v>
      </c>
      <c r="B965" s="57">
        <v>97803</v>
      </c>
      <c r="C965" s="76" t="s">
        <v>8589</v>
      </c>
      <c r="D965" s="72">
        <f>MAX(E965:G965)</f>
        <v>54.3</v>
      </c>
      <c r="E965" s="45">
        <v>43.44</v>
      </c>
      <c r="F965" s="45">
        <f>E965*1.25</f>
        <v>54.3</v>
      </c>
      <c r="G965" s="46">
        <v>54.3</v>
      </c>
    </row>
    <row r="966" spans="1:8" s="47" customFormat="1" ht="15" customHeight="1" x14ac:dyDescent="0.25">
      <c r="A966" s="57">
        <v>97803</v>
      </c>
      <c r="B966" s="57">
        <v>97803</v>
      </c>
      <c r="C966" s="76" t="s">
        <v>8591</v>
      </c>
      <c r="D966" s="72">
        <f>MAX(E966:G966)</f>
        <v>54.3</v>
      </c>
      <c r="E966" s="45">
        <v>43.44</v>
      </c>
      <c r="F966" s="45">
        <f>E966*1.25</f>
        <v>54.3</v>
      </c>
      <c r="G966" s="46">
        <v>54.3</v>
      </c>
    </row>
    <row r="967" spans="1:8" s="47" customFormat="1" ht="15" customHeight="1" x14ac:dyDescent="0.25">
      <c r="A967" s="57">
        <v>89060</v>
      </c>
      <c r="B967" s="57">
        <v>89060</v>
      </c>
      <c r="C967" s="76" t="s">
        <v>8777</v>
      </c>
      <c r="D967" s="72">
        <f>MAX(E967:G967)</f>
        <v>54.3125</v>
      </c>
      <c r="E967" s="45">
        <v>43.45</v>
      </c>
      <c r="F967" s="45">
        <f>E967*1.25</f>
        <v>54.3125</v>
      </c>
      <c r="G967" s="46">
        <v>54.3125</v>
      </c>
      <c r="H967" s="46"/>
    </row>
    <row r="968" spans="1:8" s="47" customFormat="1" ht="15" customHeight="1" x14ac:dyDescent="0.25">
      <c r="A968" s="58">
        <v>86707</v>
      </c>
      <c r="B968" s="58">
        <v>86707</v>
      </c>
      <c r="C968" s="77" t="s">
        <v>4947</v>
      </c>
      <c r="D968" s="73">
        <f>MAX(E968:G968)</f>
        <v>54.375</v>
      </c>
      <c r="E968" s="48">
        <v>43.5</v>
      </c>
      <c r="F968" s="48">
        <f>E968*1.25</f>
        <v>54.375</v>
      </c>
      <c r="G968" s="49">
        <v>54.375</v>
      </c>
      <c r="H968" s="46"/>
    </row>
    <row r="969" spans="1:8" s="47" customFormat="1" ht="15" customHeight="1" x14ac:dyDescent="0.25">
      <c r="A969" s="57">
        <v>87206</v>
      </c>
      <c r="B969" s="57">
        <v>87206</v>
      </c>
      <c r="C969" s="76" t="s">
        <v>5594</v>
      </c>
      <c r="D969" s="72">
        <f>MAX(E969:G969)</f>
        <v>54.387499999999996</v>
      </c>
      <c r="E969" s="45">
        <v>43.51</v>
      </c>
      <c r="F969" s="45">
        <f>E969*1.25</f>
        <v>54.387499999999996</v>
      </c>
      <c r="G969" s="46">
        <v>54.387499999999996</v>
      </c>
    </row>
    <row r="970" spans="1:8" s="47" customFormat="1" ht="15" customHeight="1" x14ac:dyDescent="0.25">
      <c r="A970" s="57">
        <v>87206</v>
      </c>
      <c r="B970" s="57">
        <v>87206</v>
      </c>
      <c r="C970" s="76" t="s">
        <v>5740</v>
      </c>
      <c r="D970" s="72">
        <f>MAX(E970:G970)</f>
        <v>54.387499999999996</v>
      </c>
      <c r="E970" s="45">
        <v>43.51</v>
      </c>
      <c r="F970" s="45">
        <f>E970*1.25</f>
        <v>54.387499999999996</v>
      </c>
      <c r="G970" s="46">
        <v>54.387499999999996</v>
      </c>
    </row>
    <row r="971" spans="1:8" s="47" customFormat="1" ht="15" customHeight="1" x14ac:dyDescent="0.25">
      <c r="A971" s="57">
        <v>83655</v>
      </c>
      <c r="B971" s="57">
        <v>83655</v>
      </c>
      <c r="C971" s="76" t="s">
        <v>5310</v>
      </c>
      <c r="D971" s="72">
        <f>MAX(E971:G971)</f>
        <v>54.6875</v>
      </c>
      <c r="E971" s="45">
        <v>43.75</v>
      </c>
      <c r="F971" s="45">
        <f>E971*1.25</f>
        <v>54.6875</v>
      </c>
      <c r="G971" s="46">
        <v>54.6875</v>
      </c>
      <c r="H971" s="46"/>
    </row>
    <row r="972" spans="1:8" s="47" customFormat="1" ht="15" customHeight="1" x14ac:dyDescent="0.25">
      <c r="A972" s="57">
        <v>83655</v>
      </c>
      <c r="B972" s="57">
        <v>83655</v>
      </c>
      <c r="C972" s="76" t="s">
        <v>5486</v>
      </c>
      <c r="D972" s="72">
        <f>MAX(E972:G972)</f>
        <v>54.6875</v>
      </c>
      <c r="E972" s="45">
        <v>43.75</v>
      </c>
      <c r="F972" s="45">
        <f>E972*1.25</f>
        <v>54.6875</v>
      </c>
      <c r="G972" s="46">
        <v>54.6875</v>
      </c>
      <c r="H972" s="46"/>
    </row>
    <row r="973" spans="1:8" s="47" customFormat="1" ht="15" customHeight="1" x14ac:dyDescent="0.25">
      <c r="A973" s="57">
        <v>83655</v>
      </c>
      <c r="B973" s="57">
        <v>83655</v>
      </c>
      <c r="C973" s="76" t="s">
        <v>5429</v>
      </c>
      <c r="D973" s="72">
        <f>MAX(E973:G973)</f>
        <v>54.6875</v>
      </c>
      <c r="E973" s="45">
        <v>43.75</v>
      </c>
      <c r="F973" s="45">
        <f>E973*1.25</f>
        <v>54.6875</v>
      </c>
      <c r="G973" s="46">
        <v>54.6875</v>
      </c>
      <c r="H973" s="46"/>
    </row>
    <row r="974" spans="1:8" s="47" customFormat="1" ht="15" customHeight="1" x14ac:dyDescent="0.25">
      <c r="A974" s="62"/>
      <c r="B974" s="57">
        <v>87799</v>
      </c>
      <c r="C974" s="76" t="s">
        <v>1801</v>
      </c>
      <c r="D974" s="72">
        <v>54.8</v>
      </c>
      <c r="E974" s="50"/>
      <c r="F974" s="50"/>
      <c r="G974" s="50"/>
    </row>
    <row r="975" spans="1:8" s="47" customFormat="1" ht="15" customHeight="1" x14ac:dyDescent="0.25">
      <c r="A975" s="57">
        <v>87207</v>
      </c>
      <c r="B975" s="57">
        <v>87207</v>
      </c>
      <c r="C975" s="76" t="s">
        <v>5741</v>
      </c>
      <c r="D975" s="72">
        <f>MAX(E975:G975)</f>
        <v>54.887499999999996</v>
      </c>
      <c r="E975" s="45">
        <v>43.91</v>
      </c>
      <c r="F975" s="45">
        <f>E975*1.25</f>
        <v>54.887499999999996</v>
      </c>
      <c r="G975" s="46">
        <v>54.887499999999996</v>
      </c>
    </row>
    <row r="976" spans="1:8" s="47" customFormat="1" ht="15" customHeight="1" x14ac:dyDescent="0.25">
      <c r="A976" s="57">
        <v>87207</v>
      </c>
      <c r="B976" s="57">
        <v>87207</v>
      </c>
      <c r="C976" s="76" t="s">
        <v>4593</v>
      </c>
      <c r="D976" s="72">
        <f>MAX(E976:G976)</f>
        <v>54.887499999999996</v>
      </c>
      <c r="E976" s="45">
        <v>43.91</v>
      </c>
      <c r="F976" s="45">
        <f>E976*1.25</f>
        <v>54.887499999999996</v>
      </c>
      <c r="G976" s="46">
        <v>54.887499999999996</v>
      </c>
    </row>
    <row r="977" spans="1:8" s="47" customFormat="1" ht="15" customHeight="1" x14ac:dyDescent="0.25">
      <c r="A977" s="62"/>
      <c r="B977" s="57">
        <v>83986</v>
      </c>
      <c r="C977" s="76" t="s">
        <v>1384</v>
      </c>
      <c r="D977" s="72">
        <v>54.9</v>
      </c>
      <c r="E977" s="50"/>
      <c r="F977" s="50"/>
      <c r="G977" s="50"/>
    </row>
    <row r="978" spans="1:8" s="47" customFormat="1" ht="15" customHeight="1" x14ac:dyDescent="0.25">
      <c r="A978" s="63"/>
      <c r="B978" s="58">
        <v>90472</v>
      </c>
      <c r="C978" s="77" t="s">
        <v>1888</v>
      </c>
      <c r="D978" s="73">
        <v>54.97</v>
      </c>
      <c r="E978" s="51"/>
      <c r="F978" s="51"/>
      <c r="G978" s="50"/>
      <c r="H978" s="46"/>
    </row>
    <row r="979" spans="1:8" s="47" customFormat="1" ht="15" customHeight="1" x14ac:dyDescent="0.25">
      <c r="A979" s="57">
        <v>87350</v>
      </c>
      <c r="B979" s="57">
        <v>87350</v>
      </c>
      <c r="C979" s="76" t="s">
        <v>5240</v>
      </c>
      <c r="D979" s="72">
        <f>MAX(E979:G979)</f>
        <v>54.987500000000004</v>
      </c>
      <c r="E979" s="45">
        <v>43.99</v>
      </c>
      <c r="F979" s="45">
        <f>E979*1.25</f>
        <v>54.987500000000004</v>
      </c>
      <c r="G979" s="46">
        <v>54.987500000000004</v>
      </c>
    </row>
    <row r="980" spans="1:8" s="47" customFormat="1" ht="15" customHeight="1" x14ac:dyDescent="0.25">
      <c r="A980" s="57" t="s">
        <v>2495</v>
      </c>
      <c r="B980" s="57" t="s">
        <v>2495</v>
      </c>
      <c r="C980" s="76" t="s">
        <v>2777</v>
      </c>
      <c r="D980" s="72">
        <f>MAX(E980:G980)</f>
        <v>55</v>
      </c>
      <c r="E980" s="45">
        <v>44</v>
      </c>
      <c r="F980" s="45">
        <f>E980*1.25</f>
        <v>55</v>
      </c>
      <c r="G980" s="46">
        <v>55</v>
      </c>
    </row>
    <row r="981" spans="1:8" s="47" customFormat="1" ht="15" customHeight="1" x14ac:dyDescent="0.25">
      <c r="A981" s="62"/>
      <c r="B981" s="57">
        <v>86332</v>
      </c>
      <c r="C981" s="76" t="s">
        <v>1581</v>
      </c>
      <c r="D981" s="72">
        <v>55</v>
      </c>
      <c r="E981" s="50"/>
      <c r="F981" s="50"/>
      <c r="G981" s="50"/>
    </row>
    <row r="982" spans="1:8" s="47" customFormat="1" ht="15" customHeight="1" x14ac:dyDescent="0.25">
      <c r="A982" s="62"/>
      <c r="B982" s="57">
        <v>86376</v>
      </c>
      <c r="C982" s="76" t="s">
        <v>1596</v>
      </c>
      <c r="D982" s="72">
        <v>55</v>
      </c>
      <c r="E982" s="50"/>
      <c r="F982" s="50"/>
      <c r="G982" s="50"/>
    </row>
    <row r="983" spans="1:8" s="47" customFormat="1" ht="15" customHeight="1" x14ac:dyDescent="0.25">
      <c r="A983" s="62"/>
      <c r="B983" s="57">
        <v>99402</v>
      </c>
      <c r="C983" s="76" t="s">
        <v>2318</v>
      </c>
      <c r="D983" s="72">
        <v>55</v>
      </c>
      <c r="E983" s="50"/>
      <c r="F983" s="50"/>
      <c r="G983" s="50"/>
    </row>
    <row r="984" spans="1:8" s="47" customFormat="1" ht="15" customHeight="1" x14ac:dyDescent="0.25">
      <c r="A984" s="62"/>
      <c r="B984" s="57">
        <v>99406</v>
      </c>
      <c r="C984" s="76" t="s">
        <v>2321</v>
      </c>
      <c r="D984" s="72">
        <v>55</v>
      </c>
      <c r="E984" s="50"/>
      <c r="F984" s="50"/>
      <c r="G984" s="50"/>
      <c r="H984" s="46"/>
    </row>
    <row r="985" spans="1:8" s="47" customFormat="1" ht="15" customHeight="1" x14ac:dyDescent="0.25">
      <c r="A985" s="62"/>
      <c r="B985" s="57">
        <v>97761</v>
      </c>
      <c r="C985" s="76" t="s">
        <v>2222</v>
      </c>
      <c r="D985" s="72">
        <v>55</v>
      </c>
      <c r="E985" s="50"/>
      <c r="F985" s="50"/>
      <c r="G985" s="50"/>
    </row>
    <row r="986" spans="1:8" s="47" customFormat="1" ht="15" customHeight="1" x14ac:dyDescent="0.25">
      <c r="A986" s="62"/>
      <c r="B986" s="57">
        <v>90685</v>
      </c>
      <c r="C986" s="76" t="s">
        <v>1914</v>
      </c>
      <c r="D986" s="72">
        <v>55</v>
      </c>
      <c r="E986" s="50"/>
      <c r="F986" s="50"/>
      <c r="G986" s="50"/>
    </row>
    <row r="987" spans="1:8" s="47" customFormat="1" ht="15" customHeight="1" x14ac:dyDescent="0.25">
      <c r="A987" s="58">
        <v>86901</v>
      </c>
      <c r="B987" s="58">
        <v>86901</v>
      </c>
      <c r="C987" s="77" t="s">
        <v>5683</v>
      </c>
      <c r="D987" s="73">
        <f>MAX(E987:G987)</f>
        <v>55.199999999999996</v>
      </c>
      <c r="E987" s="48">
        <v>44.16</v>
      </c>
      <c r="F987" s="48">
        <f>E987*1.25</f>
        <v>55.199999999999996</v>
      </c>
      <c r="G987" s="49">
        <v>55.199999999999996</v>
      </c>
    </row>
    <row r="988" spans="1:8" s="47" customFormat="1" ht="15" customHeight="1" x14ac:dyDescent="0.25">
      <c r="A988" s="62"/>
      <c r="B988" s="57">
        <v>80175</v>
      </c>
      <c r="C988" s="76" t="s">
        <v>1114</v>
      </c>
      <c r="D988" s="72">
        <v>55.2</v>
      </c>
      <c r="E988" s="50"/>
      <c r="F988" s="50"/>
      <c r="G988" s="50"/>
      <c r="H988" s="46"/>
    </row>
    <row r="989" spans="1:8" s="47" customFormat="1" ht="15" customHeight="1" x14ac:dyDescent="0.25">
      <c r="A989" s="62"/>
      <c r="B989" s="57">
        <v>80307</v>
      </c>
      <c r="C989" s="76" t="s">
        <v>1137</v>
      </c>
      <c r="D989" s="72">
        <v>55.2</v>
      </c>
      <c r="E989" s="50"/>
      <c r="F989" s="50"/>
      <c r="G989" s="50"/>
    </row>
    <row r="990" spans="1:8" s="47" customFormat="1" ht="15" customHeight="1" x14ac:dyDescent="0.25">
      <c r="A990" s="57" t="s">
        <v>7194</v>
      </c>
      <c r="B990" s="57" t="s">
        <v>2495</v>
      </c>
      <c r="C990" s="76" t="s">
        <v>7195</v>
      </c>
      <c r="D990" s="72">
        <f>MAX(E990:G990)</f>
        <v>55.3125</v>
      </c>
      <c r="E990" s="45">
        <v>44.25</v>
      </c>
      <c r="F990" s="45">
        <f>E990*1.25</f>
        <v>55.3125</v>
      </c>
      <c r="G990" s="46">
        <v>55.3125</v>
      </c>
    </row>
    <row r="991" spans="1:8" s="47" customFormat="1" ht="15" customHeight="1" x14ac:dyDescent="0.25">
      <c r="A991" s="57" t="s">
        <v>7194</v>
      </c>
      <c r="B991" s="57" t="s">
        <v>2495</v>
      </c>
      <c r="C991" s="76" t="s">
        <v>7195</v>
      </c>
      <c r="D991" s="72">
        <f>MAX(E991:G991)</f>
        <v>55.3125</v>
      </c>
      <c r="E991" s="45">
        <v>44.25</v>
      </c>
      <c r="F991" s="45">
        <f>E991*1.25</f>
        <v>55.3125</v>
      </c>
      <c r="G991" s="46">
        <v>55.3125</v>
      </c>
    </row>
    <row r="992" spans="1:8" s="47" customFormat="1" ht="15" customHeight="1" x14ac:dyDescent="0.25">
      <c r="A992" s="57" t="s">
        <v>2495</v>
      </c>
      <c r="B992" s="57" t="s">
        <v>2495</v>
      </c>
      <c r="C992" s="76" t="s">
        <v>3194</v>
      </c>
      <c r="D992" s="72">
        <f>MAX(E992:G992)</f>
        <v>55.362499999999997</v>
      </c>
      <c r="E992" s="45">
        <v>44.29</v>
      </c>
      <c r="F992" s="45">
        <f>E992*1.25</f>
        <v>55.362499999999997</v>
      </c>
      <c r="G992" s="46">
        <v>55.362499999999997</v>
      </c>
    </row>
    <row r="993" spans="1:8" s="47" customFormat="1" ht="15" customHeight="1" x14ac:dyDescent="0.25">
      <c r="A993" s="57" t="s">
        <v>2495</v>
      </c>
      <c r="B993" s="57" t="s">
        <v>2495</v>
      </c>
      <c r="C993" s="76" t="s">
        <v>3773</v>
      </c>
      <c r="D993" s="72">
        <f>MAX(E993:G993)</f>
        <v>55.362499999999997</v>
      </c>
      <c r="E993" s="45">
        <v>44.29</v>
      </c>
      <c r="F993" s="45">
        <f>E993*1.25</f>
        <v>55.362499999999997</v>
      </c>
      <c r="G993" s="46">
        <v>55.362499999999997</v>
      </c>
    </row>
    <row r="994" spans="1:8" s="47" customFormat="1" ht="15" customHeight="1" x14ac:dyDescent="0.25">
      <c r="A994" s="57">
        <v>88720</v>
      </c>
      <c r="B994" s="57">
        <v>88720</v>
      </c>
      <c r="C994" s="76" t="s">
        <v>4238</v>
      </c>
      <c r="D994" s="72">
        <f>MAX(E994:G994)</f>
        <v>55.5</v>
      </c>
      <c r="E994" s="45">
        <v>44.4</v>
      </c>
      <c r="F994" s="45">
        <f>E994*1.25</f>
        <v>55.5</v>
      </c>
      <c r="G994" s="46">
        <v>55.5</v>
      </c>
      <c r="H994" s="46"/>
    </row>
    <row r="995" spans="1:8" s="47" customFormat="1" ht="15" customHeight="1" x14ac:dyDescent="0.25">
      <c r="A995" s="63"/>
      <c r="B995" s="58">
        <v>85379</v>
      </c>
      <c r="C995" s="77" t="s">
        <v>1519</v>
      </c>
      <c r="D995" s="73">
        <v>55.5</v>
      </c>
      <c r="E995" s="51"/>
      <c r="F995" s="51"/>
      <c r="G995" s="51"/>
    </row>
    <row r="996" spans="1:8" s="47" customFormat="1" ht="15" customHeight="1" x14ac:dyDescent="0.25">
      <c r="A996" s="63"/>
      <c r="B996" s="58">
        <v>82785</v>
      </c>
      <c r="C996" s="77" t="s">
        <v>1294</v>
      </c>
      <c r="D996" s="73">
        <v>55.5</v>
      </c>
      <c r="E996" s="51"/>
      <c r="F996" s="51"/>
      <c r="G996" s="51"/>
    </row>
    <row r="997" spans="1:8" s="47" customFormat="1" ht="15" customHeight="1" x14ac:dyDescent="0.25">
      <c r="A997" s="57" t="s">
        <v>2495</v>
      </c>
      <c r="B997" s="57" t="s">
        <v>2495</v>
      </c>
      <c r="C997" s="76" t="s">
        <v>3138</v>
      </c>
      <c r="D997" s="72">
        <f>MAX(E997:G997)</f>
        <v>55.525000000000006</v>
      </c>
      <c r="E997" s="45">
        <v>44.42</v>
      </c>
      <c r="F997" s="45">
        <f>E997*1.25</f>
        <v>55.525000000000006</v>
      </c>
      <c r="G997" s="46">
        <v>55.525000000000006</v>
      </c>
      <c r="H997" s="46"/>
    </row>
    <row r="998" spans="1:8" s="47" customFormat="1" ht="15" customHeight="1" x14ac:dyDescent="0.25">
      <c r="A998" s="63"/>
      <c r="B998" s="58">
        <v>86778</v>
      </c>
      <c r="C998" s="77" t="s">
        <v>1666</v>
      </c>
      <c r="D998" s="73">
        <v>55.64</v>
      </c>
      <c r="E998" s="51"/>
      <c r="F998" s="51"/>
      <c r="G998" s="51"/>
      <c r="H998" s="46"/>
    </row>
    <row r="999" spans="1:8" s="47" customFormat="1" ht="15" customHeight="1" x14ac:dyDescent="0.25">
      <c r="A999" s="57" t="s">
        <v>2495</v>
      </c>
      <c r="B999" s="57" t="s">
        <v>2495</v>
      </c>
      <c r="C999" s="76" t="s">
        <v>3010</v>
      </c>
      <c r="D999" s="72">
        <f>MAX(E999:G999)</f>
        <v>55.650000000000006</v>
      </c>
      <c r="E999" s="45">
        <v>44.52</v>
      </c>
      <c r="F999" s="45">
        <f>E999*1.25</f>
        <v>55.650000000000006</v>
      </c>
      <c r="G999" s="46">
        <v>55.650000000000006</v>
      </c>
      <c r="H999" s="46"/>
    </row>
    <row r="1000" spans="1:8" s="47" customFormat="1" ht="15" customHeight="1" x14ac:dyDescent="0.25">
      <c r="A1000" s="63"/>
      <c r="B1000" s="58">
        <v>82397</v>
      </c>
      <c r="C1000" s="77" t="s">
        <v>1241</v>
      </c>
      <c r="D1000" s="73">
        <v>55.68</v>
      </c>
      <c r="E1000" s="51"/>
      <c r="F1000" s="51"/>
      <c r="G1000" s="51"/>
    </row>
    <row r="1001" spans="1:8" s="47" customFormat="1" ht="15" customHeight="1" x14ac:dyDescent="0.25">
      <c r="A1001" s="62"/>
      <c r="B1001" s="57">
        <v>82525</v>
      </c>
      <c r="C1001" s="76" t="s">
        <v>1252</v>
      </c>
      <c r="D1001" s="72">
        <v>55.68</v>
      </c>
      <c r="E1001" s="50"/>
      <c r="F1001" s="50"/>
      <c r="G1001" s="50"/>
    </row>
    <row r="1002" spans="1:8" s="47" customFormat="1" ht="15" customHeight="1" x14ac:dyDescent="0.25">
      <c r="A1002" s="62"/>
      <c r="B1002" s="57">
        <v>83937</v>
      </c>
      <c r="C1002" s="76" t="s">
        <v>1380</v>
      </c>
      <c r="D1002" s="72">
        <v>55.68</v>
      </c>
      <c r="E1002" s="50"/>
      <c r="F1002" s="50"/>
      <c r="G1002" s="50"/>
      <c r="H1002" s="46"/>
    </row>
    <row r="1003" spans="1:8" s="47" customFormat="1" ht="15" customHeight="1" x14ac:dyDescent="0.25">
      <c r="A1003" s="62"/>
      <c r="B1003" s="57">
        <v>83945</v>
      </c>
      <c r="C1003" s="76" t="s">
        <v>1381</v>
      </c>
      <c r="D1003" s="72">
        <v>55.68</v>
      </c>
      <c r="E1003" s="50"/>
      <c r="F1003" s="50"/>
      <c r="G1003" s="50"/>
      <c r="H1003" s="46"/>
    </row>
    <row r="1004" spans="1:8" s="47" customFormat="1" ht="15" customHeight="1" x14ac:dyDescent="0.25">
      <c r="A1004" s="57" t="s">
        <v>2652</v>
      </c>
      <c r="B1004" s="57" t="s">
        <v>2495</v>
      </c>
      <c r="C1004" s="76" t="s">
        <v>2653</v>
      </c>
      <c r="D1004" s="72">
        <f>MAX(E1004:G1004)</f>
        <v>55.6875</v>
      </c>
      <c r="E1004" s="45">
        <v>44.55</v>
      </c>
      <c r="F1004" s="45">
        <f>E1004*1.25</f>
        <v>55.6875</v>
      </c>
      <c r="G1004" s="46">
        <v>55.6875</v>
      </c>
      <c r="H1004" s="46"/>
    </row>
    <row r="1005" spans="1:8" s="47" customFormat="1" ht="15" customHeight="1" x14ac:dyDescent="0.25">
      <c r="A1005" s="57" t="s">
        <v>2809</v>
      </c>
      <c r="B1005" s="57" t="s">
        <v>2495</v>
      </c>
      <c r="C1005" s="76" t="s">
        <v>2810</v>
      </c>
      <c r="D1005" s="72">
        <f>MAX(E1005:G1005)</f>
        <v>55.875</v>
      </c>
      <c r="E1005" s="45">
        <v>44.7</v>
      </c>
      <c r="F1005" s="45">
        <f>E1005*1.25</f>
        <v>55.875</v>
      </c>
      <c r="G1005" s="46">
        <v>55.875</v>
      </c>
    </row>
    <row r="1006" spans="1:8" s="47" customFormat="1" ht="15" customHeight="1" x14ac:dyDescent="0.25">
      <c r="A1006" s="57" t="s">
        <v>2495</v>
      </c>
      <c r="B1006" s="57" t="s">
        <v>2495</v>
      </c>
      <c r="C1006" s="76" t="s">
        <v>2811</v>
      </c>
      <c r="D1006" s="72">
        <f>MAX(E1006:G1006)</f>
        <v>55.875</v>
      </c>
      <c r="E1006" s="45">
        <v>44.7</v>
      </c>
      <c r="F1006" s="45">
        <f>E1006*1.25</f>
        <v>55.875</v>
      </c>
      <c r="G1006" s="46">
        <v>55.875</v>
      </c>
    </row>
    <row r="1007" spans="1:8" s="47" customFormat="1" ht="15" customHeight="1" x14ac:dyDescent="0.25">
      <c r="A1007" s="63"/>
      <c r="B1007" s="58">
        <v>90460</v>
      </c>
      <c r="C1007" s="77" t="s">
        <v>1884</v>
      </c>
      <c r="D1007" s="73">
        <v>55.89</v>
      </c>
      <c r="E1007" s="51"/>
      <c r="F1007" s="51"/>
      <c r="G1007" s="50"/>
    </row>
    <row r="1008" spans="1:8" s="47" customFormat="1" ht="15" customHeight="1" x14ac:dyDescent="0.25">
      <c r="A1008" s="57" t="s">
        <v>2495</v>
      </c>
      <c r="B1008" s="57" t="s">
        <v>2495</v>
      </c>
      <c r="C1008" s="76" t="s">
        <v>5178</v>
      </c>
      <c r="D1008" s="72">
        <f>MAX(E1008:G1008)</f>
        <v>55.9375</v>
      </c>
      <c r="E1008" s="45">
        <v>44.75</v>
      </c>
      <c r="F1008" s="45">
        <f>E1008*1.25</f>
        <v>55.9375</v>
      </c>
      <c r="G1008" s="46">
        <v>55.9375</v>
      </c>
    </row>
    <row r="1009" spans="1:8" s="47" customFormat="1" ht="15" customHeight="1" x14ac:dyDescent="0.25">
      <c r="A1009" s="62"/>
      <c r="B1009" s="58">
        <v>82042</v>
      </c>
      <c r="C1009" s="77" t="s">
        <v>1194</v>
      </c>
      <c r="D1009" s="72">
        <v>55.94</v>
      </c>
      <c r="E1009" s="50"/>
      <c r="F1009" s="50"/>
      <c r="G1009" s="50"/>
      <c r="H1009" s="46"/>
    </row>
    <row r="1010" spans="1:8" s="47" customFormat="1" ht="15" customHeight="1" x14ac:dyDescent="0.25">
      <c r="A1010" s="57">
        <v>84155</v>
      </c>
      <c r="B1010" s="57">
        <v>84155</v>
      </c>
      <c r="C1010" s="76" t="s">
        <v>5572</v>
      </c>
      <c r="D1010" s="72">
        <f>MAX(E1010:G1010)</f>
        <v>55.949999999999996</v>
      </c>
      <c r="E1010" s="45">
        <v>44.76</v>
      </c>
      <c r="F1010" s="45">
        <f>E1010*1.25</f>
        <v>55.949999999999996</v>
      </c>
      <c r="G1010" s="46">
        <v>55.949999999999996</v>
      </c>
      <c r="H1010" s="46"/>
    </row>
    <row r="1011" spans="1:8" s="47" customFormat="1" ht="15" customHeight="1" x14ac:dyDescent="0.25">
      <c r="A1011" s="57">
        <v>87260</v>
      </c>
      <c r="B1011" s="57">
        <v>87260</v>
      </c>
      <c r="C1011" s="76" t="s">
        <v>5793</v>
      </c>
      <c r="D1011" s="72">
        <f>MAX(E1011:G1011)</f>
        <v>56</v>
      </c>
      <c r="E1011" s="45">
        <v>44.8</v>
      </c>
      <c r="F1011" s="45">
        <f>E1011*1.25</f>
        <v>56</v>
      </c>
      <c r="G1011" s="46">
        <v>56</v>
      </c>
      <c r="H1011" s="46"/>
    </row>
    <row r="1012" spans="1:8" s="47" customFormat="1" ht="15" customHeight="1" x14ac:dyDescent="0.25">
      <c r="A1012" s="57">
        <v>83925</v>
      </c>
      <c r="B1012" s="57">
        <v>83925</v>
      </c>
      <c r="C1012" s="76" t="s">
        <v>5436</v>
      </c>
      <c r="D1012" s="72">
        <f>MAX(E1012:G1012)</f>
        <v>56.024999999999999</v>
      </c>
      <c r="E1012" s="45">
        <v>44.82</v>
      </c>
      <c r="F1012" s="45">
        <f>E1012*1.25</f>
        <v>56.024999999999999</v>
      </c>
      <c r="G1012" s="46">
        <v>56.024999999999999</v>
      </c>
    </row>
    <row r="1013" spans="1:8" s="47" customFormat="1" ht="15" customHeight="1" x14ac:dyDescent="0.25">
      <c r="A1013" s="63"/>
      <c r="B1013" s="58">
        <v>82150</v>
      </c>
      <c r="C1013" s="77" t="s">
        <v>1207</v>
      </c>
      <c r="D1013" s="73">
        <v>56.1</v>
      </c>
      <c r="E1013" s="51"/>
      <c r="F1013" s="51"/>
      <c r="G1013" s="51"/>
    </row>
    <row r="1014" spans="1:8" s="47" customFormat="1" ht="15" customHeight="1" x14ac:dyDescent="0.25">
      <c r="A1014" s="57" t="s">
        <v>2495</v>
      </c>
      <c r="B1014" s="57" t="s">
        <v>2495</v>
      </c>
      <c r="C1014" s="76" t="s">
        <v>4523</v>
      </c>
      <c r="D1014" s="72">
        <f>MAX(E1014:G1014)</f>
        <v>56.1875</v>
      </c>
      <c r="E1014" s="45">
        <v>44.95</v>
      </c>
      <c r="F1014" s="45">
        <f>E1014*1.25</f>
        <v>56.1875</v>
      </c>
      <c r="G1014" s="46">
        <v>56.1875</v>
      </c>
    </row>
    <row r="1015" spans="1:8" s="47" customFormat="1" ht="15" customHeight="1" x14ac:dyDescent="0.25">
      <c r="A1015" s="57" t="s">
        <v>46</v>
      </c>
      <c r="B1015" s="57" t="s">
        <v>46</v>
      </c>
      <c r="C1015" s="76" t="s">
        <v>8597</v>
      </c>
      <c r="D1015" s="72">
        <f>MAX(E1015:G1015)</f>
        <v>56.25</v>
      </c>
      <c r="E1015" s="45">
        <v>45</v>
      </c>
      <c r="F1015" s="45">
        <f>E1015*1.25</f>
        <v>56.25</v>
      </c>
      <c r="G1015" s="46">
        <v>56.25</v>
      </c>
    </row>
    <row r="1016" spans="1:8" s="47" customFormat="1" ht="15" customHeight="1" x14ac:dyDescent="0.25">
      <c r="A1016" s="57" t="s">
        <v>79</v>
      </c>
      <c r="B1016" s="57" t="s">
        <v>79</v>
      </c>
      <c r="C1016" s="76" t="s">
        <v>8481</v>
      </c>
      <c r="D1016" s="72">
        <f>MAX(E1016:G1016)</f>
        <v>56.25</v>
      </c>
      <c r="E1016" s="45">
        <v>45</v>
      </c>
      <c r="F1016" s="45">
        <f>E1016*1.25</f>
        <v>56.25</v>
      </c>
      <c r="G1016" s="46">
        <v>56.25</v>
      </c>
      <c r="H1016" s="46"/>
    </row>
    <row r="1017" spans="1:8" s="47" customFormat="1" ht="15" customHeight="1" x14ac:dyDescent="0.25">
      <c r="A1017" s="57">
        <v>85732</v>
      </c>
      <c r="B1017" s="57">
        <v>85732</v>
      </c>
      <c r="C1017" s="76" t="s">
        <v>5534</v>
      </c>
      <c r="D1017" s="72">
        <f>MAX(E1017:G1017)</f>
        <v>56.25</v>
      </c>
      <c r="E1017" s="45">
        <v>45</v>
      </c>
      <c r="F1017" s="45">
        <f>E1017*1.25</f>
        <v>56.25</v>
      </c>
      <c r="G1017" s="46">
        <v>56.25</v>
      </c>
      <c r="H1017" s="46"/>
    </row>
    <row r="1018" spans="1:8" s="47" customFormat="1" ht="15" customHeight="1" x14ac:dyDescent="0.25">
      <c r="A1018" s="62"/>
      <c r="B1018" s="57">
        <v>85420</v>
      </c>
      <c r="C1018" s="76" t="s">
        <v>1522</v>
      </c>
      <c r="D1018" s="72">
        <v>56.27</v>
      </c>
      <c r="E1018" s="50"/>
      <c r="F1018" s="50"/>
      <c r="G1018" s="50"/>
    </row>
    <row r="1019" spans="1:8" s="47" customFormat="1" ht="15" customHeight="1" x14ac:dyDescent="0.25">
      <c r="A1019" s="62"/>
      <c r="B1019" s="57">
        <v>87075</v>
      </c>
      <c r="C1019" s="76" t="s">
        <v>1712</v>
      </c>
      <c r="D1019" s="72">
        <v>56.3</v>
      </c>
      <c r="E1019" s="50"/>
      <c r="F1019" s="50"/>
      <c r="G1019" s="50"/>
    </row>
    <row r="1020" spans="1:8" s="47" customFormat="1" ht="15" customHeight="1" x14ac:dyDescent="0.25">
      <c r="A1020" s="57" t="s">
        <v>2495</v>
      </c>
      <c r="B1020" s="57" t="s">
        <v>2495</v>
      </c>
      <c r="C1020" s="76" t="s">
        <v>5028</v>
      </c>
      <c r="D1020" s="72">
        <f>MAX(E1020:G1020)</f>
        <v>56.3125</v>
      </c>
      <c r="E1020" s="45">
        <v>45.05</v>
      </c>
      <c r="F1020" s="45">
        <f>E1020*1.25</f>
        <v>56.3125</v>
      </c>
      <c r="G1020" s="46">
        <v>56.3125</v>
      </c>
    </row>
    <row r="1021" spans="1:8" s="47" customFormat="1" ht="15" customHeight="1" x14ac:dyDescent="0.25">
      <c r="A1021" s="57">
        <v>80194</v>
      </c>
      <c r="B1021" s="57">
        <v>80194</v>
      </c>
      <c r="C1021" s="76" t="s">
        <v>4644</v>
      </c>
      <c r="D1021" s="72">
        <f>MAX(E1021:G1021)</f>
        <v>56.362500000000004</v>
      </c>
      <c r="E1021" s="45">
        <v>45.09</v>
      </c>
      <c r="F1021" s="45">
        <f>E1021*1.25</f>
        <v>56.362500000000004</v>
      </c>
      <c r="G1021" s="46">
        <v>56.362500000000004</v>
      </c>
      <c r="H1021" s="46"/>
    </row>
    <row r="1022" spans="1:8" s="47" customFormat="1" ht="15" customHeight="1" x14ac:dyDescent="0.25">
      <c r="A1022" s="57" t="s">
        <v>2495</v>
      </c>
      <c r="B1022" s="57" t="s">
        <v>2495</v>
      </c>
      <c r="C1022" s="76" t="s">
        <v>3344</v>
      </c>
      <c r="D1022" s="72">
        <f>MAX(E1022:G1022)</f>
        <v>56.4</v>
      </c>
      <c r="E1022" s="45">
        <v>45.12</v>
      </c>
      <c r="F1022" s="45">
        <f>E1022*1.25</f>
        <v>56.4</v>
      </c>
      <c r="G1022" s="46">
        <v>56.4</v>
      </c>
      <c r="H1022" s="46"/>
    </row>
    <row r="1023" spans="1:8" s="47" customFormat="1" ht="15" customHeight="1" x14ac:dyDescent="0.25">
      <c r="A1023" s="62"/>
      <c r="B1023" s="57">
        <v>88142</v>
      </c>
      <c r="C1023" s="76" t="s">
        <v>1820</v>
      </c>
      <c r="D1023" s="72">
        <v>56.46</v>
      </c>
      <c r="E1023" s="50"/>
      <c r="F1023" s="50"/>
      <c r="G1023" s="50"/>
      <c r="H1023" s="46"/>
    </row>
    <row r="1024" spans="1:8" s="47" customFormat="1" ht="15" customHeight="1" x14ac:dyDescent="0.25">
      <c r="A1024" s="57" t="s">
        <v>2495</v>
      </c>
      <c r="B1024" s="57" t="s">
        <v>2495</v>
      </c>
      <c r="C1024" s="76" t="s">
        <v>3560</v>
      </c>
      <c r="D1024" s="72">
        <f>MAX(E1024:G1024)</f>
        <v>56.5</v>
      </c>
      <c r="E1024" s="45">
        <v>45.2</v>
      </c>
      <c r="F1024" s="45">
        <f>E1024*1.25</f>
        <v>56.5</v>
      </c>
      <c r="G1024" s="46">
        <v>56.5</v>
      </c>
      <c r="H1024" s="46"/>
    </row>
    <row r="1025" spans="1:8" s="47" customFormat="1" ht="15" customHeight="1" x14ac:dyDescent="0.25">
      <c r="A1025" s="57" t="s">
        <v>2495</v>
      </c>
      <c r="B1025" s="57" t="s">
        <v>2495</v>
      </c>
      <c r="C1025" s="76" t="s">
        <v>3560</v>
      </c>
      <c r="D1025" s="72">
        <f>MAX(E1025:G1025)</f>
        <v>56.5</v>
      </c>
      <c r="E1025" s="45">
        <v>45.2</v>
      </c>
      <c r="F1025" s="45">
        <f>E1025*1.25</f>
        <v>56.5</v>
      </c>
      <c r="G1025" s="46">
        <v>56.5</v>
      </c>
      <c r="H1025" s="46"/>
    </row>
    <row r="1026" spans="1:8" s="47" customFormat="1" ht="15" customHeight="1" x14ac:dyDescent="0.25">
      <c r="A1026" s="58">
        <v>80102</v>
      </c>
      <c r="B1026" s="58">
        <v>80102</v>
      </c>
      <c r="C1026" s="77" t="s">
        <v>4802</v>
      </c>
      <c r="D1026" s="73">
        <f>MAX(E1026:G1026)</f>
        <v>56.75</v>
      </c>
      <c r="E1026" s="48">
        <v>45.4</v>
      </c>
      <c r="F1026" s="48">
        <f>E1026*1.25</f>
        <v>56.75</v>
      </c>
      <c r="G1026" s="49">
        <v>56.75</v>
      </c>
    </row>
    <row r="1027" spans="1:8" s="47" customFormat="1" ht="15" customHeight="1" x14ac:dyDescent="0.25">
      <c r="A1027" s="57">
        <v>83912</v>
      </c>
      <c r="B1027" s="57">
        <v>83912</v>
      </c>
      <c r="C1027" s="76" t="s">
        <v>5559</v>
      </c>
      <c r="D1027" s="72">
        <f>MAX(E1027:G1027)</f>
        <v>56.75</v>
      </c>
      <c r="E1027" s="45">
        <v>45.4</v>
      </c>
      <c r="F1027" s="45">
        <f>E1027*1.25</f>
        <v>56.75</v>
      </c>
      <c r="G1027" s="46">
        <v>56.75</v>
      </c>
    </row>
    <row r="1028" spans="1:8" s="47" customFormat="1" ht="15" customHeight="1" x14ac:dyDescent="0.25">
      <c r="A1028" s="57" t="s">
        <v>2495</v>
      </c>
      <c r="B1028" s="57">
        <v>82239</v>
      </c>
      <c r="C1028" s="76" t="s">
        <v>5480</v>
      </c>
      <c r="D1028" s="72">
        <f>MAX(E1028:G1028)</f>
        <v>56.9375</v>
      </c>
      <c r="E1028" s="45">
        <v>45.55</v>
      </c>
      <c r="F1028" s="45">
        <f>E1028*1.25</f>
        <v>56.9375</v>
      </c>
      <c r="G1028" s="46">
        <v>56.9375</v>
      </c>
    </row>
    <row r="1029" spans="1:8" s="47" customFormat="1" ht="15" customHeight="1" x14ac:dyDescent="0.25">
      <c r="A1029" s="57" t="s">
        <v>2495</v>
      </c>
      <c r="B1029" s="57" t="s">
        <v>2495</v>
      </c>
      <c r="C1029" s="76" t="s">
        <v>3208</v>
      </c>
      <c r="D1029" s="72">
        <f>MAX(E1029:G1029)</f>
        <v>56.9375</v>
      </c>
      <c r="E1029" s="45">
        <v>45.55</v>
      </c>
      <c r="F1029" s="45">
        <f>E1029*1.25</f>
        <v>56.9375</v>
      </c>
      <c r="G1029" s="46">
        <v>56.9375</v>
      </c>
    </row>
    <row r="1030" spans="1:8" s="47" customFormat="1" ht="15" customHeight="1" x14ac:dyDescent="0.25">
      <c r="A1030" s="63"/>
      <c r="B1030" s="58">
        <v>86777</v>
      </c>
      <c r="C1030" s="77" t="s">
        <v>1665</v>
      </c>
      <c r="D1030" s="73">
        <v>57</v>
      </c>
      <c r="E1030" s="51"/>
      <c r="F1030" s="51"/>
      <c r="G1030" s="51"/>
      <c r="H1030" s="46"/>
    </row>
    <row r="1031" spans="1:8" s="47" customFormat="1" ht="15" customHeight="1" x14ac:dyDescent="0.25">
      <c r="A1031" s="63"/>
      <c r="B1031" s="58">
        <v>86316</v>
      </c>
      <c r="C1031" s="77" t="s">
        <v>1575</v>
      </c>
      <c r="D1031" s="73">
        <v>57.15</v>
      </c>
      <c r="E1031" s="51"/>
      <c r="F1031" s="51"/>
      <c r="G1031" s="51"/>
      <c r="H1031" s="46"/>
    </row>
    <row r="1032" spans="1:8" s="47" customFormat="1" ht="15" customHeight="1" x14ac:dyDescent="0.25">
      <c r="A1032" s="62"/>
      <c r="B1032" s="58">
        <v>95805</v>
      </c>
      <c r="C1032" s="77" t="s">
        <v>2069</v>
      </c>
      <c r="D1032" s="72">
        <v>57.22</v>
      </c>
      <c r="E1032" s="50"/>
      <c r="F1032" s="50"/>
      <c r="G1032" s="50"/>
    </row>
    <row r="1033" spans="1:8" s="47" customFormat="1" ht="15" customHeight="1" x14ac:dyDescent="0.25">
      <c r="A1033" s="62"/>
      <c r="B1033" s="57">
        <v>83498</v>
      </c>
      <c r="C1033" s="76" t="s">
        <v>1331</v>
      </c>
      <c r="D1033" s="72">
        <v>57.24</v>
      </c>
      <c r="E1033" s="50"/>
      <c r="F1033" s="50"/>
      <c r="G1033" s="50"/>
    </row>
    <row r="1034" spans="1:8" s="47" customFormat="1" ht="15" customHeight="1" x14ac:dyDescent="0.25">
      <c r="A1034" s="57">
        <v>90648</v>
      </c>
      <c r="B1034" s="57">
        <v>90648</v>
      </c>
      <c r="C1034" s="76" t="s">
        <v>8118</v>
      </c>
      <c r="D1034" s="72">
        <f>MAX(E1034:G1034)</f>
        <v>57.3125</v>
      </c>
      <c r="E1034" s="45">
        <v>45.85</v>
      </c>
      <c r="F1034" s="45">
        <f>E1034*1.25</f>
        <v>57.3125</v>
      </c>
      <c r="G1034" s="46">
        <v>57.3125</v>
      </c>
    </row>
    <row r="1035" spans="1:8" s="47" customFormat="1" ht="15" customHeight="1" x14ac:dyDescent="0.25">
      <c r="A1035" s="57">
        <v>90648</v>
      </c>
      <c r="B1035" s="57">
        <v>90648</v>
      </c>
      <c r="C1035" s="76" t="s">
        <v>8177</v>
      </c>
      <c r="D1035" s="72">
        <f>MAX(E1035:G1035)</f>
        <v>57.3125</v>
      </c>
      <c r="E1035" s="45">
        <v>45.85</v>
      </c>
      <c r="F1035" s="45">
        <f>E1035*1.25</f>
        <v>57.3125</v>
      </c>
      <c r="G1035" s="46">
        <v>57.3125</v>
      </c>
    </row>
    <row r="1036" spans="1:8" s="47" customFormat="1" ht="15" customHeight="1" x14ac:dyDescent="0.25">
      <c r="A1036" s="57">
        <v>90648</v>
      </c>
      <c r="B1036" s="57">
        <v>90648</v>
      </c>
      <c r="C1036" s="76" t="s">
        <v>8206</v>
      </c>
      <c r="D1036" s="72">
        <f>MAX(E1036:G1036)</f>
        <v>57.3125</v>
      </c>
      <c r="E1036" s="45">
        <v>45.85</v>
      </c>
      <c r="F1036" s="45">
        <f>E1036*1.25</f>
        <v>57.3125</v>
      </c>
      <c r="G1036" s="46">
        <v>57.3125</v>
      </c>
      <c r="H1036" s="46"/>
    </row>
    <row r="1037" spans="1:8" s="47" customFormat="1" ht="15" customHeight="1" x14ac:dyDescent="0.25">
      <c r="A1037" s="57">
        <v>90648</v>
      </c>
      <c r="B1037" s="57">
        <v>90648</v>
      </c>
      <c r="C1037" s="76" t="s">
        <v>8189</v>
      </c>
      <c r="D1037" s="72">
        <f>MAX(E1037:G1037)</f>
        <v>57.3125</v>
      </c>
      <c r="E1037" s="45">
        <v>45.85</v>
      </c>
      <c r="F1037" s="45">
        <f>E1037*1.25</f>
        <v>57.3125</v>
      </c>
      <c r="G1037" s="46">
        <v>57.3125</v>
      </c>
      <c r="H1037" s="46"/>
    </row>
    <row r="1038" spans="1:8" s="47" customFormat="1" ht="15" customHeight="1" x14ac:dyDescent="0.25">
      <c r="A1038" s="57">
        <v>90648</v>
      </c>
      <c r="B1038" s="57">
        <v>90648</v>
      </c>
      <c r="C1038" s="76" t="s">
        <v>8189</v>
      </c>
      <c r="D1038" s="72">
        <f>MAX(E1038:G1038)</f>
        <v>57.3125</v>
      </c>
      <c r="E1038" s="45">
        <v>45.85</v>
      </c>
      <c r="F1038" s="45">
        <f>E1038*1.25</f>
        <v>57.3125</v>
      </c>
      <c r="G1038" s="46">
        <v>57.3125</v>
      </c>
    </row>
    <row r="1039" spans="1:8" s="47" customFormat="1" ht="15" customHeight="1" x14ac:dyDescent="0.25">
      <c r="A1039" s="57">
        <v>90648</v>
      </c>
      <c r="B1039" s="57">
        <v>90648</v>
      </c>
      <c r="C1039" s="76" t="s">
        <v>8082</v>
      </c>
      <c r="D1039" s="72">
        <f>MAX(E1039:G1039)</f>
        <v>57.3125</v>
      </c>
      <c r="E1039" s="45">
        <v>45.85</v>
      </c>
      <c r="F1039" s="45">
        <f>E1039*1.25</f>
        <v>57.3125</v>
      </c>
      <c r="G1039" s="46">
        <v>57.3125</v>
      </c>
    </row>
    <row r="1040" spans="1:8" s="47" customFormat="1" ht="15" customHeight="1" x14ac:dyDescent="0.25">
      <c r="A1040" s="57" t="s">
        <v>2495</v>
      </c>
      <c r="B1040" s="57" t="s">
        <v>2495</v>
      </c>
      <c r="C1040" s="76" t="s">
        <v>3154</v>
      </c>
      <c r="D1040" s="72">
        <f>MAX(E1040:G1040)</f>
        <v>57.362499999999997</v>
      </c>
      <c r="E1040" s="45">
        <v>45.89</v>
      </c>
      <c r="F1040" s="45">
        <f>E1040*1.25</f>
        <v>57.362499999999997</v>
      </c>
      <c r="G1040" s="46">
        <v>57.362499999999997</v>
      </c>
    </row>
    <row r="1041" spans="1:8" s="47" customFormat="1" ht="15" customHeight="1" x14ac:dyDescent="0.25">
      <c r="A1041" s="57" t="s">
        <v>2495</v>
      </c>
      <c r="B1041" s="57" t="s">
        <v>2495</v>
      </c>
      <c r="C1041" s="76" t="s">
        <v>2720</v>
      </c>
      <c r="D1041" s="72">
        <f>MAX(E1041:G1041)</f>
        <v>57.362499999999997</v>
      </c>
      <c r="E1041" s="45">
        <v>45.89</v>
      </c>
      <c r="F1041" s="45">
        <f>E1041*1.25</f>
        <v>57.362499999999997</v>
      </c>
      <c r="G1041" s="46">
        <v>57.362499999999997</v>
      </c>
    </row>
    <row r="1042" spans="1:8" s="47" customFormat="1" ht="15" customHeight="1" x14ac:dyDescent="0.25">
      <c r="A1042" s="57">
        <v>82043</v>
      </c>
      <c r="B1042" s="58">
        <v>82043</v>
      </c>
      <c r="C1042" s="77" t="s">
        <v>5595</v>
      </c>
      <c r="D1042" s="72">
        <f>MAX(E1042:G1042)</f>
        <v>57.375</v>
      </c>
      <c r="E1042" s="45">
        <v>45.9</v>
      </c>
      <c r="F1042" s="45">
        <f>E1042*1.25</f>
        <v>57.375</v>
      </c>
      <c r="G1042" s="46">
        <v>57.375</v>
      </c>
      <c r="H1042" s="46"/>
    </row>
    <row r="1043" spans="1:8" s="47" customFormat="1" ht="15" customHeight="1" x14ac:dyDescent="0.25">
      <c r="A1043" s="57">
        <v>82043</v>
      </c>
      <c r="B1043" s="58">
        <v>82043</v>
      </c>
      <c r="C1043" s="77" t="s">
        <v>4704</v>
      </c>
      <c r="D1043" s="72">
        <f>MAX(E1043:G1043)</f>
        <v>57.375</v>
      </c>
      <c r="E1043" s="45">
        <v>45.9</v>
      </c>
      <c r="F1043" s="45">
        <f>E1043*1.25</f>
        <v>57.375</v>
      </c>
      <c r="G1043" s="46">
        <v>57.375</v>
      </c>
      <c r="H1043" s="46"/>
    </row>
    <row r="1044" spans="1:8" s="47" customFormat="1" ht="15" customHeight="1" x14ac:dyDescent="0.25">
      <c r="A1044" s="57">
        <v>82565</v>
      </c>
      <c r="B1044" s="58">
        <v>82565</v>
      </c>
      <c r="C1044" s="77" t="s">
        <v>4512</v>
      </c>
      <c r="D1044" s="72">
        <f>MAX(E1044:G1044)</f>
        <v>57.45</v>
      </c>
      <c r="E1044" s="45">
        <v>45.96</v>
      </c>
      <c r="F1044" s="45">
        <f>E1044*1.25</f>
        <v>57.45</v>
      </c>
      <c r="G1044" s="46">
        <v>57.45</v>
      </c>
    </row>
    <row r="1045" spans="1:8" s="47" customFormat="1" ht="15" customHeight="1" x14ac:dyDescent="0.25">
      <c r="A1045" s="57">
        <v>82570</v>
      </c>
      <c r="B1045" s="58">
        <v>82570</v>
      </c>
      <c r="C1045" s="77" t="s">
        <v>4513</v>
      </c>
      <c r="D1045" s="72">
        <f>MAX(E1045:G1045)</f>
        <v>57.45</v>
      </c>
      <c r="E1045" s="45">
        <v>45.96</v>
      </c>
      <c r="F1045" s="45">
        <f>E1045*1.25</f>
        <v>57.45</v>
      </c>
      <c r="G1045" s="46">
        <v>57.45</v>
      </c>
      <c r="H1045" s="46"/>
    </row>
    <row r="1046" spans="1:8" s="47" customFormat="1" ht="15" customHeight="1" x14ac:dyDescent="0.25">
      <c r="A1046" s="57">
        <v>84295</v>
      </c>
      <c r="B1046" s="57">
        <v>84295</v>
      </c>
      <c r="C1046" s="76" t="s">
        <v>4511</v>
      </c>
      <c r="D1046" s="72">
        <f>MAX(E1046:G1046)</f>
        <v>57.45</v>
      </c>
      <c r="E1046" s="45">
        <v>45.96</v>
      </c>
      <c r="F1046" s="45">
        <f>E1046*1.25</f>
        <v>57.45</v>
      </c>
      <c r="G1046" s="46">
        <v>57.45</v>
      </c>
      <c r="H1046" s="46"/>
    </row>
    <row r="1047" spans="1:8" s="47" customFormat="1" ht="15" customHeight="1" x14ac:dyDescent="0.25">
      <c r="A1047" s="57">
        <v>84300</v>
      </c>
      <c r="B1047" s="57">
        <v>84300</v>
      </c>
      <c r="C1047" s="76" t="s">
        <v>4510</v>
      </c>
      <c r="D1047" s="72">
        <f>MAX(E1047:G1047)</f>
        <v>57.45</v>
      </c>
      <c r="E1047" s="45">
        <v>45.96</v>
      </c>
      <c r="F1047" s="45">
        <f>E1047*1.25</f>
        <v>57.45</v>
      </c>
      <c r="G1047" s="46">
        <v>57.45</v>
      </c>
      <c r="H1047" s="46"/>
    </row>
    <row r="1048" spans="1:8" s="47" customFormat="1" ht="15" customHeight="1" x14ac:dyDescent="0.25">
      <c r="A1048" s="57" t="s">
        <v>4274</v>
      </c>
      <c r="B1048" s="58" t="s">
        <v>4256</v>
      </c>
      <c r="C1048" s="77" t="s">
        <v>4275</v>
      </c>
      <c r="D1048" s="72">
        <f>MAX(E1048:G1048)</f>
        <v>57.474999999999994</v>
      </c>
      <c r="E1048" s="45">
        <v>45.98</v>
      </c>
      <c r="F1048" s="45">
        <f>E1048*1.25</f>
        <v>57.474999999999994</v>
      </c>
      <c r="G1048" s="46">
        <v>57.474999999999994</v>
      </c>
      <c r="H1048" s="46"/>
    </row>
    <row r="1049" spans="1:8" s="47" customFormat="1" ht="15" customHeight="1" x14ac:dyDescent="0.25">
      <c r="A1049" s="57" t="s">
        <v>4256</v>
      </c>
      <c r="B1049" s="58" t="s">
        <v>2495</v>
      </c>
      <c r="C1049" s="77" t="s">
        <v>4257</v>
      </c>
      <c r="D1049" s="72">
        <f>MAX(E1049:G1049)</f>
        <v>57.474999999999994</v>
      </c>
      <c r="E1049" s="45">
        <v>45.98</v>
      </c>
      <c r="F1049" s="45">
        <f>E1049*1.25</f>
        <v>57.474999999999994</v>
      </c>
      <c r="G1049" s="46">
        <v>57.474999999999994</v>
      </c>
      <c r="H1049" s="46"/>
    </row>
    <row r="1050" spans="1:8" s="47" customFormat="1" ht="15" customHeight="1" x14ac:dyDescent="0.25">
      <c r="A1050" s="63"/>
      <c r="B1050" s="58">
        <v>86677</v>
      </c>
      <c r="C1050" s="77" t="s">
        <v>1629</v>
      </c>
      <c r="D1050" s="73">
        <v>57.49</v>
      </c>
      <c r="E1050" s="51"/>
      <c r="F1050" s="51"/>
      <c r="G1050" s="51"/>
    </row>
    <row r="1051" spans="1:8" s="47" customFormat="1" ht="15" customHeight="1" x14ac:dyDescent="0.25">
      <c r="A1051" s="57">
        <v>82615</v>
      </c>
      <c r="B1051" s="57">
        <v>82615</v>
      </c>
      <c r="C1051" s="76" t="s">
        <v>4316</v>
      </c>
      <c r="D1051" s="72">
        <f>MAX(E1051:G1051)</f>
        <v>57.5</v>
      </c>
      <c r="E1051" s="45">
        <v>46</v>
      </c>
      <c r="F1051" s="45">
        <f>E1051*1.25</f>
        <v>57.5</v>
      </c>
      <c r="G1051" s="46">
        <v>57.5</v>
      </c>
    </row>
    <row r="1052" spans="1:8" s="47" customFormat="1" ht="15" customHeight="1" x14ac:dyDescent="0.25">
      <c r="A1052" s="57" t="s">
        <v>2495</v>
      </c>
      <c r="B1052" s="57" t="s">
        <v>2495</v>
      </c>
      <c r="C1052" s="76" t="s">
        <v>3090</v>
      </c>
      <c r="D1052" s="72">
        <f>MAX(E1052:G1052)</f>
        <v>57.5</v>
      </c>
      <c r="E1052" s="45">
        <v>46</v>
      </c>
      <c r="F1052" s="45">
        <f>E1052*1.25</f>
        <v>57.5</v>
      </c>
      <c r="G1052" s="46">
        <v>57.5</v>
      </c>
    </row>
    <row r="1053" spans="1:8" s="47" customFormat="1" ht="15" customHeight="1" x14ac:dyDescent="0.25">
      <c r="A1053" s="57">
        <v>83945</v>
      </c>
      <c r="B1053" s="57">
        <v>83945</v>
      </c>
      <c r="C1053" s="76" t="s">
        <v>5317</v>
      </c>
      <c r="D1053" s="72">
        <f>MAX(E1053:G1053)</f>
        <v>57.599999999999994</v>
      </c>
      <c r="E1053" s="45">
        <v>46.08</v>
      </c>
      <c r="F1053" s="45">
        <f>E1053*1.25</f>
        <v>57.599999999999994</v>
      </c>
      <c r="G1053" s="46">
        <v>57.599999999999994</v>
      </c>
    </row>
    <row r="1054" spans="1:8" s="47" customFormat="1" ht="15" customHeight="1" x14ac:dyDescent="0.25">
      <c r="A1054" s="62"/>
      <c r="B1054" s="57">
        <v>80168</v>
      </c>
      <c r="C1054" s="76" t="s">
        <v>1109</v>
      </c>
      <c r="D1054" s="72">
        <v>57.7</v>
      </c>
      <c r="E1054" s="50"/>
      <c r="F1054" s="50"/>
      <c r="G1054" s="50"/>
      <c r="H1054" s="46"/>
    </row>
    <row r="1055" spans="1:8" s="47" customFormat="1" ht="15" customHeight="1" x14ac:dyDescent="0.25">
      <c r="A1055" s="63"/>
      <c r="B1055" s="58">
        <v>86638</v>
      </c>
      <c r="C1055" s="77" t="s">
        <v>1618</v>
      </c>
      <c r="D1055" s="73">
        <v>57.71</v>
      </c>
      <c r="E1055" s="51"/>
      <c r="F1055" s="51"/>
      <c r="G1055" s="51"/>
      <c r="H1055" s="46"/>
    </row>
    <row r="1056" spans="1:8" s="47" customFormat="1" ht="15" customHeight="1" x14ac:dyDescent="0.25">
      <c r="A1056" s="63"/>
      <c r="B1056" s="58">
        <v>82747</v>
      </c>
      <c r="C1056" s="77" t="s">
        <v>1290</v>
      </c>
      <c r="D1056" s="73">
        <v>57.72</v>
      </c>
      <c r="E1056" s="51"/>
      <c r="F1056" s="51"/>
      <c r="G1056" s="51"/>
      <c r="H1056" s="46"/>
    </row>
    <row r="1057" spans="1:8" s="47" customFormat="1" ht="15" customHeight="1" x14ac:dyDescent="0.25">
      <c r="A1057" s="57" t="s">
        <v>2495</v>
      </c>
      <c r="B1057" s="58" t="s">
        <v>2495</v>
      </c>
      <c r="C1057" s="77" t="s">
        <v>3046</v>
      </c>
      <c r="D1057" s="72">
        <f>MAX(E1057:G1057)</f>
        <v>57.75</v>
      </c>
      <c r="E1057" s="45">
        <v>46.2</v>
      </c>
      <c r="F1057" s="45">
        <f>E1057*1.25</f>
        <v>57.75</v>
      </c>
      <c r="G1057" s="46">
        <v>57.75</v>
      </c>
      <c r="H1057" s="46"/>
    </row>
    <row r="1058" spans="1:8" s="47" customFormat="1" ht="15" customHeight="1" x14ac:dyDescent="0.25">
      <c r="A1058" s="57" t="s">
        <v>2495</v>
      </c>
      <c r="B1058" s="57" t="s">
        <v>2495</v>
      </c>
      <c r="C1058" s="76" t="s">
        <v>3057</v>
      </c>
      <c r="D1058" s="72">
        <f>MAX(E1058:G1058)</f>
        <v>57.75</v>
      </c>
      <c r="E1058" s="45">
        <v>46.2</v>
      </c>
      <c r="F1058" s="45">
        <f>E1058*1.25</f>
        <v>57.75</v>
      </c>
      <c r="G1058" s="46">
        <v>57.75</v>
      </c>
    </row>
    <row r="1059" spans="1:8" s="47" customFormat="1" ht="15" customHeight="1" x14ac:dyDescent="0.25">
      <c r="A1059" s="57" t="s">
        <v>2495</v>
      </c>
      <c r="B1059" s="57" t="s">
        <v>2495</v>
      </c>
      <c r="C1059" s="76" t="s">
        <v>3063</v>
      </c>
      <c r="D1059" s="72">
        <f>MAX(E1059:G1059)</f>
        <v>57.75</v>
      </c>
      <c r="E1059" s="45">
        <v>46.2</v>
      </c>
      <c r="F1059" s="45">
        <f>E1059*1.25</f>
        <v>57.75</v>
      </c>
      <c r="G1059" s="46">
        <v>57.75</v>
      </c>
    </row>
    <row r="1060" spans="1:8" s="47" customFormat="1" ht="15" customHeight="1" x14ac:dyDescent="0.25">
      <c r="A1060" s="57" t="s">
        <v>2495</v>
      </c>
      <c r="B1060" s="57" t="s">
        <v>2495</v>
      </c>
      <c r="C1060" s="76" t="s">
        <v>3044</v>
      </c>
      <c r="D1060" s="72">
        <f>MAX(E1060:G1060)</f>
        <v>57.75</v>
      </c>
      <c r="E1060" s="45">
        <v>46.2</v>
      </c>
      <c r="F1060" s="45">
        <f>E1060*1.25</f>
        <v>57.75</v>
      </c>
      <c r="G1060" s="46">
        <v>57.75</v>
      </c>
    </row>
    <row r="1061" spans="1:8" s="47" customFormat="1" ht="15" customHeight="1" x14ac:dyDescent="0.25">
      <c r="A1061" s="63"/>
      <c r="B1061" s="58">
        <v>86762</v>
      </c>
      <c r="C1061" s="77" t="s">
        <v>1661</v>
      </c>
      <c r="D1061" s="73">
        <v>57.83</v>
      </c>
      <c r="E1061" s="51"/>
      <c r="F1061" s="51"/>
      <c r="G1061" s="51"/>
    </row>
    <row r="1062" spans="1:8" s="47" customFormat="1" ht="15" customHeight="1" x14ac:dyDescent="0.25">
      <c r="A1062" s="57">
        <v>83615</v>
      </c>
      <c r="B1062" s="57">
        <v>83615</v>
      </c>
      <c r="C1062" s="76" t="s">
        <v>4358</v>
      </c>
      <c r="D1062" s="72">
        <f>MAX(E1062:G1062)</f>
        <v>57.875</v>
      </c>
      <c r="E1062" s="45">
        <v>46.3</v>
      </c>
      <c r="F1062" s="45">
        <f>E1062*1.25</f>
        <v>57.875</v>
      </c>
      <c r="G1062" s="46">
        <v>57.875</v>
      </c>
      <c r="H1062" s="46"/>
    </row>
    <row r="1063" spans="1:8" s="47" customFormat="1" ht="15" customHeight="1" x14ac:dyDescent="0.25">
      <c r="A1063" s="57">
        <v>83615</v>
      </c>
      <c r="B1063" s="57">
        <v>83615</v>
      </c>
      <c r="C1063" s="76" t="s">
        <v>4295</v>
      </c>
      <c r="D1063" s="72">
        <f>MAX(E1063:G1063)</f>
        <v>57.875</v>
      </c>
      <c r="E1063" s="45">
        <v>46.3</v>
      </c>
      <c r="F1063" s="45">
        <f>E1063*1.25</f>
        <v>57.875</v>
      </c>
      <c r="G1063" s="46">
        <v>57.875</v>
      </c>
    </row>
    <row r="1064" spans="1:8" s="47" customFormat="1" ht="15" customHeight="1" x14ac:dyDescent="0.25">
      <c r="A1064" s="57">
        <v>82247</v>
      </c>
      <c r="B1064" s="57">
        <v>82247</v>
      </c>
      <c r="C1064" s="76" t="s">
        <v>5437</v>
      </c>
      <c r="D1064" s="72">
        <f>MAX(E1064:G1064)</f>
        <v>57.975000000000001</v>
      </c>
      <c r="E1064" s="45">
        <v>46.38</v>
      </c>
      <c r="F1064" s="45">
        <f>E1064*1.25</f>
        <v>57.975000000000001</v>
      </c>
      <c r="G1064" s="46">
        <v>57.975000000000001</v>
      </c>
      <c r="H1064" s="46"/>
    </row>
    <row r="1065" spans="1:8" s="47" customFormat="1" ht="15" customHeight="1" x14ac:dyDescent="0.25">
      <c r="A1065" s="57" t="s">
        <v>2495</v>
      </c>
      <c r="B1065" s="57" t="s">
        <v>2495</v>
      </c>
      <c r="C1065" s="76" t="s">
        <v>5052</v>
      </c>
      <c r="D1065" s="72">
        <f>MAX(E1065:G1065)</f>
        <v>58</v>
      </c>
      <c r="E1065" s="45">
        <v>46.4</v>
      </c>
      <c r="F1065" s="45">
        <f>E1065*1.25</f>
        <v>58</v>
      </c>
      <c r="G1065" s="46">
        <v>58</v>
      </c>
    </row>
    <row r="1066" spans="1:8" s="47" customFormat="1" ht="15" customHeight="1" x14ac:dyDescent="0.25">
      <c r="A1066" s="62"/>
      <c r="B1066" s="57">
        <v>86817</v>
      </c>
      <c r="C1066" s="76" t="s">
        <v>1678</v>
      </c>
      <c r="D1066" s="72">
        <v>58</v>
      </c>
      <c r="E1066" s="50"/>
      <c r="F1066" s="50"/>
      <c r="G1066" s="50"/>
    </row>
    <row r="1067" spans="1:8" s="47" customFormat="1" ht="15" customHeight="1" x14ac:dyDescent="0.25">
      <c r="A1067" s="63"/>
      <c r="B1067" s="58">
        <v>80069</v>
      </c>
      <c r="C1067" s="77" t="s">
        <v>1095</v>
      </c>
      <c r="D1067" s="73">
        <v>58</v>
      </c>
      <c r="E1067" s="51"/>
      <c r="F1067" s="51"/>
      <c r="G1067" s="51"/>
    </row>
    <row r="1068" spans="1:8" s="47" customFormat="1" ht="15" customHeight="1" x14ac:dyDescent="0.25">
      <c r="A1068" s="62"/>
      <c r="B1068" s="57">
        <v>85306</v>
      </c>
      <c r="C1068" s="76" t="s">
        <v>1513</v>
      </c>
      <c r="D1068" s="72">
        <v>58</v>
      </c>
      <c r="E1068" s="50"/>
      <c r="F1068" s="50"/>
      <c r="G1068" s="50"/>
    </row>
    <row r="1069" spans="1:8" s="47" customFormat="1" ht="15" customHeight="1" x14ac:dyDescent="0.25">
      <c r="A1069" s="62"/>
      <c r="B1069" s="57">
        <v>87046</v>
      </c>
      <c r="C1069" s="76" t="s">
        <v>1710</v>
      </c>
      <c r="D1069" s="72">
        <v>58.2</v>
      </c>
      <c r="E1069" s="50"/>
      <c r="F1069" s="50"/>
      <c r="G1069" s="50"/>
      <c r="H1069" s="46"/>
    </row>
    <row r="1070" spans="1:8" s="47" customFormat="1" ht="15" customHeight="1" x14ac:dyDescent="0.25">
      <c r="A1070" s="57">
        <v>92551</v>
      </c>
      <c r="B1070" s="57">
        <v>92551</v>
      </c>
      <c r="C1070" s="76" t="s">
        <v>7534</v>
      </c>
      <c r="D1070" s="72">
        <f>MAX(E1070:G1070)</f>
        <v>58.212499999999999</v>
      </c>
      <c r="E1070" s="45">
        <v>46.57</v>
      </c>
      <c r="F1070" s="45">
        <f>E1070*1.25</f>
        <v>58.212499999999999</v>
      </c>
      <c r="G1070" s="46">
        <v>58.212499999999999</v>
      </c>
    </row>
    <row r="1071" spans="1:8" s="47" customFormat="1" ht="15" customHeight="1" x14ac:dyDescent="0.25">
      <c r="A1071" s="57">
        <v>92551</v>
      </c>
      <c r="B1071" s="57">
        <v>92551</v>
      </c>
      <c r="C1071" s="76" t="s">
        <v>7534</v>
      </c>
      <c r="D1071" s="72">
        <f>MAX(E1071:G1071)</f>
        <v>58.212499999999999</v>
      </c>
      <c r="E1071" s="45">
        <v>46.57</v>
      </c>
      <c r="F1071" s="45">
        <f>E1071*1.25</f>
        <v>58.212499999999999</v>
      </c>
      <c r="G1071" s="46">
        <v>58.212499999999999</v>
      </c>
    </row>
    <row r="1072" spans="1:8" s="47" customFormat="1" ht="15" customHeight="1" x14ac:dyDescent="0.25">
      <c r="A1072" s="62"/>
      <c r="B1072" s="57">
        <v>80165</v>
      </c>
      <c r="C1072" s="76" t="s">
        <v>1108</v>
      </c>
      <c r="D1072" s="72">
        <v>58.25</v>
      </c>
      <c r="E1072" s="50"/>
      <c r="F1072" s="50"/>
      <c r="G1072" s="50"/>
      <c r="H1072" s="46"/>
    </row>
    <row r="1073" spans="1:8" s="47" customFormat="1" ht="15" customHeight="1" x14ac:dyDescent="0.25">
      <c r="A1073" s="62"/>
      <c r="B1073" s="57">
        <v>83080</v>
      </c>
      <c r="C1073" s="76" t="s">
        <v>1325</v>
      </c>
      <c r="D1073" s="72">
        <v>58.5</v>
      </c>
      <c r="E1073" s="50"/>
      <c r="F1073" s="50"/>
      <c r="G1073" s="50"/>
    </row>
    <row r="1074" spans="1:8" s="47" customFormat="1" ht="15" customHeight="1" x14ac:dyDescent="0.25">
      <c r="A1074" s="57">
        <v>82300</v>
      </c>
      <c r="B1074" s="57">
        <v>82300</v>
      </c>
      <c r="C1074" s="76" t="s">
        <v>4785</v>
      </c>
      <c r="D1074" s="72">
        <f>MAX(E1074:G1074)</f>
        <v>58.537499999999994</v>
      </c>
      <c r="E1074" s="45">
        <v>46.83</v>
      </c>
      <c r="F1074" s="45">
        <f>E1074*1.25</f>
        <v>58.537499999999994</v>
      </c>
      <c r="G1074" s="46">
        <v>58.537499999999994</v>
      </c>
    </row>
    <row r="1075" spans="1:8" s="47" customFormat="1" ht="15" customHeight="1" x14ac:dyDescent="0.25">
      <c r="A1075" s="64"/>
      <c r="B1075" s="64" t="s">
        <v>232</v>
      </c>
      <c r="C1075" s="65" t="s">
        <v>2413</v>
      </c>
      <c r="D1075" s="72">
        <f>MAX(E1075:G1075)</f>
        <v>58.56</v>
      </c>
      <c r="E1075" s="36"/>
      <c r="F1075" s="37">
        <v>58.56</v>
      </c>
      <c r="G1075" s="46">
        <v>58.56</v>
      </c>
    </row>
    <row r="1076" spans="1:8" s="47" customFormat="1" ht="15" customHeight="1" x14ac:dyDescent="0.25">
      <c r="A1076" s="57" t="s">
        <v>2495</v>
      </c>
      <c r="B1076" s="57" t="s">
        <v>2495</v>
      </c>
      <c r="C1076" s="76" t="s">
        <v>4209</v>
      </c>
      <c r="D1076" s="72">
        <f>MAX(E1076:G1076)</f>
        <v>58.6875</v>
      </c>
      <c r="E1076" s="45">
        <v>46.95</v>
      </c>
      <c r="F1076" s="45">
        <f>E1076*1.25</f>
        <v>58.6875</v>
      </c>
      <c r="G1076" s="46">
        <v>58.6875</v>
      </c>
    </row>
    <row r="1077" spans="1:8" s="47" customFormat="1" ht="15" customHeight="1" x14ac:dyDescent="0.25">
      <c r="A1077" s="57">
        <v>97802</v>
      </c>
      <c r="B1077" s="57">
        <v>97802</v>
      </c>
      <c r="C1077" s="76" t="s">
        <v>8592</v>
      </c>
      <c r="D1077" s="72">
        <f>MAX(E1077:G1077)</f>
        <v>58.75</v>
      </c>
      <c r="E1077" s="45">
        <v>47</v>
      </c>
      <c r="F1077" s="45">
        <f>E1077*1.25</f>
        <v>58.75</v>
      </c>
      <c r="G1077" s="46">
        <v>58.75</v>
      </c>
      <c r="H1077" s="46"/>
    </row>
    <row r="1078" spans="1:8" s="47" customFormat="1" ht="15" customHeight="1" x14ac:dyDescent="0.25">
      <c r="A1078" s="58">
        <v>86430</v>
      </c>
      <c r="B1078" s="58">
        <v>86430</v>
      </c>
      <c r="C1078" s="77" t="s">
        <v>5609</v>
      </c>
      <c r="D1078" s="73">
        <f>MAX(E1078:G1078)</f>
        <v>58.75</v>
      </c>
      <c r="E1078" s="48">
        <v>47</v>
      </c>
      <c r="F1078" s="48">
        <f>E1078*1.25</f>
        <v>58.75</v>
      </c>
      <c r="G1078" s="46">
        <v>58.75</v>
      </c>
    </row>
    <row r="1079" spans="1:8" s="47" customFormat="1" ht="15" customHeight="1" x14ac:dyDescent="0.25">
      <c r="A1079" s="57">
        <v>99406</v>
      </c>
      <c r="B1079" s="57">
        <v>99406</v>
      </c>
      <c r="C1079" s="76" t="s">
        <v>8585</v>
      </c>
      <c r="D1079" s="72">
        <f>MAX(E1079:G1079)</f>
        <v>58.75</v>
      </c>
      <c r="E1079" s="45">
        <v>47</v>
      </c>
      <c r="F1079" s="45">
        <f>E1079*1.25</f>
        <v>58.75</v>
      </c>
      <c r="G1079" s="46">
        <v>58.75</v>
      </c>
    </row>
    <row r="1080" spans="1:8" s="47" customFormat="1" ht="15" customHeight="1" x14ac:dyDescent="0.25">
      <c r="A1080" s="57">
        <v>99406</v>
      </c>
      <c r="B1080" s="57">
        <v>99406</v>
      </c>
      <c r="C1080" s="76" t="s">
        <v>8600</v>
      </c>
      <c r="D1080" s="72">
        <f>MAX(E1080:G1080)</f>
        <v>58.75</v>
      </c>
      <c r="E1080" s="45">
        <v>47</v>
      </c>
      <c r="F1080" s="45">
        <f>E1080*1.25</f>
        <v>58.75</v>
      </c>
      <c r="G1080" s="46">
        <v>58.75</v>
      </c>
      <c r="H1080" s="46"/>
    </row>
    <row r="1081" spans="1:8" s="47" customFormat="1" ht="15" customHeight="1" x14ac:dyDescent="0.25">
      <c r="A1081" s="57">
        <v>99406</v>
      </c>
      <c r="B1081" s="57">
        <v>99406</v>
      </c>
      <c r="C1081" s="76" t="s">
        <v>8586</v>
      </c>
      <c r="D1081" s="72">
        <f>MAX(E1081:G1081)</f>
        <v>58.75</v>
      </c>
      <c r="E1081" s="45">
        <v>47</v>
      </c>
      <c r="F1081" s="45">
        <f>E1081*1.25</f>
        <v>58.75</v>
      </c>
      <c r="G1081" s="46">
        <v>58.75</v>
      </c>
    </row>
    <row r="1082" spans="1:8" s="47" customFormat="1" ht="15" customHeight="1" x14ac:dyDescent="0.25">
      <c r="A1082" s="57">
        <v>99406</v>
      </c>
      <c r="B1082" s="57">
        <v>99406</v>
      </c>
      <c r="C1082" s="76" t="s">
        <v>8586</v>
      </c>
      <c r="D1082" s="72">
        <f>MAX(E1082:G1082)</f>
        <v>58.75</v>
      </c>
      <c r="E1082" s="45">
        <v>47</v>
      </c>
      <c r="F1082" s="45">
        <f>E1082*1.25</f>
        <v>58.75</v>
      </c>
      <c r="G1082" s="46">
        <v>58.75</v>
      </c>
    </row>
    <row r="1083" spans="1:8" s="47" customFormat="1" ht="15" customHeight="1" x14ac:dyDescent="0.25">
      <c r="A1083" s="57">
        <v>99406</v>
      </c>
      <c r="B1083" s="57">
        <v>99406</v>
      </c>
      <c r="C1083" s="76" t="s">
        <v>8586</v>
      </c>
      <c r="D1083" s="72">
        <f>MAX(E1083:G1083)</f>
        <v>58.75</v>
      </c>
      <c r="E1083" s="45">
        <v>47</v>
      </c>
      <c r="F1083" s="45">
        <f>E1083*1.25</f>
        <v>58.75</v>
      </c>
      <c r="G1083" s="46">
        <v>58.75</v>
      </c>
      <c r="H1083" s="46"/>
    </row>
    <row r="1084" spans="1:8" s="47" customFormat="1" ht="15" customHeight="1" x14ac:dyDescent="0.25">
      <c r="A1084" s="57">
        <v>99407</v>
      </c>
      <c r="B1084" s="57">
        <v>99407</v>
      </c>
      <c r="C1084" s="76" t="s">
        <v>7834</v>
      </c>
      <c r="D1084" s="72">
        <f>MAX(E1084:G1084)</f>
        <v>58.75</v>
      </c>
      <c r="E1084" s="45">
        <v>47</v>
      </c>
      <c r="F1084" s="45">
        <f>E1084*1.25</f>
        <v>58.75</v>
      </c>
      <c r="G1084" s="46">
        <v>58.75</v>
      </c>
    </row>
    <row r="1085" spans="1:8" s="47" customFormat="1" ht="15" customHeight="1" x14ac:dyDescent="0.25">
      <c r="A1085" s="57">
        <v>99406</v>
      </c>
      <c r="B1085" s="57">
        <v>99406</v>
      </c>
      <c r="C1085" s="76" t="s">
        <v>8580</v>
      </c>
      <c r="D1085" s="72">
        <f>MAX(E1085:G1085)</f>
        <v>58.75</v>
      </c>
      <c r="E1085" s="45">
        <v>47</v>
      </c>
      <c r="F1085" s="45">
        <f>E1085*1.25</f>
        <v>58.75</v>
      </c>
      <c r="G1085" s="46">
        <v>58.75</v>
      </c>
    </row>
    <row r="1086" spans="1:8" s="47" customFormat="1" ht="15" customHeight="1" x14ac:dyDescent="0.25">
      <c r="A1086" s="57">
        <v>99406</v>
      </c>
      <c r="B1086" s="57">
        <v>99406</v>
      </c>
      <c r="C1086" s="76" t="s">
        <v>8580</v>
      </c>
      <c r="D1086" s="72">
        <f>MAX(E1086:G1086)</f>
        <v>58.75</v>
      </c>
      <c r="E1086" s="45">
        <v>47</v>
      </c>
      <c r="F1086" s="45">
        <f>E1086*1.25</f>
        <v>58.75</v>
      </c>
      <c r="G1086" s="46">
        <v>58.75</v>
      </c>
    </row>
    <row r="1087" spans="1:8" s="47" customFormat="1" ht="15" customHeight="1" x14ac:dyDescent="0.25">
      <c r="A1087" s="57">
        <v>99406</v>
      </c>
      <c r="B1087" s="57">
        <v>99406</v>
      </c>
      <c r="C1087" s="76" t="s">
        <v>8580</v>
      </c>
      <c r="D1087" s="72">
        <f>MAX(E1087:G1087)</f>
        <v>58.75</v>
      </c>
      <c r="E1087" s="45">
        <v>47</v>
      </c>
      <c r="F1087" s="45">
        <f>E1087*1.25</f>
        <v>58.75</v>
      </c>
      <c r="G1087" s="46">
        <v>58.75</v>
      </c>
    </row>
    <row r="1088" spans="1:8" s="47" customFormat="1" ht="15" customHeight="1" x14ac:dyDescent="0.25">
      <c r="A1088" s="57">
        <v>99406</v>
      </c>
      <c r="B1088" s="57">
        <v>99406</v>
      </c>
      <c r="C1088" s="76" t="s">
        <v>8599</v>
      </c>
      <c r="D1088" s="72">
        <f>MAX(E1088:G1088)</f>
        <v>58.75</v>
      </c>
      <c r="E1088" s="45">
        <v>47</v>
      </c>
      <c r="F1088" s="45">
        <f>E1088*1.25</f>
        <v>58.75</v>
      </c>
      <c r="G1088" s="46">
        <v>58.75</v>
      </c>
      <c r="H1088" s="46"/>
    </row>
    <row r="1089" spans="1:8" s="47" customFormat="1" ht="15" customHeight="1" x14ac:dyDescent="0.25">
      <c r="A1089" s="57">
        <v>99406</v>
      </c>
      <c r="B1089" s="57">
        <v>99406</v>
      </c>
      <c r="C1089" s="76" t="s">
        <v>8601</v>
      </c>
      <c r="D1089" s="72">
        <f>MAX(E1089:G1089)</f>
        <v>58.75</v>
      </c>
      <c r="E1089" s="45">
        <v>47</v>
      </c>
      <c r="F1089" s="45">
        <f>E1089*1.25</f>
        <v>58.75</v>
      </c>
      <c r="G1089" s="46">
        <v>58.75</v>
      </c>
    </row>
    <row r="1090" spans="1:8" s="47" customFormat="1" ht="15" customHeight="1" x14ac:dyDescent="0.25">
      <c r="A1090" s="57" t="s">
        <v>2495</v>
      </c>
      <c r="B1090" s="57" t="s">
        <v>2495</v>
      </c>
      <c r="C1090" s="76" t="s">
        <v>2718</v>
      </c>
      <c r="D1090" s="72">
        <f>MAX(E1090:G1090)</f>
        <v>58.75</v>
      </c>
      <c r="E1090" s="45">
        <v>47</v>
      </c>
      <c r="F1090" s="45">
        <f>E1090*1.25</f>
        <v>58.75</v>
      </c>
      <c r="G1090" s="46">
        <v>58.75</v>
      </c>
    </row>
    <row r="1091" spans="1:8" s="47" customFormat="1" ht="15" customHeight="1" x14ac:dyDescent="0.25">
      <c r="A1091" s="62"/>
      <c r="B1091" s="57">
        <v>86308</v>
      </c>
      <c r="C1091" s="76" t="s">
        <v>1574</v>
      </c>
      <c r="D1091" s="72">
        <v>58.82</v>
      </c>
      <c r="E1091" s="50"/>
      <c r="F1091" s="50"/>
      <c r="G1091" s="50"/>
    </row>
    <row r="1092" spans="1:8" s="47" customFormat="1" ht="15" customHeight="1" x14ac:dyDescent="0.25">
      <c r="A1092" s="62"/>
      <c r="B1092" s="57">
        <v>80180</v>
      </c>
      <c r="C1092" s="76" t="s">
        <v>1118</v>
      </c>
      <c r="D1092" s="72">
        <v>58.86</v>
      </c>
      <c r="E1092" s="50"/>
      <c r="F1092" s="50"/>
      <c r="G1092" s="50"/>
    </row>
    <row r="1093" spans="1:8" s="47" customFormat="1" ht="15" customHeight="1" x14ac:dyDescent="0.25">
      <c r="A1093" s="63"/>
      <c r="B1093" s="58">
        <v>86750</v>
      </c>
      <c r="C1093" s="77" t="s">
        <v>1656</v>
      </c>
      <c r="D1093" s="73">
        <v>58.89</v>
      </c>
      <c r="E1093" s="51"/>
      <c r="F1093" s="51"/>
      <c r="G1093" s="51"/>
      <c r="H1093" s="46"/>
    </row>
    <row r="1094" spans="1:8" s="47" customFormat="1" ht="15" customHeight="1" x14ac:dyDescent="0.25">
      <c r="A1094" s="63"/>
      <c r="B1094" s="58">
        <v>86759</v>
      </c>
      <c r="C1094" s="77" t="s">
        <v>1660</v>
      </c>
      <c r="D1094" s="73">
        <v>59</v>
      </c>
      <c r="E1094" s="51"/>
      <c r="F1094" s="51"/>
      <c r="G1094" s="51"/>
    </row>
    <row r="1095" spans="1:8" s="47" customFormat="1" ht="15" customHeight="1" x14ac:dyDescent="0.25">
      <c r="A1095" s="62"/>
      <c r="B1095" s="57">
        <v>85635</v>
      </c>
      <c r="C1095" s="76" t="s">
        <v>1536</v>
      </c>
      <c r="D1095" s="72">
        <v>59</v>
      </c>
      <c r="E1095" s="50"/>
      <c r="F1095" s="50"/>
      <c r="G1095" s="50"/>
      <c r="H1095" s="46"/>
    </row>
    <row r="1096" spans="1:8" s="47" customFormat="1" ht="15" customHeight="1" x14ac:dyDescent="0.25">
      <c r="A1096" s="57" t="s">
        <v>2668</v>
      </c>
      <c r="B1096" s="57" t="s">
        <v>2495</v>
      </c>
      <c r="C1096" s="76" t="s">
        <v>2754</v>
      </c>
      <c r="D1096" s="72">
        <f>MAX(E1096:G1096)</f>
        <v>59</v>
      </c>
      <c r="E1096" s="45">
        <v>47.2</v>
      </c>
      <c r="F1096" s="45">
        <f>E1096*1.25</f>
        <v>59</v>
      </c>
      <c r="G1096" s="46">
        <v>59</v>
      </c>
      <c r="H1096" s="46"/>
    </row>
    <row r="1097" spans="1:8" s="47" customFormat="1" ht="15" customHeight="1" x14ac:dyDescent="0.25">
      <c r="A1097" s="63"/>
      <c r="B1097" s="58">
        <v>82088</v>
      </c>
      <c r="C1097" s="77" t="s">
        <v>1197</v>
      </c>
      <c r="D1097" s="73">
        <v>59.04</v>
      </c>
      <c r="E1097" s="51"/>
      <c r="F1097" s="51"/>
      <c r="G1097" s="51"/>
      <c r="H1097" s="46"/>
    </row>
    <row r="1098" spans="1:8" s="47" customFormat="1" ht="15" customHeight="1" x14ac:dyDescent="0.25">
      <c r="A1098" s="57">
        <v>99201</v>
      </c>
      <c r="B1098" s="57">
        <v>99201</v>
      </c>
      <c r="C1098" s="76" t="s">
        <v>8743</v>
      </c>
      <c r="D1098" s="72">
        <f>MAX(E1098:G1098)</f>
        <v>59.0625</v>
      </c>
      <c r="E1098" s="45">
        <v>47.25</v>
      </c>
      <c r="F1098" s="45">
        <f>E1098*1.25</f>
        <v>59.0625</v>
      </c>
      <c r="G1098" s="46">
        <v>59.0625</v>
      </c>
    </row>
    <row r="1099" spans="1:8" s="47" customFormat="1" ht="15" customHeight="1" x14ac:dyDescent="0.25">
      <c r="A1099" s="57">
        <v>99201</v>
      </c>
      <c r="B1099" s="57">
        <v>99201</v>
      </c>
      <c r="C1099" s="76" t="s">
        <v>8743</v>
      </c>
      <c r="D1099" s="72">
        <f>MAX(E1099:G1099)</f>
        <v>59.0625</v>
      </c>
      <c r="E1099" s="45">
        <v>47.25</v>
      </c>
      <c r="F1099" s="45">
        <f>E1099*1.25</f>
        <v>59.0625</v>
      </c>
      <c r="G1099" s="46">
        <v>59.0625</v>
      </c>
      <c r="H1099" s="46"/>
    </row>
    <row r="1100" spans="1:8" s="47" customFormat="1" ht="15" customHeight="1" x14ac:dyDescent="0.25">
      <c r="A1100" s="57">
        <v>99201</v>
      </c>
      <c r="B1100" s="57">
        <v>99201</v>
      </c>
      <c r="C1100" s="76" t="s">
        <v>8908</v>
      </c>
      <c r="D1100" s="72">
        <f>MAX(E1100:G1100)</f>
        <v>59.0625</v>
      </c>
      <c r="E1100" s="45">
        <v>47.25</v>
      </c>
      <c r="F1100" s="45">
        <f>E1100*1.25</f>
        <v>59.0625</v>
      </c>
      <c r="G1100" s="46">
        <v>59.0625</v>
      </c>
      <c r="H1100" s="46"/>
    </row>
    <row r="1101" spans="1:8" s="47" customFormat="1" ht="15" customHeight="1" x14ac:dyDescent="0.25">
      <c r="A1101" s="57">
        <v>99201</v>
      </c>
      <c r="B1101" s="57">
        <v>99201</v>
      </c>
      <c r="C1101" s="76" t="s">
        <v>8870</v>
      </c>
      <c r="D1101" s="72">
        <f>MAX(E1101:G1101)</f>
        <v>59.0625</v>
      </c>
      <c r="E1101" s="45">
        <v>47.25</v>
      </c>
      <c r="F1101" s="45">
        <f>E1101*1.25</f>
        <v>59.0625</v>
      </c>
      <c r="G1101" s="46">
        <v>59.0625</v>
      </c>
    </row>
    <row r="1102" spans="1:8" s="47" customFormat="1" ht="15" customHeight="1" x14ac:dyDescent="0.25">
      <c r="A1102" s="57">
        <v>99201</v>
      </c>
      <c r="B1102" s="57">
        <v>99201</v>
      </c>
      <c r="C1102" s="76" t="s">
        <v>8870</v>
      </c>
      <c r="D1102" s="72">
        <f>MAX(E1102:G1102)</f>
        <v>59.0625</v>
      </c>
      <c r="E1102" s="45">
        <v>47.25</v>
      </c>
      <c r="F1102" s="45">
        <f>E1102*1.25</f>
        <v>59.0625</v>
      </c>
      <c r="G1102" s="46">
        <v>59.0625</v>
      </c>
    </row>
    <row r="1103" spans="1:8" s="47" customFormat="1" ht="15" customHeight="1" x14ac:dyDescent="0.25">
      <c r="A1103" s="57">
        <v>99201</v>
      </c>
      <c r="B1103" s="57">
        <v>99201</v>
      </c>
      <c r="C1103" s="76" t="s">
        <v>8870</v>
      </c>
      <c r="D1103" s="72">
        <f>MAX(E1103:G1103)</f>
        <v>59.0625</v>
      </c>
      <c r="E1103" s="45">
        <v>47.25</v>
      </c>
      <c r="F1103" s="45">
        <f>E1103*1.25</f>
        <v>59.0625</v>
      </c>
      <c r="G1103" s="46">
        <v>59.0625</v>
      </c>
    </row>
    <row r="1104" spans="1:8" s="47" customFormat="1" ht="15" customHeight="1" x14ac:dyDescent="0.25">
      <c r="A1104" s="57">
        <v>99201</v>
      </c>
      <c r="B1104" s="57">
        <v>99201</v>
      </c>
      <c r="C1104" s="76" t="s">
        <v>8639</v>
      </c>
      <c r="D1104" s="72">
        <f>MAX(E1104:G1104)</f>
        <v>59.0625</v>
      </c>
      <c r="E1104" s="45">
        <v>47.25</v>
      </c>
      <c r="F1104" s="45">
        <f>E1104*1.25</f>
        <v>59.0625</v>
      </c>
      <c r="G1104" s="46">
        <v>59.0625</v>
      </c>
    </row>
    <row r="1105" spans="1:8" s="47" customFormat="1" ht="15" customHeight="1" x14ac:dyDescent="0.25">
      <c r="A1105" s="57">
        <v>99201</v>
      </c>
      <c r="B1105" s="57">
        <v>99201</v>
      </c>
      <c r="C1105" s="76" t="s">
        <v>8639</v>
      </c>
      <c r="D1105" s="72">
        <f>MAX(E1105:G1105)</f>
        <v>59.0625</v>
      </c>
      <c r="E1105" s="45">
        <v>47.25</v>
      </c>
      <c r="F1105" s="45">
        <f>E1105*1.25</f>
        <v>59.0625</v>
      </c>
      <c r="G1105" s="46">
        <v>59.0625</v>
      </c>
      <c r="H1105" s="46"/>
    </row>
    <row r="1106" spans="1:8" s="47" customFormat="1" ht="15" customHeight="1" x14ac:dyDescent="0.25">
      <c r="A1106" s="57">
        <v>99201</v>
      </c>
      <c r="B1106" s="57">
        <v>99201</v>
      </c>
      <c r="C1106" s="76" t="s">
        <v>8639</v>
      </c>
      <c r="D1106" s="72">
        <f>MAX(E1106:G1106)</f>
        <v>59.0625</v>
      </c>
      <c r="E1106" s="45">
        <v>47.25</v>
      </c>
      <c r="F1106" s="45">
        <f>E1106*1.25</f>
        <v>59.0625</v>
      </c>
      <c r="G1106" s="46">
        <v>59.0625</v>
      </c>
    </row>
    <row r="1107" spans="1:8" s="47" customFormat="1" ht="15" customHeight="1" x14ac:dyDescent="0.25">
      <c r="A1107" s="57">
        <v>99201</v>
      </c>
      <c r="B1107" s="57">
        <v>99201</v>
      </c>
      <c r="C1107" s="76" t="s">
        <v>8639</v>
      </c>
      <c r="D1107" s="72">
        <f>MAX(E1107:G1107)</f>
        <v>59.0625</v>
      </c>
      <c r="E1107" s="45">
        <v>47.25</v>
      </c>
      <c r="F1107" s="45">
        <f>E1107*1.25</f>
        <v>59.0625</v>
      </c>
      <c r="G1107" s="46">
        <v>59.0625</v>
      </c>
    </row>
    <row r="1108" spans="1:8" s="47" customFormat="1" ht="15" customHeight="1" x14ac:dyDescent="0.25">
      <c r="A1108" s="57">
        <v>99201</v>
      </c>
      <c r="B1108" s="57">
        <v>99201</v>
      </c>
      <c r="C1108" s="76" t="s">
        <v>8639</v>
      </c>
      <c r="D1108" s="72">
        <f>MAX(E1108:G1108)</f>
        <v>59.0625</v>
      </c>
      <c r="E1108" s="45">
        <v>47.25</v>
      </c>
      <c r="F1108" s="45">
        <f>E1108*1.25</f>
        <v>59.0625</v>
      </c>
      <c r="G1108" s="46">
        <v>59.0625</v>
      </c>
    </row>
    <row r="1109" spans="1:8" s="47" customFormat="1" ht="15" customHeight="1" x14ac:dyDescent="0.25">
      <c r="A1109" s="57">
        <v>99201</v>
      </c>
      <c r="B1109" s="57">
        <v>99201</v>
      </c>
      <c r="C1109" s="76" t="s">
        <v>8639</v>
      </c>
      <c r="D1109" s="72">
        <f>MAX(E1109:G1109)</f>
        <v>59.0625</v>
      </c>
      <c r="E1109" s="45">
        <v>47.25</v>
      </c>
      <c r="F1109" s="45">
        <f>E1109*1.25</f>
        <v>59.0625</v>
      </c>
      <c r="G1109" s="46">
        <v>59.0625</v>
      </c>
    </row>
    <row r="1110" spans="1:8" s="47" customFormat="1" ht="15" customHeight="1" x14ac:dyDescent="0.25">
      <c r="A1110" s="57">
        <v>99201</v>
      </c>
      <c r="B1110" s="57">
        <v>99201</v>
      </c>
      <c r="C1110" s="76" t="s">
        <v>8639</v>
      </c>
      <c r="D1110" s="72">
        <f>MAX(E1110:G1110)</f>
        <v>59.0625</v>
      </c>
      <c r="E1110" s="45">
        <v>47.25</v>
      </c>
      <c r="F1110" s="45">
        <f>E1110*1.25</f>
        <v>59.0625</v>
      </c>
      <c r="G1110" s="46">
        <v>59.0625</v>
      </c>
      <c r="H1110" s="46"/>
    </row>
    <row r="1111" spans="1:8" s="47" customFormat="1" ht="15" customHeight="1" x14ac:dyDescent="0.25">
      <c r="A1111" s="57">
        <v>99201</v>
      </c>
      <c r="B1111" s="57">
        <v>99201</v>
      </c>
      <c r="C1111" s="76" t="s">
        <v>8639</v>
      </c>
      <c r="D1111" s="72">
        <f>MAX(E1111:G1111)</f>
        <v>59.0625</v>
      </c>
      <c r="E1111" s="45">
        <v>47.25</v>
      </c>
      <c r="F1111" s="45">
        <f>E1111*1.25</f>
        <v>59.0625</v>
      </c>
      <c r="G1111" s="46">
        <v>59.0625</v>
      </c>
      <c r="H1111" s="46"/>
    </row>
    <row r="1112" spans="1:8" s="47" customFormat="1" ht="15" customHeight="1" x14ac:dyDescent="0.25">
      <c r="A1112" s="57">
        <v>99201</v>
      </c>
      <c r="B1112" s="57">
        <v>99201</v>
      </c>
      <c r="C1112" s="76" t="s">
        <v>8639</v>
      </c>
      <c r="D1112" s="72">
        <f>MAX(E1112:G1112)</f>
        <v>59.0625</v>
      </c>
      <c r="E1112" s="45">
        <v>47.25</v>
      </c>
      <c r="F1112" s="45">
        <f>E1112*1.25</f>
        <v>59.0625</v>
      </c>
      <c r="G1112" s="46">
        <v>59.0625</v>
      </c>
      <c r="H1112" s="46"/>
    </row>
    <row r="1113" spans="1:8" s="47" customFormat="1" ht="15" customHeight="1" x14ac:dyDescent="0.25">
      <c r="A1113" s="57">
        <v>99201</v>
      </c>
      <c r="B1113" s="57">
        <v>99201</v>
      </c>
      <c r="C1113" s="76" t="s">
        <v>8863</v>
      </c>
      <c r="D1113" s="72">
        <f>MAX(E1113:G1113)</f>
        <v>59.0625</v>
      </c>
      <c r="E1113" s="45">
        <v>47.25</v>
      </c>
      <c r="F1113" s="45">
        <f>E1113*1.25</f>
        <v>59.0625</v>
      </c>
      <c r="G1113" s="46">
        <v>59.0625</v>
      </c>
      <c r="H1113" s="46"/>
    </row>
    <row r="1114" spans="1:8" s="47" customFormat="1" ht="15" customHeight="1" x14ac:dyDescent="0.25">
      <c r="A1114" s="57">
        <v>99201</v>
      </c>
      <c r="B1114" s="57">
        <v>99201</v>
      </c>
      <c r="C1114" s="76" t="s">
        <v>8863</v>
      </c>
      <c r="D1114" s="72">
        <f>MAX(E1114:G1114)</f>
        <v>59.0625</v>
      </c>
      <c r="E1114" s="45">
        <v>47.25</v>
      </c>
      <c r="F1114" s="45">
        <f>E1114*1.25</f>
        <v>59.0625</v>
      </c>
      <c r="G1114" s="46">
        <v>59.0625</v>
      </c>
      <c r="H1114" s="46"/>
    </row>
    <row r="1115" spans="1:8" s="47" customFormat="1" ht="15" customHeight="1" x14ac:dyDescent="0.25">
      <c r="A1115" s="57">
        <v>99201</v>
      </c>
      <c r="B1115" s="57">
        <v>99201</v>
      </c>
      <c r="C1115" s="76" t="s">
        <v>8863</v>
      </c>
      <c r="D1115" s="72">
        <f>MAX(E1115:G1115)</f>
        <v>59.0625</v>
      </c>
      <c r="E1115" s="45">
        <v>47.25</v>
      </c>
      <c r="F1115" s="45">
        <f>E1115*1.25</f>
        <v>59.0625</v>
      </c>
      <c r="G1115" s="46">
        <v>59.0625</v>
      </c>
      <c r="H1115" s="46"/>
    </row>
    <row r="1116" spans="1:8" s="47" customFormat="1" ht="15" customHeight="1" x14ac:dyDescent="0.25">
      <c r="A1116" s="57">
        <v>99201</v>
      </c>
      <c r="B1116" s="57">
        <v>99201</v>
      </c>
      <c r="C1116" s="76" t="s">
        <v>8687</v>
      </c>
      <c r="D1116" s="72">
        <f>MAX(E1116:G1116)</f>
        <v>59.0625</v>
      </c>
      <c r="E1116" s="45">
        <v>47.25</v>
      </c>
      <c r="F1116" s="45">
        <f>E1116*1.25</f>
        <v>59.0625</v>
      </c>
      <c r="G1116" s="46">
        <v>59.0625</v>
      </c>
      <c r="H1116" s="46"/>
    </row>
    <row r="1117" spans="1:8" s="47" customFormat="1" ht="15" customHeight="1" x14ac:dyDescent="0.25">
      <c r="A1117" s="57">
        <v>84022</v>
      </c>
      <c r="B1117" s="57">
        <v>84022</v>
      </c>
      <c r="C1117" s="76" t="s">
        <v>5155</v>
      </c>
      <c r="D1117" s="72">
        <f>MAX(E1117:G1117)</f>
        <v>59.1</v>
      </c>
      <c r="E1117" s="45">
        <v>47.28</v>
      </c>
      <c r="F1117" s="45">
        <f>E1117*1.25</f>
        <v>59.1</v>
      </c>
      <c r="G1117" s="46">
        <v>59.1</v>
      </c>
      <c r="H1117" s="46"/>
    </row>
    <row r="1118" spans="1:8" s="47" customFormat="1" ht="15" customHeight="1" x14ac:dyDescent="0.25">
      <c r="A1118" s="62"/>
      <c r="B1118" s="57">
        <v>83690</v>
      </c>
      <c r="C1118" s="76" t="s">
        <v>1355</v>
      </c>
      <c r="D1118" s="72">
        <v>59.1</v>
      </c>
      <c r="E1118" s="50"/>
      <c r="F1118" s="50"/>
      <c r="G1118" s="50"/>
      <c r="H1118" s="46"/>
    </row>
    <row r="1119" spans="1:8" s="47" customFormat="1" ht="15" customHeight="1" x14ac:dyDescent="0.25">
      <c r="A1119" s="62"/>
      <c r="B1119" s="57">
        <v>83916</v>
      </c>
      <c r="C1119" s="76" t="s">
        <v>1374</v>
      </c>
      <c r="D1119" s="72">
        <v>59.1</v>
      </c>
      <c r="E1119" s="50"/>
      <c r="F1119" s="50"/>
      <c r="G1119" s="50"/>
    </row>
    <row r="1120" spans="1:8" s="47" customFormat="1" ht="15" customHeight="1" x14ac:dyDescent="0.25">
      <c r="A1120" s="57">
        <v>82480</v>
      </c>
      <c r="B1120" s="57">
        <v>82480</v>
      </c>
      <c r="C1120" s="76" t="s">
        <v>5283</v>
      </c>
      <c r="D1120" s="72">
        <f>MAX(E1120:G1120)</f>
        <v>59.325000000000003</v>
      </c>
      <c r="E1120" s="45">
        <v>47.46</v>
      </c>
      <c r="F1120" s="45">
        <f>E1120*1.25</f>
        <v>59.325000000000003</v>
      </c>
      <c r="G1120" s="46">
        <v>59.325000000000003</v>
      </c>
    </row>
    <row r="1121" spans="1:8" s="47" customFormat="1" ht="15" customHeight="1" x14ac:dyDescent="0.25">
      <c r="A1121" s="57" t="s">
        <v>2495</v>
      </c>
      <c r="B1121" s="57">
        <v>85613</v>
      </c>
      <c r="C1121" s="76" t="s">
        <v>4573</v>
      </c>
      <c r="D1121" s="72">
        <f>MAX(E1121:G1121)</f>
        <v>59.474999999999994</v>
      </c>
      <c r="E1121" s="45">
        <v>47.58</v>
      </c>
      <c r="F1121" s="45">
        <f>E1121*1.25</f>
        <v>59.474999999999994</v>
      </c>
      <c r="G1121" s="46">
        <v>59.474999999999994</v>
      </c>
    </row>
    <row r="1122" spans="1:8" s="47" customFormat="1" ht="15" customHeight="1" x14ac:dyDescent="0.25">
      <c r="A1122" s="57">
        <v>88300</v>
      </c>
      <c r="B1122" s="57">
        <v>88300</v>
      </c>
      <c r="C1122" s="76" t="s">
        <v>5906</v>
      </c>
      <c r="D1122" s="72">
        <f>MAX(E1122:G1122)</f>
        <v>59.474999999999994</v>
      </c>
      <c r="E1122" s="45">
        <v>47.58</v>
      </c>
      <c r="F1122" s="45">
        <f>E1122*1.25</f>
        <v>59.474999999999994</v>
      </c>
      <c r="G1122" s="46">
        <v>59.474999999999994</v>
      </c>
    </row>
    <row r="1123" spans="1:8" s="47" customFormat="1" ht="15" customHeight="1" x14ac:dyDescent="0.25">
      <c r="A1123" s="57">
        <v>88300</v>
      </c>
      <c r="B1123" s="57">
        <v>88300</v>
      </c>
      <c r="C1123" s="76" t="s">
        <v>5906</v>
      </c>
      <c r="D1123" s="72">
        <f>MAX(E1123:G1123)</f>
        <v>59.474999999999994</v>
      </c>
      <c r="E1123" s="45">
        <v>47.58</v>
      </c>
      <c r="F1123" s="45">
        <f>E1123*1.25</f>
        <v>59.474999999999994</v>
      </c>
      <c r="G1123" s="46">
        <v>59.474999999999994</v>
      </c>
      <c r="H1123" s="46"/>
    </row>
    <row r="1124" spans="1:8" s="47" customFormat="1" ht="15" customHeight="1" x14ac:dyDescent="0.25">
      <c r="A1124" s="57">
        <v>85613</v>
      </c>
      <c r="B1124" s="57">
        <v>85613</v>
      </c>
      <c r="C1124" s="76" t="s">
        <v>5538</v>
      </c>
      <c r="D1124" s="72">
        <f>MAX(E1124:G1124)</f>
        <v>59.474999999999994</v>
      </c>
      <c r="E1124" s="45">
        <v>47.58</v>
      </c>
      <c r="F1124" s="45">
        <f>E1124*1.25</f>
        <v>59.474999999999994</v>
      </c>
      <c r="G1124" s="46">
        <v>59.474999999999994</v>
      </c>
    </row>
    <row r="1125" spans="1:8" s="47" customFormat="1" ht="15" customHeight="1" x14ac:dyDescent="0.25">
      <c r="A1125" s="57">
        <v>85613</v>
      </c>
      <c r="B1125" s="57">
        <v>85613</v>
      </c>
      <c r="C1125" s="76" t="s">
        <v>5561</v>
      </c>
      <c r="D1125" s="72">
        <f>MAX(E1125:G1125)</f>
        <v>59.474999999999994</v>
      </c>
      <c r="E1125" s="45">
        <v>47.58</v>
      </c>
      <c r="F1125" s="45">
        <f>E1125*1.25</f>
        <v>59.474999999999994</v>
      </c>
      <c r="G1125" s="46">
        <v>59.474999999999994</v>
      </c>
      <c r="H1125" s="46"/>
    </row>
    <row r="1126" spans="1:8" s="47" customFormat="1" ht="15" customHeight="1" x14ac:dyDescent="0.25">
      <c r="A1126" s="57" t="s">
        <v>2495</v>
      </c>
      <c r="B1126" s="58" t="s">
        <v>2495</v>
      </c>
      <c r="C1126" s="77" t="s">
        <v>2644</v>
      </c>
      <c r="D1126" s="72">
        <f>MAX(E1126:G1126)</f>
        <v>59.5</v>
      </c>
      <c r="E1126" s="45">
        <v>47.6</v>
      </c>
      <c r="F1126" s="45">
        <f>E1126*1.25</f>
        <v>59.5</v>
      </c>
      <c r="G1126" s="46">
        <v>59.5</v>
      </c>
      <c r="H1126" s="46"/>
    </row>
    <row r="1127" spans="1:8" s="47" customFormat="1" ht="15" customHeight="1" x14ac:dyDescent="0.25">
      <c r="A1127" s="57">
        <v>83890</v>
      </c>
      <c r="B1127" s="57">
        <v>83890</v>
      </c>
      <c r="C1127" s="76" t="s">
        <v>5555</v>
      </c>
      <c r="D1127" s="72">
        <f>MAX(E1127:G1127)</f>
        <v>59.625</v>
      </c>
      <c r="E1127" s="45">
        <v>47.7</v>
      </c>
      <c r="F1127" s="45">
        <f>E1127*1.25</f>
        <v>59.625</v>
      </c>
      <c r="G1127" s="46">
        <v>59.625</v>
      </c>
    </row>
    <row r="1128" spans="1:8" s="47" customFormat="1" ht="15" customHeight="1" x14ac:dyDescent="0.25">
      <c r="A1128" s="57">
        <v>83894</v>
      </c>
      <c r="B1128" s="57">
        <v>83894</v>
      </c>
      <c r="C1128" s="76" t="s">
        <v>5557</v>
      </c>
      <c r="D1128" s="72">
        <f>MAX(E1128:G1128)</f>
        <v>59.625</v>
      </c>
      <c r="E1128" s="45">
        <v>47.7</v>
      </c>
      <c r="F1128" s="45">
        <f>E1128*1.25</f>
        <v>59.625</v>
      </c>
      <c r="G1128" s="46">
        <v>59.625</v>
      </c>
    </row>
    <row r="1129" spans="1:8" s="47" customFormat="1" ht="15" customHeight="1" x14ac:dyDescent="0.25">
      <c r="A1129" s="57">
        <v>83892</v>
      </c>
      <c r="B1129" s="57">
        <v>83892</v>
      </c>
      <c r="C1129" s="76" t="s">
        <v>5556</v>
      </c>
      <c r="D1129" s="72">
        <f>MAX(E1129:G1129)</f>
        <v>59.625</v>
      </c>
      <c r="E1129" s="45">
        <v>47.7</v>
      </c>
      <c r="F1129" s="45">
        <f>E1129*1.25</f>
        <v>59.625</v>
      </c>
      <c r="G1129" s="46">
        <v>59.625</v>
      </c>
    </row>
    <row r="1130" spans="1:8" s="47" customFormat="1" ht="15" customHeight="1" x14ac:dyDescent="0.25">
      <c r="A1130" s="57">
        <v>83898</v>
      </c>
      <c r="B1130" s="57">
        <v>83898</v>
      </c>
      <c r="C1130" s="76" t="s">
        <v>5558</v>
      </c>
      <c r="D1130" s="72">
        <f>MAX(E1130:G1130)</f>
        <v>59.625</v>
      </c>
      <c r="E1130" s="45">
        <v>47.7</v>
      </c>
      <c r="F1130" s="45">
        <f>E1130*1.25</f>
        <v>59.625</v>
      </c>
      <c r="G1130" s="46">
        <v>59.625</v>
      </c>
    </row>
    <row r="1131" spans="1:8" s="47" customFormat="1" ht="15" customHeight="1" x14ac:dyDescent="0.25">
      <c r="A1131" s="62"/>
      <c r="B1131" s="57">
        <v>88273</v>
      </c>
      <c r="C1131" s="76" t="s">
        <v>1838</v>
      </c>
      <c r="D1131" s="72">
        <v>59.64</v>
      </c>
      <c r="E1131" s="50"/>
      <c r="F1131" s="50"/>
      <c r="G1131" s="50"/>
      <c r="H1131" s="46"/>
    </row>
    <row r="1132" spans="1:8" s="47" customFormat="1" ht="15" customHeight="1" x14ac:dyDescent="0.25">
      <c r="A1132" s="58">
        <v>86612</v>
      </c>
      <c r="B1132" s="58">
        <v>86612</v>
      </c>
      <c r="C1132" s="77" t="s">
        <v>4258</v>
      </c>
      <c r="D1132" s="73">
        <f>MAX(E1132:G1132)</f>
        <v>59.737499999999997</v>
      </c>
      <c r="E1132" s="48">
        <v>47.79</v>
      </c>
      <c r="F1132" s="48">
        <f>E1132*1.25</f>
        <v>59.737499999999997</v>
      </c>
      <c r="G1132" s="49">
        <v>59.737499999999997</v>
      </c>
    </row>
    <row r="1133" spans="1:8" s="47" customFormat="1" ht="15" customHeight="1" x14ac:dyDescent="0.25">
      <c r="A1133" s="63"/>
      <c r="B1133" s="58">
        <v>80159</v>
      </c>
      <c r="C1133" s="77" t="s">
        <v>1105</v>
      </c>
      <c r="D1133" s="73">
        <v>59.75</v>
      </c>
      <c r="E1133" s="51"/>
      <c r="F1133" s="51"/>
      <c r="G1133" s="51"/>
    </row>
    <row r="1134" spans="1:8" s="47" customFormat="1" ht="15" customHeight="1" x14ac:dyDescent="0.25">
      <c r="A1134" s="62"/>
      <c r="B1134" s="57">
        <v>86945</v>
      </c>
      <c r="C1134" s="76" t="s">
        <v>1701</v>
      </c>
      <c r="D1134" s="72">
        <v>59.85</v>
      </c>
      <c r="E1134" s="50"/>
      <c r="F1134" s="50"/>
      <c r="G1134" s="50"/>
    </row>
    <row r="1135" spans="1:8" s="47" customFormat="1" ht="15" customHeight="1" x14ac:dyDescent="0.25">
      <c r="A1135" s="57" t="s">
        <v>7217</v>
      </c>
      <c r="B1135" s="57" t="s">
        <v>2495</v>
      </c>
      <c r="C1135" s="76" t="s">
        <v>7218</v>
      </c>
      <c r="D1135" s="72">
        <f>MAX(E1135:G1135)</f>
        <v>59.9375</v>
      </c>
      <c r="E1135" s="45">
        <v>47.95</v>
      </c>
      <c r="F1135" s="45">
        <f>E1135*1.25</f>
        <v>59.9375</v>
      </c>
      <c r="G1135" s="46">
        <v>59.9375</v>
      </c>
    </row>
    <row r="1136" spans="1:8" s="47" customFormat="1" ht="15" customHeight="1" x14ac:dyDescent="0.25">
      <c r="A1136" s="57" t="s">
        <v>2495</v>
      </c>
      <c r="B1136" s="57" t="s">
        <v>2495</v>
      </c>
      <c r="C1136" s="76" t="s">
        <v>3155</v>
      </c>
      <c r="D1136" s="72">
        <f>MAX(E1136:G1136)</f>
        <v>59.974999999999994</v>
      </c>
      <c r="E1136" s="45">
        <v>47.98</v>
      </c>
      <c r="F1136" s="45">
        <f>E1136*1.25</f>
        <v>59.974999999999994</v>
      </c>
      <c r="G1136" s="46">
        <v>59.974999999999994</v>
      </c>
    </row>
    <row r="1137" spans="1:8" s="47" customFormat="1" ht="15" customHeight="1" x14ac:dyDescent="0.25">
      <c r="A1137" s="63"/>
      <c r="B1137" s="58">
        <v>82128</v>
      </c>
      <c r="C1137" s="77" t="s">
        <v>1202</v>
      </c>
      <c r="D1137" s="73">
        <v>59.98</v>
      </c>
      <c r="E1137" s="51"/>
      <c r="F1137" s="51"/>
      <c r="G1137" s="51"/>
    </row>
    <row r="1138" spans="1:8" s="47" customFormat="1" ht="15" customHeight="1" x14ac:dyDescent="0.25">
      <c r="A1138" s="57">
        <v>84436</v>
      </c>
      <c r="B1138" s="57">
        <v>84436</v>
      </c>
      <c r="C1138" s="76" t="s">
        <v>4444</v>
      </c>
      <c r="D1138" s="72">
        <f>MAX(E1138:G1138)</f>
        <v>60</v>
      </c>
      <c r="E1138" s="45">
        <v>48</v>
      </c>
      <c r="F1138" s="45">
        <f>E1138*1.25</f>
        <v>60</v>
      </c>
      <c r="G1138" s="46">
        <v>60</v>
      </c>
    </row>
    <row r="1139" spans="1:8" s="47" customFormat="1" ht="15" customHeight="1" x14ac:dyDescent="0.25">
      <c r="A1139" s="62"/>
      <c r="B1139" s="57">
        <v>84520</v>
      </c>
      <c r="C1139" s="76" t="s">
        <v>1461</v>
      </c>
      <c r="D1139" s="72">
        <v>60</v>
      </c>
      <c r="E1139" s="50"/>
      <c r="F1139" s="50"/>
      <c r="G1139" s="50"/>
    </row>
    <row r="1140" spans="1:8" s="47" customFormat="1" ht="15" customHeight="1" x14ac:dyDescent="0.25">
      <c r="A1140" s="57" t="s">
        <v>2495</v>
      </c>
      <c r="B1140" s="57" t="s">
        <v>2495</v>
      </c>
      <c r="C1140" s="76" t="s">
        <v>7186</v>
      </c>
      <c r="D1140" s="72">
        <f>MAX(E1140:G1140)</f>
        <v>60.0625</v>
      </c>
      <c r="E1140" s="45">
        <v>48.05</v>
      </c>
      <c r="F1140" s="45">
        <f>E1140*1.25</f>
        <v>60.0625</v>
      </c>
      <c r="G1140" s="46">
        <v>60.0625</v>
      </c>
      <c r="H1140" s="46"/>
    </row>
    <row r="1141" spans="1:8" s="47" customFormat="1" ht="15" customHeight="1" x14ac:dyDescent="0.25">
      <c r="A1141" s="57">
        <v>85060</v>
      </c>
      <c r="B1141" s="57">
        <v>85060</v>
      </c>
      <c r="C1141" s="76" t="s">
        <v>8775</v>
      </c>
      <c r="D1141" s="72">
        <f>MAX(E1141:G1141)</f>
        <v>60.125</v>
      </c>
      <c r="E1141" s="45">
        <v>48.1</v>
      </c>
      <c r="F1141" s="45">
        <f>E1141*1.25</f>
        <v>60.125</v>
      </c>
      <c r="G1141" s="46">
        <v>60.125</v>
      </c>
      <c r="H1141" s="46"/>
    </row>
    <row r="1142" spans="1:8" s="47" customFormat="1" ht="15" customHeight="1" x14ac:dyDescent="0.25">
      <c r="A1142" s="57">
        <v>84999</v>
      </c>
      <c r="B1142" s="57">
        <v>86738</v>
      </c>
      <c r="C1142" s="76" t="s">
        <v>5316</v>
      </c>
      <c r="D1142" s="72">
        <f>MAX(E1142:G1142)</f>
        <v>60.125</v>
      </c>
      <c r="E1142" s="45">
        <v>48.1</v>
      </c>
      <c r="F1142" s="45">
        <f>E1142*1.25</f>
        <v>60.125</v>
      </c>
      <c r="G1142" s="46">
        <v>60.125</v>
      </c>
    </row>
    <row r="1143" spans="1:8" s="47" customFormat="1" ht="15" customHeight="1" x14ac:dyDescent="0.25">
      <c r="A1143" s="63"/>
      <c r="B1143" s="58">
        <v>87912</v>
      </c>
      <c r="C1143" s="77" t="s">
        <v>1813</v>
      </c>
      <c r="D1143" s="73">
        <v>60.34</v>
      </c>
      <c r="E1143" s="51"/>
      <c r="F1143" s="51"/>
      <c r="G1143" s="51"/>
    </row>
    <row r="1144" spans="1:8" s="47" customFormat="1" ht="15" customHeight="1" x14ac:dyDescent="0.25">
      <c r="A1144" s="62"/>
      <c r="B1144" s="57">
        <v>87801</v>
      </c>
      <c r="C1144" s="76" t="s">
        <v>1802</v>
      </c>
      <c r="D1144" s="72">
        <v>60.41</v>
      </c>
      <c r="E1144" s="50"/>
      <c r="F1144" s="50"/>
      <c r="G1144" s="50"/>
    </row>
    <row r="1145" spans="1:8" s="47" customFormat="1" ht="15" customHeight="1" x14ac:dyDescent="0.25">
      <c r="A1145" s="62"/>
      <c r="B1145" s="57">
        <v>90681</v>
      </c>
      <c r="C1145" s="76" t="s">
        <v>1913</v>
      </c>
      <c r="D1145" s="72">
        <v>60.45</v>
      </c>
      <c r="E1145" s="50"/>
      <c r="F1145" s="50"/>
      <c r="G1145" s="50"/>
    </row>
    <row r="1146" spans="1:8" s="47" customFormat="1" ht="15" customHeight="1" x14ac:dyDescent="0.25">
      <c r="A1146" s="57" t="s">
        <v>2673</v>
      </c>
      <c r="B1146" s="57" t="s">
        <v>2495</v>
      </c>
      <c r="C1146" s="76" t="s">
        <v>2676</v>
      </c>
      <c r="D1146" s="72">
        <f>MAX(E1146:G1146)</f>
        <v>60.5</v>
      </c>
      <c r="E1146" s="45">
        <v>48.4</v>
      </c>
      <c r="F1146" s="45">
        <f>E1146*1.25</f>
        <v>60.5</v>
      </c>
      <c r="G1146" s="46">
        <v>60.5</v>
      </c>
      <c r="H1146" s="46"/>
    </row>
    <row r="1147" spans="1:8" s="47" customFormat="1" ht="15" customHeight="1" x14ac:dyDescent="0.25">
      <c r="A1147" s="57" t="s">
        <v>2673</v>
      </c>
      <c r="B1147" s="57" t="s">
        <v>2495</v>
      </c>
      <c r="C1147" s="76" t="s">
        <v>2675</v>
      </c>
      <c r="D1147" s="72">
        <f>MAX(E1147:G1147)</f>
        <v>60.5</v>
      </c>
      <c r="E1147" s="45">
        <v>48.4</v>
      </c>
      <c r="F1147" s="45">
        <f>E1147*1.25</f>
        <v>60.5</v>
      </c>
      <c r="G1147" s="46">
        <v>60.5</v>
      </c>
    </row>
    <row r="1148" spans="1:8" s="47" customFormat="1" ht="15" customHeight="1" x14ac:dyDescent="0.25">
      <c r="A1148" s="57" t="s">
        <v>2673</v>
      </c>
      <c r="B1148" s="57" t="s">
        <v>2495</v>
      </c>
      <c r="C1148" s="76" t="s">
        <v>2674</v>
      </c>
      <c r="D1148" s="72">
        <f>MAX(E1148:G1148)</f>
        <v>60.5</v>
      </c>
      <c r="E1148" s="45">
        <v>48.4</v>
      </c>
      <c r="F1148" s="45">
        <f>E1148*1.25</f>
        <v>60.5</v>
      </c>
      <c r="G1148" s="46">
        <v>60.5</v>
      </c>
    </row>
    <row r="1149" spans="1:8" s="47" customFormat="1" ht="15" customHeight="1" x14ac:dyDescent="0.25">
      <c r="A1149" s="58" t="s">
        <v>2495</v>
      </c>
      <c r="B1149" s="58" t="s">
        <v>2495</v>
      </c>
      <c r="C1149" s="77" t="s">
        <v>5152</v>
      </c>
      <c r="D1149" s="73">
        <f>MAX(E1149:G1149)</f>
        <v>60.5625</v>
      </c>
      <c r="E1149" s="48">
        <v>48.45</v>
      </c>
      <c r="F1149" s="48">
        <f>E1149*1.25</f>
        <v>60.5625</v>
      </c>
      <c r="G1149" s="49">
        <v>60.5625</v>
      </c>
    </row>
    <row r="1150" spans="1:8" s="47" customFormat="1" ht="15" customHeight="1" x14ac:dyDescent="0.25">
      <c r="A1150" s="57" t="s">
        <v>2495</v>
      </c>
      <c r="B1150" s="57" t="s">
        <v>2495</v>
      </c>
      <c r="C1150" s="76" t="s">
        <v>5335</v>
      </c>
      <c r="D1150" s="72">
        <f>MAX(E1150:G1150)</f>
        <v>60.625</v>
      </c>
      <c r="E1150" s="45">
        <v>48.5</v>
      </c>
      <c r="F1150" s="45">
        <f>E1150*1.25</f>
        <v>60.625</v>
      </c>
      <c r="G1150" s="46">
        <v>60.625</v>
      </c>
    </row>
    <row r="1151" spans="1:8" s="47" customFormat="1" ht="15" customHeight="1" x14ac:dyDescent="0.25">
      <c r="A1151" s="62"/>
      <c r="B1151" s="57">
        <v>97760</v>
      </c>
      <c r="C1151" s="76" t="s">
        <v>2221</v>
      </c>
      <c r="D1151" s="72">
        <v>60.75</v>
      </c>
      <c r="E1151" s="50"/>
      <c r="F1151" s="50"/>
      <c r="G1151" s="50"/>
    </row>
    <row r="1152" spans="1:8" s="47" customFormat="1" ht="15" customHeight="1" x14ac:dyDescent="0.25">
      <c r="A1152" s="62"/>
      <c r="B1152" s="57">
        <v>87899</v>
      </c>
      <c r="C1152" s="76" t="s">
        <v>1807</v>
      </c>
      <c r="D1152" s="72">
        <v>60.77</v>
      </c>
      <c r="E1152" s="50"/>
      <c r="F1152" s="50"/>
      <c r="G1152" s="50"/>
    </row>
    <row r="1153" spans="1:8" s="47" customFormat="1" ht="15" customHeight="1" x14ac:dyDescent="0.25">
      <c r="A1153" s="57">
        <v>83695</v>
      </c>
      <c r="B1153" s="57">
        <v>83695</v>
      </c>
      <c r="C1153" s="76" t="s">
        <v>4730</v>
      </c>
      <c r="D1153" s="72">
        <f>MAX(E1153:G1153)</f>
        <v>60.824999999999996</v>
      </c>
      <c r="E1153" s="45">
        <v>48.66</v>
      </c>
      <c r="F1153" s="45">
        <f>E1153*1.25</f>
        <v>60.824999999999996</v>
      </c>
      <c r="G1153" s="46">
        <v>60.824999999999996</v>
      </c>
    </row>
    <row r="1154" spans="1:8" s="47" customFormat="1" ht="15" customHeight="1" x14ac:dyDescent="0.25">
      <c r="A1154" s="57" t="s">
        <v>2495</v>
      </c>
      <c r="B1154" s="57" t="s">
        <v>2495</v>
      </c>
      <c r="C1154" s="76" t="s">
        <v>3196</v>
      </c>
      <c r="D1154" s="72">
        <f>MAX(E1154:G1154)</f>
        <v>60.875</v>
      </c>
      <c r="E1154" s="45">
        <v>48.7</v>
      </c>
      <c r="F1154" s="45">
        <f>E1154*1.25</f>
        <v>60.875</v>
      </c>
      <c r="G1154" s="46">
        <v>60.875</v>
      </c>
      <c r="H1154" s="46"/>
    </row>
    <row r="1155" spans="1:8" s="47" customFormat="1" ht="15" customHeight="1" x14ac:dyDescent="0.25">
      <c r="A1155" s="57" t="s">
        <v>2495</v>
      </c>
      <c r="B1155" s="57" t="s">
        <v>2495</v>
      </c>
      <c r="C1155" s="76" t="s">
        <v>3195</v>
      </c>
      <c r="D1155" s="72">
        <f>MAX(E1155:G1155)</f>
        <v>60.875</v>
      </c>
      <c r="E1155" s="45">
        <v>48.7</v>
      </c>
      <c r="F1155" s="45">
        <f>E1155*1.25</f>
        <v>60.875</v>
      </c>
      <c r="G1155" s="46">
        <v>60.875</v>
      </c>
    </row>
    <row r="1156" spans="1:8" s="47" customFormat="1" ht="15" customHeight="1" x14ac:dyDescent="0.25">
      <c r="A1156" s="63"/>
      <c r="B1156" s="58">
        <v>82710</v>
      </c>
      <c r="C1156" s="77" t="s">
        <v>1283</v>
      </c>
      <c r="D1156" s="73">
        <v>61</v>
      </c>
      <c r="E1156" s="51"/>
      <c r="F1156" s="51"/>
      <c r="G1156" s="51"/>
    </row>
    <row r="1157" spans="1:8" s="47" customFormat="1" ht="15" customHeight="1" x14ac:dyDescent="0.25">
      <c r="A1157" s="62"/>
      <c r="B1157" s="57">
        <v>82438</v>
      </c>
      <c r="C1157" s="76" t="s">
        <v>1244</v>
      </c>
      <c r="D1157" s="72">
        <v>61.04</v>
      </c>
      <c r="E1157" s="50"/>
      <c r="F1157" s="50"/>
      <c r="G1157" s="50"/>
    </row>
    <row r="1158" spans="1:8" s="47" customFormat="1" ht="15" customHeight="1" x14ac:dyDescent="0.25">
      <c r="A1158" s="62"/>
      <c r="B1158" s="57">
        <v>87265</v>
      </c>
      <c r="C1158" s="76" t="s">
        <v>1741</v>
      </c>
      <c r="D1158" s="72">
        <v>61.14</v>
      </c>
      <c r="E1158" s="50"/>
      <c r="F1158" s="50"/>
      <c r="G1158" s="50"/>
    </row>
    <row r="1159" spans="1:8" s="47" customFormat="1" ht="15" customHeight="1" x14ac:dyDescent="0.25">
      <c r="A1159" s="57">
        <v>82977</v>
      </c>
      <c r="B1159" s="57">
        <v>82977</v>
      </c>
      <c r="C1159" s="76" t="s">
        <v>4377</v>
      </c>
      <c r="D1159" s="72">
        <f>MAX(E1159:G1159)</f>
        <v>61.2</v>
      </c>
      <c r="E1159" s="45">
        <v>48.96</v>
      </c>
      <c r="F1159" s="45">
        <f>E1159*1.25</f>
        <v>61.2</v>
      </c>
      <c r="G1159" s="46">
        <v>61.2</v>
      </c>
    </row>
    <row r="1160" spans="1:8" s="47" customFormat="1" ht="15" customHeight="1" x14ac:dyDescent="0.25">
      <c r="A1160" s="58">
        <v>86900</v>
      </c>
      <c r="B1160" s="58">
        <v>86900</v>
      </c>
      <c r="C1160" s="77" t="s">
        <v>5682</v>
      </c>
      <c r="D1160" s="73">
        <f>MAX(E1160:G1160)</f>
        <v>61.25</v>
      </c>
      <c r="E1160" s="48">
        <v>49</v>
      </c>
      <c r="F1160" s="48">
        <f>E1160*1.25</f>
        <v>61.25</v>
      </c>
      <c r="G1160" s="49">
        <v>61.25</v>
      </c>
    </row>
    <row r="1161" spans="1:8" s="47" customFormat="1" ht="15" customHeight="1" x14ac:dyDescent="0.25">
      <c r="A1161" s="58">
        <v>86663</v>
      </c>
      <c r="B1161" s="58">
        <v>86663</v>
      </c>
      <c r="C1161" s="77" t="s">
        <v>5483</v>
      </c>
      <c r="D1161" s="73">
        <f>MAX(E1161:G1161)</f>
        <v>61.25</v>
      </c>
      <c r="E1161" s="48">
        <v>49</v>
      </c>
      <c r="F1161" s="48">
        <f>E1161*1.25</f>
        <v>61.25</v>
      </c>
      <c r="G1161" s="49">
        <v>61.25</v>
      </c>
    </row>
    <row r="1162" spans="1:8" s="47" customFormat="1" ht="15" customHeight="1" x14ac:dyDescent="0.25">
      <c r="A1162" s="57">
        <v>87015</v>
      </c>
      <c r="B1162" s="57">
        <v>87177</v>
      </c>
      <c r="C1162" s="76" t="s">
        <v>5836</v>
      </c>
      <c r="D1162" s="72">
        <f>MAX(E1162:G1162)</f>
        <v>61.287500000000001</v>
      </c>
      <c r="E1162" s="45">
        <v>49.03</v>
      </c>
      <c r="F1162" s="45">
        <f>E1162*1.25</f>
        <v>61.287500000000001</v>
      </c>
      <c r="G1162" s="46">
        <v>61.287500000000001</v>
      </c>
    </row>
    <row r="1163" spans="1:8" s="47" customFormat="1" ht="15" customHeight="1" x14ac:dyDescent="0.25">
      <c r="A1163" s="57">
        <v>80166</v>
      </c>
      <c r="B1163" s="57">
        <v>80166</v>
      </c>
      <c r="C1163" s="76" t="s">
        <v>5229</v>
      </c>
      <c r="D1163" s="72">
        <f>MAX(E1163:G1163)</f>
        <v>61.4375</v>
      </c>
      <c r="E1163" s="45">
        <v>49.15</v>
      </c>
      <c r="F1163" s="45">
        <f>E1163*1.25</f>
        <v>61.4375</v>
      </c>
      <c r="G1163" s="46">
        <v>61.4375</v>
      </c>
    </row>
    <row r="1164" spans="1:8" s="47" customFormat="1" ht="15" customHeight="1" x14ac:dyDescent="0.25">
      <c r="A1164" s="58">
        <v>86140</v>
      </c>
      <c r="B1164" s="58">
        <v>86140</v>
      </c>
      <c r="C1164" s="77" t="s">
        <v>5605</v>
      </c>
      <c r="D1164" s="72">
        <f>MAX(E1164:G1164)</f>
        <v>61.512500000000003</v>
      </c>
      <c r="E1164" s="48">
        <v>49.21</v>
      </c>
      <c r="F1164" s="48">
        <f>E1164*1.25</f>
        <v>61.512500000000003</v>
      </c>
      <c r="G1164" s="46">
        <v>61.512500000000003</v>
      </c>
    </row>
    <row r="1165" spans="1:8" s="47" customFormat="1" ht="15" customHeight="1" x14ac:dyDescent="0.25">
      <c r="A1165" s="63"/>
      <c r="B1165" s="58">
        <v>85410</v>
      </c>
      <c r="C1165" s="77" t="s">
        <v>1521</v>
      </c>
      <c r="D1165" s="73">
        <v>61.64</v>
      </c>
      <c r="E1165" s="51"/>
      <c r="F1165" s="51"/>
      <c r="G1165" s="51"/>
    </row>
    <row r="1166" spans="1:8" s="47" customFormat="1" ht="15" customHeight="1" x14ac:dyDescent="0.25">
      <c r="A1166" s="62"/>
      <c r="B1166" s="57">
        <v>86021</v>
      </c>
      <c r="C1166" s="76" t="s">
        <v>1546</v>
      </c>
      <c r="D1166" s="72">
        <v>61.7</v>
      </c>
      <c r="E1166" s="50"/>
      <c r="F1166" s="50"/>
      <c r="G1166" s="50"/>
    </row>
    <row r="1167" spans="1:8" s="47" customFormat="1" ht="15" customHeight="1" x14ac:dyDescent="0.25">
      <c r="A1167" s="62"/>
      <c r="B1167" s="57">
        <v>86003</v>
      </c>
      <c r="C1167" s="76" t="s">
        <v>1545</v>
      </c>
      <c r="D1167" s="72">
        <v>61.7</v>
      </c>
      <c r="E1167" s="50"/>
      <c r="F1167" s="50"/>
      <c r="G1167" s="50"/>
    </row>
    <row r="1168" spans="1:8" s="47" customFormat="1" ht="15" customHeight="1" x14ac:dyDescent="0.25">
      <c r="A1168" s="57">
        <v>84620</v>
      </c>
      <c r="B1168" s="57">
        <v>84620</v>
      </c>
      <c r="C1168" s="76" t="s">
        <v>5328</v>
      </c>
      <c r="D1168" s="72">
        <f>MAX(E1168:G1168)</f>
        <v>61.725000000000001</v>
      </c>
      <c r="E1168" s="45">
        <v>49.38</v>
      </c>
      <c r="F1168" s="45">
        <f>E1168*1.25</f>
        <v>61.725000000000001</v>
      </c>
      <c r="G1168" s="46">
        <v>61.725000000000001</v>
      </c>
    </row>
    <row r="1169" spans="1:8" s="47" customFormat="1" ht="15" customHeight="1" x14ac:dyDescent="0.25">
      <c r="A1169" s="63"/>
      <c r="B1169" s="58">
        <v>82533</v>
      </c>
      <c r="C1169" s="77" t="s">
        <v>1255</v>
      </c>
      <c r="D1169" s="73">
        <v>61.74</v>
      </c>
      <c r="E1169" s="51"/>
      <c r="F1169" s="51"/>
      <c r="G1169" s="51"/>
      <c r="H1169" s="46"/>
    </row>
    <row r="1170" spans="1:8" s="47" customFormat="1" ht="15" customHeight="1" x14ac:dyDescent="0.25">
      <c r="A1170" s="62"/>
      <c r="B1170" s="57">
        <v>83789</v>
      </c>
      <c r="C1170" s="76" t="s">
        <v>1363</v>
      </c>
      <c r="D1170" s="72">
        <v>61.74</v>
      </c>
      <c r="E1170" s="50"/>
      <c r="F1170" s="50"/>
      <c r="G1170" s="50"/>
    </row>
    <row r="1171" spans="1:8" s="47" customFormat="1" ht="15" customHeight="1" x14ac:dyDescent="0.25">
      <c r="A1171" s="62"/>
      <c r="B1171" s="57">
        <v>83704</v>
      </c>
      <c r="C1171" s="76" t="s">
        <v>1358</v>
      </c>
      <c r="D1171" s="72">
        <v>61.75</v>
      </c>
      <c r="E1171" s="50"/>
      <c r="F1171" s="50"/>
      <c r="G1171" s="50"/>
    </row>
    <row r="1172" spans="1:8" s="47" customFormat="1" ht="15" customHeight="1" x14ac:dyDescent="0.25">
      <c r="A1172" s="57">
        <v>89320</v>
      </c>
      <c r="B1172" s="57">
        <v>89320</v>
      </c>
      <c r="C1172" s="76" t="s">
        <v>5772</v>
      </c>
      <c r="D1172" s="72">
        <f>MAX(E1172:G1172)</f>
        <v>61.875</v>
      </c>
      <c r="E1172" s="45">
        <v>49.5</v>
      </c>
      <c r="F1172" s="45">
        <f>E1172*1.25</f>
        <v>61.875</v>
      </c>
      <c r="G1172" s="46">
        <v>61.875</v>
      </c>
    </row>
    <row r="1173" spans="1:8" s="47" customFormat="1" ht="15" customHeight="1" x14ac:dyDescent="0.25">
      <c r="A1173" s="57" t="s">
        <v>2495</v>
      </c>
      <c r="B1173" s="58" t="s">
        <v>2495</v>
      </c>
      <c r="C1173" s="77" t="s">
        <v>3073</v>
      </c>
      <c r="D1173" s="72">
        <f>MAX(E1173:G1173)</f>
        <v>61.924999999999997</v>
      </c>
      <c r="E1173" s="45">
        <v>49.54</v>
      </c>
      <c r="F1173" s="45">
        <f>E1173*1.25</f>
        <v>61.924999999999997</v>
      </c>
      <c r="G1173" s="46">
        <v>61.924999999999997</v>
      </c>
    </row>
    <row r="1174" spans="1:8" s="47" customFormat="1" ht="15" customHeight="1" x14ac:dyDescent="0.25">
      <c r="A1174" s="57">
        <v>88347</v>
      </c>
      <c r="B1174" s="57">
        <v>88347</v>
      </c>
      <c r="C1174" s="76" t="s">
        <v>5923</v>
      </c>
      <c r="D1174" s="72">
        <f>MAX(E1174:G1174)</f>
        <v>62.1</v>
      </c>
      <c r="E1174" s="45">
        <v>49.68</v>
      </c>
      <c r="F1174" s="45">
        <f>E1174*1.25</f>
        <v>62.1</v>
      </c>
      <c r="G1174" s="46">
        <v>62.1</v>
      </c>
    </row>
    <row r="1175" spans="1:8" s="47" customFormat="1" ht="15" customHeight="1" x14ac:dyDescent="0.25">
      <c r="A1175" s="57" t="s">
        <v>7083</v>
      </c>
      <c r="B1175" s="57" t="s">
        <v>7083</v>
      </c>
      <c r="C1175" s="76" t="s">
        <v>7149</v>
      </c>
      <c r="D1175" s="72">
        <f>MAX(E1175:G1175)</f>
        <v>62.125</v>
      </c>
      <c r="E1175" s="45">
        <v>49.7</v>
      </c>
      <c r="F1175" s="45">
        <f>E1175*1.25</f>
        <v>62.125</v>
      </c>
      <c r="G1175" s="46">
        <v>62.125</v>
      </c>
    </row>
    <row r="1176" spans="1:8" s="47" customFormat="1" ht="15" customHeight="1" x14ac:dyDescent="0.25">
      <c r="A1176" s="62"/>
      <c r="B1176" s="57">
        <v>78815</v>
      </c>
      <c r="C1176" s="76" t="s">
        <v>1080</v>
      </c>
      <c r="D1176" s="72">
        <v>62.16</v>
      </c>
      <c r="E1176" s="50"/>
      <c r="F1176" s="50"/>
      <c r="G1176" s="50"/>
    </row>
    <row r="1177" spans="1:8" s="47" customFormat="1" ht="15" customHeight="1" x14ac:dyDescent="0.25">
      <c r="A1177" s="57" t="s">
        <v>2495</v>
      </c>
      <c r="B1177" s="57" t="s">
        <v>2495</v>
      </c>
      <c r="C1177" s="76" t="s">
        <v>4221</v>
      </c>
      <c r="D1177" s="72">
        <f>MAX(E1177:G1177)</f>
        <v>62.4375</v>
      </c>
      <c r="E1177" s="45">
        <v>49.95</v>
      </c>
      <c r="F1177" s="45">
        <f>E1177*1.25</f>
        <v>62.4375</v>
      </c>
      <c r="G1177" s="46">
        <v>62.4375</v>
      </c>
      <c r="H1177" s="46"/>
    </row>
    <row r="1178" spans="1:8" s="47" customFormat="1" ht="15" customHeight="1" x14ac:dyDescent="0.25">
      <c r="A1178" s="58" t="s">
        <v>2495</v>
      </c>
      <c r="B1178" s="58" t="s">
        <v>2495</v>
      </c>
      <c r="C1178" s="77" t="s">
        <v>3298</v>
      </c>
      <c r="D1178" s="73">
        <f>MAX(E1178:G1178)</f>
        <v>62.5</v>
      </c>
      <c r="E1178" s="48">
        <v>50</v>
      </c>
      <c r="F1178" s="48">
        <f>E1178*1.25</f>
        <v>62.5</v>
      </c>
      <c r="G1178" s="49">
        <v>62.5</v>
      </c>
    </row>
    <row r="1179" spans="1:8" s="47" customFormat="1" ht="15" customHeight="1" x14ac:dyDescent="0.25">
      <c r="A1179" s="57" t="s">
        <v>2495</v>
      </c>
      <c r="B1179" s="57" t="s">
        <v>2495</v>
      </c>
      <c r="C1179" s="76" t="s">
        <v>3181</v>
      </c>
      <c r="D1179" s="72">
        <f>MAX(E1179:G1179)</f>
        <v>62.5</v>
      </c>
      <c r="E1179" s="45">
        <v>50</v>
      </c>
      <c r="F1179" s="45">
        <f>E1179*1.25</f>
        <v>62.5</v>
      </c>
      <c r="G1179" s="46">
        <v>62.5</v>
      </c>
    </row>
    <row r="1180" spans="1:8" s="47" customFormat="1" ht="15" customHeight="1" x14ac:dyDescent="0.25">
      <c r="A1180" s="57">
        <v>86329</v>
      </c>
      <c r="B1180" s="58">
        <v>82390</v>
      </c>
      <c r="C1180" s="77" t="s">
        <v>5203</v>
      </c>
      <c r="D1180" s="72">
        <f>MAX(E1180:G1180)</f>
        <v>62.5</v>
      </c>
      <c r="E1180" s="45">
        <v>50</v>
      </c>
      <c r="F1180" s="45">
        <f>E1180*1.25</f>
        <v>62.5</v>
      </c>
      <c r="G1180" s="46">
        <v>62.5</v>
      </c>
    </row>
    <row r="1181" spans="1:8" s="47" customFormat="1" ht="15" customHeight="1" x14ac:dyDescent="0.25">
      <c r="A1181" s="57" t="s">
        <v>2495</v>
      </c>
      <c r="B1181" s="57" t="s">
        <v>2495</v>
      </c>
      <c r="C1181" s="76" t="s">
        <v>3091</v>
      </c>
      <c r="D1181" s="72">
        <f>MAX(E1181:G1181)</f>
        <v>62.5</v>
      </c>
      <c r="E1181" s="45">
        <v>50</v>
      </c>
      <c r="F1181" s="45">
        <f>E1181*1.25</f>
        <v>62.5</v>
      </c>
      <c r="G1181" s="46">
        <v>62.5</v>
      </c>
    </row>
    <row r="1182" spans="1:8" s="47" customFormat="1" ht="15" customHeight="1" x14ac:dyDescent="0.25">
      <c r="A1182" s="57" t="s">
        <v>2495</v>
      </c>
      <c r="B1182" s="57" t="s">
        <v>2495</v>
      </c>
      <c r="C1182" s="76" t="s">
        <v>3180</v>
      </c>
      <c r="D1182" s="72">
        <f>MAX(E1182:G1182)</f>
        <v>62.5</v>
      </c>
      <c r="E1182" s="45">
        <v>50</v>
      </c>
      <c r="F1182" s="45">
        <f>E1182*1.25</f>
        <v>62.5</v>
      </c>
      <c r="G1182" s="46">
        <v>62.5</v>
      </c>
    </row>
    <row r="1183" spans="1:8" s="47" customFormat="1" ht="15" customHeight="1" x14ac:dyDescent="0.25">
      <c r="A1183" s="57" t="s">
        <v>2495</v>
      </c>
      <c r="B1183" s="57" t="s">
        <v>2495</v>
      </c>
      <c r="C1183" s="76" t="s">
        <v>2994</v>
      </c>
      <c r="D1183" s="72">
        <f>MAX(E1183:G1183)</f>
        <v>62.5</v>
      </c>
      <c r="E1183" s="45">
        <v>50</v>
      </c>
      <c r="F1183" s="45">
        <f>E1183*1.25</f>
        <v>62.5</v>
      </c>
      <c r="G1183" s="46">
        <v>62.5</v>
      </c>
    </row>
    <row r="1184" spans="1:8" s="47" customFormat="1" ht="15" customHeight="1" x14ac:dyDescent="0.25">
      <c r="A1184" s="57" t="s">
        <v>2495</v>
      </c>
      <c r="B1184" s="57" t="s">
        <v>2495</v>
      </c>
      <c r="C1184" s="76" t="s">
        <v>3380</v>
      </c>
      <c r="D1184" s="72">
        <f>MAX(E1184:G1184)</f>
        <v>62.5</v>
      </c>
      <c r="E1184" s="45">
        <v>50</v>
      </c>
      <c r="F1184" s="45">
        <f>E1184*1.25</f>
        <v>62.5</v>
      </c>
      <c r="G1184" s="46">
        <v>62.5</v>
      </c>
    </row>
    <row r="1185" spans="1:8" s="47" customFormat="1" ht="15" customHeight="1" x14ac:dyDescent="0.25">
      <c r="A1185" s="57" t="s">
        <v>2495</v>
      </c>
      <c r="B1185" s="57" t="s">
        <v>2495</v>
      </c>
      <c r="C1185" s="76" t="s">
        <v>3382</v>
      </c>
      <c r="D1185" s="72">
        <f>MAX(E1185:G1185)</f>
        <v>62.5</v>
      </c>
      <c r="E1185" s="45">
        <v>50</v>
      </c>
      <c r="F1185" s="45">
        <f>E1185*1.25</f>
        <v>62.5</v>
      </c>
      <c r="G1185" s="46">
        <v>62.5</v>
      </c>
      <c r="H1185" s="46"/>
    </row>
    <row r="1186" spans="1:8" s="47" customFormat="1" ht="15" customHeight="1" x14ac:dyDescent="0.25">
      <c r="A1186" s="57" t="s">
        <v>2495</v>
      </c>
      <c r="B1186" s="57" t="s">
        <v>2495</v>
      </c>
      <c r="C1186" s="76" t="s">
        <v>3381</v>
      </c>
      <c r="D1186" s="72">
        <f>MAX(E1186:G1186)</f>
        <v>62.5</v>
      </c>
      <c r="E1186" s="45">
        <v>50</v>
      </c>
      <c r="F1186" s="45">
        <f>E1186*1.25</f>
        <v>62.5</v>
      </c>
      <c r="G1186" s="46">
        <v>62.5</v>
      </c>
      <c r="H1186" s="46"/>
    </row>
    <row r="1187" spans="1:8" s="47" customFormat="1" ht="15" customHeight="1" x14ac:dyDescent="0.25">
      <c r="A1187" s="57" t="s">
        <v>2979</v>
      </c>
      <c r="B1187" s="57" t="s">
        <v>2495</v>
      </c>
      <c r="C1187" s="76" t="s">
        <v>2980</v>
      </c>
      <c r="D1187" s="72">
        <f>MAX(E1187:G1187)</f>
        <v>62.5</v>
      </c>
      <c r="E1187" s="45">
        <v>50</v>
      </c>
      <c r="F1187" s="45">
        <f>E1187*1.25</f>
        <v>62.5</v>
      </c>
      <c r="G1187" s="46">
        <v>62.5</v>
      </c>
      <c r="H1187" s="46"/>
    </row>
    <row r="1188" spans="1:8" s="47" customFormat="1" ht="15" customHeight="1" x14ac:dyDescent="0.25">
      <c r="A1188" s="57">
        <v>85810</v>
      </c>
      <c r="B1188" s="57">
        <v>85810</v>
      </c>
      <c r="C1188" s="76" t="s">
        <v>4658</v>
      </c>
      <c r="D1188" s="72">
        <f>MAX(E1188:G1188)</f>
        <v>62.5</v>
      </c>
      <c r="E1188" s="45">
        <v>50</v>
      </c>
      <c r="F1188" s="45">
        <f>E1188*1.25</f>
        <v>62.5</v>
      </c>
      <c r="G1188" s="46">
        <v>62.5</v>
      </c>
      <c r="H1188" s="46"/>
    </row>
    <row r="1189" spans="1:8" s="47" customFormat="1" ht="15" customHeight="1" x14ac:dyDescent="0.25">
      <c r="A1189" s="57">
        <v>81025</v>
      </c>
      <c r="B1189" s="58">
        <v>81025</v>
      </c>
      <c r="C1189" s="77" t="s">
        <v>5858</v>
      </c>
      <c r="D1189" s="72">
        <f>MAX(E1189:G1189)</f>
        <v>62.5</v>
      </c>
      <c r="E1189" s="45">
        <v>50</v>
      </c>
      <c r="F1189" s="45">
        <f>E1189*1.25</f>
        <v>62.5</v>
      </c>
      <c r="G1189" s="46">
        <v>62.5</v>
      </c>
    </row>
    <row r="1190" spans="1:8" s="47" customFormat="1" ht="15" customHeight="1" x14ac:dyDescent="0.25">
      <c r="A1190" s="57">
        <v>81025</v>
      </c>
      <c r="B1190" s="58">
        <v>81025</v>
      </c>
      <c r="C1190" s="77" t="s">
        <v>5858</v>
      </c>
      <c r="D1190" s="72">
        <f>MAX(E1190:G1190)</f>
        <v>62.5</v>
      </c>
      <c r="E1190" s="45">
        <v>50</v>
      </c>
      <c r="F1190" s="45">
        <f>E1190*1.25</f>
        <v>62.5</v>
      </c>
      <c r="G1190" s="46">
        <v>62.5</v>
      </c>
    </row>
    <row r="1191" spans="1:8" s="47" customFormat="1" ht="15" customHeight="1" x14ac:dyDescent="0.25">
      <c r="A1191" s="57">
        <v>81025</v>
      </c>
      <c r="B1191" s="58">
        <v>81025</v>
      </c>
      <c r="C1191" s="77" t="s">
        <v>5858</v>
      </c>
      <c r="D1191" s="72">
        <f>MAX(E1191:G1191)</f>
        <v>62.5</v>
      </c>
      <c r="E1191" s="45">
        <v>50</v>
      </c>
      <c r="F1191" s="45">
        <f>E1191*1.25</f>
        <v>62.5</v>
      </c>
      <c r="G1191" s="46">
        <v>62.5</v>
      </c>
    </row>
    <row r="1192" spans="1:8" s="47" customFormat="1" ht="15" customHeight="1" x14ac:dyDescent="0.25">
      <c r="A1192" s="57">
        <v>81025</v>
      </c>
      <c r="B1192" s="58">
        <v>81025</v>
      </c>
      <c r="C1192" s="77" t="s">
        <v>5858</v>
      </c>
      <c r="D1192" s="72">
        <f>MAX(E1192:G1192)</f>
        <v>62.5</v>
      </c>
      <c r="E1192" s="45">
        <v>50</v>
      </c>
      <c r="F1192" s="45">
        <f>E1192*1.25</f>
        <v>62.5</v>
      </c>
      <c r="G1192" s="46">
        <v>62.5</v>
      </c>
      <c r="H1192" s="46"/>
    </row>
    <row r="1193" spans="1:8" s="47" customFormat="1" ht="15" customHeight="1" x14ac:dyDescent="0.25">
      <c r="A1193" s="57">
        <v>81025</v>
      </c>
      <c r="B1193" s="58">
        <v>81025</v>
      </c>
      <c r="C1193" s="77" t="s">
        <v>5858</v>
      </c>
      <c r="D1193" s="72">
        <f>MAX(E1193:G1193)</f>
        <v>62.5</v>
      </c>
      <c r="E1193" s="45">
        <v>50</v>
      </c>
      <c r="F1193" s="45">
        <f>E1193*1.25</f>
        <v>62.5</v>
      </c>
      <c r="G1193" s="46">
        <v>62.5</v>
      </c>
    </row>
    <row r="1194" spans="1:8" s="47" customFormat="1" ht="15" customHeight="1" x14ac:dyDescent="0.25">
      <c r="A1194" s="57">
        <v>81025</v>
      </c>
      <c r="B1194" s="58">
        <v>81025</v>
      </c>
      <c r="C1194" s="77" t="s">
        <v>5858</v>
      </c>
      <c r="D1194" s="72">
        <f>MAX(E1194:G1194)</f>
        <v>62.5</v>
      </c>
      <c r="E1194" s="45">
        <v>50</v>
      </c>
      <c r="F1194" s="45">
        <f>E1194*1.25</f>
        <v>62.5</v>
      </c>
      <c r="G1194" s="46">
        <v>62.5</v>
      </c>
    </row>
    <row r="1195" spans="1:8" s="47" customFormat="1" ht="15" customHeight="1" x14ac:dyDescent="0.25">
      <c r="A1195" s="57">
        <v>81025</v>
      </c>
      <c r="B1195" s="58">
        <v>81025</v>
      </c>
      <c r="C1195" s="77" t="s">
        <v>5858</v>
      </c>
      <c r="D1195" s="72">
        <f>MAX(E1195:G1195)</f>
        <v>62.5</v>
      </c>
      <c r="E1195" s="45">
        <v>50</v>
      </c>
      <c r="F1195" s="45">
        <f>E1195*1.25</f>
        <v>62.5</v>
      </c>
      <c r="G1195" s="46">
        <v>62.5</v>
      </c>
      <c r="H1195" s="46"/>
    </row>
    <row r="1196" spans="1:8" s="47" customFormat="1" ht="15" customHeight="1" x14ac:dyDescent="0.25">
      <c r="A1196" s="57">
        <v>81025</v>
      </c>
      <c r="B1196" s="58">
        <v>81025</v>
      </c>
      <c r="C1196" s="77" t="s">
        <v>5863</v>
      </c>
      <c r="D1196" s="72">
        <f>MAX(E1196:G1196)</f>
        <v>62.5</v>
      </c>
      <c r="E1196" s="45">
        <v>50</v>
      </c>
      <c r="F1196" s="45">
        <f>E1196*1.25</f>
        <v>62.5</v>
      </c>
      <c r="G1196" s="46">
        <v>62.5</v>
      </c>
      <c r="H1196" s="46"/>
    </row>
    <row r="1197" spans="1:8" s="47" customFormat="1" ht="15" customHeight="1" x14ac:dyDescent="0.25">
      <c r="A1197" s="57">
        <v>81025</v>
      </c>
      <c r="B1197" s="58">
        <v>81025</v>
      </c>
      <c r="C1197" s="77" t="s">
        <v>5857</v>
      </c>
      <c r="D1197" s="72">
        <f>MAX(E1197:G1197)</f>
        <v>62.5</v>
      </c>
      <c r="E1197" s="45">
        <v>50</v>
      </c>
      <c r="F1197" s="45">
        <f>E1197*1.25</f>
        <v>62.5</v>
      </c>
      <c r="G1197" s="46">
        <v>62.5</v>
      </c>
      <c r="H1197" s="46"/>
    </row>
    <row r="1198" spans="1:8" s="47" customFormat="1" ht="15" customHeight="1" x14ac:dyDescent="0.25">
      <c r="A1198" s="57" t="s">
        <v>2495</v>
      </c>
      <c r="B1198" s="57" t="s">
        <v>2495</v>
      </c>
      <c r="C1198" s="76" t="s">
        <v>8645</v>
      </c>
      <c r="D1198" s="72">
        <f>MAX(E1198:G1198)</f>
        <v>62.599999999999994</v>
      </c>
      <c r="E1198" s="45">
        <v>50.08</v>
      </c>
      <c r="F1198" s="45">
        <f>E1198*1.25</f>
        <v>62.599999999999994</v>
      </c>
      <c r="G1198" s="46">
        <v>62.599999999999994</v>
      </c>
      <c r="H1198" s="46"/>
    </row>
    <row r="1199" spans="1:8" s="47" customFormat="1" ht="15" customHeight="1" x14ac:dyDescent="0.25">
      <c r="A1199" s="62"/>
      <c r="B1199" s="57">
        <v>87168</v>
      </c>
      <c r="C1199" s="76" t="s">
        <v>1725</v>
      </c>
      <c r="D1199" s="72">
        <v>62.64</v>
      </c>
      <c r="E1199" s="50"/>
      <c r="F1199" s="50"/>
      <c r="G1199" s="50"/>
      <c r="H1199" s="46"/>
    </row>
    <row r="1200" spans="1:8" s="47" customFormat="1" ht="15" customHeight="1" x14ac:dyDescent="0.25">
      <c r="A1200" s="57">
        <v>86171</v>
      </c>
      <c r="B1200" s="57">
        <v>86698</v>
      </c>
      <c r="C1200" s="76" t="s">
        <v>5257</v>
      </c>
      <c r="D1200" s="72">
        <f>MAX(E1200:G1200)</f>
        <v>62.6875</v>
      </c>
      <c r="E1200" s="45">
        <v>50.15</v>
      </c>
      <c r="F1200" s="45">
        <f>E1200*1.25</f>
        <v>62.6875</v>
      </c>
      <c r="G1200" s="46">
        <v>62.6875</v>
      </c>
      <c r="H1200" s="46"/>
    </row>
    <row r="1201" spans="1:8" s="47" customFormat="1" ht="15" customHeight="1" x14ac:dyDescent="0.25">
      <c r="A1201" s="57" t="s">
        <v>2495</v>
      </c>
      <c r="B1201" s="57" t="s">
        <v>2495</v>
      </c>
      <c r="C1201" s="76" t="s">
        <v>4893</v>
      </c>
      <c r="D1201" s="72">
        <f>MAX(E1201:G1201)</f>
        <v>62.75</v>
      </c>
      <c r="E1201" s="45">
        <v>50.2</v>
      </c>
      <c r="F1201" s="45">
        <f>E1201*1.25</f>
        <v>62.75</v>
      </c>
      <c r="G1201" s="46">
        <v>62.75</v>
      </c>
    </row>
    <row r="1202" spans="1:8" s="47" customFormat="1" ht="15" customHeight="1" x14ac:dyDescent="0.25">
      <c r="A1202" s="62"/>
      <c r="B1202" s="58">
        <v>82360</v>
      </c>
      <c r="C1202" s="77" t="s">
        <v>1230</v>
      </c>
      <c r="D1202" s="72">
        <v>62.78</v>
      </c>
      <c r="E1202" s="50"/>
      <c r="F1202" s="50"/>
      <c r="G1202" s="50"/>
    </row>
    <row r="1203" spans="1:8" s="47" customFormat="1" ht="15" customHeight="1" x14ac:dyDescent="0.25">
      <c r="A1203" s="57">
        <v>99407</v>
      </c>
      <c r="B1203" s="57">
        <v>99407</v>
      </c>
      <c r="C1203" s="76" t="s">
        <v>8844</v>
      </c>
      <c r="D1203" s="72">
        <f>MAX(E1203:G1203)</f>
        <v>62.800000000000004</v>
      </c>
      <c r="E1203" s="45">
        <v>50.24</v>
      </c>
      <c r="F1203" s="45">
        <f>E1203*1.25</f>
        <v>62.800000000000004</v>
      </c>
      <c r="G1203" s="46">
        <v>62.800000000000004</v>
      </c>
    </row>
    <row r="1204" spans="1:8" s="47" customFormat="1" ht="15" customHeight="1" x14ac:dyDescent="0.25">
      <c r="A1204" s="57" t="s">
        <v>2495</v>
      </c>
      <c r="B1204" s="57" t="s">
        <v>2495</v>
      </c>
      <c r="C1204" s="76" t="s">
        <v>5416</v>
      </c>
      <c r="D1204" s="72">
        <f>MAX(E1204:G1204)</f>
        <v>62.800000000000004</v>
      </c>
      <c r="E1204" s="45">
        <v>50.24</v>
      </c>
      <c r="F1204" s="45">
        <f>E1204*1.25</f>
        <v>62.800000000000004</v>
      </c>
      <c r="G1204" s="46">
        <v>62.800000000000004</v>
      </c>
    </row>
    <row r="1205" spans="1:8" s="47" customFormat="1" ht="15" customHeight="1" x14ac:dyDescent="0.25">
      <c r="A1205" s="57">
        <v>95044</v>
      </c>
      <c r="B1205" s="57">
        <v>95044</v>
      </c>
      <c r="C1205" s="76" t="s">
        <v>8566</v>
      </c>
      <c r="D1205" s="72">
        <f>MAX(E1205:G1205)</f>
        <v>62.8125</v>
      </c>
      <c r="E1205" s="45">
        <v>50.25</v>
      </c>
      <c r="F1205" s="45">
        <f>E1205*1.25</f>
        <v>62.8125</v>
      </c>
      <c r="G1205" s="46">
        <v>62.8125</v>
      </c>
    </row>
    <row r="1206" spans="1:8" s="47" customFormat="1" ht="15" customHeight="1" x14ac:dyDescent="0.25">
      <c r="A1206" s="57">
        <v>95044</v>
      </c>
      <c r="B1206" s="57">
        <v>95044</v>
      </c>
      <c r="C1206" s="76" t="s">
        <v>8568</v>
      </c>
      <c r="D1206" s="72">
        <f>MAX(E1206:G1206)</f>
        <v>62.8125</v>
      </c>
      <c r="E1206" s="45">
        <v>50.25</v>
      </c>
      <c r="F1206" s="45">
        <f>E1206*1.25</f>
        <v>62.8125</v>
      </c>
      <c r="G1206" s="46">
        <v>62.8125</v>
      </c>
    </row>
    <row r="1207" spans="1:8" s="47" customFormat="1" ht="15" customHeight="1" x14ac:dyDescent="0.25">
      <c r="A1207" s="57" t="s">
        <v>2495</v>
      </c>
      <c r="B1207" s="57" t="s">
        <v>2495</v>
      </c>
      <c r="C1207" s="76" t="s">
        <v>2700</v>
      </c>
      <c r="D1207" s="72">
        <f>MAX(E1207:G1207)</f>
        <v>62.8125</v>
      </c>
      <c r="E1207" s="45">
        <v>50.25</v>
      </c>
      <c r="F1207" s="45">
        <f>E1207*1.25</f>
        <v>62.8125</v>
      </c>
      <c r="G1207" s="46">
        <v>62.8125</v>
      </c>
    </row>
    <row r="1208" spans="1:8" s="47" customFormat="1" ht="15" customHeight="1" x14ac:dyDescent="0.25">
      <c r="A1208" s="63"/>
      <c r="B1208" s="58">
        <v>82570</v>
      </c>
      <c r="C1208" s="77" t="s">
        <v>1262</v>
      </c>
      <c r="D1208" s="73">
        <v>62.88</v>
      </c>
      <c r="E1208" s="51"/>
      <c r="F1208" s="51"/>
      <c r="G1208" s="51"/>
      <c r="H1208" s="46"/>
    </row>
    <row r="1209" spans="1:8" s="47" customFormat="1" ht="15" customHeight="1" x14ac:dyDescent="0.25">
      <c r="A1209" s="57" t="s">
        <v>2495</v>
      </c>
      <c r="B1209" s="57" t="s">
        <v>2495</v>
      </c>
      <c r="C1209" s="76" t="s">
        <v>3055</v>
      </c>
      <c r="D1209" s="72">
        <f>MAX(E1209:G1209)</f>
        <v>63</v>
      </c>
      <c r="E1209" s="45">
        <v>50.4</v>
      </c>
      <c r="F1209" s="45">
        <f>E1209*1.25</f>
        <v>63</v>
      </c>
      <c r="G1209" s="46">
        <v>63</v>
      </c>
    </row>
    <row r="1210" spans="1:8" s="47" customFormat="1" ht="15" customHeight="1" x14ac:dyDescent="0.25">
      <c r="A1210" s="63"/>
      <c r="B1210" s="58">
        <v>86658</v>
      </c>
      <c r="C1210" s="77" t="s">
        <v>1621</v>
      </c>
      <c r="D1210" s="73">
        <v>63</v>
      </c>
      <c r="E1210" s="51"/>
      <c r="F1210" s="51"/>
      <c r="G1210" s="51"/>
    </row>
    <row r="1211" spans="1:8" s="47" customFormat="1" ht="15" customHeight="1" x14ac:dyDescent="0.25">
      <c r="A1211" s="57" t="s">
        <v>2495</v>
      </c>
      <c r="B1211" s="57" t="s">
        <v>2495</v>
      </c>
      <c r="C1211" s="76" t="s">
        <v>2709</v>
      </c>
      <c r="D1211" s="72">
        <f>MAX(E1211:G1211)</f>
        <v>63</v>
      </c>
      <c r="E1211" s="45">
        <v>50.4</v>
      </c>
      <c r="F1211" s="45">
        <f>E1211*1.25</f>
        <v>63</v>
      </c>
      <c r="G1211" s="46">
        <v>63</v>
      </c>
      <c r="H1211" s="46"/>
    </row>
    <row r="1212" spans="1:8" s="47" customFormat="1" ht="15" customHeight="1" x14ac:dyDescent="0.25">
      <c r="A1212" s="62"/>
      <c r="B1212" s="57">
        <v>84466</v>
      </c>
      <c r="C1212" s="76" t="s">
        <v>1450</v>
      </c>
      <c r="D1212" s="72">
        <v>63</v>
      </c>
      <c r="E1212" s="50"/>
      <c r="F1212" s="50"/>
      <c r="G1212" s="50"/>
      <c r="H1212" s="46"/>
    </row>
    <row r="1213" spans="1:8" s="47" customFormat="1" ht="15" customHeight="1" x14ac:dyDescent="0.25">
      <c r="A1213" s="57">
        <v>99406</v>
      </c>
      <c r="B1213" s="57">
        <v>99406</v>
      </c>
      <c r="C1213" s="76" t="s">
        <v>8581</v>
      </c>
      <c r="D1213" s="72">
        <f>MAX(E1213:G1213)</f>
        <v>63.075000000000003</v>
      </c>
      <c r="E1213" s="45">
        <v>50.46</v>
      </c>
      <c r="F1213" s="45">
        <f>E1213*1.25</f>
        <v>63.075000000000003</v>
      </c>
      <c r="G1213" s="46">
        <v>63.075000000000003</v>
      </c>
      <c r="H1213" s="46"/>
    </row>
    <row r="1214" spans="1:8" s="47" customFormat="1" ht="15" customHeight="1" x14ac:dyDescent="0.25">
      <c r="A1214" s="57">
        <v>99407</v>
      </c>
      <c r="B1214" s="57">
        <v>99407</v>
      </c>
      <c r="C1214" s="76" t="s">
        <v>8582</v>
      </c>
      <c r="D1214" s="72">
        <f>MAX(E1214:G1214)</f>
        <v>63.075000000000003</v>
      </c>
      <c r="E1214" s="45">
        <v>50.46</v>
      </c>
      <c r="F1214" s="45">
        <f>E1214*1.25</f>
        <v>63.075000000000003</v>
      </c>
      <c r="G1214" s="46">
        <v>63.075000000000003</v>
      </c>
      <c r="H1214" s="46"/>
    </row>
    <row r="1215" spans="1:8" s="47" customFormat="1" ht="15" customHeight="1" x14ac:dyDescent="0.25">
      <c r="A1215" s="57" t="s">
        <v>8583</v>
      </c>
      <c r="B1215" s="57" t="s">
        <v>8583</v>
      </c>
      <c r="C1215" s="76" t="s">
        <v>8584</v>
      </c>
      <c r="D1215" s="72">
        <f>MAX(E1215:G1215)</f>
        <v>63.075000000000003</v>
      </c>
      <c r="E1215" s="45">
        <v>50.46</v>
      </c>
      <c r="F1215" s="45">
        <f>E1215*1.25</f>
        <v>63.075000000000003</v>
      </c>
      <c r="G1215" s="46">
        <v>63.075000000000003</v>
      </c>
      <c r="H1215" s="46"/>
    </row>
    <row r="1216" spans="1:8" s="47" customFormat="1" ht="15" customHeight="1" x14ac:dyDescent="0.25">
      <c r="A1216" s="63"/>
      <c r="B1216" s="58">
        <v>82945</v>
      </c>
      <c r="C1216" s="77" t="s">
        <v>1301</v>
      </c>
      <c r="D1216" s="73">
        <v>63.3</v>
      </c>
      <c r="E1216" s="51"/>
      <c r="F1216" s="51"/>
      <c r="G1216" s="51"/>
      <c r="H1216" s="46"/>
    </row>
    <row r="1217" spans="1:8" s="47" customFormat="1" ht="15" customHeight="1" x14ac:dyDescent="0.25">
      <c r="A1217" s="57" t="s">
        <v>2495</v>
      </c>
      <c r="B1217" s="57" t="s">
        <v>2495</v>
      </c>
      <c r="C1217" s="76" t="s">
        <v>4498</v>
      </c>
      <c r="D1217" s="72">
        <f>MAX(E1217:G1217)</f>
        <v>63.3</v>
      </c>
      <c r="E1217" s="45">
        <v>50.64</v>
      </c>
      <c r="F1217" s="45">
        <f>E1217*1.25</f>
        <v>63.3</v>
      </c>
      <c r="G1217" s="46">
        <v>63.3</v>
      </c>
      <c r="H1217" s="46"/>
    </row>
    <row r="1218" spans="1:8" s="47" customFormat="1" ht="15" customHeight="1" x14ac:dyDescent="0.25">
      <c r="A1218" s="58">
        <v>86698</v>
      </c>
      <c r="B1218" s="58">
        <v>86698</v>
      </c>
      <c r="C1218" s="77" t="s">
        <v>4741</v>
      </c>
      <c r="D1218" s="73">
        <f>MAX(E1218:G1218)</f>
        <v>63.487499999999997</v>
      </c>
      <c r="E1218" s="48">
        <v>50.79</v>
      </c>
      <c r="F1218" s="48">
        <f>E1218*1.25</f>
        <v>63.487499999999997</v>
      </c>
      <c r="G1218" s="49">
        <v>63.487499999999997</v>
      </c>
      <c r="H1218" s="46"/>
    </row>
    <row r="1219" spans="1:8" s="47" customFormat="1" ht="15" customHeight="1" x14ac:dyDescent="0.25">
      <c r="A1219" s="62"/>
      <c r="B1219" s="57">
        <v>87497</v>
      </c>
      <c r="C1219" s="76" t="s">
        <v>1771</v>
      </c>
      <c r="D1219" s="72">
        <v>63.89</v>
      </c>
      <c r="E1219" s="50"/>
      <c r="F1219" s="50"/>
      <c r="G1219" s="50"/>
      <c r="H1219" s="46"/>
    </row>
    <row r="1220" spans="1:8" s="47" customFormat="1" ht="15" customHeight="1" x14ac:dyDescent="0.25">
      <c r="A1220" s="57">
        <v>85635</v>
      </c>
      <c r="B1220" s="57">
        <v>85635</v>
      </c>
      <c r="C1220" s="76" t="s">
        <v>5542</v>
      </c>
      <c r="D1220" s="72">
        <f>MAX(E1220:G1220)</f>
        <v>63.975000000000001</v>
      </c>
      <c r="E1220" s="45">
        <v>51.18</v>
      </c>
      <c r="F1220" s="45">
        <f>E1220*1.25</f>
        <v>63.975000000000001</v>
      </c>
      <c r="G1220" s="46">
        <v>63.975000000000001</v>
      </c>
      <c r="H1220" s="46"/>
    </row>
    <row r="1221" spans="1:8" s="47" customFormat="1" ht="15" customHeight="1" x14ac:dyDescent="0.25">
      <c r="A1221" s="63"/>
      <c r="B1221" s="58">
        <v>86628</v>
      </c>
      <c r="C1221" s="77" t="s">
        <v>1614</v>
      </c>
      <c r="D1221" s="73">
        <v>64</v>
      </c>
      <c r="E1221" s="51"/>
      <c r="F1221" s="51"/>
      <c r="G1221" s="51"/>
      <c r="H1221" s="46"/>
    </row>
    <row r="1222" spans="1:8" s="47" customFormat="1" ht="15" customHeight="1" x14ac:dyDescent="0.25">
      <c r="A1222" s="62"/>
      <c r="B1222" s="57">
        <v>97022</v>
      </c>
      <c r="C1222" s="76" t="s">
        <v>2175</v>
      </c>
      <c r="D1222" s="72">
        <v>64</v>
      </c>
      <c r="E1222" s="50"/>
      <c r="F1222" s="50"/>
      <c r="G1222" s="50"/>
    </row>
    <row r="1223" spans="1:8" s="47" customFormat="1" ht="15" customHeight="1" x14ac:dyDescent="0.25">
      <c r="A1223" s="62"/>
      <c r="B1223" s="57">
        <v>87420</v>
      </c>
      <c r="C1223" s="76" t="s">
        <v>1757</v>
      </c>
      <c r="D1223" s="72">
        <v>64</v>
      </c>
      <c r="E1223" s="50"/>
      <c r="F1223" s="50"/>
      <c r="G1223" s="50"/>
    </row>
    <row r="1224" spans="1:8" s="47" customFormat="1" ht="15" customHeight="1" x14ac:dyDescent="0.25">
      <c r="A1224" s="63"/>
      <c r="B1224" s="58">
        <v>82575</v>
      </c>
      <c r="C1224" s="77" t="s">
        <v>1263</v>
      </c>
      <c r="D1224" s="73">
        <v>64.13</v>
      </c>
      <c r="E1224" s="51"/>
      <c r="F1224" s="51"/>
      <c r="G1224" s="51"/>
    </row>
    <row r="1225" spans="1:8" s="47" customFormat="1" ht="15" customHeight="1" x14ac:dyDescent="0.25">
      <c r="A1225" s="62"/>
      <c r="B1225" s="57">
        <v>82232</v>
      </c>
      <c r="C1225" s="76" t="s">
        <v>1214</v>
      </c>
      <c r="D1225" s="72">
        <v>64.22</v>
      </c>
      <c r="E1225" s="50"/>
      <c r="F1225" s="50"/>
      <c r="G1225" s="50"/>
    </row>
    <row r="1226" spans="1:8" s="47" customFormat="1" ht="15" customHeight="1" x14ac:dyDescent="0.25">
      <c r="A1226" s="57">
        <v>88164</v>
      </c>
      <c r="B1226" s="57">
        <v>88164</v>
      </c>
      <c r="C1226" s="76" t="s">
        <v>5884</v>
      </c>
      <c r="D1226" s="72">
        <f>MAX(E1226:G1226)</f>
        <v>64.375</v>
      </c>
      <c r="E1226" s="45">
        <v>51.5</v>
      </c>
      <c r="F1226" s="45">
        <f>E1226*1.25</f>
        <v>64.375</v>
      </c>
      <c r="G1226" s="46">
        <v>64.375</v>
      </c>
    </row>
    <row r="1227" spans="1:8" s="47" customFormat="1" ht="15" customHeight="1" x14ac:dyDescent="0.25">
      <c r="A1227" s="57">
        <v>86308</v>
      </c>
      <c r="B1227" s="57">
        <v>86308</v>
      </c>
      <c r="C1227" s="76" t="s">
        <v>4657</v>
      </c>
      <c r="D1227" s="72">
        <f>MAX(E1227:G1227)</f>
        <v>64.424999999999997</v>
      </c>
      <c r="E1227" s="45">
        <v>51.54</v>
      </c>
      <c r="F1227" s="45">
        <f>E1227*1.25</f>
        <v>64.424999999999997</v>
      </c>
      <c r="G1227" s="46">
        <v>64.424999999999997</v>
      </c>
    </row>
    <row r="1228" spans="1:8" s="47" customFormat="1" ht="15" customHeight="1" x14ac:dyDescent="0.25">
      <c r="A1228" s="57">
        <v>86308</v>
      </c>
      <c r="B1228" s="57">
        <v>86308</v>
      </c>
      <c r="C1228" s="76" t="s">
        <v>5608</v>
      </c>
      <c r="D1228" s="72">
        <f>MAX(E1228:G1228)</f>
        <v>64.424999999999997</v>
      </c>
      <c r="E1228" s="45">
        <v>51.54</v>
      </c>
      <c r="F1228" s="45">
        <f>E1228*1.25</f>
        <v>64.424999999999997</v>
      </c>
      <c r="G1228" s="46">
        <v>64.424999999999997</v>
      </c>
    </row>
    <row r="1229" spans="1:8" s="47" customFormat="1" ht="15" customHeight="1" x14ac:dyDescent="0.25">
      <c r="A1229" s="63"/>
      <c r="B1229" s="58">
        <v>82977</v>
      </c>
      <c r="C1229" s="77" t="s">
        <v>1309</v>
      </c>
      <c r="D1229" s="73">
        <v>64.5</v>
      </c>
      <c r="E1229" s="51"/>
      <c r="F1229" s="51"/>
      <c r="G1229" s="51"/>
    </row>
    <row r="1230" spans="1:8" s="47" customFormat="1" ht="15" customHeight="1" x14ac:dyDescent="0.25">
      <c r="A1230" s="57">
        <v>86148</v>
      </c>
      <c r="B1230" s="57">
        <v>86148</v>
      </c>
      <c r="C1230" s="76" t="s">
        <v>4260</v>
      </c>
      <c r="D1230" s="72">
        <f>MAX(E1230:G1230)</f>
        <v>64.512500000000003</v>
      </c>
      <c r="E1230" s="45">
        <v>51.61</v>
      </c>
      <c r="F1230" s="45">
        <f>E1230*1.25</f>
        <v>64.512500000000003</v>
      </c>
      <c r="G1230" s="46">
        <v>64.512500000000003</v>
      </c>
    </row>
    <row r="1231" spans="1:8" s="47" customFormat="1" ht="15" customHeight="1" x14ac:dyDescent="0.25">
      <c r="A1231" s="58">
        <v>95117</v>
      </c>
      <c r="B1231" s="58">
        <v>95117</v>
      </c>
      <c r="C1231" s="77" t="s">
        <v>8563</v>
      </c>
      <c r="D1231" s="73">
        <f>MAX(E1231:G1231)</f>
        <v>64.625</v>
      </c>
      <c r="E1231" s="48">
        <v>51.7</v>
      </c>
      <c r="F1231" s="48">
        <f>E1231*1.25</f>
        <v>64.625</v>
      </c>
      <c r="G1231" s="49">
        <v>64.625</v>
      </c>
    </row>
    <row r="1232" spans="1:8" s="47" customFormat="1" ht="15" customHeight="1" x14ac:dyDescent="0.25">
      <c r="A1232" s="58">
        <v>95117</v>
      </c>
      <c r="B1232" s="58">
        <v>95117</v>
      </c>
      <c r="C1232" s="77" t="s">
        <v>8563</v>
      </c>
      <c r="D1232" s="73">
        <f>MAX(E1232:G1232)</f>
        <v>64.625</v>
      </c>
      <c r="E1232" s="48">
        <v>51.7</v>
      </c>
      <c r="F1232" s="48">
        <f>E1232*1.25</f>
        <v>64.625</v>
      </c>
      <c r="G1232" s="49">
        <v>64.625</v>
      </c>
    </row>
    <row r="1233" spans="1:8" s="47" customFormat="1" ht="15" customHeight="1" x14ac:dyDescent="0.25">
      <c r="A1233" s="58">
        <v>95117</v>
      </c>
      <c r="B1233" s="58">
        <v>95117</v>
      </c>
      <c r="C1233" s="77" t="s">
        <v>8563</v>
      </c>
      <c r="D1233" s="73">
        <f>MAX(E1233:G1233)</f>
        <v>64.625</v>
      </c>
      <c r="E1233" s="48">
        <v>51.7</v>
      </c>
      <c r="F1233" s="48">
        <f>E1233*1.25</f>
        <v>64.625</v>
      </c>
      <c r="G1233" s="49">
        <v>64.625</v>
      </c>
    </row>
    <row r="1234" spans="1:8" s="47" customFormat="1" ht="15" customHeight="1" x14ac:dyDescent="0.25">
      <c r="A1234" s="58">
        <v>95117</v>
      </c>
      <c r="B1234" s="58">
        <v>95117</v>
      </c>
      <c r="C1234" s="77" t="s">
        <v>8563</v>
      </c>
      <c r="D1234" s="73">
        <f>MAX(E1234:G1234)</f>
        <v>64.625</v>
      </c>
      <c r="E1234" s="48">
        <v>51.7</v>
      </c>
      <c r="F1234" s="48">
        <f>E1234*1.25</f>
        <v>64.625</v>
      </c>
      <c r="G1234" s="49">
        <v>64.625</v>
      </c>
    </row>
    <row r="1235" spans="1:8" s="47" customFormat="1" ht="15" customHeight="1" x14ac:dyDescent="0.25">
      <c r="A1235" s="58">
        <v>95117</v>
      </c>
      <c r="B1235" s="58">
        <v>95117</v>
      </c>
      <c r="C1235" s="77" t="s">
        <v>8563</v>
      </c>
      <c r="D1235" s="73">
        <f>MAX(E1235:G1235)</f>
        <v>64.625</v>
      </c>
      <c r="E1235" s="48">
        <v>51.7</v>
      </c>
      <c r="F1235" s="48">
        <f>E1235*1.25</f>
        <v>64.625</v>
      </c>
      <c r="G1235" s="49">
        <v>64.625</v>
      </c>
    </row>
    <row r="1236" spans="1:8" s="47" customFormat="1" ht="15" customHeight="1" x14ac:dyDescent="0.25">
      <c r="A1236" s="58">
        <v>95117</v>
      </c>
      <c r="B1236" s="58">
        <v>95117</v>
      </c>
      <c r="C1236" s="77" t="s">
        <v>8563</v>
      </c>
      <c r="D1236" s="73">
        <f>MAX(E1236:G1236)</f>
        <v>64.625</v>
      </c>
      <c r="E1236" s="48">
        <v>51.7</v>
      </c>
      <c r="F1236" s="48">
        <f>E1236*1.25</f>
        <v>64.625</v>
      </c>
      <c r="G1236" s="49">
        <v>64.625</v>
      </c>
    </row>
    <row r="1237" spans="1:8" s="47" customFormat="1" ht="15" customHeight="1" x14ac:dyDescent="0.25">
      <c r="A1237" s="58">
        <v>95117</v>
      </c>
      <c r="B1237" s="58">
        <v>95117</v>
      </c>
      <c r="C1237" s="77" t="s">
        <v>8563</v>
      </c>
      <c r="D1237" s="73">
        <f>MAX(E1237:G1237)</f>
        <v>64.625</v>
      </c>
      <c r="E1237" s="48">
        <v>51.7</v>
      </c>
      <c r="F1237" s="48">
        <f>E1237*1.25</f>
        <v>64.625</v>
      </c>
      <c r="G1237" s="49">
        <v>64.625</v>
      </c>
    </row>
    <row r="1238" spans="1:8" s="47" customFormat="1" ht="15" customHeight="1" x14ac:dyDescent="0.25">
      <c r="A1238" s="58" t="s">
        <v>2495</v>
      </c>
      <c r="B1238" s="58">
        <v>95117</v>
      </c>
      <c r="C1238" s="77" t="s">
        <v>8563</v>
      </c>
      <c r="D1238" s="73">
        <f>MAX(E1238:G1238)</f>
        <v>64.625</v>
      </c>
      <c r="E1238" s="48">
        <v>51.7</v>
      </c>
      <c r="F1238" s="48">
        <f>E1238*1.25</f>
        <v>64.625</v>
      </c>
      <c r="G1238" s="49">
        <v>64.625</v>
      </c>
    </row>
    <row r="1239" spans="1:8" s="47" customFormat="1" ht="15" customHeight="1" x14ac:dyDescent="0.25">
      <c r="A1239" s="57">
        <v>99201</v>
      </c>
      <c r="B1239" s="57">
        <v>99201</v>
      </c>
      <c r="C1239" s="76" t="s">
        <v>8813</v>
      </c>
      <c r="D1239" s="72">
        <f>MAX(E1239:G1239)</f>
        <v>64.75</v>
      </c>
      <c r="E1239" s="45">
        <v>51.8</v>
      </c>
      <c r="F1239" s="45">
        <f>E1239*1.25</f>
        <v>64.75</v>
      </c>
      <c r="G1239" s="46">
        <v>64.75</v>
      </c>
    </row>
    <row r="1240" spans="1:8" s="47" customFormat="1" ht="15" customHeight="1" x14ac:dyDescent="0.25">
      <c r="A1240" s="62"/>
      <c r="B1240" s="57">
        <v>87252</v>
      </c>
      <c r="C1240" s="76" t="s">
        <v>1737</v>
      </c>
      <c r="D1240" s="72">
        <v>64.760000000000005</v>
      </c>
      <c r="E1240" s="50"/>
      <c r="F1240" s="50"/>
      <c r="G1240" s="50"/>
    </row>
    <row r="1241" spans="1:8" s="47" customFormat="1" ht="15" customHeight="1" x14ac:dyDescent="0.25">
      <c r="A1241" s="57">
        <v>80165</v>
      </c>
      <c r="B1241" s="57">
        <v>80165</v>
      </c>
      <c r="C1241" s="76" t="s">
        <v>4330</v>
      </c>
      <c r="D1241" s="72">
        <f>MAX(E1241:G1241)</f>
        <v>64.800000000000011</v>
      </c>
      <c r="E1241" s="45">
        <v>51.84</v>
      </c>
      <c r="F1241" s="45">
        <f>E1241*1.25</f>
        <v>64.800000000000011</v>
      </c>
      <c r="G1241" s="46">
        <v>64.800000000000011</v>
      </c>
    </row>
    <row r="1242" spans="1:8" s="47" customFormat="1" ht="15" customHeight="1" x14ac:dyDescent="0.25">
      <c r="A1242" s="62"/>
      <c r="B1242" s="57">
        <v>82240</v>
      </c>
      <c r="C1242" s="76" t="s">
        <v>1216</v>
      </c>
      <c r="D1242" s="72">
        <v>64.84</v>
      </c>
      <c r="E1242" s="50"/>
      <c r="F1242" s="50"/>
      <c r="G1242" s="50"/>
    </row>
    <row r="1243" spans="1:8" s="47" customFormat="1" ht="15" customHeight="1" x14ac:dyDescent="0.25">
      <c r="A1243" s="57" t="s">
        <v>2495</v>
      </c>
      <c r="B1243" s="57" t="s">
        <v>2495</v>
      </c>
      <c r="C1243" s="76" t="s">
        <v>6947</v>
      </c>
      <c r="D1243" s="72">
        <f>MAX(E1243:G1243)</f>
        <v>64.875</v>
      </c>
      <c r="E1243" s="45">
        <v>51.9</v>
      </c>
      <c r="F1243" s="45">
        <f>E1243*1.25</f>
        <v>64.875</v>
      </c>
      <c r="G1243" s="46">
        <v>64.875</v>
      </c>
    </row>
    <row r="1244" spans="1:8" s="47" customFormat="1" ht="15" customHeight="1" x14ac:dyDescent="0.25">
      <c r="A1244" s="57" t="s">
        <v>2495</v>
      </c>
      <c r="B1244" s="57" t="s">
        <v>2495</v>
      </c>
      <c r="C1244" s="76" t="s">
        <v>3312</v>
      </c>
      <c r="D1244" s="72">
        <f>MAX(E1244:G1244)</f>
        <v>64.962500000000006</v>
      </c>
      <c r="E1244" s="45">
        <v>51.97</v>
      </c>
      <c r="F1244" s="45">
        <f>E1244*1.25</f>
        <v>64.962500000000006</v>
      </c>
      <c r="G1244" s="46">
        <v>64.962500000000006</v>
      </c>
      <c r="H1244" s="46"/>
    </row>
    <row r="1245" spans="1:8" s="47" customFormat="1" ht="15" customHeight="1" x14ac:dyDescent="0.25">
      <c r="A1245" s="58" t="s">
        <v>2495</v>
      </c>
      <c r="B1245" s="58" t="s">
        <v>2495</v>
      </c>
      <c r="C1245" s="77" t="s">
        <v>5619</v>
      </c>
      <c r="D1245" s="73">
        <f>MAX(E1245:G1245)</f>
        <v>65</v>
      </c>
      <c r="E1245" s="48">
        <v>52</v>
      </c>
      <c r="F1245" s="48">
        <f>E1245*1.25</f>
        <v>65</v>
      </c>
      <c r="G1245" s="49">
        <v>65</v>
      </c>
      <c r="H1245" s="46"/>
    </row>
    <row r="1246" spans="1:8" s="47" customFormat="1" ht="15" customHeight="1" x14ac:dyDescent="0.25">
      <c r="A1246" s="62"/>
      <c r="B1246" s="57">
        <v>87086</v>
      </c>
      <c r="C1246" s="76" t="s">
        <v>1715</v>
      </c>
      <c r="D1246" s="72">
        <v>65</v>
      </c>
      <c r="E1246" s="50"/>
      <c r="F1246" s="50"/>
      <c r="G1246" s="50"/>
    </row>
    <row r="1247" spans="1:8" s="47" customFormat="1" ht="15" customHeight="1" x14ac:dyDescent="0.25">
      <c r="A1247" s="57">
        <v>82010</v>
      </c>
      <c r="B1247" s="58">
        <v>82010</v>
      </c>
      <c r="C1247" s="77" t="s">
        <v>4490</v>
      </c>
      <c r="D1247" s="72">
        <f>MAX(E1247:G1247)</f>
        <v>65</v>
      </c>
      <c r="E1247" s="45">
        <v>52</v>
      </c>
      <c r="F1247" s="45">
        <f>E1247*1.25</f>
        <v>65</v>
      </c>
      <c r="G1247" s="46">
        <v>65</v>
      </c>
    </row>
    <row r="1248" spans="1:8" s="47" customFormat="1" ht="15" customHeight="1" x14ac:dyDescent="0.25">
      <c r="A1248" s="57" t="s">
        <v>5882</v>
      </c>
      <c r="B1248" s="57">
        <v>88150</v>
      </c>
      <c r="C1248" s="76" t="s">
        <v>5883</v>
      </c>
      <c r="D1248" s="72">
        <f>MAX(E1248:G1248)</f>
        <v>65</v>
      </c>
      <c r="E1248" s="45">
        <v>52</v>
      </c>
      <c r="F1248" s="45">
        <f>E1248*1.25</f>
        <v>65</v>
      </c>
      <c r="G1248" s="46">
        <v>65</v>
      </c>
    </row>
    <row r="1249" spans="1:8" s="47" customFormat="1" ht="15" customHeight="1" x14ac:dyDescent="0.25">
      <c r="A1249" s="58">
        <v>86741</v>
      </c>
      <c r="B1249" s="58">
        <v>86741</v>
      </c>
      <c r="C1249" s="77" t="s">
        <v>5604</v>
      </c>
      <c r="D1249" s="73">
        <f>MAX(E1249:G1249)</f>
        <v>65</v>
      </c>
      <c r="E1249" s="48">
        <v>52</v>
      </c>
      <c r="F1249" s="48">
        <f>E1249*1.25</f>
        <v>65</v>
      </c>
      <c r="G1249" s="49">
        <v>65</v>
      </c>
    </row>
    <row r="1250" spans="1:8" s="47" customFormat="1" ht="15" customHeight="1" x14ac:dyDescent="0.25">
      <c r="A1250" s="62"/>
      <c r="B1250" s="57">
        <v>84228</v>
      </c>
      <c r="C1250" s="76" t="s">
        <v>1418</v>
      </c>
      <c r="D1250" s="72">
        <v>65</v>
      </c>
      <c r="E1250" s="50"/>
      <c r="F1250" s="50"/>
      <c r="G1250" s="50"/>
    </row>
    <row r="1251" spans="1:8" s="47" customFormat="1" ht="15" customHeight="1" x14ac:dyDescent="0.25">
      <c r="A1251" s="62"/>
      <c r="B1251" s="57">
        <v>86940</v>
      </c>
      <c r="C1251" s="76" t="s">
        <v>1699</v>
      </c>
      <c r="D1251" s="72">
        <v>65</v>
      </c>
      <c r="E1251" s="50"/>
      <c r="F1251" s="50"/>
      <c r="G1251" s="50"/>
      <c r="H1251" s="46"/>
    </row>
    <row r="1252" spans="1:8" s="47" customFormat="1" ht="15" customHeight="1" x14ac:dyDescent="0.25">
      <c r="A1252" s="62"/>
      <c r="B1252" s="57">
        <v>83655</v>
      </c>
      <c r="C1252" s="76" t="s">
        <v>1353</v>
      </c>
      <c r="D1252" s="72">
        <v>65.069999999999993</v>
      </c>
      <c r="E1252" s="50"/>
      <c r="F1252" s="50"/>
      <c r="G1252" s="50"/>
    </row>
    <row r="1253" spans="1:8" s="47" customFormat="1" ht="15" customHeight="1" x14ac:dyDescent="0.25">
      <c r="A1253" s="62"/>
      <c r="B1253" s="57">
        <v>85670</v>
      </c>
      <c r="C1253" s="76" t="s">
        <v>1539</v>
      </c>
      <c r="D1253" s="72">
        <v>65.13</v>
      </c>
      <c r="E1253" s="50"/>
      <c r="F1253" s="50"/>
      <c r="G1253" s="50"/>
    </row>
    <row r="1254" spans="1:8" s="47" customFormat="1" ht="15" customHeight="1" x14ac:dyDescent="0.25">
      <c r="A1254" s="57" t="s">
        <v>2495</v>
      </c>
      <c r="B1254" s="57" t="s">
        <v>2495</v>
      </c>
      <c r="C1254" s="76" t="s">
        <v>4710</v>
      </c>
      <c r="D1254" s="72">
        <f>MAX(E1254:G1254)</f>
        <v>65.1875</v>
      </c>
      <c r="E1254" s="45">
        <v>52.15</v>
      </c>
      <c r="F1254" s="45">
        <f>E1254*1.25</f>
        <v>65.1875</v>
      </c>
      <c r="G1254" s="46">
        <v>65.1875</v>
      </c>
    </row>
    <row r="1255" spans="1:8" s="47" customFormat="1" ht="15" customHeight="1" x14ac:dyDescent="0.25">
      <c r="A1255" s="62"/>
      <c r="B1255" s="58">
        <v>87068</v>
      </c>
      <c r="C1255" s="77"/>
      <c r="D1255" s="72">
        <v>65.3</v>
      </c>
      <c r="E1255" s="50"/>
      <c r="F1255" s="50"/>
      <c r="G1255" s="50"/>
    </row>
    <row r="1256" spans="1:8" s="47" customFormat="1" ht="15" customHeight="1" x14ac:dyDescent="0.25">
      <c r="A1256" s="57">
        <v>82380</v>
      </c>
      <c r="B1256" s="57">
        <v>82380</v>
      </c>
      <c r="C1256" s="76" t="s">
        <v>5281</v>
      </c>
      <c r="D1256" s="72">
        <f>MAX(E1256:G1256)</f>
        <v>65.325000000000003</v>
      </c>
      <c r="E1256" s="45">
        <v>52.26</v>
      </c>
      <c r="F1256" s="45">
        <f>E1256*1.25</f>
        <v>65.325000000000003</v>
      </c>
      <c r="G1256" s="46">
        <v>65.325000000000003</v>
      </c>
    </row>
    <row r="1257" spans="1:8" s="47" customFormat="1" ht="15" customHeight="1" x14ac:dyDescent="0.25">
      <c r="A1257" s="57">
        <v>83540</v>
      </c>
      <c r="B1257" s="57">
        <v>83540</v>
      </c>
      <c r="C1257" s="76" t="s">
        <v>4514</v>
      </c>
      <c r="D1257" s="72">
        <f>MAX(E1257:G1257)</f>
        <v>65.325000000000003</v>
      </c>
      <c r="E1257" s="45">
        <v>52.26</v>
      </c>
      <c r="F1257" s="45">
        <f>E1257*1.25</f>
        <v>65.325000000000003</v>
      </c>
      <c r="G1257" s="46">
        <v>65.325000000000003</v>
      </c>
    </row>
    <row r="1258" spans="1:8" s="47" customFormat="1" ht="15" customHeight="1" x14ac:dyDescent="0.25">
      <c r="A1258" s="57">
        <v>87088</v>
      </c>
      <c r="B1258" s="57">
        <v>87088</v>
      </c>
      <c r="C1258" s="76" t="s">
        <v>5747</v>
      </c>
      <c r="D1258" s="72">
        <f>MAX(E1258:G1258)</f>
        <v>65.325000000000003</v>
      </c>
      <c r="E1258" s="45">
        <v>52.26</v>
      </c>
      <c r="F1258" s="45">
        <f>E1258*1.25</f>
        <v>65.325000000000003</v>
      </c>
      <c r="G1258" s="46">
        <v>65.325000000000003</v>
      </c>
    </row>
    <row r="1259" spans="1:8" s="47" customFormat="1" ht="15" customHeight="1" x14ac:dyDescent="0.25">
      <c r="A1259" s="62"/>
      <c r="B1259" s="57">
        <v>84315</v>
      </c>
      <c r="C1259" s="76" t="s">
        <v>1432</v>
      </c>
      <c r="D1259" s="72">
        <v>65.400000000000006</v>
      </c>
      <c r="E1259" s="50"/>
      <c r="F1259" s="50"/>
      <c r="G1259" s="50"/>
    </row>
    <row r="1260" spans="1:8" s="47" customFormat="1" ht="15" customHeight="1" x14ac:dyDescent="0.25">
      <c r="A1260" s="58">
        <v>86157</v>
      </c>
      <c r="B1260" s="58">
        <v>86157</v>
      </c>
      <c r="C1260" s="77" t="s">
        <v>5606</v>
      </c>
      <c r="D1260" s="73">
        <f>MAX(E1260:G1260)</f>
        <v>65.487499999999997</v>
      </c>
      <c r="E1260" s="48">
        <v>52.39</v>
      </c>
      <c r="F1260" s="48">
        <f>E1260*1.25</f>
        <v>65.487499999999997</v>
      </c>
      <c r="G1260" s="49">
        <v>65.487499999999997</v>
      </c>
    </row>
    <row r="1261" spans="1:8" s="47" customFormat="1" ht="15" customHeight="1" x14ac:dyDescent="0.25">
      <c r="A1261" s="57">
        <v>84066</v>
      </c>
      <c r="B1261" s="57">
        <v>84066</v>
      </c>
      <c r="C1261" s="76" t="s">
        <v>4703</v>
      </c>
      <c r="D1261" s="72">
        <f>MAX(E1261:G1261)</f>
        <v>65.55</v>
      </c>
      <c r="E1261" s="45">
        <v>52.44</v>
      </c>
      <c r="F1261" s="45">
        <f>E1261*1.25</f>
        <v>65.55</v>
      </c>
      <c r="G1261" s="46">
        <v>65.55</v>
      </c>
    </row>
    <row r="1262" spans="1:8" s="47" customFormat="1" ht="15" customHeight="1" x14ac:dyDescent="0.25">
      <c r="A1262" s="58">
        <v>86603</v>
      </c>
      <c r="B1262" s="58">
        <v>86603</v>
      </c>
      <c r="C1262" s="77" t="s">
        <v>4667</v>
      </c>
      <c r="D1262" s="73">
        <f>MAX(E1262:G1262)</f>
        <v>65.625</v>
      </c>
      <c r="E1262" s="48">
        <v>52.5</v>
      </c>
      <c r="F1262" s="48">
        <f>E1262*1.25</f>
        <v>65.625</v>
      </c>
      <c r="G1262" s="49">
        <v>65.625</v>
      </c>
    </row>
    <row r="1263" spans="1:8" s="47" customFormat="1" ht="15" customHeight="1" x14ac:dyDescent="0.25">
      <c r="A1263" s="57" t="s">
        <v>2495</v>
      </c>
      <c r="B1263" s="57" t="s">
        <v>2495</v>
      </c>
      <c r="C1263" s="76" t="s">
        <v>2784</v>
      </c>
      <c r="D1263" s="72">
        <f>MAX(E1263:G1263)</f>
        <v>65.625</v>
      </c>
      <c r="E1263" s="45">
        <v>52.5</v>
      </c>
      <c r="F1263" s="45">
        <f>E1263*1.25</f>
        <v>65.625</v>
      </c>
      <c r="G1263" s="46">
        <v>65.625</v>
      </c>
    </row>
    <row r="1264" spans="1:8" s="47" customFormat="1" ht="15" customHeight="1" x14ac:dyDescent="0.25">
      <c r="A1264" s="57">
        <v>87088</v>
      </c>
      <c r="B1264" s="57">
        <v>87088</v>
      </c>
      <c r="C1264" s="76" t="s">
        <v>5757</v>
      </c>
      <c r="D1264" s="72">
        <f>MAX(E1264:G1264)</f>
        <v>65.7</v>
      </c>
      <c r="E1264" s="45">
        <v>52.56</v>
      </c>
      <c r="F1264" s="45">
        <f>E1264*1.25</f>
        <v>65.7</v>
      </c>
      <c r="G1264" s="46">
        <v>65.7</v>
      </c>
    </row>
    <row r="1265" spans="1:8" s="47" customFormat="1" ht="15" customHeight="1" x14ac:dyDescent="0.25">
      <c r="A1265" s="57" t="s">
        <v>2495</v>
      </c>
      <c r="B1265" s="57" t="s">
        <v>2495</v>
      </c>
      <c r="C1265" s="76" t="s">
        <v>8851</v>
      </c>
      <c r="D1265" s="72">
        <f>MAX(E1265:G1265)</f>
        <v>65.75</v>
      </c>
      <c r="E1265" s="45">
        <v>52.6</v>
      </c>
      <c r="F1265" s="45">
        <f>E1265*1.25</f>
        <v>65.75</v>
      </c>
      <c r="G1265" s="46">
        <v>65.75</v>
      </c>
    </row>
    <row r="1266" spans="1:8" s="47" customFormat="1" ht="15" customHeight="1" x14ac:dyDescent="0.25">
      <c r="A1266" s="57">
        <v>87427</v>
      </c>
      <c r="B1266" s="57">
        <v>87427</v>
      </c>
      <c r="C1266" s="76" t="s">
        <v>5354</v>
      </c>
      <c r="D1266" s="72">
        <f>MAX(E1266:G1266)</f>
        <v>65.762500000000003</v>
      </c>
      <c r="E1266" s="45">
        <v>52.61</v>
      </c>
      <c r="F1266" s="45">
        <f>E1266*1.25</f>
        <v>65.762500000000003</v>
      </c>
      <c r="G1266" s="46">
        <v>65.762500000000003</v>
      </c>
    </row>
    <row r="1267" spans="1:8" s="47" customFormat="1" ht="15" customHeight="1" x14ac:dyDescent="0.25">
      <c r="A1267" s="58">
        <v>86940</v>
      </c>
      <c r="B1267" s="58">
        <v>86940</v>
      </c>
      <c r="C1267" s="77" t="s">
        <v>5700</v>
      </c>
      <c r="D1267" s="73">
        <f>MAX(E1267:G1267)</f>
        <v>65.887500000000003</v>
      </c>
      <c r="E1267" s="48">
        <v>52.71</v>
      </c>
      <c r="F1267" s="48">
        <f>E1267*1.25</f>
        <v>65.887500000000003</v>
      </c>
      <c r="G1267" s="49">
        <v>65.887500000000003</v>
      </c>
    </row>
    <row r="1268" spans="1:8" s="47" customFormat="1" ht="15" customHeight="1" x14ac:dyDescent="0.25">
      <c r="A1268" s="58">
        <v>86940</v>
      </c>
      <c r="B1268" s="58">
        <v>86940</v>
      </c>
      <c r="C1268" s="77" t="s">
        <v>5010</v>
      </c>
      <c r="D1268" s="73">
        <f>MAX(E1268:G1268)</f>
        <v>65.887500000000003</v>
      </c>
      <c r="E1268" s="48">
        <v>52.71</v>
      </c>
      <c r="F1268" s="48">
        <f>E1268*1.25</f>
        <v>65.887500000000003</v>
      </c>
      <c r="G1268" s="49">
        <v>65.887500000000003</v>
      </c>
      <c r="H1268" s="46"/>
    </row>
    <row r="1269" spans="1:8" s="47" customFormat="1" ht="15" customHeight="1" x14ac:dyDescent="0.25">
      <c r="A1269" s="57" t="s">
        <v>8349</v>
      </c>
      <c r="B1269" s="57" t="s">
        <v>2495</v>
      </c>
      <c r="C1269" s="76" t="s">
        <v>8838</v>
      </c>
      <c r="D1269" s="72">
        <f>MAX(E1269:G1269)</f>
        <v>65.924999999999997</v>
      </c>
      <c r="E1269" s="45">
        <v>52.74</v>
      </c>
      <c r="F1269" s="45">
        <f>E1269*1.25</f>
        <v>65.924999999999997</v>
      </c>
      <c r="G1269" s="46">
        <v>65.924999999999997</v>
      </c>
    </row>
    <row r="1270" spans="1:8" s="47" customFormat="1" ht="15" customHeight="1" x14ac:dyDescent="0.25">
      <c r="A1270" s="63"/>
      <c r="B1270" s="58">
        <v>82656</v>
      </c>
      <c r="C1270" s="77" t="s">
        <v>1276</v>
      </c>
      <c r="D1270" s="73">
        <v>65.930000000000007</v>
      </c>
      <c r="E1270" s="51"/>
      <c r="F1270" s="51"/>
      <c r="G1270" s="51"/>
    </row>
    <row r="1271" spans="1:8" s="47" customFormat="1" ht="15" customHeight="1" x14ac:dyDescent="0.25">
      <c r="A1271" s="57">
        <v>82525</v>
      </c>
      <c r="B1271" s="57">
        <v>82525</v>
      </c>
      <c r="C1271" s="76" t="s">
        <v>4971</v>
      </c>
      <c r="D1271" s="72">
        <f>MAX(E1271:G1271)</f>
        <v>65.9375</v>
      </c>
      <c r="E1271" s="45">
        <v>52.75</v>
      </c>
      <c r="F1271" s="45">
        <f>E1271*1.25</f>
        <v>65.9375</v>
      </c>
      <c r="G1271" s="46">
        <v>65.9375</v>
      </c>
      <c r="H1271" s="46"/>
    </row>
    <row r="1272" spans="1:8" s="47" customFormat="1" ht="15" customHeight="1" x14ac:dyDescent="0.25">
      <c r="A1272" s="62"/>
      <c r="B1272" s="57">
        <v>83520</v>
      </c>
      <c r="C1272" s="76" t="s">
        <v>1336</v>
      </c>
      <c r="D1272" s="72">
        <v>65.94</v>
      </c>
      <c r="E1272" s="50"/>
      <c r="F1272" s="50"/>
      <c r="G1272" s="50"/>
      <c r="H1272" s="46"/>
    </row>
    <row r="1273" spans="1:8" s="47" customFormat="1" ht="15" customHeight="1" x14ac:dyDescent="0.25">
      <c r="A1273" s="57" t="s">
        <v>2495</v>
      </c>
      <c r="B1273" s="57" t="s">
        <v>2495</v>
      </c>
      <c r="C1273" s="76" t="s">
        <v>2667</v>
      </c>
      <c r="D1273" s="72">
        <f>MAX(E1273:G1273)</f>
        <v>66</v>
      </c>
      <c r="E1273" s="45">
        <v>52.8</v>
      </c>
      <c r="F1273" s="45">
        <f>E1273*1.25</f>
        <v>66</v>
      </c>
      <c r="G1273" s="46">
        <v>66</v>
      </c>
    </row>
    <row r="1274" spans="1:8" s="47" customFormat="1" ht="15" customHeight="1" x14ac:dyDescent="0.25">
      <c r="A1274" s="57" t="s">
        <v>2495</v>
      </c>
      <c r="B1274" s="57" t="s">
        <v>2495</v>
      </c>
      <c r="C1274" s="76" t="s">
        <v>2895</v>
      </c>
      <c r="D1274" s="72">
        <f>MAX(E1274:G1274)</f>
        <v>66</v>
      </c>
      <c r="E1274" s="45">
        <v>52.8</v>
      </c>
      <c r="F1274" s="45">
        <f>E1274*1.25</f>
        <v>66</v>
      </c>
      <c r="G1274" s="46">
        <v>66</v>
      </c>
    </row>
    <row r="1275" spans="1:8" s="47" customFormat="1" ht="15" customHeight="1" x14ac:dyDescent="0.25">
      <c r="A1275" s="57" t="s">
        <v>2495</v>
      </c>
      <c r="B1275" s="57" t="s">
        <v>2495</v>
      </c>
      <c r="C1275" s="76" t="s">
        <v>5338</v>
      </c>
      <c r="D1275" s="72">
        <f>MAX(E1275:G1275)</f>
        <v>66.0625</v>
      </c>
      <c r="E1275" s="45">
        <v>52.85</v>
      </c>
      <c r="F1275" s="45">
        <f>E1275*1.25</f>
        <v>66.0625</v>
      </c>
      <c r="G1275" s="46">
        <v>66.0625</v>
      </c>
      <c r="H1275" s="46"/>
    </row>
    <row r="1276" spans="1:8" s="47" customFormat="1" ht="15" customHeight="1" x14ac:dyDescent="0.25">
      <c r="A1276" s="57">
        <v>82172</v>
      </c>
      <c r="B1276" s="58">
        <v>82172</v>
      </c>
      <c r="C1276" s="77" t="s">
        <v>4866</v>
      </c>
      <c r="D1276" s="72">
        <f>MAX(E1276:G1276)</f>
        <v>66.100000000000009</v>
      </c>
      <c r="E1276" s="45">
        <v>52.88</v>
      </c>
      <c r="F1276" s="45">
        <f>E1276*1.25</f>
        <v>66.100000000000009</v>
      </c>
      <c r="G1276" s="46">
        <v>66.100000000000009</v>
      </c>
    </row>
    <row r="1277" spans="1:8" s="47" customFormat="1" ht="15" customHeight="1" x14ac:dyDescent="0.25">
      <c r="A1277" s="57">
        <v>87101</v>
      </c>
      <c r="B1277" s="57">
        <v>87101</v>
      </c>
      <c r="C1277" s="76" t="s">
        <v>5776</v>
      </c>
      <c r="D1277" s="72">
        <f>MAX(E1277:G1277)</f>
        <v>66.162499999999994</v>
      </c>
      <c r="E1277" s="45">
        <v>52.93</v>
      </c>
      <c r="F1277" s="45">
        <f>E1277*1.25</f>
        <v>66.162499999999994</v>
      </c>
      <c r="G1277" s="46">
        <v>66.162499999999994</v>
      </c>
    </row>
    <row r="1278" spans="1:8" s="47" customFormat="1" ht="15" customHeight="1" x14ac:dyDescent="0.25">
      <c r="A1278" s="57" t="s">
        <v>2495</v>
      </c>
      <c r="B1278" s="58" t="s">
        <v>2495</v>
      </c>
      <c r="C1278" s="77" t="s">
        <v>3040</v>
      </c>
      <c r="D1278" s="72">
        <f>MAX(E1278:G1278)</f>
        <v>66.25</v>
      </c>
      <c r="E1278" s="45">
        <v>53</v>
      </c>
      <c r="F1278" s="45">
        <f>E1278*1.25</f>
        <v>66.25</v>
      </c>
      <c r="G1278" s="46">
        <v>66.25</v>
      </c>
    </row>
    <row r="1279" spans="1:8" s="47" customFormat="1" ht="15" customHeight="1" x14ac:dyDescent="0.25">
      <c r="A1279" s="57" t="s">
        <v>2495</v>
      </c>
      <c r="B1279" s="57" t="s">
        <v>2495</v>
      </c>
      <c r="C1279" s="76" t="s">
        <v>3092</v>
      </c>
      <c r="D1279" s="72">
        <f>MAX(E1279:G1279)</f>
        <v>66.25</v>
      </c>
      <c r="E1279" s="45">
        <v>53</v>
      </c>
      <c r="F1279" s="45">
        <f>E1279*1.25</f>
        <v>66.25</v>
      </c>
      <c r="G1279" s="46">
        <v>66.25</v>
      </c>
      <c r="H1279" s="46"/>
    </row>
    <row r="1280" spans="1:8" s="47" customFormat="1" ht="15" customHeight="1" x14ac:dyDescent="0.25">
      <c r="A1280" s="58">
        <v>86780</v>
      </c>
      <c r="B1280" s="58">
        <v>86780</v>
      </c>
      <c r="C1280" s="77" t="s">
        <v>5207</v>
      </c>
      <c r="D1280" s="73">
        <f>MAX(E1280:G1280)</f>
        <v>66.25</v>
      </c>
      <c r="E1280" s="48">
        <v>53</v>
      </c>
      <c r="F1280" s="48">
        <f>E1280*1.25</f>
        <v>66.25</v>
      </c>
      <c r="G1280" s="49">
        <v>66.25</v>
      </c>
    </row>
    <row r="1281" spans="1:8" s="47" customFormat="1" ht="15" customHeight="1" x14ac:dyDescent="0.25">
      <c r="A1281" s="58">
        <v>86765</v>
      </c>
      <c r="B1281" s="58">
        <v>86765</v>
      </c>
      <c r="C1281" s="77" t="s">
        <v>5336</v>
      </c>
      <c r="D1281" s="73">
        <f>MAX(E1281:G1281)</f>
        <v>66.25</v>
      </c>
      <c r="E1281" s="48">
        <v>53</v>
      </c>
      <c r="F1281" s="48">
        <f>E1281*1.25</f>
        <v>66.25</v>
      </c>
      <c r="G1281" s="49">
        <v>66.25</v>
      </c>
    </row>
    <row r="1282" spans="1:8" s="47" customFormat="1" ht="15" customHeight="1" x14ac:dyDescent="0.25">
      <c r="A1282" s="57" t="s">
        <v>7202</v>
      </c>
      <c r="B1282" s="57">
        <v>97018</v>
      </c>
      <c r="C1282" s="76" t="s">
        <v>7203</v>
      </c>
      <c r="D1282" s="72">
        <f>MAX(E1282:G1282)</f>
        <v>66.349999999999994</v>
      </c>
      <c r="E1282" s="45">
        <v>53.08</v>
      </c>
      <c r="F1282" s="45">
        <f>E1282*1.25</f>
        <v>66.349999999999994</v>
      </c>
      <c r="G1282" s="46">
        <v>66.349999999999994</v>
      </c>
      <c r="H1282" s="46"/>
    </row>
    <row r="1283" spans="1:8" s="47" customFormat="1" ht="15" customHeight="1" x14ac:dyDescent="0.25">
      <c r="A1283" s="57" t="s">
        <v>7117</v>
      </c>
      <c r="B1283" s="57">
        <v>97018</v>
      </c>
      <c r="C1283" s="76" t="s">
        <v>7118</v>
      </c>
      <c r="D1283" s="72">
        <f>MAX(E1283:G1283)</f>
        <v>66.349999999999994</v>
      </c>
      <c r="E1283" s="45">
        <v>53.08</v>
      </c>
      <c r="F1283" s="45">
        <f>E1283*1.25</f>
        <v>66.349999999999994</v>
      </c>
      <c r="G1283" s="46">
        <v>66.349999999999994</v>
      </c>
    </row>
    <row r="1284" spans="1:8" s="47" customFormat="1" ht="15" customHeight="1" x14ac:dyDescent="0.25">
      <c r="A1284" s="62"/>
      <c r="B1284" s="57">
        <v>83630</v>
      </c>
      <c r="C1284" s="76" t="s">
        <v>1350</v>
      </c>
      <c r="D1284" s="72">
        <v>66.36</v>
      </c>
      <c r="E1284" s="50"/>
      <c r="F1284" s="50"/>
      <c r="G1284" s="50"/>
    </row>
    <row r="1285" spans="1:8" s="47" customFormat="1" ht="15" customHeight="1" x14ac:dyDescent="0.25">
      <c r="A1285" s="57">
        <v>93923</v>
      </c>
      <c r="B1285" s="57">
        <v>93923</v>
      </c>
      <c r="C1285" s="76" t="s">
        <v>8829</v>
      </c>
      <c r="D1285" s="72">
        <f>MAX(E1285:G1285)</f>
        <v>66.4375</v>
      </c>
      <c r="E1285" s="45">
        <v>53.15</v>
      </c>
      <c r="F1285" s="45">
        <f>E1285*1.25</f>
        <v>66.4375</v>
      </c>
      <c r="G1285" s="46">
        <v>66.4375</v>
      </c>
      <c r="H1285" s="46"/>
    </row>
    <row r="1286" spans="1:8" s="47" customFormat="1" ht="15" customHeight="1" x14ac:dyDescent="0.25">
      <c r="A1286" s="62"/>
      <c r="B1286" s="57">
        <v>85018</v>
      </c>
      <c r="C1286" s="76" t="s">
        <v>1483</v>
      </c>
      <c r="D1286" s="72">
        <v>66.55</v>
      </c>
      <c r="E1286" s="50"/>
      <c r="F1286" s="50"/>
      <c r="G1286" s="50"/>
      <c r="H1286" s="46"/>
    </row>
    <row r="1287" spans="1:8" s="47" customFormat="1" ht="15" customHeight="1" x14ac:dyDescent="0.25">
      <c r="A1287" s="57">
        <v>99442</v>
      </c>
      <c r="B1287" s="57">
        <v>99442</v>
      </c>
      <c r="C1287" s="76" t="s">
        <v>8508</v>
      </c>
      <c r="D1287" s="72">
        <f>MAX(E1287:G1287)</f>
        <v>66.675000000000011</v>
      </c>
      <c r="E1287" s="45">
        <v>53.34</v>
      </c>
      <c r="F1287" s="45">
        <f>E1287*1.25</f>
        <v>66.675000000000011</v>
      </c>
      <c r="G1287" s="46">
        <v>66.675000000000011</v>
      </c>
      <c r="H1287" s="46"/>
    </row>
    <row r="1288" spans="1:8" s="47" customFormat="1" ht="15" customHeight="1" x14ac:dyDescent="0.25">
      <c r="A1288" s="57">
        <v>84202</v>
      </c>
      <c r="B1288" s="57">
        <v>84202</v>
      </c>
      <c r="C1288" s="76" t="s">
        <v>5487</v>
      </c>
      <c r="D1288" s="72">
        <f>MAX(E1288:G1288)</f>
        <v>66.737499999999997</v>
      </c>
      <c r="E1288" s="45">
        <v>53.39</v>
      </c>
      <c r="F1288" s="45">
        <f>E1288*1.25</f>
        <v>66.737499999999997</v>
      </c>
      <c r="G1288" s="46">
        <v>66.737499999999997</v>
      </c>
      <c r="H1288" s="46"/>
    </row>
    <row r="1289" spans="1:8" s="47" customFormat="1" ht="15" customHeight="1" x14ac:dyDescent="0.25">
      <c r="A1289" s="57">
        <v>84202</v>
      </c>
      <c r="B1289" s="57">
        <v>84202</v>
      </c>
      <c r="C1289" s="76" t="s">
        <v>4770</v>
      </c>
      <c r="D1289" s="72">
        <f>MAX(E1289:G1289)</f>
        <v>66.737499999999997</v>
      </c>
      <c r="E1289" s="45">
        <v>53.39</v>
      </c>
      <c r="F1289" s="45">
        <f>E1289*1.25</f>
        <v>66.737499999999997</v>
      </c>
      <c r="G1289" s="46">
        <v>66.737499999999997</v>
      </c>
      <c r="H1289" s="46"/>
    </row>
    <row r="1290" spans="1:8" s="47" customFormat="1" ht="15" customHeight="1" x14ac:dyDescent="0.25">
      <c r="A1290" s="57">
        <v>82043</v>
      </c>
      <c r="B1290" s="58">
        <v>82043</v>
      </c>
      <c r="C1290" s="77" t="s">
        <v>4403</v>
      </c>
      <c r="D1290" s="72">
        <f>MAX(E1290:G1290)</f>
        <v>66.75</v>
      </c>
      <c r="E1290" s="45">
        <v>53.4</v>
      </c>
      <c r="F1290" s="45">
        <f>E1290*1.25</f>
        <v>66.75</v>
      </c>
      <c r="G1290" s="46">
        <v>66.75</v>
      </c>
      <c r="H1290" s="46"/>
    </row>
    <row r="1291" spans="1:8" s="47" customFormat="1" ht="15" customHeight="1" x14ac:dyDescent="0.25">
      <c r="A1291" s="57">
        <v>99212</v>
      </c>
      <c r="B1291" s="57">
        <v>99212</v>
      </c>
      <c r="C1291" s="76" t="s">
        <v>8819</v>
      </c>
      <c r="D1291" s="72">
        <f>MAX(E1291:G1291)</f>
        <v>66.9375</v>
      </c>
      <c r="E1291" s="45">
        <v>53.55</v>
      </c>
      <c r="F1291" s="45">
        <f>E1291*1.25</f>
        <v>66.9375</v>
      </c>
      <c r="G1291" s="46">
        <v>66.9375</v>
      </c>
      <c r="H1291" s="46"/>
    </row>
    <row r="1292" spans="1:8" s="47" customFormat="1" ht="15" customHeight="1" x14ac:dyDescent="0.25">
      <c r="A1292" s="58" t="s">
        <v>2495</v>
      </c>
      <c r="B1292" s="58" t="s">
        <v>2495</v>
      </c>
      <c r="C1292" s="77" t="s">
        <v>6942</v>
      </c>
      <c r="D1292" s="72">
        <f>MAX(E1292:G1292)</f>
        <v>67</v>
      </c>
      <c r="E1292" s="48">
        <v>53.6</v>
      </c>
      <c r="F1292" s="48">
        <f>E1292*1.25</f>
        <v>67</v>
      </c>
      <c r="G1292" s="46">
        <v>67</v>
      </c>
      <c r="H1292" s="46"/>
    </row>
    <row r="1293" spans="1:8" s="47" customFormat="1" ht="15" customHeight="1" x14ac:dyDescent="0.25">
      <c r="A1293" s="57" t="s">
        <v>2495</v>
      </c>
      <c r="B1293" s="57" t="s">
        <v>2495</v>
      </c>
      <c r="C1293" s="76" t="s">
        <v>7070</v>
      </c>
      <c r="D1293" s="72">
        <f>MAX(E1293:G1293)</f>
        <v>67</v>
      </c>
      <c r="E1293" s="45">
        <v>53.6</v>
      </c>
      <c r="F1293" s="45">
        <f>E1293*1.25</f>
        <v>67</v>
      </c>
      <c r="G1293" s="46">
        <v>67</v>
      </c>
    </row>
    <row r="1294" spans="1:8" s="47" customFormat="1" ht="15" customHeight="1" x14ac:dyDescent="0.25">
      <c r="A1294" s="57" t="s">
        <v>2495</v>
      </c>
      <c r="B1294" s="57" t="s">
        <v>2495</v>
      </c>
      <c r="C1294" s="76" t="s">
        <v>7532</v>
      </c>
      <c r="D1294" s="72">
        <f>MAX(E1294:G1294)</f>
        <v>67</v>
      </c>
      <c r="E1294" s="45">
        <v>53.6</v>
      </c>
      <c r="F1294" s="45">
        <f>E1294*1.25</f>
        <v>67</v>
      </c>
      <c r="G1294" s="46">
        <v>67</v>
      </c>
    </row>
    <row r="1295" spans="1:8" s="47" customFormat="1" ht="15" customHeight="1" x14ac:dyDescent="0.25">
      <c r="A1295" s="57" t="s">
        <v>2495</v>
      </c>
      <c r="B1295" s="57" t="s">
        <v>2495</v>
      </c>
      <c r="C1295" s="76" t="s">
        <v>7071</v>
      </c>
      <c r="D1295" s="72">
        <f>MAX(E1295:G1295)</f>
        <v>67</v>
      </c>
      <c r="E1295" s="45">
        <v>53.6</v>
      </c>
      <c r="F1295" s="45">
        <f>E1295*1.25</f>
        <v>67</v>
      </c>
      <c r="G1295" s="46">
        <v>67</v>
      </c>
      <c r="H1295" s="46"/>
    </row>
    <row r="1296" spans="1:8" s="47" customFormat="1" ht="15" customHeight="1" x14ac:dyDescent="0.25">
      <c r="A1296" s="57" t="s">
        <v>2495</v>
      </c>
      <c r="B1296" s="57" t="s">
        <v>2495</v>
      </c>
      <c r="C1296" s="76" t="s">
        <v>7531</v>
      </c>
      <c r="D1296" s="72">
        <f>MAX(E1296:G1296)</f>
        <v>67</v>
      </c>
      <c r="E1296" s="45">
        <v>53.6</v>
      </c>
      <c r="F1296" s="45">
        <f>E1296*1.25</f>
        <v>67</v>
      </c>
      <c r="G1296" s="46">
        <v>67</v>
      </c>
      <c r="H1296" s="46"/>
    </row>
    <row r="1297" spans="1:8" s="47" customFormat="1" ht="15" customHeight="1" x14ac:dyDescent="0.25">
      <c r="A1297" s="63"/>
      <c r="B1297" s="58">
        <v>86644</v>
      </c>
      <c r="C1297" s="77" t="s">
        <v>1619</v>
      </c>
      <c r="D1297" s="73">
        <v>67.150000000000006</v>
      </c>
      <c r="E1297" s="51"/>
      <c r="F1297" s="51"/>
      <c r="G1297" s="51"/>
      <c r="H1297" s="46"/>
    </row>
    <row r="1298" spans="1:8" s="47" customFormat="1" ht="15" customHeight="1" x14ac:dyDescent="0.25">
      <c r="A1298" s="57">
        <v>84999</v>
      </c>
      <c r="B1298" s="57">
        <v>83935</v>
      </c>
      <c r="C1298" s="76" t="s">
        <v>4688</v>
      </c>
      <c r="D1298" s="72">
        <f>MAX(E1298:G1298)</f>
        <v>67.1875</v>
      </c>
      <c r="E1298" s="45">
        <v>53.75</v>
      </c>
      <c r="F1298" s="45">
        <f>E1298*1.25</f>
        <v>67.1875</v>
      </c>
      <c r="G1298" s="46">
        <v>67.1875</v>
      </c>
      <c r="H1298" s="46"/>
    </row>
    <row r="1299" spans="1:8" s="47" customFormat="1" ht="15" customHeight="1" x14ac:dyDescent="0.25">
      <c r="A1299" s="58">
        <v>86658</v>
      </c>
      <c r="B1299" s="58">
        <v>86658</v>
      </c>
      <c r="C1299" s="77" t="s">
        <v>5166</v>
      </c>
      <c r="D1299" s="73">
        <f>MAX(E1299:G1299)</f>
        <v>67.212500000000006</v>
      </c>
      <c r="E1299" s="48">
        <v>53.77</v>
      </c>
      <c r="F1299" s="48">
        <f>E1299*1.25</f>
        <v>67.212500000000006</v>
      </c>
      <c r="G1299" s="49">
        <v>67.212500000000006</v>
      </c>
      <c r="H1299" s="46"/>
    </row>
    <row r="1300" spans="1:8" s="47" customFormat="1" ht="15" customHeight="1" x14ac:dyDescent="0.25">
      <c r="A1300" s="57">
        <v>86171</v>
      </c>
      <c r="B1300" s="57">
        <v>86735</v>
      </c>
      <c r="C1300" s="76" t="s">
        <v>5196</v>
      </c>
      <c r="D1300" s="72">
        <f>MAX(E1300:G1300)</f>
        <v>67.224999999999994</v>
      </c>
      <c r="E1300" s="45">
        <v>53.78</v>
      </c>
      <c r="F1300" s="45">
        <f>E1300*1.25</f>
        <v>67.224999999999994</v>
      </c>
      <c r="G1300" s="46">
        <v>67.224999999999994</v>
      </c>
      <c r="H1300" s="46"/>
    </row>
    <row r="1301" spans="1:8" s="47" customFormat="1" ht="15" customHeight="1" x14ac:dyDescent="0.25">
      <c r="A1301" s="57">
        <v>83700</v>
      </c>
      <c r="B1301" s="57">
        <v>83700</v>
      </c>
      <c r="C1301" s="76" t="s">
        <v>4841</v>
      </c>
      <c r="D1301" s="72">
        <f>MAX(E1301:G1301)</f>
        <v>67.424999999999997</v>
      </c>
      <c r="E1301" s="45">
        <v>53.94</v>
      </c>
      <c r="F1301" s="45">
        <f>E1301*1.25</f>
        <v>67.424999999999997</v>
      </c>
      <c r="G1301" s="46">
        <v>67.424999999999997</v>
      </c>
      <c r="H1301" s="46"/>
    </row>
    <row r="1302" spans="1:8" s="47" customFormat="1" ht="15" customHeight="1" x14ac:dyDescent="0.25">
      <c r="A1302" s="62"/>
      <c r="B1302" s="57">
        <v>83825</v>
      </c>
      <c r="C1302" s="76" t="s">
        <v>1364</v>
      </c>
      <c r="D1302" s="72">
        <v>67.44</v>
      </c>
      <c r="E1302" s="50"/>
      <c r="F1302" s="50"/>
      <c r="G1302" s="50"/>
    </row>
    <row r="1303" spans="1:8" s="47" customFormat="1" ht="15" customHeight="1" x14ac:dyDescent="0.25">
      <c r="A1303" s="57" t="s">
        <v>2495</v>
      </c>
      <c r="B1303" s="57" t="s">
        <v>2495</v>
      </c>
      <c r="C1303" s="76" t="s">
        <v>3210</v>
      </c>
      <c r="D1303" s="72">
        <f>MAX(E1303:G1303)</f>
        <v>67.462500000000006</v>
      </c>
      <c r="E1303" s="45">
        <v>53.97</v>
      </c>
      <c r="F1303" s="45">
        <f>E1303*1.25</f>
        <v>67.462500000000006</v>
      </c>
      <c r="G1303" s="46">
        <v>67.462500000000006</v>
      </c>
    </row>
    <row r="1304" spans="1:8" s="47" customFormat="1" ht="15" customHeight="1" x14ac:dyDescent="0.25">
      <c r="A1304" s="58" t="s">
        <v>72</v>
      </c>
      <c r="B1304" s="58" t="s">
        <v>72</v>
      </c>
      <c r="C1304" s="77" t="s">
        <v>7615</v>
      </c>
      <c r="D1304" s="73">
        <f>MAX(E1304:G1304)</f>
        <v>67.5</v>
      </c>
      <c r="E1304" s="48">
        <v>54</v>
      </c>
      <c r="F1304" s="48">
        <f>E1304*1.25</f>
        <v>67.5</v>
      </c>
      <c r="G1304" s="49">
        <v>67.5</v>
      </c>
      <c r="H1304" s="46"/>
    </row>
    <row r="1305" spans="1:8" s="47" customFormat="1" ht="15" customHeight="1" x14ac:dyDescent="0.25">
      <c r="A1305" s="58" t="s">
        <v>72</v>
      </c>
      <c r="B1305" s="58" t="s">
        <v>72</v>
      </c>
      <c r="C1305" s="77" t="s">
        <v>7662</v>
      </c>
      <c r="D1305" s="73">
        <f>MAX(E1305:G1305)</f>
        <v>67.5</v>
      </c>
      <c r="E1305" s="48">
        <v>54</v>
      </c>
      <c r="F1305" s="48">
        <f>E1305*1.25</f>
        <v>67.5</v>
      </c>
      <c r="G1305" s="49">
        <v>67.5</v>
      </c>
      <c r="H1305" s="46"/>
    </row>
    <row r="1306" spans="1:8" s="47" customFormat="1" ht="15" customHeight="1" x14ac:dyDescent="0.25">
      <c r="A1306" s="58" t="s">
        <v>72</v>
      </c>
      <c r="B1306" s="58" t="s">
        <v>72</v>
      </c>
      <c r="C1306" s="77" t="s">
        <v>7662</v>
      </c>
      <c r="D1306" s="73">
        <f>MAX(E1306:G1306)</f>
        <v>67.5</v>
      </c>
      <c r="E1306" s="48">
        <v>54</v>
      </c>
      <c r="F1306" s="48">
        <f>E1306*1.25</f>
        <v>67.5</v>
      </c>
      <c r="G1306" s="49">
        <v>67.5</v>
      </c>
      <c r="H1306" s="46"/>
    </row>
    <row r="1307" spans="1:8" s="47" customFormat="1" ht="15" customHeight="1" x14ac:dyDescent="0.25">
      <c r="A1307" s="58" t="s">
        <v>72</v>
      </c>
      <c r="B1307" s="58" t="s">
        <v>72</v>
      </c>
      <c r="C1307" s="77" t="s">
        <v>7662</v>
      </c>
      <c r="D1307" s="73">
        <f>MAX(E1307:G1307)</f>
        <v>67.5</v>
      </c>
      <c r="E1307" s="48">
        <v>54</v>
      </c>
      <c r="F1307" s="48">
        <f>E1307*1.25</f>
        <v>67.5</v>
      </c>
      <c r="G1307" s="49">
        <v>67.5</v>
      </c>
      <c r="H1307" s="46"/>
    </row>
    <row r="1308" spans="1:8" s="47" customFormat="1" ht="15" customHeight="1" x14ac:dyDescent="0.25">
      <c r="A1308" s="58" t="s">
        <v>72</v>
      </c>
      <c r="B1308" s="58" t="s">
        <v>72</v>
      </c>
      <c r="C1308" s="77" t="s">
        <v>7662</v>
      </c>
      <c r="D1308" s="73">
        <f>MAX(E1308:G1308)</f>
        <v>67.5</v>
      </c>
      <c r="E1308" s="48">
        <v>54</v>
      </c>
      <c r="F1308" s="48">
        <f>E1308*1.25</f>
        <v>67.5</v>
      </c>
      <c r="G1308" s="49">
        <v>67.5</v>
      </c>
      <c r="H1308" s="46"/>
    </row>
    <row r="1309" spans="1:8" s="47" customFormat="1" ht="15" customHeight="1" x14ac:dyDescent="0.25">
      <c r="A1309" s="58" t="s">
        <v>72</v>
      </c>
      <c r="B1309" s="58" t="s">
        <v>72</v>
      </c>
      <c r="C1309" s="77" t="s">
        <v>7662</v>
      </c>
      <c r="D1309" s="73">
        <f>MAX(E1309:G1309)</f>
        <v>67.5</v>
      </c>
      <c r="E1309" s="48">
        <v>54</v>
      </c>
      <c r="F1309" s="48">
        <f>E1309*1.25</f>
        <v>67.5</v>
      </c>
      <c r="G1309" s="49">
        <v>67.5</v>
      </c>
      <c r="H1309" s="46"/>
    </row>
    <row r="1310" spans="1:8" s="47" customFormat="1" ht="15" customHeight="1" x14ac:dyDescent="0.25">
      <c r="A1310" s="58" t="s">
        <v>72</v>
      </c>
      <c r="B1310" s="58" t="s">
        <v>72</v>
      </c>
      <c r="C1310" s="77" t="s">
        <v>7662</v>
      </c>
      <c r="D1310" s="73">
        <f>MAX(E1310:G1310)</f>
        <v>67.5</v>
      </c>
      <c r="E1310" s="48">
        <v>54</v>
      </c>
      <c r="F1310" s="48">
        <f>E1310*1.25</f>
        <v>67.5</v>
      </c>
      <c r="G1310" s="49">
        <v>67.5</v>
      </c>
      <c r="H1310" s="46"/>
    </row>
    <row r="1311" spans="1:8" s="47" customFormat="1" ht="15" customHeight="1" x14ac:dyDescent="0.25">
      <c r="A1311" s="58" t="s">
        <v>72</v>
      </c>
      <c r="B1311" s="58" t="s">
        <v>72</v>
      </c>
      <c r="C1311" s="77" t="s">
        <v>7662</v>
      </c>
      <c r="D1311" s="73">
        <f>MAX(E1311:G1311)</f>
        <v>67.5</v>
      </c>
      <c r="E1311" s="48">
        <v>54</v>
      </c>
      <c r="F1311" s="48">
        <f>E1311*1.25</f>
        <v>67.5</v>
      </c>
      <c r="G1311" s="49">
        <v>67.5</v>
      </c>
      <c r="H1311" s="46"/>
    </row>
    <row r="1312" spans="1:8" s="47" customFormat="1" ht="15" customHeight="1" x14ac:dyDescent="0.25">
      <c r="A1312" s="58" t="s">
        <v>66</v>
      </c>
      <c r="B1312" s="58" t="s">
        <v>66</v>
      </c>
      <c r="C1312" s="77" t="s">
        <v>7614</v>
      </c>
      <c r="D1312" s="72">
        <f>MAX(E1312:G1312)</f>
        <v>67.5</v>
      </c>
      <c r="E1312" s="48">
        <v>54</v>
      </c>
      <c r="F1312" s="48">
        <f>E1312*1.25</f>
        <v>67.5</v>
      </c>
      <c r="G1312" s="46">
        <v>67.5</v>
      </c>
      <c r="H1312" s="46"/>
    </row>
    <row r="1313" spans="1:8" s="47" customFormat="1" ht="15" customHeight="1" x14ac:dyDescent="0.25">
      <c r="A1313" s="58" t="s">
        <v>66</v>
      </c>
      <c r="B1313" s="58" t="s">
        <v>66</v>
      </c>
      <c r="C1313" s="77" t="s">
        <v>7614</v>
      </c>
      <c r="D1313" s="72">
        <f>MAX(E1313:G1313)</f>
        <v>67.5</v>
      </c>
      <c r="E1313" s="48">
        <v>54</v>
      </c>
      <c r="F1313" s="48">
        <f>E1313*1.25</f>
        <v>67.5</v>
      </c>
      <c r="G1313" s="46">
        <v>67.5</v>
      </c>
      <c r="H1313" s="46"/>
    </row>
    <row r="1314" spans="1:8" s="47" customFormat="1" ht="15" customHeight="1" x14ac:dyDescent="0.25">
      <c r="A1314" s="58" t="s">
        <v>66</v>
      </c>
      <c r="B1314" s="58" t="s">
        <v>66</v>
      </c>
      <c r="C1314" s="77" t="s">
        <v>7614</v>
      </c>
      <c r="D1314" s="72">
        <f>MAX(E1314:G1314)</f>
        <v>67.5</v>
      </c>
      <c r="E1314" s="48">
        <v>54</v>
      </c>
      <c r="F1314" s="48">
        <f>E1314*1.25</f>
        <v>67.5</v>
      </c>
      <c r="G1314" s="46">
        <v>67.5</v>
      </c>
      <c r="H1314" s="46"/>
    </row>
    <row r="1315" spans="1:8" s="47" customFormat="1" ht="15" customHeight="1" x14ac:dyDescent="0.25">
      <c r="A1315" s="58" t="s">
        <v>66</v>
      </c>
      <c r="B1315" s="58" t="s">
        <v>66</v>
      </c>
      <c r="C1315" s="77" t="s">
        <v>7614</v>
      </c>
      <c r="D1315" s="72">
        <f>MAX(E1315:G1315)</f>
        <v>67.5</v>
      </c>
      <c r="E1315" s="48">
        <v>54</v>
      </c>
      <c r="F1315" s="48">
        <f>E1315*1.25</f>
        <v>67.5</v>
      </c>
      <c r="G1315" s="46">
        <v>67.5</v>
      </c>
      <c r="H1315" s="46"/>
    </row>
    <row r="1316" spans="1:8" s="47" customFormat="1" ht="15" customHeight="1" x14ac:dyDescent="0.25">
      <c r="A1316" s="58" t="s">
        <v>66</v>
      </c>
      <c r="B1316" s="58" t="s">
        <v>66</v>
      </c>
      <c r="C1316" s="77" t="s">
        <v>7823</v>
      </c>
      <c r="D1316" s="72">
        <f>MAX(E1316:G1316)</f>
        <v>67.5</v>
      </c>
      <c r="E1316" s="48">
        <v>54</v>
      </c>
      <c r="F1316" s="48">
        <f>E1316*1.25</f>
        <v>67.5</v>
      </c>
      <c r="G1316" s="46">
        <v>67.5</v>
      </c>
      <c r="H1316" s="46"/>
    </row>
    <row r="1317" spans="1:8" s="47" customFormat="1" ht="15" customHeight="1" x14ac:dyDescent="0.25">
      <c r="A1317" s="58" t="s">
        <v>66</v>
      </c>
      <c r="B1317" s="58" t="s">
        <v>66</v>
      </c>
      <c r="C1317" s="77" t="s">
        <v>7823</v>
      </c>
      <c r="D1317" s="72">
        <f>MAX(E1317:G1317)</f>
        <v>67.5</v>
      </c>
      <c r="E1317" s="48">
        <v>54</v>
      </c>
      <c r="F1317" s="48">
        <f>E1317*1.25</f>
        <v>67.5</v>
      </c>
      <c r="G1317" s="46">
        <v>67.5</v>
      </c>
      <c r="H1317" s="46"/>
    </row>
    <row r="1318" spans="1:8" s="47" customFormat="1" ht="15" customHeight="1" x14ac:dyDescent="0.25">
      <c r="A1318" s="58" t="s">
        <v>66</v>
      </c>
      <c r="B1318" s="58" t="s">
        <v>66</v>
      </c>
      <c r="C1318" s="77" t="s">
        <v>7823</v>
      </c>
      <c r="D1318" s="72">
        <f>MAX(E1318:G1318)</f>
        <v>67.5</v>
      </c>
      <c r="E1318" s="48">
        <v>54</v>
      </c>
      <c r="F1318" s="48">
        <f>E1318*1.25</f>
        <v>67.5</v>
      </c>
      <c r="G1318" s="46">
        <v>67.5</v>
      </c>
      <c r="H1318" s="46"/>
    </row>
    <row r="1319" spans="1:8" s="47" customFormat="1" ht="15" customHeight="1" x14ac:dyDescent="0.25">
      <c r="A1319" s="57">
        <v>82784</v>
      </c>
      <c r="B1319" s="57">
        <v>82784</v>
      </c>
      <c r="C1319" s="76" t="s">
        <v>5475</v>
      </c>
      <c r="D1319" s="72">
        <f>MAX(E1319:G1319)</f>
        <v>67.5</v>
      </c>
      <c r="E1319" s="45">
        <v>54</v>
      </c>
      <c r="F1319" s="45">
        <f>E1319*1.25</f>
        <v>67.5</v>
      </c>
      <c r="G1319" s="46">
        <v>67.5</v>
      </c>
      <c r="H1319" s="46"/>
    </row>
    <row r="1320" spans="1:8" s="47" customFormat="1" ht="15" customHeight="1" x14ac:dyDescent="0.25">
      <c r="A1320" s="57">
        <v>82784</v>
      </c>
      <c r="B1320" s="57">
        <v>82784</v>
      </c>
      <c r="C1320" s="76" t="s">
        <v>5066</v>
      </c>
      <c r="D1320" s="72">
        <f>MAX(E1320:G1320)</f>
        <v>67.5</v>
      </c>
      <c r="E1320" s="45">
        <v>54</v>
      </c>
      <c r="F1320" s="45">
        <f>E1320*1.25</f>
        <v>67.5</v>
      </c>
      <c r="G1320" s="46">
        <v>67.5</v>
      </c>
      <c r="H1320" s="46"/>
    </row>
    <row r="1321" spans="1:8" s="47" customFormat="1" ht="15" customHeight="1" x14ac:dyDescent="0.25">
      <c r="A1321" s="57">
        <v>82784</v>
      </c>
      <c r="B1321" s="57">
        <v>82784</v>
      </c>
      <c r="C1321" s="76" t="s">
        <v>5476</v>
      </c>
      <c r="D1321" s="72">
        <f>MAX(E1321:G1321)</f>
        <v>67.5</v>
      </c>
      <c r="E1321" s="45">
        <v>54</v>
      </c>
      <c r="F1321" s="45">
        <f>E1321*1.25</f>
        <v>67.5</v>
      </c>
      <c r="G1321" s="46">
        <v>67.5</v>
      </c>
      <c r="H1321" s="46"/>
    </row>
    <row r="1322" spans="1:8" s="47" customFormat="1" ht="15" customHeight="1" x14ac:dyDescent="0.25">
      <c r="A1322" s="57">
        <v>82784</v>
      </c>
      <c r="B1322" s="57">
        <v>82784</v>
      </c>
      <c r="C1322" s="76" t="s">
        <v>4763</v>
      </c>
      <c r="D1322" s="72">
        <f>MAX(E1322:G1322)</f>
        <v>67.5</v>
      </c>
      <c r="E1322" s="45">
        <v>54</v>
      </c>
      <c r="F1322" s="45">
        <f>E1322*1.25</f>
        <v>67.5</v>
      </c>
      <c r="G1322" s="46">
        <v>67.5</v>
      </c>
      <c r="H1322" s="46"/>
    </row>
    <row r="1323" spans="1:8" s="47" customFormat="1" ht="15" customHeight="1" x14ac:dyDescent="0.25">
      <c r="A1323" s="57">
        <v>82784</v>
      </c>
      <c r="B1323" s="57">
        <v>82784</v>
      </c>
      <c r="C1323" s="76" t="s">
        <v>5219</v>
      </c>
      <c r="D1323" s="72">
        <f>MAX(E1323:G1323)</f>
        <v>67.5</v>
      </c>
      <c r="E1323" s="45">
        <v>54</v>
      </c>
      <c r="F1323" s="45">
        <f>E1323*1.25</f>
        <v>67.5</v>
      </c>
      <c r="G1323" s="46">
        <v>67.5</v>
      </c>
      <c r="H1323" s="46"/>
    </row>
    <row r="1324" spans="1:8" s="47" customFormat="1" ht="15" customHeight="1" x14ac:dyDescent="0.25">
      <c r="A1324" s="57">
        <v>82784</v>
      </c>
      <c r="B1324" s="57">
        <v>82784</v>
      </c>
      <c r="C1324" s="76" t="s">
        <v>5307</v>
      </c>
      <c r="D1324" s="72">
        <f>MAX(E1324:G1324)</f>
        <v>67.5</v>
      </c>
      <c r="E1324" s="45">
        <v>54</v>
      </c>
      <c r="F1324" s="45">
        <f>E1324*1.25</f>
        <v>67.5</v>
      </c>
      <c r="G1324" s="46">
        <v>67.5</v>
      </c>
      <c r="H1324" s="46"/>
    </row>
    <row r="1325" spans="1:8" s="47" customFormat="1" ht="15" customHeight="1" x14ac:dyDescent="0.25">
      <c r="A1325" s="57">
        <v>82784</v>
      </c>
      <c r="B1325" s="57">
        <v>82784</v>
      </c>
      <c r="C1325" s="76" t="s">
        <v>5306</v>
      </c>
      <c r="D1325" s="72">
        <f>MAX(E1325:G1325)</f>
        <v>67.5</v>
      </c>
      <c r="E1325" s="45">
        <v>54</v>
      </c>
      <c r="F1325" s="45">
        <f>E1325*1.25</f>
        <v>67.5</v>
      </c>
      <c r="G1325" s="46">
        <v>67.5</v>
      </c>
      <c r="H1325" s="46"/>
    </row>
    <row r="1326" spans="1:8" s="47" customFormat="1" ht="15" customHeight="1" x14ac:dyDescent="0.25">
      <c r="A1326" s="57">
        <v>80178</v>
      </c>
      <c r="B1326" s="57">
        <v>80178</v>
      </c>
      <c r="C1326" s="76" t="s">
        <v>4380</v>
      </c>
      <c r="D1326" s="72">
        <f>MAX(E1326:G1326)</f>
        <v>67.5</v>
      </c>
      <c r="E1326" s="45">
        <v>54</v>
      </c>
      <c r="F1326" s="45">
        <f>E1326*1.25</f>
        <v>67.5</v>
      </c>
      <c r="G1326" s="46">
        <v>67.5</v>
      </c>
      <c r="H1326" s="46"/>
    </row>
    <row r="1327" spans="1:8" s="47" customFormat="1" ht="15" customHeight="1" x14ac:dyDescent="0.25">
      <c r="A1327" s="64"/>
      <c r="B1327" s="64" t="s">
        <v>2327</v>
      </c>
      <c r="C1327" s="65" t="s">
        <v>2328</v>
      </c>
      <c r="D1327" s="72">
        <f>MAX(E1327:G1327)</f>
        <v>67.680000000000007</v>
      </c>
      <c r="E1327" s="38"/>
      <c r="F1327" s="37">
        <v>67.680000000000007</v>
      </c>
      <c r="G1327" s="46">
        <v>67.680000000000007</v>
      </c>
      <c r="H1327" s="46"/>
    </row>
    <row r="1328" spans="1:8" s="47" customFormat="1" ht="15" customHeight="1" x14ac:dyDescent="0.25">
      <c r="A1328" s="64"/>
      <c r="B1328" s="64" t="s">
        <v>2329</v>
      </c>
      <c r="C1328" s="65" t="s">
        <v>2330</v>
      </c>
      <c r="D1328" s="72">
        <f>MAX(E1328:G1328)</f>
        <v>67.680000000000007</v>
      </c>
      <c r="E1328" s="38"/>
      <c r="F1328" s="37">
        <v>67.680000000000007</v>
      </c>
      <c r="G1328" s="46">
        <v>67.680000000000007</v>
      </c>
      <c r="H1328" s="46"/>
    </row>
    <row r="1329" spans="1:8" s="47" customFormat="1" ht="15" customHeight="1" x14ac:dyDescent="0.25">
      <c r="A1329" s="64"/>
      <c r="B1329" s="64" t="s">
        <v>2331</v>
      </c>
      <c r="C1329" s="65" t="s">
        <v>2346</v>
      </c>
      <c r="D1329" s="72">
        <f>MAX(E1329:G1329)</f>
        <v>67.680000000000007</v>
      </c>
      <c r="E1329" s="38"/>
      <c r="F1329" s="37">
        <v>67.680000000000007</v>
      </c>
      <c r="G1329" s="46">
        <v>67.680000000000007</v>
      </c>
      <c r="H1329" s="46"/>
    </row>
    <row r="1330" spans="1:8" s="47" customFormat="1" ht="15" customHeight="1" x14ac:dyDescent="0.25">
      <c r="A1330" s="64"/>
      <c r="B1330" s="64" t="s">
        <v>2348</v>
      </c>
      <c r="C1330" s="65" t="s">
        <v>2474</v>
      </c>
      <c r="D1330" s="72">
        <f>MAX(E1330:G1330)</f>
        <v>67.680000000000007</v>
      </c>
      <c r="E1330" s="36"/>
      <c r="F1330" s="37">
        <v>67.680000000000007</v>
      </c>
      <c r="G1330" s="46">
        <v>67.680000000000007</v>
      </c>
      <c r="H1330" s="46"/>
    </row>
    <row r="1331" spans="1:8" s="47" customFormat="1" ht="15" customHeight="1" x14ac:dyDescent="0.25">
      <c r="A1331" s="63"/>
      <c r="B1331" s="58">
        <v>85348</v>
      </c>
      <c r="C1331" s="77" t="s">
        <v>1516</v>
      </c>
      <c r="D1331" s="73">
        <v>67.81</v>
      </c>
      <c r="E1331" s="51"/>
      <c r="F1331" s="51"/>
      <c r="G1331" s="51"/>
      <c r="H1331" s="46"/>
    </row>
    <row r="1332" spans="1:8" s="47" customFormat="1" ht="15" customHeight="1" x14ac:dyDescent="0.25">
      <c r="A1332" s="62"/>
      <c r="B1332" s="58">
        <v>84238</v>
      </c>
      <c r="C1332" s="77" t="s">
        <v>1421</v>
      </c>
      <c r="D1332" s="72">
        <v>68</v>
      </c>
      <c r="E1332" s="50"/>
      <c r="F1332" s="50"/>
      <c r="G1332" s="50"/>
      <c r="H1332" s="46"/>
    </row>
    <row r="1333" spans="1:8" s="47" customFormat="1" ht="15" customHeight="1" x14ac:dyDescent="0.25">
      <c r="A1333" s="62"/>
      <c r="B1333" s="57">
        <v>85520</v>
      </c>
      <c r="C1333" s="76" t="s">
        <v>1525</v>
      </c>
      <c r="D1333" s="72">
        <v>68.09</v>
      </c>
      <c r="E1333" s="50"/>
      <c r="F1333" s="50"/>
      <c r="G1333" s="50"/>
      <c r="H1333" s="46"/>
    </row>
    <row r="1334" spans="1:8" s="47" customFormat="1" ht="15" customHeight="1" x14ac:dyDescent="0.25">
      <c r="A1334" s="58">
        <v>86747</v>
      </c>
      <c r="B1334" s="58">
        <v>86747</v>
      </c>
      <c r="C1334" s="77" t="s">
        <v>4937</v>
      </c>
      <c r="D1334" s="73">
        <f>MAX(E1334:G1334)</f>
        <v>68.412499999999994</v>
      </c>
      <c r="E1334" s="48">
        <v>54.73</v>
      </c>
      <c r="F1334" s="48">
        <f>E1334*1.25</f>
        <v>68.412499999999994</v>
      </c>
      <c r="G1334" s="49">
        <v>68.412499999999994</v>
      </c>
      <c r="H1334" s="46"/>
    </row>
    <row r="1335" spans="1:8" s="47" customFormat="1" ht="15" customHeight="1" x14ac:dyDescent="0.25">
      <c r="A1335" s="57">
        <v>87880</v>
      </c>
      <c r="B1335" s="57">
        <v>87880</v>
      </c>
      <c r="C1335" s="76" t="s">
        <v>4242</v>
      </c>
      <c r="D1335" s="72">
        <f>MAX(E1335:G1335)</f>
        <v>68.5</v>
      </c>
      <c r="E1335" s="45">
        <v>54.8</v>
      </c>
      <c r="F1335" s="45">
        <f>E1335*1.25</f>
        <v>68.5</v>
      </c>
      <c r="G1335" s="46">
        <v>68.5</v>
      </c>
      <c r="H1335" s="46"/>
    </row>
    <row r="1336" spans="1:8" s="47" customFormat="1" ht="15" customHeight="1" x14ac:dyDescent="0.25">
      <c r="A1336" s="58">
        <v>84080</v>
      </c>
      <c r="B1336" s="58">
        <v>84080</v>
      </c>
      <c r="C1336" s="77" t="s">
        <v>5329</v>
      </c>
      <c r="D1336" s="73">
        <f>MAX(E1336:G1336)</f>
        <v>68.625</v>
      </c>
      <c r="E1336" s="48">
        <v>54.9</v>
      </c>
      <c r="F1336" s="48">
        <f>E1336*1.25</f>
        <v>68.625</v>
      </c>
      <c r="G1336" s="49">
        <v>68.625</v>
      </c>
      <c r="H1336" s="46"/>
    </row>
    <row r="1337" spans="1:8" s="47" customFormat="1" ht="15" customHeight="1" x14ac:dyDescent="0.25">
      <c r="A1337" s="58">
        <v>84080</v>
      </c>
      <c r="B1337" s="58">
        <v>84080</v>
      </c>
      <c r="C1337" s="77" t="s">
        <v>5085</v>
      </c>
      <c r="D1337" s="73">
        <f>MAX(E1337:G1337)</f>
        <v>68.625</v>
      </c>
      <c r="E1337" s="48">
        <v>54.9</v>
      </c>
      <c r="F1337" s="48">
        <f>E1337*1.25</f>
        <v>68.625</v>
      </c>
      <c r="G1337" s="49">
        <v>68.625</v>
      </c>
      <c r="H1337" s="46"/>
    </row>
    <row r="1338" spans="1:8" s="47" customFormat="1" ht="15" customHeight="1" x14ac:dyDescent="0.25">
      <c r="A1338" s="62"/>
      <c r="B1338" s="57">
        <v>87186</v>
      </c>
      <c r="C1338" s="76" t="s">
        <v>1729</v>
      </c>
      <c r="D1338" s="72">
        <v>68.64</v>
      </c>
      <c r="E1338" s="50"/>
      <c r="F1338" s="50"/>
      <c r="G1338" s="50"/>
      <c r="H1338" s="46"/>
    </row>
    <row r="1339" spans="1:8" s="47" customFormat="1" ht="15" customHeight="1" x14ac:dyDescent="0.25">
      <c r="A1339" s="57" t="s">
        <v>2495</v>
      </c>
      <c r="B1339" s="57" t="s">
        <v>2495</v>
      </c>
      <c r="C1339" s="76" t="s">
        <v>4219</v>
      </c>
      <c r="D1339" s="72">
        <f>MAX(E1339:G1339)</f>
        <v>68.6875</v>
      </c>
      <c r="E1339" s="45">
        <v>54.95</v>
      </c>
      <c r="F1339" s="45">
        <f>E1339*1.25</f>
        <v>68.6875</v>
      </c>
      <c r="G1339" s="46">
        <v>68.6875</v>
      </c>
      <c r="H1339" s="46"/>
    </row>
    <row r="1340" spans="1:8" s="47" customFormat="1" ht="15" customHeight="1" x14ac:dyDescent="0.25">
      <c r="A1340" s="57">
        <v>90633</v>
      </c>
      <c r="B1340" s="57">
        <v>90633</v>
      </c>
      <c r="C1340" s="76" t="s">
        <v>8107</v>
      </c>
      <c r="D1340" s="72">
        <f>MAX(E1340:G1340)</f>
        <v>68.712500000000006</v>
      </c>
      <c r="E1340" s="45">
        <v>54.97</v>
      </c>
      <c r="F1340" s="45">
        <f>E1340*1.25</f>
        <v>68.712500000000006</v>
      </c>
      <c r="G1340" s="46">
        <v>68.712500000000006</v>
      </c>
      <c r="H1340" s="46"/>
    </row>
    <row r="1341" spans="1:8" s="47" customFormat="1" ht="15" customHeight="1" x14ac:dyDescent="0.25">
      <c r="A1341" s="57">
        <v>90633</v>
      </c>
      <c r="B1341" s="57">
        <v>90633</v>
      </c>
      <c r="C1341" s="76" t="s">
        <v>8194</v>
      </c>
      <c r="D1341" s="72">
        <f>MAX(E1341:G1341)</f>
        <v>68.712500000000006</v>
      </c>
      <c r="E1341" s="45">
        <v>54.97</v>
      </c>
      <c r="F1341" s="45">
        <f>E1341*1.25</f>
        <v>68.712500000000006</v>
      </c>
      <c r="G1341" s="46">
        <v>68.712500000000006</v>
      </c>
      <c r="H1341" s="46"/>
    </row>
    <row r="1342" spans="1:8" s="47" customFormat="1" ht="15" customHeight="1" x14ac:dyDescent="0.25">
      <c r="A1342" s="57">
        <v>90633</v>
      </c>
      <c r="B1342" s="57">
        <v>90633</v>
      </c>
      <c r="C1342" s="76" t="s">
        <v>8066</v>
      </c>
      <c r="D1342" s="72">
        <f>MAX(E1342:G1342)</f>
        <v>68.712500000000006</v>
      </c>
      <c r="E1342" s="45">
        <v>54.97</v>
      </c>
      <c r="F1342" s="45">
        <f>E1342*1.25</f>
        <v>68.712500000000006</v>
      </c>
      <c r="G1342" s="46">
        <v>68.712500000000006</v>
      </c>
      <c r="H1342" s="46"/>
    </row>
    <row r="1343" spans="1:8" s="47" customFormat="1" ht="15" customHeight="1" x14ac:dyDescent="0.25">
      <c r="A1343" s="57">
        <v>90633</v>
      </c>
      <c r="B1343" s="57">
        <v>90633</v>
      </c>
      <c r="C1343" s="76" t="s">
        <v>8066</v>
      </c>
      <c r="D1343" s="72">
        <f>MAX(E1343:G1343)</f>
        <v>68.712500000000006</v>
      </c>
      <c r="E1343" s="45">
        <v>54.97</v>
      </c>
      <c r="F1343" s="45">
        <f>E1343*1.25</f>
        <v>68.712500000000006</v>
      </c>
      <c r="G1343" s="46">
        <v>68.712500000000006</v>
      </c>
      <c r="H1343" s="46"/>
    </row>
    <row r="1344" spans="1:8" s="47" customFormat="1" ht="15" customHeight="1" x14ac:dyDescent="0.25">
      <c r="A1344" s="57">
        <v>90633</v>
      </c>
      <c r="B1344" s="57">
        <v>90633</v>
      </c>
      <c r="C1344" s="76" t="s">
        <v>8066</v>
      </c>
      <c r="D1344" s="72">
        <f>MAX(E1344:G1344)</f>
        <v>68.712500000000006</v>
      </c>
      <c r="E1344" s="45">
        <v>54.97</v>
      </c>
      <c r="F1344" s="45">
        <f>E1344*1.25</f>
        <v>68.712500000000006</v>
      </c>
      <c r="G1344" s="46">
        <v>68.712500000000006</v>
      </c>
      <c r="H1344" s="46"/>
    </row>
    <row r="1345" spans="1:8" s="47" customFormat="1" ht="15" customHeight="1" x14ac:dyDescent="0.25">
      <c r="A1345" s="57">
        <v>90633</v>
      </c>
      <c r="B1345" s="57">
        <v>90633</v>
      </c>
      <c r="C1345" s="76" t="s">
        <v>8168</v>
      </c>
      <c r="D1345" s="72">
        <f>MAX(E1345:G1345)</f>
        <v>68.712500000000006</v>
      </c>
      <c r="E1345" s="45">
        <v>54.97</v>
      </c>
      <c r="F1345" s="45">
        <f>E1345*1.25</f>
        <v>68.712500000000006</v>
      </c>
      <c r="G1345" s="46">
        <v>68.712500000000006</v>
      </c>
      <c r="H1345" s="46"/>
    </row>
    <row r="1346" spans="1:8" s="47" customFormat="1" ht="15" customHeight="1" x14ac:dyDescent="0.25">
      <c r="A1346" s="57">
        <v>90633</v>
      </c>
      <c r="B1346" s="57">
        <v>90633</v>
      </c>
      <c r="C1346" s="76" t="s">
        <v>8200</v>
      </c>
      <c r="D1346" s="72">
        <f>MAX(E1346:G1346)</f>
        <v>68.712500000000006</v>
      </c>
      <c r="E1346" s="45">
        <v>54.97</v>
      </c>
      <c r="F1346" s="45">
        <f>E1346*1.25</f>
        <v>68.712500000000006</v>
      </c>
      <c r="G1346" s="46">
        <v>68.712500000000006</v>
      </c>
      <c r="H1346" s="46"/>
    </row>
    <row r="1347" spans="1:8" s="47" customFormat="1" ht="15" customHeight="1" x14ac:dyDescent="0.25">
      <c r="A1347" s="57">
        <v>90702</v>
      </c>
      <c r="B1347" s="57">
        <v>90702</v>
      </c>
      <c r="C1347" s="76" t="s">
        <v>8199</v>
      </c>
      <c r="D1347" s="72">
        <f>MAX(E1347:G1347)</f>
        <v>68.75</v>
      </c>
      <c r="E1347" s="45">
        <v>55</v>
      </c>
      <c r="F1347" s="45">
        <f>E1347*1.25</f>
        <v>68.75</v>
      </c>
      <c r="G1347" s="46">
        <v>68.75</v>
      </c>
      <c r="H1347" s="46"/>
    </row>
    <row r="1348" spans="1:8" s="47" customFormat="1" ht="15" customHeight="1" x14ac:dyDescent="0.25">
      <c r="A1348" s="57">
        <v>90702</v>
      </c>
      <c r="B1348" s="57">
        <v>90702</v>
      </c>
      <c r="C1348" s="76" t="s">
        <v>8124</v>
      </c>
      <c r="D1348" s="72">
        <f>MAX(E1348:G1348)</f>
        <v>68.75</v>
      </c>
      <c r="E1348" s="45">
        <v>55</v>
      </c>
      <c r="F1348" s="45">
        <f>E1348*1.25</f>
        <v>68.75</v>
      </c>
      <c r="G1348" s="46">
        <v>68.75</v>
      </c>
      <c r="H1348" s="46"/>
    </row>
    <row r="1349" spans="1:8" s="47" customFormat="1" ht="15" customHeight="1" x14ac:dyDescent="0.25">
      <c r="A1349" s="57">
        <v>90702</v>
      </c>
      <c r="B1349" s="57">
        <v>90702</v>
      </c>
      <c r="C1349" s="76" t="s">
        <v>8192</v>
      </c>
      <c r="D1349" s="72">
        <f>MAX(E1349:G1349)</f>
        <v>68.75</v>
      </c>
      <c r="E1349" s="45">
        <v>55</v>
      </c>
      <c r="F1349" s="45">
        <f>E1349*1.25</f>
        <v>68.75</v>
      </c>
      <c r="G1349" s="46">
        <v>68.75</v>
      </c>
      <c r="H1349" s="46"/>
    </row>
    <row r="1350" spans="1:8" s="47" customFormat="1" ht="15" customHeight="1" x14ac:dyDescent="0.25">
      <c r="A1350" s="57">
        <v>90702</v>
      </c>
      <c r="B1350" s="57">
        <v>90702</v>
      </c>
      <c r="C1350" s="76" t="s">
        <v>8092</v>
      </c>
      <c r="D1350" s="72">
        <f>MAX(E1350:G1350)</f>
        <v>68.75</v>
      </c>
      <c r="E1350" s="45">
        <v>55</v>
      </c>
      <c r="F1350" s="45">
        <f>E1350*1.25</f>
        <v>68.75</v>
      </c>
      <c r="G1350" s="46">
        <v>68.75</v>
      </c>
      <c r="H1350" s="46"/>
    </row>
    <row r="1351" spans="1:8" s="47" customFormat="1" ht="15" customHeight="1" x14ac:dyDescent="0.25">
      <c r="A1351" s="57">
        <v>90702</v>
      </c>
      <c r="B1351" s="57">
        <v>90702</v>
      </c>
      <c r="C1351" s="76" t="s">
        <v>8184</v>
      </c>
      <c r="D1351" s="72">
        <f>MAX(E1351:G1351)</f>
        <v>68.75</v>
      </c>
      <c r="E1351" s="45">
        <v>55</v>
      </c>
      <c r="F1351" s="45">
        <f>E1351*1.25</f>
        <v>68.75</v>
      </c>
      <c r="G1351" s="46">
        <v>68.75</v>
      </c>
      <c r="H1351" s="46"/>
    </row>
    <row r="1352" spans="1:8" s="47" customFormat="1" ht="15" customHeight="1" x14ac:dyDescent="0.25">
      <c r="A1352" s="57">
        <v>90702</v>
      </c>
      <c r="B1352" s="57">
        <v>90702</v>
      </c>
      <c r="C1352" s="76" t="s">
        <v>8184</v>
      </c>
      <c r="D1352" s="72">
        <f>MAX(E1352:G1352)</f>
        <v>68.75</v>
      </c>
      <c r="E1352" s="45">
        <v>55</v>
      </c>
      <c r="F1352" s="45">
        <f>E1352*1.25</f>
        <v>68.75</v>
      </c>
      <c r="G1352" s="46">
        <v>68.75</v>
      </c>
      <c r="H1352" s="46"/>
    </row>
    <row r="1353" spans="1:8" s="47" customFormat="1" ht="15" customHeight="1" x14ac:dyDescent="0.25">
      <c r="A1353" s="57">
        <v>90702</v>
      </c>
      <c r="B1353" s="57">
        <v>90702</v>
      </c>
      <c r="C1353" s="76" t="s">
        <v>8184</v>
      </c>
      <c r="D1353" s="72">
        <f>MAX(E1353:G1353)</f>
        <v>68.75</v>
      </c>
      <c r="E1353" s="45">
        <v>55</v>
      </c>
      <c r="F1353" s="45">
        <f>E1353*1.25</f>
        <v>68.75</v>
      </c>
      <c r="G1353" s="46">
        <v>68.75</v>
      </c>
      <c r="H1353" s="46"/>
    </row>
    <row r="1354" spans="1:8" s="47" customFormat="1" ht="15" customHeight="1" x14ac:dyDescent="0.25">
      <c r="A1354" s="57">
        <v>99421</v>
      </c>
      <c r="B1354" s="57">
        <v>99421</v>
      </c>
      <c r="C1354" s="76" t="s">
        <v>8636</v>
      </c>
      <c r="D1354" s="72">
        <f>MAX(E1354:G1354)</f>
        <v>68.75</v>
      </c>
      <c r="E1354" s="45">
        <v>55</v>
      </c>
      <c r="F1354" s="45">
        <f>E1354*1.25</f>
        <v>68.75</v>
      </c>
      <c r="G1354" s="46">
        <v>68.75</v>
      </c>
      <c r="H1354" s="46"/>
    </row>
    <row r="1355" spans="1:8" s="47" customFormat="1" ht="15" customHeight="1" x14ac:dyDescent="0.25">
      <c r="A1355" s="57">
        <v>99421</v>
      </c>
      <c r="B1355" s="57">
        <v>99421</v>
      </c>
      <c r="C1355" s="76" t="s">
        <v>8636</v>
      </c>
      <c r="D1355" s="72">
        <f>MAX(E1355:G1355)</f>
        <v>68.75</v>
      </c>
      <c r="E1355" s="45">
        <v>55</v>
      </c>
      <c r="F1355" s="45">
        <f>E1355*1.25</f>
        <v>68.75</v>
      </c>
      <c r="G1355" s="46">
        <v>68.75</v>
      </c>
      <c r="H1355" s="46"/>
    </row>
    <row r="1356" spans="1:8" s="47" customFormat="1" ht="15" customHeight="1" x14ac:dyDescent="0.25">
      <c r="A1356" s="57" t="s">
        <v>8792</v>
      </c>
      <c r="B1356" s="57">
        <v>99421</v>
      </c>
      <c r="C1356" s="76" t="s">
        <v>8793</v>
      </c>
      <c r="D1356" s="72">
        <f>MAX(E1356:G1356)</f>
        <v>68.75</v>
      </c>
      <c r="E1356" s="45">
        <v>55</v>
      </c>
      <c r="F1356" s="45">
        <f>E1356*1.25</f>
        <v>68.75</v>
      </c>
      <c r="G1356" s="46">
        <v>68.75</v>
      </c>
      <c r="H1356" s="46"/>
    </row>
    <row r="1357" spans="1:8" s="47" customFormat="1" ht="15" customHeight="1" x14ac:dyDescent="0.25">
      <c r="A1357" s="57" t="s">
        <v>8804</v>
      </c>
      <c r="B1357" s="57">
        <v>99421</v>
      </c>
      <c r="C1357" s="76" t="s">
        <v>8793</v>
      </c>
      <c r="D1357" s="72">
        <f>MAX(E1357:G1357)</f>
        <v>68.75</v>
      </c>
      <c r="E1357" s="45">
        <v>55</v>
      </c>
      <c r="F1357" s="45">
        <f>E1357*1.25</f>
        <v>68.75</v>
      </c>
      <c r="G1357" s="46">
        <v>68.75</v>
      </c>
      <c r="H1357" s="46"/>
    </row>
    <row r="1358" spans="1:8" s="47" customFormat="1" ht="15" customHeight="1" x14ac:dyDescent="0.25">
      <c r="A1358" s="57" t="s">
        <v>8804</v>
      </c>
      <c r="B1358" s="57">
        <v>99421</v>
      </c>
      <c r="C1358" s="76" t="s">
        <v>8793</v>
      </c>
      <c r="D1358" s="72">
        <f>MAX(E1358:G1358)</f>
        <v>68.75</v>
      </c>
      <c r="E1358" s="45">
        <v>55</v>
      </c>
      <c r="F1358" s="45">
        <f>E1358*1.25</f>
        <v>68.75</v>
      </c>
      <c r="G1358" s="46">
        <v>68.75</v>
      </c>
    </row>
    <row r="1359" spans="1:8" s="47" customFormat="1" ht="15" customHeight="1" x14ac:dyDescent="0.25">
      <c r="A1359" s="57" t="s">
        <v>8804</v>
      </c>
      <c r="B1359" s="57">
        <v>99421</v>
      </c>
      <c r="C1359" s="76" t="s">
        <v>8793</v>
      </c>
      <c r="D1359" s="72">
        <f>MAX(E1359:G1359)</f>
        <v>68.75</v>
      </c>
      <c r="E1359" s="45">
        <v>55</v>
      </c>
      <c r="F1359" s="45">
        <f>E1359*1.25</f>
        <v>68.75</v>
      </c>
      <c r="G1359" s="46">
        <v>68.75</v>
      </c>
    </row>
    <row r="1360" spans="1:8" s="47" customFormat="1" ht="15" customHeight="1" x14ac:dyDescent="0.25">
      <c r="A1360" s="57" t="s">
        <v>8855</v>
      </c>
      <c r="B1360" s="57">
        <v>98966</v>
      </c>
      <c r="C1360" s="76" t="s">
        <v>8856</v>
      </c>
      <c r="D1360" s="72">
        <f>MAX(E1360:G1360)</f>
        <v>68.75</v>
      </c>
      <c r="E1360" s="45">
        <v>55</v>
      </c>
      <c r="F1360" s="45">
        <f>E1360*1.25</f>
        <v>68.75</v>
      </c>
      <c r="G1360" s="46">
        <v>68.75</v>
      </c>
      <c r="H1360" s="46"/>
    </row>
    <row r="1361" spans="1:8" s="47" customFormat="1" ht="15" customHeight="1" x14ac:dyDescent="0.25">
      <c r="A1361" s="57">
        <v>86340</v>
      </c>
      <c r="B1361" s="57">
        <v>86340</v>
      </c>
      <c r="C1361" s="76" t="s">
        <v>4960</v>
      </c>
      <c r="D1361" s="72">
        <f>MAX(E1361:G1361)</f>
        <v>68.75</v>
      </c>
      <c r="E1361" s="45">
        <v>55</v>
      </c>
      <c r="F1361" s="45">
        <f>E1361*1.25</f>
        <v>68.75</v>
      </c>
      <c r="G1361" s="46">
        <v>68.75</v>
      </c>
      <c r="H1361" s="46"/>
    </row>
    <row r="1362" spans="1:8" s="47" customFormat="1" ht="15" customHeight="1" x14ac:dyDescent="0.25">
      <c r="A1362" s="57" t="s">
        <v>8807</v>
      </c>
      <c r="B1362" s="57">
        <v>99441</v>
      </c>
      <c r="C1362" s="76" t="s">
        <v>8808</v>
      </c>
      <c r="D1362" s="72">
        <f>MAX(E1362:G1362)</f>
        <v>68.75</v>
      </c>
      <c r="E1362" s="45">
        <v>55</v>
      </c>
      <c r="F1362" s="45">
        <f>E1362*1.25</f>
        <v>68.75</v>
      </c>
      <c r="G1362" s="46">
        <v>68.75</v>
      </c>
      <c r="H1362" s="46"/>
    </row>
    <row r="1363" spans="1:8" s="47" customFormat="1" ht="15" customHeight="1" x14ac:dyDescent="0.25">
      <c r="A1363" s="57">
        <v>99441</v>
      </c>
      <c r="B1363" s="57">
        <v>99441</v>
      </c>
      <c r="C1363" s="76" t="s">
        <v>8799</v>
      </c>
      <c r="D1363" s="72">
        <f>MAX(E1363:G1363)</f>
        <v>68.75</v>
      </c>
      <c r="E1363" s="45">
        <v>55</v>
      </c>
      <c r="F1363" s="45">
        <f>E1363*1.25</f>
        <v>68.75</v>
      </c>
      <c r="G1363" s="46">
        <v>68.75</v>
      </c>
      <c r="H1363" s="46"/>
    </row>
    <row r="1364" spans="1:8" s="47" customFormat="1" ht="15" customHeight="1" x14ac:dyDescent="0.25">
      <c r="A1364" s="57" t="s">
        <v>8798</v>
      </c>
      <c r="B1364" s="57">
        <v>99441</v>
      </c>
      <c r="C1364" s="76" t="s">
        <v>8799</v>
      </c>
      <c r="D1364" s="72">
        <f>MAX(E1364:G1364)</f>
        <v>68.75</v>
      </c>
      <c r="E1364" s="45">
        <v>55</v>
      </c>
      <c r="F1364" s="45">
        <f>E1364*1.25</f>
        <v>68.75</v>
      </c>
      <c r="G1364" s="46">
        <v>68.75</v>
      </c>
      <c r="H1364" s="46"/>
    </row>
    <row r="1365" spans="1:8" s="47" customFormat="1" ht="15" customHeight="1" x14ac:dyDescent="0.25">
      <c r="A1365" s="57" t="s">
        <v>8807</v>
      </c>
      <c r="B1365" s="57">
        <v>99441</v>
      </c>
      <c r="C1365" s="76" t="s">
        <v>8799</v>
      </c>
      <c r="D1365" s="72">
        <f>MAX(E1365:G1365)</f>
        <v>68.75</v>
      </c>
      <c r="E1365" s="45">
        <v>55</v>
      </c>
      <c r="F1365" s="45">
        <f>E1365*1.25</f>
        <v>68.75</v>
      </c>
      <c r="G1365" s="46">
        <v>68.75</v>
      </c>
      <c r="H1365" s="46"/>
    </row>
    <row r="1366" spans="1:8" s="47" customFormat="1" ht="15" customHeight="1" x14ac:dyDescent="0.25">
      <c r="A1366" s="57" t="s">
        <v>2495</v>
      </c>
      <c r="B1366" s="57">
        <v>86431</v>
      </c>
      <c r="C1366" s="76" t="s">
        <v>4508</v>
      </c>
      <c r="D1366" s="72">
        <f>MAX(E1366:G1366)</f>
        <v>68.75</v>
      </c>
      <c r="E1366" s="45">
        <v>55</v>
      </c>
      <c r="F1366" s="45">
        <f>E1366*1.25</f>
        <v>68.75</v>
      </c>
      <c r="G1366" s="46">
        <v>68.75</v>
      </c>
      <c r="H1366" s="46"/>
    </row>
    <row r="1367" spans="1:8" s="47" customFormat="1" ht="15" customHeight="1" x14ac:dyDescent="0.25">
      <c r="A1367" s="57">
        <v>99441</v>
      </c>
      <c r="B1367" s="57">
        <v>99441</v>
      </c>
      <c r="C1367" s="76" t="s">
        <v>8632</v>
      </c>
      <c r="D1367" s="72">
        <f>MAX(E1367:G1367)</f>
        <v>68.75</v>
      </c>
      <c r="E1367" s="45">
        <v>55</v>
      </c>
      <c r="F1367" s="45">
        <f>E1367*1.25</f>
        <v>68.75</v>
      </c>
      <c r="G1367" s="46">
        <v>68.75</v>
      </c>
      <c r="H1367" s="46"/>
    </row>
    <row r="1368" spans="1:8" s="47" customFormat="1" ht="15" customHeight="1" x14ac:dyDescent="0.25">
      <c r="A1368" s="57">
        <v>99441</v>
      </c>
      <c r="B1368" s="57">
        <v>99441</v>
      </c>
      <c r="C1368" s="76" t="s">
        <v>8632</v>
      </c>
      <c r="D1368" s="72">
        <f>MAX(E1368:G1368)</f>
        <v>68.75</v>
      </c>
      <c r="E1368" s="45">
        <v>55</v>
      </c>
      <c r="F1368" s="45">
        <f>E1368*1.25</f>
        <v>68.75</v>
      </c>
      <c r="G1368" s="46">
        <v>68.75</v>
      </c>
    </row>
    <row r="1369" spans="1:8" s="47" customFormat="1" ht="15" customHeight="1" x14ac:dyDescent="0.25">
      <c r="A1369" s="57">
        <v>99441</v>
      </c>
      <c r="B1369" s="57">
        <v>99441</v>
      </c>
      <c r="C1369" s="76" t="s">
        <v>8632</v>
      </c>
      <c r="D1369" s="72">
        <f>MAX(E1369:G1369)</f>
        <v>68.75</v>
      </c>
      <c r="E1369" s="45">
        <v>55</v>
      </c>
      <c r="F1369" s="45">
        <f>E1369*1.25</f>
        <v>68.75</v>
      </c>
      <c r="G1369" s="46">
        <v>68.75</v>
      </c>
      <c r="H1369" s="46"/>
    </row>
    <row r="1370" spans="1:8" s="47" customFormat="1" ht="15" customHeight="1" x14ac:dyDescent="0.25">
      <c r="A1370" s="57">
        <v>99441</v>
      </c>
      <c r="B1370" s="57">
        <v>99441</v>
      </c>
      <c r="C1370" s="76" t="s">
        <v>8632</v>
      </c>
      <c r="D1370" s="72">
        <f>MAX(E1370:G1370)</f>
        <v>68.75</v>
      </c>
      <c r="E1370" s="45">
        <v>55</v>
      </c>
      <c r="F1370" s="45">
        <f>E1370*1.25</f>
        <v>68.75</v>
      </c>
      <c r="G1370" s="46">
        <v>68.75</v>
      </c>
      <c r="H1370" s="46"/>
    </row>
    <row r="1371" spans="1:8" s="47" customFormat="1" ht="15" customHeight="1" x14ac:dyDescent="0.25">
      <c r="A1371" s="57">
        <v>99441</v>
      </c>
      <c r="B1371" s="57">
        <v>99441</v>
      </c>
      <c r="C1371" s="76" t="s">
        <v>8632</v>
      </c>
      <c r="D1371" s="72">
        <f>MAX(E1371:G1371)</f>
        <v>68.75</v>
      </c>
      <c r="E1371" s="45">
        <v>55</v>
      </c>
      <c r="F1371" s="45">
        <f>E1371*1.25</f>
        <v>68.75</v>
      </c>
      <c r="G1371" s="46">
        <v>68.75</v>
      </c>
      <c r="H1371" s="46"/>
    </row>
    <row r="1372" spans="1:8" s="47" customFormat="1" ht="15" customHeight="1" x14ac:dyDescent="0.25">
      <c r="A1372" s="57">
        <v>99441</v>
      </c>
      <c r="B1372" s="57">
        <v>99441</v>
      </c>
      <c r="C1372" s="76" t="s">
        <v>8632</v>
      </c>
      <c r="D1372" s="72">
        <f>MAX(E1372:G1372)</f>
        <v>68.75</v>
      </c>
      <c r="E1372" s="45">
        <v>55</v>
      </c>
      <c r="F1372" s="45">
        <f>E1372*1.25</f>
        <v>68.75</v>
      </c>
      <c r="G1372" s="46">
        <v>68.75</v>
      </c>
      <c r="H1372" s="46"/>
    </row>
    <row r="1373" spans="1:8" s="47" customFormat="1" ht="15" customHeight="1" x14ac:dyDescent="0.25">
      <c r="A1373" s="57">
        <v>99441</v>
      </c>
      <c r="B1373" s="57">
        <v>99441</v>
      </c>
      <c r="C1373" s="76" t="s">
        <v>8632</v>
      </c>
      <c r="D1373" s="72">
        <f>MAX(E1373:G1373)</f>
        <v>68.75</v>
      </c>
      <c r="E1373" s="45">
        <v>55</v>
      </c>
      <c r="F1373" s="45">
        <f>E1373*1.25</f>
        <v>68.75</v>
      </c>
      <c r="G1373" s="46">
        <v>68.75</v>
      </c>
      <c r="H1373" s="46"/>
    </row>
    <row r="1374" spans="1:8" s="47" customFormat="1" ht="15" customHeight="1" x14ac:dyDescent="0.25">
      <c r="A1374" s="57">
        <v>99441</v>
      </c>
      <c r="B1374" s="57">
        <v>99441</v>
      </c>
      <c r="C1374" s="76" t="s">
        <v>8632</v>
      </c>
      <c r="D1374" s="72">
        <f>MAX(E1374:G1374)</f>
        <v>68.75</v>
      </c>
      <c r="E1374" s="45">
        <v>55</v>
      </c>
      <c r="F1374" s="45">
        <f>E1374*1.25</f>
        <v>68.75</v>
      </c>
      <c r="G1374" s="46">
        <v>68.75</v>
      </c>
      <c r="H1374" s="46"/>
    </row>
    <row r="1375" spans="1:8" s="47" customFormat="1" ht="15" customHeight="1" x14ac:dyDescent="0.25">
      <c r="A1375" s="57">
        <v>99441</v>
      </c>
      <c r="B1375" s="57">
        <v>99441</v>
      </c>
      <c r="C1375" s="76" t="s">
        <v>8632</v>
      </c>
      <c r="D1375" s="72">
        <f>MAX(E1375:G1375)</f>
        <v>68.75</v>
      </c>
      <c r="E1375" s="45">
        <v>55</v>
      </c>
      <c r="F1375" s="45">
        <f>E1375*1.25</f>
        <v>68.75</v>
      </c>
      <c r="G1375" s="46">
        <v>68.75</v>
      </c>
      <c r="H1375" s="46"/>
    </row>
    <row r="1376" spans="1:8" s="47" customFormat="1" ht="15" customHeight="1" x14ac:dyDescent="0.25">
      <c r="A1376" s="57">
        <v>99441</v>
      </c>
      <c r="B1376" s="57">
        <v>99441</v>
      </c>
      <c r="C1376" s="76" t="s">
        <v>8632</v>
      </c>
      <c r="D1376" s="72">
        <f>MAX(E1376:G1376)</f>
        <v>68.75</v>
      </c>
      <c r="E1376" s="45">
        <v>55</v>
      </c>
      <c r="F1376" s="45">
        <f>E1376*1.25</f>
        <v>68.75</v>
      </c>
      <c r="G1376" s="46">
        <v>68.75</v>
      </c>
      <c r="H1376" s="46"/>
    </row>
    <row r="1377" spans="1:8" s="47" customFormat="1" ht="15" customHeight="1" x14ac:dyDescent="0.25">
      <c r="A1377" s="57">
        <v>99441</v>
      </c>
      <c r="B1377" s="57">
        <v>99441</v>
      </c>
      <c r="C1377" s="76" t="s">
        <v>8632</v>
      </c>
      <c r="D1377" s="72">
        <f>MAX(E1377:G1377)</f>
        <v>68.75</v>
      </c>
      <c r="E1377" s="45">
        <v>55</v>
      </c>
      <c r="F1377" s="45">
        <f>E1377*1.25</f>
        <v>68.75</v>
      </c>
      <c r="G1377" s="46">
        <v>68.75</v>
      </c>
    </row>
    <row r="1378" spans="1:8" s="47" customFormat="1" ht="15" customHeight="1" x14ac:dyDescent="0.25">
      <c r="A1378" s="57">
        <v>99441</v>
      </c>
      <c r="B1378" s="57">
        <v>99441</v>
      </c>
      <c r="C1378" s="76" t="s">
        <v>8632</v>
      </c>
      <c r="D1378" s="72">
        <f>MAX(E1378:G1378)</f>
        <v>68.75</v>
      </c>
      <c r="E1378" s="45">
        <v>55</v>
      </c>
      <c r="F1378" s="45">
        <f>E1378*1.25</f>
        <v>68.75</v>
      </c>
      <c r="G1378" s="46">
        <v>68.75</v>
      </c>
    </row>
    <row r="1379" spans="1:8" s="47" customFormat="1" ht="15" customHeight="1" x14ac:dyDescent="0.25">
      <c r="A1379" s="58">
        <v>86609</v>
      </c>
      <c r="B1379" s="58">
        <v>86609</v>
      </c>
      <c r="C1379" s="77" t="s">
        <v>5175</v>
      </c>
      <c r="D1379" s="73">
        <f>MAX(E1379:G1379)</f>
        <v>68.8125</v>
      </c>
      <c r="E1379" s="48">
        <v>55.05</v>
      </c>
      <c r="F1379" s="48">
        <f>E1379*1.25</f>
        <v>68.8125</v>
      </c>
      <c r="G1379" s="49">
        <v>68.8125</v>
      </c>
      <c r="H1379" s="46"/>
    </row>
    <row r="1380" spans="1:8" s="47" customFormat="1" ht="15" customHeight="1" x14ac:dyDescent="0.25">
      <c r="A1380" s="58">
        <v>80152</v>
      </c>
      <c r="B1380" s="58">
        <v>80152</v>
      </c>
      <c r="C1380" s="77" t="s">
        <v>5100</v>
      </c>
      <c r="D1380" s="73">
        <f>MAX(E1380:G1380)</f>
        <v>69</v>
      </c>
      <c r="E1380" s="48">
        <v>55.2</v>
      </c>
      <c r="F1380" s="48">
        <f>E1380*1.25</f>
        <v>69</v>
      </c>
      <c r="G1380" s="49">
        <v>69</v>
      </c>
      <c r="H1380" s="46"/>
    </row>
    <row r="1381" spans="1:8" s="47" customFormat="1" ht="15" customHeight="1" x14ac:dyDescent="0.25">
      <c r="A1381" s="57">
        <v>80335</v>
      </c>
      <c r="B1381" s="57">
        <v>80335</v>
      </c>
      <c r="C1381" s="76" t="s">
        <v>5308</v>
      </c>
      <c r="D1381" s="72">
        <f>MAX(E1381:G1381)</f>
        <v>69</v>
      </c>
      <c r="E1381" s="45">
        <v>55.2</v>
      </c>
      <c r="F1381" s="45">
        <f>E1381*1.25</f>
        <v>69</v>
      </c>
      <c r="G1381" s="46">
        <v>69</v>
      </c>
    </row>
    <row r="1382" spans="1:8" s="47" customFormat="1" ht="15" customHeight="1" x14ac:dyDescent="0.25">
      <c r="A1382" s="57">
        <v>80182</v>
      </c>
      <c r="B1382" s="57">
        <v>80182</v>
      </c>
      <c r="C1382" s="76" t="s">
        <v>5216</v>
      </c>
      <c r="D1382" s="72">
        <f>MAX(E1382:G1382)</f>
        <v>69</v>
      </c>
      <c r="E1382" s="45">
        <v>55.2</v>
      </c>
      <c r="F1382" s="45">
        <f>E1382*1.25</f>
        <v>69</v>
      </c>
      <c r="G1382" s="46">
        <v>69</v>
      </c>
    </row>
    <row r="1383" spans="1:8" s="47" customFormat="1" ht="15" customHeight="1" x14ac:dyDescent="0.25">
      <c r="A1383" s="62"/>
      <c r="B1383" s="57">
        <v>80195</v>
      </c>
      <c r="C1383" s="76" t="s">
        <v>1126</v>
      </c>
      <c r="D1383" s="72">
        <v>69.2</v>
      </c>
      <c r="E1383" s="50"/>
      <c r="F1383" s="50"/>
      <c r="G1383" s="50"/>
      <c r="H1383" s="46"/>
    </row>
    <row r="1384" spans="1:8" s="47" customFormat="1" ht="15" customHeight="1" x14ac:dyDescent="0.25">
      <c r="A1384" s="57" t="s">
        <v>3125</v>
      </c>
      <c r="B1384" s="57" t="s">
        <v>2495</v>
      </c>
      <c r="C1384" s="76" t="s">
        <v>3127</v>
      </c>
      <c r="D1384" s="72">
        <f>MAX(E1384:G1384)</f>
        <v>69.275000000000006</v>
      </c>
      <c r="E1384" s="45">
        <v>55.42</v>
      </c>
      <c r="F1384" s="45">
        <f>E1384*1.25</f>
        <v>69.275000000000006</v>
      </c>
      <c r="G1384" s="46">
        <v>69.275000000000006</v>
      </c>
      <c r="H1384" s="46"/>
    </row>
    <row r="1385" spans="1:8" s="47" customFormat="1" ht="15" customHeight="1" x14ac:dyDescent="0.25">
      <c r="A1385" s="57" t="s">
        <v>2495</v>
      </c>
      <c r="B1385" s="57" t="s">
        <v>2495</v>
      </c>
      <c r="C1385" s="76" t="s">
        <v>5432</v>
      </c>
      <c r="D1385" s="72">
        <f>MAX(E1385:G1385)</f>
        <v>69.3</v>
      </c>
      <c r="E1385" s="45">
        <v>55.44</v>
      </c>
      <c r="F1385" s="45">
        <f>E1385*1.25</f>
        <v>69.3</v>
      </c>
      <c r="G1385" s="46">
        <v>69.3</v>
      </c>
      <c r="H1385" s="46"/>
    </row>
    <row r="1386" spans="1:8" s="47" customFormat="1" ht="15" customHeight="1" x14ac:dyDescent="0.25">
      <c r="A1386" s="57" t="s">
        <v>2495</v>
      </c>
      <c r="B1386" s="57" t="s">
        <v>2495</v>
      </c>
      <c r="C1386" s="76" t="s">
        <v>4264</v>
      </c>
      <c r="D1386" s="72">
        <f>MAX(E1386:G1386)</f>
        <v>69.3</v>
      </c>
      <c r="E1386" s="45">
        <v>55.44</v>
      </c>
      <c r="F1386" s="45">
        <f>E1386*1.25</f>
        <v>69.3</v>
      </c>
      <c r="G1386" s="46">
        <v>69.3</v>
      </c>
      <c r="H1386" s="46"/>
    </row>
    <row r="1387" spans="1:8" s="47" customFormat="1" ht="15" customHeight="1" x14ac:dyDescent="0.25">
      <c r="A1387" s="58">
        <v>86615</v>
      </c>
      <c r="B1387" s="58">
        <v>86615</v>
      </c>
      <c r="C1387" s="77" t="s">
        <v>4914</v>
      </c>
      <c r="D1387" s="73">
        <f>MAX(E1387:G1387)</f>
        <v>69.375</v>
      </c>
      <c r="E1387" s="48">
        <v>55.5</v>
      </c>
      <c r="F1387" s="48">
        <f>E1387*1.25</f>
        <v>69.375</v>
      </c>
      <c r="G1387" s="49">
        <v>69.375</v>
      </c>
      <c r="H1387" s="46"/>
    </row>
    <row r="1388" spans="1:8" s="47" customFormat="1" ht="15" customHeight="1" x14ac:dyDescent="0.25">
      <c r="A1388" s="57">
        <v>85461</v>
      </c>
      <c r="B1388" s="57">
        <v>85461</v>
      </c>
      <c r="C1388" s="76" t="s">
        <v>5672</v>
      </c>
      <c r="D1388" s="72">
        <f>MAX(E1388:G1388)</f>
        <v>69.375</v>
      </c>
      <c r="E1388" s="45">
        <v>55.5</v>
      </c>
      <c r="F1388" s="45">
        <f>E1388*1.25</f>
        <v>69.375</v>
      </c>
      <c r="G1388" s="46">
        <v>69.375</v>
      </c>
      <c r="H1388" s="46"/>
    </row>
    <row r="1389" spans="1:8" s="47" customFormat="1" ht="15" customHeight="1" x14ac:dyDescent="0.25">
      <c r="A1389" s="57">
        <v>82943</v>
      </c>
      <c r="B1389" s="57">
        <v>82943</v>
      </c>
      <c r="C1389" s="76" t="s">
        <v>4662</v>
      </c>
      <c r="D1389" s="72">
        <f>MAX(E1389:G1389)</f>
        <v>69.375</v>
      </c>
      <c r="E1389" s="45">
        <v>55.5</v>
      </c>
      <c r="F1389" s="45">
        <f>E1389*1.25</f>
        <v>69.375</v>
      </c>
      <c r="G1389" s="46">
        <v>69.375</v>
      </c>
      <c r="H1389" s="46"/>
    </row>
    <row r="1390" spans="1:8" s="47" customFormat="1" ht="15" customHeight="1" x14ac:dyDescent="0.25">
      <c r="A1390" s="57">
        <v>89240</v>
      </c>
      <c r="B1390" s="57">
        <v>89240</v>
      </c>
      <c r="C1390" s="76" t="s">
        <v>4855</v>
      </c>
      <c r="D1390" s="72">
        <f>MAX(E1390:G1390)</f>
        <v>69.5</v>
      </c>
      <c r="E1390" s="45">
        <v>55.6</v>
      </c>
      <c r="F1390" s="45">
        <f>E1390*1.25</f>
        <v>69.5</v>
      </c>
      <c r="G1390" s="46">
        <v>69.5</v>
      </c>
      <c r="H1390" s="46"/>
    </row>
    <row r="1391" spans="1:8" s="47" customFormat="1" ht="15" customHeight="1" x14ac:dyDescent="0.25">
      <c r="A1391" s="58">
        <v>86789</v>
      </c>
      <c r="B1391" s="58">
        <v>86789</v>
      </c>
      <c r="C1391" s="77" t="s">
        <v>4268</v>
      </c>
      <c r="D1391" s="73">
        <f>MAX(E1391:G1391)</f>
        <v>69.55</v>
      </c>
      <c r="E1391" s="48">
        <v>55.64</v>
      </c>
      <c r="F1391" s="48">
        <f>E1391*1.25</f>
        <v>69.55</v>
      </c>
      <c r="G1391" s="49">
        <v>69.55</v>
      </c>
    </row>
    <row r="1392" spans="1:8" s="47" customFormat="1" ht="15" customHeight="1" x14ac:dyDescent="0.25">
      <c r="A1392" s="57">
        <v>8831226</v>
      </c>
      <c r="B1392" s="57">
        <v>8831226</v>
      </c>
      <c r="C1392" s="76" t="s">
        <v>8773</v>
      </c>
      <c r="D1392" s="72">
        <f>MAX(E1392:G1392)</f>
        <v>69.5625</v>
      </c>
      <c r="E1392" s="45">
        <v>55.65</v>
      </c>
      <c r="F1392" s="45">
        <f>E1392*1.25</f>
        <v>69.5625</v>
      </c>
      <c r="G1392" s="46">
        <v>69.5625</v>
      </c>
    </row>
    <row r="1393" spans="1:8" s="47" customFormat="1" ht="15" customHeight="1" x14ac:dyDescent="0.25">
      <c r="A1393" s="57" t="s">
        <v>3150</v>
      </c>
      <c r="B1393" s="57" t="s">
        <v>2495</v>
      </c>
      <c r="C1393" s="76" t="s">
        <v>3151</v>
      </c>
      <c r="D1393" s="72">
        <f>MAX(E1393:G1393)</f>
        <v>69.574999999999989</v>
      </c>
      <c r="E1393" s="45">
        <v>55.66</v>
      </c>
      <c r="F1393" s="45">
        <f>E1393*1.25</f>
        <v>69.574999999999989</v>
      </c>
      <c r="G1393" s="46">
        <v>69.574999999999989</v>
      </c>
      <c r="H1393" s="46"/>
    </row>
    <row r="1394" spans="1:8" s="47" customFormat="1" ht="15" customHeight="1" x14ac:dyDescent="0.25">
      <c r="A1394" s="62"/>
      <c r="B1394" s="57">
        <v>89050</v>
      </c>
      <c r="C1394" s="76" t="s">
        <v>1872</v>
      </c>
      <c r="D1394" s="72">
        <v>69.599999999999994</v>
      </c>
      <c r="E1394" s="50"/>
      <c r="F1394" s="50"/>
      <c r="G1394" s="50"/>
      <c r="H1394" s="46"/>
    </row>
    <row r="1395" spans="1:8" s="47" customFormat="1" ht="15" customHeight="1" x14ac:dyDescent="0.25">
      <c r="A1395" s="63"/>
      <c r="B1395" s="58">
        <v>83013</v>
      </c>
      <c r="C1395" s="77" t="s">
        <v>1316</v>
      </c>
      <c r="D1395" s="73">
        <v>69.599999999999994</v>
      </c>
      <c r="E1395" s="51"/>
      <c r="F1395" s="51"/>
      <c r="G1395" s="51"/>
      <c r="H1395" s="46"/>
    </row>
    <row r="1396" spans="1:8" s="47" customFormat="1" ht="15" customHeight="1" x14ac:dyDescent="0.25">
      <c r="A1396" s="57">
        <v>82465</v>
      </c>
      <c r="B1396" s="57">
        <v>82465</v>
      </c>
      <c r="C1396" s="76" t="s">
        <v>4363</v>
      </c>
      <c r="D1396" s="72">
        <f>MAX(E1396:G1396)</f>
        <v>69.599999999999994</v>
      </c>
      <c r="E1396" s="45">
        <v>55.68</v>
      </c>
      <c r="F1396" s="45">
        <f>E1396*1.25</f>
        <v>69.599999999999994</v>
      </c>
      <c r="G1396" s="46">
        <v>69.599999999999994</v>
      </c>
      <c r="H1396" s="46"/>
    </row>
    <row r="1397" spans="1:8" s="47" customFormat="1" ht="15" customHeight="1" x14ac:dyDescent="0.25">
      <c r="A1397" s="57">
        <v>82550</v>
      </c>
      <c r="B1397" s="58">
        <v>82550</v>
      </c>
      <c r="C1397" s="77" t="s">
        <v>4359</v>
      </c>
      <c r="D1397" s="72">
        <f>MAX(E1397:G1397)</f>
        <v>69.599999999999994</v>
      </c>
      <c r="E1397" s="45">
        <v>55.68</v>
      </c>
      <c r="F1397" s="45">
        <f>E1397*1.25</f>
        <v>69.599999999999994</v>
      </c>
      <c r="G1397" s="46">
        <v>69.599999999999994</v>
      </c>
      <c r="H1397" s="46"/>
    </row>
    <row r="1398" spans="1:8" s="47" customFormat="1" ht="15" customHeight="1" x14ac:dyDescent="0.25">
      <c r="A1398" s="57">
        <v>84066</v>
      </c>
      <c r="B1398" s="57">
        <v>84066</v>
      </c>
      <c r="C1398" s="76" t="s">
        <v>4356</v>
      </c>
      <c r="D1398" s="72">
        <f>MAX(E1398:G1398)</f>
        <v>69.599999999999994</v>
      </c>
      <c r="E1398" s="45">
        <v>55.68</v>
      </c>
      <c r="F1398" s="45">
        <f>E1398*1.25</f>
        <v>69.599999999999994</v>
      </c>
      <c r="G1398" s="46">
        <v>69.599999999999994</v>
      </c>
      <c r="H1398" s="46"/>
    </row>
    <row r="1399" spans="1:8" s="47" customFormat="1" ht="15" customHeight="1" x14ac:dyDescent="0.25">
      <c r="A1399" s="57">
        <v>84060</v>
      </c>
      <c r="B1399" s="57">
        <v>84060</v>
      </c>
      <c r="C1399" s="76" t="s">
        <v>4355</v>
      </c>
      <c r="D1399" s="72">
        <f>MAX(E1399:G1399)</f>
        <v>69.599999999999994</v>
      </c>
      <c r="E1399" s="45">
        <v>55.68</v>
      </c>
      <c r="F1399" s="45">
        <f>E1399*1.25</f>
        <v>69.599999999999994</v>
      </c>
      <c r="G1399" s="46">
        <v>69.599999999999994</v>
      </c>
      <c r="H1399" s="46"/>
    </row>
    <row r="1400" spans="1:8" s="47" customFormat="1" ht="15" customHeight="1" x14ac:dyDescent="0.25">
      <c r="A1400" s="62"/>
      <c r="B1400" s="57">
        <v>84600</v>
      </c>
      <c r="C1400" s="76" t="s">
        <v>1472</v>
      </c>
      <c r="D1400" s="72">
        <v>69.599999999999994</v>
      </c>
      <c r="E1400" s="50"/>
      <c r="F1400" s="50"/>
      <c r="G1400" s="50"/>
    </row>
    <row r="1401" spans="1:8" s="47" customFormat="1" ht="15" customHeight="1" x14ac:dyDescent="0.25">
      <c r="A1401" s="62"/>
      <c r="B1401" s="57">
        <v>90700</v>
      </c>
      <c r="C1401" s="76" t="s">
        <v>1919</v>
      </c>
      <c r="D1401" s="72">
        <v>69.7</v>
      </c>
      <c r="E1401" s="50"/>
      <c r="F1401" s="50"/>
      <c r="G1401" s="50"/>
      <c r="H1401" s="46"/>
    </row>
    <row r="1402" spans="1:8" s="47" customFormat="1" ht="15" customHeight="1" x14ac:dyDescent="0.25">
      <c r="A1402" s="62"/>
      <c r="B1402" s="57">
        <v>90736</v>
      </c>
      <c r="C1402" s="76" t="s">
        <v>1930</v>
      </c>
      <c r="D1402" s="72">
        <v>69.7</v>
      </c>
      <c r="E1402" s="50"/>
      <c r="F1402" s="50"/>
      <c r="G1402" s="50"/>
      <c r="H1402" s="46"/>
    </row>
    <row r="1403" spans="1:8" s="47" customFormat="1" ht="15" customHeight="1" x14ac:dyDescent="0.25">
      <c r="A1403" s="57">
        <v>83930</v>
      </c>
      <c r="B1403" s="57">
        <v>83930</v>
      </c>
      <c r="C1403" s="76" t="s">
        <v>5551</v>
      </c>
      <c r="D1403" s="72">
        <f>MAX(E1403:G1403)</f>
        <v>69.787499999999994</v>
      </c>
      <c r="E1403" s="45">
        <v>55.83</v>
      </c>
      <c r="F1403" s="45">
        <f>E1403*1.25</f>
        <v>69.787499999999994</v>
      </c>
      <c r="G1403" s="46">
        <v>69.787499999999994</v>
      </c>
      <c r="H1403" s="46"/>
    </row>
    <row r="1404" spans="1:8" s="47" customFormat="1" ht="15" customHeight="1" x14ac:dyDescent="0.25">
      <c r="A1404" s="57">
        <v>83550</v>
      </c>
      <c r="B1404" s="57">
        <v>83550</v>
      </c>
      <c r="C1404" s="76" t="s">
        <v>4515</v>
      </c>
      <c r="D1404" s="72">
        <f>MAX(E1404:G1404)</f>
        <v>69.825000000000003</v>
      </c>
      <c r="E1404" s="45">
        <v>55.86</v>
      </c>
      <c r="F1404" s="45">
        <f>E1404*1.25</f>
        <v>69.825000000000003</v>
      </c>
      <c r="G1404" s="46">
        <v>69.825000000000003</v>
      </c>
      <c r="H1404" s="46"/>
    </row>
    <row r="1405" spans="1:8" s="47" customFormat="1" ht="15" customHeight="1" x14ac:dyDescent="0.25">
      <c r="A1405" s="63"/>
      <c r="B1405" s="58">
        <v>86622</v>
      </c>
      <c r="C1405" s="77" t="s">
        <v>1613</v>
      </c>
      <c r="D1405" s="73">
        <v>69.83</v>
      </c>
      <c r="E1405" s="51"/>
      <c r="F1405" s="51"/>
      <c r="G1405" s="51"/>
      <c r="H1405" s="46"/>
    </row>
    <row r="1406" spans="1:8" s="47" customFormat="1" ht="15" customHeight="1" x14ac:dyDescent="0.25">
      <c r="A1406" s="58" t="s">
        <v>7477</v>
      </c>
      <c r="B1406" s="58">
        <v>90474</v>
      </c>
      <c r="C1406" s="77" t="s">
        <v>8387</v>
      </c>
      <c r="D1406" s="73">
        <f>MAX(E1406:G1406)</f>
        <v>69.862499999999997</v>
      </c>
      <c r="E1406" s="48">
        <v>55.89</v>
      </c>
      <c r="F1406" s="48">
        <f>E1406*1.25</f>
        <v>69.862499999999997</v>
      </c>
      <c r="G1406" s="46">
        <v>69.862499999999997</v>
      </c>
      <c r="H1406" s="46"/>
    </row>
    <row r="1407" spans="1:8" s="47" customFormat="1" ht="15" customHeight="1" x14ac:dyDescent="0.25">
      <c r="A1407" s="58">
        <v>82104</v>
      </c>
      <c r="B1407" s="58">
        <v>82104</v>
      </c>
      <c r="C1407" s="77" t="s">
        <v>5533</v>
      </c>
      <c r="D1407" s="73">
        <f>MAX(E1407:G1407)</f>
        <v>69.924999999999997</v>
      </c>
      <c r="E1407" s="48">
        <v>55.94</v>
      </c>
      <c r="F1407" s="48">
        <f>E1407*1.25</f>
        <v>69.924999999999997</v>
      </c>
      <c r="G1407" s="49">
        <v>69.924999999999997</v>
      </c>
      <c r="H1407" s="46"/>
    </row>
    <row r="1408" spans="1:8" s="47" customFormat="1" ht="15" customHeight="1" x14ac:dyDescent="0.25">
      <c r="A1408" s="62"/>
      <c r="B1408" s="57">
        <v>85540</v>
      </c>
      <c r="C1408" s="76" t="s">
        <v>1526</v>
      </c>
      <c r="D1408" s="72">
        <v>69.98</v>
      </c>
      <c r="E1408" s="50"/>
      <c r="F1408" s="50"/>
      <c r="G1408" s="50"/>
    </row>
    <row r="1409" spans="1:8" s="47" customFormat="1" ht="15" customHeight="1" x14ac:dyDescent="0.25">
      <c r="A1409" s="62"/>
      <c r="B1409" s="57">
        <v>87380</v>
      </c>
      <c r="C1409" s="76" t="s">
        <v>1754</v>
      </c>
      <c r="D1409" s="72">
        <v>70</v>
      </c>
      <c r="E1409" s="50"/>
      <c r="F1409" s="50"/>
      <c r="G1409" s="50"/>
      <c r="H1409" s="46"/>
    </row>
    <row r="1410" spans="1:8" s="47" customFormat="1" ht="15" customHeight="1" x14ac:dyDescent="0.25">
      <c r="A1410" s="62"/>
      <c r="B1410" s="57">
        <v>83919</v>
      </c>
      <c r="C1410" s="76" t="s">
        <v>1376</v>
      </c>
      <c r="D1410" s="72">
        <v>70</v>
      </c>
      <c r="E1410" s="50"/>
      <c r="F1410" s="50"/>
      <c r="G1410" s="50"/>
      <c r="H1410" s="46"/>
    </row>
    <row r="1411" spans="1:8" s="47" customFormat="1" ht="15" customHeight="1" x14ac:dyDescent="0.25">
      <c r="A1411" s="57">
        <v>80188</v>
      </c>
      <c r="B1411" s="57">
        <v>80188</v>
      </c>
      <c r="C1411" s="76" t="s">
        <v>5320</v>
      </c>
      <c r="D1411" s="72">
        <f>MAX(E1411:G1411)</f>
        <v>70</v>
      </c>
      <c r="E1411" s="45">
        <v>56</v>
      </c>
      <c r="F1411" s="45">
        <f>E1411*1.25</f>
        <v>70</v>
      </c>
      <c r="G1411" s="46">
        <v>70</v>
      </c>
      <c r="H1411" s="46"/>
    </row>
    <row r="1412" spans="1:8" s="47" customFormat="1" ht="15" customHeight="1" x14ac:dyDescent="0.25">
      <c r="A1412" s="58">
        <v>86787</v>
      </c>
      <c r="B1412" s="58">
        <v>86787</v>
      </c>
      <c r="C1412" s="77" t="s">
        <v>4821</v>
      </c>
      <c r="D1412" s="73">
        <f>MAX(E1412:G1412)</f>
        <v>70</v>
      </c>
      <c r="E1412" s="48">
        <v>56</v>
      </c>
      <c r="F1412" s="48">
        <f>E1412*1.25</f>
        <v>70</v>
      </c>
      <c r="G1412" s="49">
        <v>70</v>
      </c>
      <c r="H1412" s="46"/>
    </row>
    <row r="1413" spans="1:8" s="47" customFormat="1" ht="15" customHeight="1" x14ac:dyDescent="0.25">
      <c r="A1413" s="57">
        <v>82175</v>
      </c>
      <c r="B1413" s="58">
        <v>82175</v>
      </c>
      <c r="C1413" s="77" t="s">
        <v>4791</v>
      </c>
      <c r="D1413" s="72">
        <f>MAX(E1413:G1413)</f>
        <v>70.125</v>
      </c>
      <c r="E1413" s="45">
        <v>56.1</v>
      </c>
      <c r="F1413" s="45">
        <f>E1413*1.25</f>
        <v>70.125</v>
      </c>
      <c r="G1413" s="46">
        <v>70.125</v>
      </c>
      <c r="H1413" s="46"/>
    </row>
    <row r="1414" spans="1:8" s="47" customFormat="1" ht="15" customHeight="1" x14ac:dyDescent="0.25">
      <c r="A1414" s="57">
        <v>82787</v>
      </c>
      <c r="B1414" s="57">
        <v>82784</v>
      </c>
      <c r="C1414" s="76" t="s">
        <v>4907</v>
      </c>
      <c r="D1414" s="72">
        <f>MAX(E1414:G1414)</f>
        <v>70.125</v>
      </c>
      <c r="E1414" s="45">
        <v>56.1</v>
      </c>
      <c r="F1414" s="45">
        <f>E1414*1.25</f>
        <v>70.125</v>
      </c>
      <c r="G1414" s="46">
        <v>70.125</v>
      </c>
      <c r="H1414" s="46"/>
    </row>
    <row r="1415" spans="1:8" s="47" customFormat="1" ht="15" customHeight="1" x14ac:dyDescent="0.25">
      <c r="A1415" s="57" t="s">
        <v>21</v>
      </c>
      <c r="B1415" s="57" t="s">
        <v>2495</v>
      </c>
      <c r="C1415" s="76" t="s">
        <v>4071</v>
      </c>
      <c r="D1415" s="72">
        <f>MAX(E1415:G1415)</f>
        <v>70.275000000000006</v>
      </c>
      <c r="E1415" s="45">
        <v>56.22</v>
      </c>
      <c r="F1415" s="45">
        <f>E1415*1.25</f>
        <v>70.275000000000006</v>
      </c>
      <c r="G1415" s="46">
        <v>70.275000000000006</v>
      </c>
    </row>
    <row r="1416" spans="1:8" s="47" customFormat="1" ht="15" customHeight="1" x14ac:dyDescent="0.25">
      <c r="A1416" s="57" t="s">
        <v>21</v>
      </c>
      <c r="B1416" s="57" t="s">
        <v>2495</v>
      </c>
      <c r="C1416" s="76" t="s">
        <v>3711</v>
      </c>
      <c r="D1416" s="72">
        <f>MAX(E1416:G1416)</f>
        <v>70.275000000000006</v>
      </c>
      <c r="E1416" s="45">
        <v>56.22</v>
      </c>
      <c r="F1416" s="45">
        <f>E1416*1.25</f>
        <v>70.275000000000006</v>
      </c>
      <c r="G1416" s="46">
        <v>70.275000000000006</v>
      </c>
      <c r="H1416" s="46"/>
    </row>
    <row r="1417" spans="1:8" s="47" customFormat="1" ht="15" customHeight="1" x14ac:dyDescent="0.25">
      <c r="A1417" s="57" t="s">
        <v>21</v>
      </c>
      <c r="B1417" s="57" t="s">
        <v>2495</v>
      </c>
      <c r="C1417" s="76" t="s">
        <v>4138</v>
      </c>
      <c r="D1417" s="72">
        <f>MAX(E1417:G1417)</f>
        <v>70.275000000000006</v>
      </c>
      <c r="E1417" s="45">
        <v>56.22</v>
      </c>
      <c r="F1417" s="45">
        <f>E1417*1.25</f>
        <v>70.275000000000006</v>
      </c>
      <c r="G1417" s="46">
        <v>70.275000000000006</v>
      </c>
      <c r="H1417" s="46"/>
    </row>
    <row r="1418" spans="1:8" s="47" customFormat="1" ht="15" customHeight="1" x14ac:dyDescent="0.25">
      <c r="A1418" s="57" t="s">
        <v>21</v>
      </c>
      <c r="B1418" s="57" t="s">
        <v>2495</v>
      </c>
      <c r="C1418" s="76" t="s">
        <v>4137</v>
      </c>
      <c r="D1418" s="72">
        <f>MAX(E1418:G1418)</f>
        <v>70.275000000000006</v>
      </c>
      <c r="E1418" s="45">
        <v>56.22</v>
      </c>
      <c r="F1418" s="45">
        <f>E1418*1.25</f>
        <v>70.275000000000006</v>
      </c>
      <c r="G1418" s="46">
        <v>70.275000000000006</v>
      </c>
      <c r="H1418" s="46"/>
    </row>
    <row r="1419" spans="1:8" s="47" customFormat="1" ht="15" customHeight="1" x14ac:dyDescent="0.25">
      <c r="A1419" s="57" t="s">
        <v>21</v>
      </c>
      <c r="B1419" s="57" t="s">
        <v>2495</v>
      </c>
      <c r="C1419" s="76" t="s">
        <v>3976</v>
      </c>
      <c r="D1419" s="72">
        <f>MAX(E1419:G1419)</f>
        <v>70.275000000000006</v>
      </c>
      <c r="E1419" s="45">
        <v>56.22</v>
      </c>
      <c r="F1419" s="45">
        <f>E1419*1.25</f>
        <v>70.275000000000006</v>
      </c>
      <c r="G1419" s="46">
        <v>70.275000000000006</v>
      </c>
      <c r="H1419" s="46"/>
    </row>
    <row r="1420" spans="1:8" s="47" customFormat="1" ht="15" customHeight="1" x14ac:dyDescent="0.25">
      <c r="A1420" s="57" t="s">
        <v>21</v>
      </c>
      <c r="B1420" s="57" t="s">
        <v>2495</v>
      </c>
      <c r="C1420" s="76" t="s">
        <v>3999</v>
      </c>
      <c r="D1420" s="72">
        <f>MAX(E1420:G1420)</f>
        <v>70.275000000000006</v>
      </c>
      <c r="E1420" s="45">
        <v>56.22</v>
      </c>
      <c r="F1420" s="45">
        <f>E1420*1.25</f>
        <v>70.275000000000006</v>
      </c>
      <c r="G1420" s="46">
        <v>70.275000000000006</v>
      </c>
      <c r="H1420" s="46"/>
    </row>
    <row r="1421" spans="1:8" s="47" customFormat="1" ht="15" customHeight="1" x14ac:dyDescent="0.25">
      <c r="A1421" s="57" t="s">
        <v>21</v>
      </c>
      <c r="B1421" s="57" t="s">
        <v>2495</v>
      </c>
      <c r="C1421" s="76" t="s">
        <v>4000</v>
      </c>
      <c r="D1421" s="72">
        <f>MAX(E1421:G1421)</f>
        <v>70.275000000000006</v>
      </c>
      <c r="E1421" s="45">
        <v>56.22</v>
      </c>
      <c r="F1421" s="45">
        <f>E1421*1.25</f>
        <v>70.275000000000006</v>
      </c>
      <c r="G1421" s="46">
        <v>70.275000000000006</v>
      </c>
      <c r="H1421" s="46"/>
    </row>
    <row r="1422" spans="1:8" s="47" customFormat="1" ht="15" customHeight="1" x14ac:dyDescent="0.25">
      <c r="A1422" s="57" t="s">
        <v>21</v>
      </c>
      <c r="B1422" s="57" t="s">
        <v>2495</v>
      </c>
      <c r="C1422" s="76" t="s">
        <v>4082</v>
      </c>
      <c r="D1422" s="72">
        <f>MAX(E1422:G1422)</f>
        <v>70.275000000000006</v>
      </c>
      <c r="E1422" s="45">
        <v>56.22</v>
      </c>
      <c r="F1422" s="45">
        <f>E1422*1.25</f>
        <v>70.275000000000006</v>
      </c>
      <c r="G1422" s="46">
        <v>70.275000000000006</v>
      </c>
      <c r="H1422" s="46"/>
    </row>
    <row r="1423" spans="1:8" s="47" customFormat="1" ht="15" customHeight="1" x14ac:dyDescent="0.25">
      <c r="A1423" s="57" t="s">
        <v>21</v>
      </c>
      <c r="B1423" s="57" t="s">
        <v>2495</v>
      </c>
      <c r="C1423" s="76" t="s">
        <v>3751</v>
      </c>
      <c r="D1423" s="72">
        <f>MAX(E1423:G1423)</f>
        <v>70.275000000000006</v>
      </c>
      <c r="E1423" s="45">
        <v>56.22</v>
      </c>
      <c r="F1423" s="45">
        <f>E1423*1.25</f>
        <v>70.275000000000006</v>
      </c>
      <c r="G1423" s="46">
        <v>70.275000000000006</v>
      </c>
    </row>
    <row r="1424" spans="1:8" s="47" customFormat="1" ht="15" customHeight="1" x14ac:dyDescent="0.25">
      <c r="A1424" s="57" t="s">
        <v>21</v>
      </c>
      <c r="B1424" s="58" t="s">
        <v>2495</v>
      </c>
      <c r="C1424" s="77" t="s">
        <v>3913</v>
      </c>
      <c r="D1424" s="72">
        <f>MAX(E1424:G1424)</f>
        <v>70.275000000000006</v>
      </c>
      <c r="E1424" s="45">
        <v>56.22</v>
      </c>
      <c r="F1424" s="45">
        <f>E1424*1.25</f>
        <v>70.275000000000006</v>
      </c>
      <c r="G1424" s="46">
        <v>70.275000000000006</v>
      </c>
      <c r="H1424" s="46"/>
    </row>
    <row r="1425" spans="1:8" s="47" customFormat="1" ht="15" customHeight="1" x14ac:dyDescent="0.25">
      <c r="A1425" s="57" t="s">
        <v>21</v>
      </c>
      <c r="B1425" s="58" t="s">
        <v>2495</v>
      </c>
      <c r="C1425" s="77" t="s">
        <v>3830</v>
      </c>
      <c r="D1425" s="72">
        <f>MAX(E1425:G1425)</f>
        <v>70.275000000000006</v>
      </c>
      <c r="E1425" s="45">
        <v>56.22</v>
      </c>
      <c r="F1425" s="45">
        <f>E1425*1.25</f>
        <v>70.275000000000006</v>
      </c>
      <c r="G1425" s="46">
        <v>70.275000000000006</v>
      </c>
      <c r="H1425" s="46"/>
    </row>
    <row r="1426" spans="1:8" s="47" customFormat="1" ht="15" customHeight="1" x14ac:dyDescent="0.25">
      <c r="A1426" s="57" t="s">
        <v>21</v>
      </c>
      <c r="B1426" s="58" t="s">
        <v>2495</v>
      </c>
      <c r="C1426" s="77" t="s">
        <v>3831</v>
      </c>
      <c r="D1426" s="72">
        <f>MAX(E1426:G1426)</f>
        <v>70.275000000000006</v>
      </c>
      <c r="E1426" s="45">
        <v>56.22</v>
      </c>
      <c r="F1426" s="45">
        <f>E1426*1.25</f>
        <v>70.275000000000006</v>
      </c>
      <c r="G1426" s="46">
        <v>70.275000000000006</v>
      </c>
      <c r="H1426" s="46"/>
    </row>
    <row r="1427" spans="1:8" s="47" customFormat="1" ht="15" customHeight="1" x14ac:dyDescent="0.25">
      <c r="A1427" s="57" t="s">
        <v>21</v>
      </c>
      <c r="B1427" s="58" t="s">
        <v>2495</v>
      </c>
      <c r="C1427" s="77" t="s">
        <v>3832</v>
      </c>
      <c r="D1427" s="72">
        <f>MAX(E1427:G1427)</f>
        <v>70.275000000000006</v>
      </c>
      <c r="E1427" s="45">
        <v>56.22</v>
      </c>
      <c r="F1427" s="45">
        <f>E1427*1.25</f>
        <v>70.275000000000006</v>
      </c>
      <c r="G1427" s="46">
        <v>70.275000000000006</v>
      </c>
      <c r="H1427" s="46"/>
    </row>
    <row r="1428" spans="1:8" s="47" customFormat="1" ht="15" customHeight="1" x14ac:dyDescent="0.25">
      <c r="A1428" s="57" t="s">
        <v>21</v>
      </c>
      <c r="B1428" s="57" t="s">
        <v>2495</v>
      </c>
      <c r="C1428" s="76" t="s">
        <v>3903</v>
      </c>
      <c r="D1428" s="72">
        <f>MAX(E1428:G1428)</f>
        <v>70.275000000000006</v>
      </c>
      <c r="E1428" s="45">
        <v>56.22</v>
      </c>
      <c r="F1428" s="45">
        <f>E1428*1.25</f>
        <v>70.275000000000006</v>
      </c>
      <c r="G1428" s="46">
        <v>70.275000000000006</v>
      </c>
      <c r="H1428" s="46"/>
    </row>
    <row r="1429" spans="1:8" s="47" customFormat="1" ht="15" customHeight="1" x14ac:dyDescent="0.25">
      <c r="A1429" s="57" t="s">
        <v>21</v>
      </c>
      <c r="B1429" s="57" t="s">
        <v>2495</v>
      </c>
      <c r="C1429" s="76" t="s">
        <v>3829</v>
      </c>
      <c r="D1429" s="72">
        <f>MAX(E1429:G1429)</f>
        <v>70.275000000000006</v>
      </c>
      <c r="E1429" s="45">
        <v>56.22</v>
      </c>
      <c r="F1429" s="45">
        <f>E1429*1.25</f>
        <v>70.275000000000006</v>
      </c>
      <c r="G1429" s="46">
        <v>70.275000000000006</v>
      </c>
      <c r="H1429" s="46"/>
    </row>
    <row r="1430" spans="1:8" s="47" customFormat="1" ht="15" customHeight="1" x14ac:dyDescent="0.25">
      <c r="A1430" s="57" t="s">
        <v>21</v>
      </c>
      <c r="B1430" s="57" t="s">
        <v>2495</v>
      </c>
      <c r="C1430" s="76" t="s">
        <v>4146</v>
      </c>
      <c r="D1430" s="72">
        <f>MAX(E1430:G1430)</f>
        <v>70.275000000000006</v>
      </c>
      <c r="E1430" s="45">
        <v>56.22</v>
      </c>
      <c r="F1430" s="45">
        <f>E1430*1.25</f>
        <v>70.275000000000006</v>
      </c>
      <c r="G1430" s="46">
        <v>70.275000000000006</v>
      </c>
      <c r="H1430" s="46"/>
    </row>
    <row r="1431" spans="1:8" s="47" customFormat="1" ht="15" customHeight="1" x14ac:dyDescent="0.25">
      <c r="A1431" s="57">
        <v>85549</v>
      </c>
      <c r="B1431" s="57">
        <v>85549</v>
      </c>
      <c r="C1431" s="76" t="s">
        <v>4990</v>
      </c>
      <c r="D1431" s="72">
        <f>MAX(E1431:G1431)</f>
        <v>70.337500000000006</v>
      </c>
      <c r="E1431" s="45">
        <v>56.27</v>
      </c>
      <c r="F1431" s="45">
        <f>E1431*1.25</f>
        <v>70.337500000000006</v>
      </c>
      <c r="G1431" s="46">
        <v>70.337500000000006</v>
      </c>
    </row>
    <row r="1432" spans="1:8" s="47" customFormat="1" ht="15" customHeight="1" x14ac:dyDescent="0.25">
      <c r="A1432" s="57">
        <v>85549</v>
      </c>
      <c r="B1432" s="57">
        <v>85549</v>
      </c>
      <c r="C1432" s="76" t="s">
        <v>5560</v>
      </c>
      <c r="D1432" s="72">
        <f>MAX(E1432:G1432)</f>
        <v>70.337500000000006</v>
      </c>
      <c r="E1432" s="45">
        <v>56.27</v>
      </c>
      <c r="F1432" s="45">
        <f>E1432*1.25</f>
        <v>70.337500000000006</v>
      </c>
      <c r="G1432" s="46">
        <v>70.337500000000006</v>
      </c>
      <c r="H1432" s="46"/>
    </row>
    <row r="1433" spans="1:8" s="47" customFormat="1" ht="15" customHeight="1" x14ac:dyDescent="0.25">
      <c r="A1433" s="57">
        <v>84202</v>
      </c>
      <c r="B1433" s="57">
        <v>84202</v>
      </c>
      <c r="C1433" s="76" t="s">
        <v>5238</v>
      </c>
      <c r="D1433" s="72">
        <f>MAX(E1433:G1433)</f>
        <v>70.349999999999994</v>
      </c>
      <c r="E1433" s="45">
        <v>56.28</v>
      </c>
      <c r="F1433" s="45">
        <f>E1433*1.25</f>
        <v>70.349999999999994</v>
      </c>
      <c r="G1433" s="46">
        <v>70.349999999999994</v>
      </c>
    </row>
    <row r="1434" spans="1:8" s="47" customFormat="1" ht="15" customHeight="1" x14ac:dyDescent="0.25">
      <c r="A1434" s="57">
        <v>89399</v>
      </c>
      <c r="B1434" s="57">
        <v>87101</v>
      </c>
      <c r="C1434" s="76" t="s">
        <v>4956</v>
      </c>
      <c r="D1434" s="72">
        <f>MAX(E1434:G1434)</f>
        <v>70.375</v>
      </c>
      <c r="E1434" s="45">
        <v>56.3</v>
      </c>
      <c r="F1434" s="45">
        <f>E1434*1.25</f>
        <v>70.375</v>
      </c>
      <c r="G1434" s="46">
        <v>70.375</v>
      </c>
      <c r="H1434" s="46"/>
    </row>
    <row r="1435" spans="1:8" s="47" customFormat="1" ht="15" customHeight="1" x14ac:dyDescent="0.25">
      <c r="A1435" s="57" t="s">
        <v>5882</v>
      </c>
      <c r="B1435" s="57">
        <v>88164</v>
      </c>
      <c r="C1435" s="76" t="s">
        <v>5892</v>
      </c>
      <c r="D1435" s="72">
        <f>MAX(E1435:G1435)</f>
        <v>70.575000000000003</v>
      </c>
      <c r="E1435" s="45">
        <v>56.46</v>
      </c>
      <c r="F1435" s="45">
        <f>E1435*1.25</f>
        <v>70.575000000000003</v>
      </c>
      <c r="G1435" s="46">
        <v>70.575000000000003</v>
      </c>
    </row>
    <row r="1436" spans="1:8" s="47" customFormat="1" ht="15" customHeight="1" x14ac:dyDescent="0.25">
      <c r="A1436" s="57">
        <v>99212</v>
      </c>
      <c r="B1436" s="57">
        <v>99212</v>
      </c>
      <c r="C1436" s="76" t="s">
        <v>8851</v>
      </c>
      <c r="D1436" s="72">
        <f>MAX(E1436:G1436)</f>
        <v>70.724999999999994</v>
      </c>
      <c r="E1436" s="45">
        <v>56.58</v>
      </c>
      <c r="F1436" s="45">
        <f>E1436*1.25</f>
        <v>70.724999999999994</v>
      </c>
      <c r="G1436" s="46">
        <v>70.724999999999994</v>
      </c>
      <c r="H1436" s="46"/>
    </row>
    <row r="1437" spans="1:8" s="47" customFormat="1" ht="15" customHeight="1" x14ac:dyDescent="0.25">
      <c r="A1437" s="57">
        <v>99212</v>
      </c>
      <c r="B1437" s="57">
        <v>99212</v>
      </c>
      <c r="C1437" s="76" t="s">
        <v>8725</v>
      </c>
      <c r="D1437" s="72">
        <f>MAX(E1437:G1437)</f>
        <v>70.724999999999994</v>
      </c>
      <c r="E1437" s="45">
        <v>56.58</v>
      </c>
      <c r="F1437" s="45">
        <f>E1437*1.25</f>
        <v>70.724999999999994</v>
      </c>
      <c r="G1437" s="46">
        <v>70.724999999999994</v>
      </c>
      <c r="H1437" s="46"/>
    </row>
    <row r="1438" spans="1:8" s="47" customFormat="1" ht="15" customHeight="1" x14ac:dyDescent="0.25">
      <c r="A1438" s="57">
        <v>99212</v>
      </c>
      <c r="B1438" s="57">
        <v>99212</v>
      </c>
      <c r="C1438" s="76" t="s">
        <v>8725</v>
      </c>
      <c r="D1438" s="72">
        <f>MAX(E1438:G1438)</f>
        <v>70.724999999999994</v>
      </c>
      <c r="E1438" s="45">
        <v>56.58</v>
      </c>
      <c r="F1438" s="45">
        <f>E1438*1.25</f>
        <v>70.724999999999994</v>
      </c>
      <c r="G1438" s="46">
        <v>70.724999999999994</v>
      </c>
      <c r="H1438" s="46"/>
    </row>
    <row r="1439" spans="1:8" s="47" customFormat="1" ht="15" customHeight="1" x14ac:dyDescent="0.25">
      <c r="A1439" s="57">
        <v>99212</v>
      </c>
      <c r="B1439" s="57">
        <v>99212</v>
      </c>
      <c r="C1439" s="76" t="s">
        <v>8725</v>
      </c>
      <c r="D1439" s="72">
        <f>MAX(E1439:G1439)</f>
        <v>70.724999999999994</v>
      </c>
      <c r="E1439" s="45">
        <v>56.58</v>
      </c>
      <c r="F1439" s="45">
        <f>E1439*1.25</f>
        <v>70.724999999999994</v>
      </c>
      <c r="G1439" s="46">
        <v>70.724999999999994</v>
      </c>
      <c r="H1439" s="46"/>
    </row>
    <row r="1440" spans="1:8" s="47" customFormat="1" ht="15" customHeight="1" x14ac:dyDescent="0.25">
      <c r="A1440" s="57">
        <v>99212</v>
      </c>
      <c r="B1440" s="57">
        <v>99212</v>
      </c>
      <c r="C1440" s="76" t="s">
        <v>8725</v>
      </c>
      <c r="D1440" s="72">
        <f>MAX(E1440:G1440)</f>
        <v>70.724999999999994</v>
      </c>
      <c r="E1440" s="45">
        <v>56.58</v>
      </c>
      <c r="F1440" s="45">
        <f>E1440*1.25</f>
        <v>70.724999999999994</v>
      </c>
      <c r="G1440" s="46">
        <v>70.724999999999994</v>
      </c>
      <c r="H1440" s="46"/>
    </row>
    <row r="1441" spans="1:8" s="47" customFormat="1" ht="15" customHeight="1" x14ac:dyDescent="0.25">
      <c r="A1441" s="57">
        <v>99212</v>
      </c>
      <c r="B1441" s="57">
        <v>99212</v>
      </c>
      <c r="C1441" s="76" t="s">
        <v>8914</v>
      </c>
      <c r="D1441" s="72">
        <f>MAX(E1441:G1441)</f>
        <v>70.724999999999994</v>
      </c>
      <c r="E1441" s="45">
        <v>56.58</v>
      </c>
      <c r="F1441" s="45">
        <f>E1441*1.25</f>
        <v>70.724999999999994</v>
      </c>
      <c r="G1441" s="46">
        <v>70.724999999999994</v>
      </c>
      <c r="H1441" s="46"/>
    </row>
    <row r="1442" spans="1:8" s="47" customFormat="1" ht="15" customHeight="1" x14ac:dyDescent="0.25">
      <c r="A1442" s="57">
        <v>99212</v>
      </c>
      <c r="B1442" s="57">
        <v>99212</v>
      </c>
      <c r="C1442" s="76" t="s">
        <v>8645</v>
      </c>
      <c r="D1442" s="72">
        <f>MAX(E1442:G1442)</f>
        <v>70.724999999999994</v>
      </c>
      <c r="E1442" s="45">
        <v>56.58</v>
      </c>
      <c r="F1442" s="45">
        <f>E1442*1.25</f>
        <v>70.724999999999994</v>
      </c>
      <c r="G1442" s="46">
        <v>70.724999999999994</v>
      </c>
      <c r="H1442" s="46"/>
    </row>
    <row r="1443" spans="1:8" s="47" customFormat="1" ht="15" customHeight="1" x14ac:dyDescent="0.25">
      <c r="A1443" s="57">
        <v>99212</v>
      </c>
      <c r="B1443" s="57">
        <v>99212</v>
      </c>
      <c r="C1443" s="76" t="s">
        <v>8645</v>
      </c>
      <c r="D1443" s="72">
        <f>MAX(E1443:G1443)</f>
        <v>70.724999999999994</v>
      </c>
      <c r="E1443" s="45">
        <v>56.58</v>
      </c>
      <c r="F1443" s="45">
        <f>E1443*1.25</f>
        <v>70.724999999999994</v>
      </c>
      <c r="G1443" s="46">
        <v>70.724999999999994</v>
      </c>
      <c r="H1443" s="46"/>
    </row>
    <row r="1444" spans="1:8" s="47" customFormat="1" ht="15" customHeight="1" x14ac:dyDescent="0.25">
      <c r="A1444" s="57">
        <v>99212</v>
      </c>
      <c r="B1444" s="57">
        <v>99212</v>
      </c>
      <c r="C1444" s="76" t="s">
        <v>8645</v>
      </c>
      <c r="D1444" s="72">
        <f>MAX(E1444:G1444)</f>
        <v>70.724999999999994</v>
      </c>
      <c r="E1444" s="45">
        <v>56.58</v>
      </c>
      <c r="F1444" s="45">
        <f>E1444*1.25</f>
        <v>70.724999999999994</v>
      </c>
      <c r="G1444" s="46">
        <v>70.724999999999994</v>
      </c>
      <c r="H1444" s="46"/>
    </row>
    <row r="1445" spans="1:8" s="47" customFormat="1" ht="15" customHeight="1" x14ac:dyDescent="0.25">
      <c r="A1445" s="57">
        <v>99212</v>
      </c>
      <c r="B1445" s="57">
        <v>99212</v>
      </c>
      <c r="C1445" s="76" t="s">
        <v>8645</v>
      </c>
      <c r="D1445" s="72">
        <f>MAX(E1445:G1445)</f>
        <v>70.724999999999994</v>
      </c>
      <c r="E1445" s="45">
        <v>56.58</v>
      </c>
      <c r="F1445" s="45">
        <f>E1445*1.25</f>
        <v>70.724999999999994</v>
      </c>
      <c r="G1445" s="46">
        <v>70.724999999999994</v>
      </c>
    </row>
    <row r="1446" spans="1:8" s="47" customFormat="1" ht="15" customHeight="1" x14ac:dyDescent="0.25">
      <c r="A1446" s="57">
        <v>99212</v>
      </c>
      <c r="B1446" s="57">
        <v>99212</v>
      </c>
      <c r="C1446" s="76" t="s">
        <v>8645</v>
      </c>
      <c r="D1446" s="72">
        <f>MAX(E1446:G1446)</f>
        <v>70.724999999999994</v>
      </c>
      <c r="E1446" s="45">
        <v>56.58</v>
      </c>
      <c r="F1446" s="45">
        <f>E1446*1.25</f>
        <v>70.724999999999994</v>
      </c>
      <c r="G1446" s="46">
        <v>70.724999999999994</v>
      </c>
    </row>
    <row r="1447" spans="1:8" s="47" customFormat="1" ht="15" customHeight="1" x14ac:dyDescent="0.25">
      <c r="A1447" s="57">
        <v>99212</v>
      </c>
      <c r="B1447" s="57">
        <v>99212</v>
      </c>
      <c r="C1447" s="76" t="s">
        <v>8645</v>
      </c>
      <c r="D1447" s="72">
        <f>MAX(E1447:G1447)</f>
        <v>70.724999999999994</v>
      </c>
      <c r="E1447" s="45">
        <v>56.58</v>
      </c>
      <c r="F1447" s="45">
        <f>E1447*1.25</f>
        <v>70.724999999999994</v>
      </c>
      <c r="G1447" s="46">
        <v>70.724999999999994</v>
      </c>
      <c r="H1447" s="46"/>
    </row>
    <row r="1448" spans="1:8" s="47" customFormat="1" ht="15" customHeight="1" x14ac:dyDescent="0.25">
      <c r="A1448" s="57">
        <v>99212</v>
      </c>
      <c r="B1448" s="57">
        <v>99212</v>
      </c>
      <c r="C1448" s="76" t="s">
        <v>8645</v>
      </c>
      <c r="D1448" s="72">
        <f>MAX(E1448:G1448)</f>
        <v>70.724999999999994</v>
      </c>
      <c r="E1448" s="45">
        <v>56.58</v>
      </c>
      <c r="F1448" s="45">
        <f>E1448*1.25</f>
        <v>70.724999999999994</v>
      </c>
      <c r="G1448" s="46">
        <v>70.724999999999994</v>
      </c>
    </row>
    <row r="1449" spans="1:8" s="47" customFormat="1" ht="15" customHeight="1" x14ac:dyDescent="0.25">
      <c r="A1449" s="57">
        <v>99212</v>
      </c>
      <c r="B1449" s="57">
        <v>99212</v>
      </c>
      <c r="C1449" s="76" t="s">
        <v>8645</v>
      </c>
      <c r="D1449" s="72">
        <f>MAX(E1449:G1449)</f>
        <v>70.724999999999994</v>
      </c>
      <c r="E1449" s="45">
        <v>56.58</v>
      </c>
      <c r="F1449" s="45">
        <f>E1449*1.25</f>
        <v>70.724999999999994</v>
      </c>
      <c r="G1449" s="46">
        <v>70.724999999999994</v>
      </c>
      <c r="H1449" s="46"/>
    </row>
    <row r="1450" spans="1:8" s="47" customFormat="1" ht="15" customHeight="1" x14ac:dyDescent="0.25">
      <c r="A1450" s="57">
        <v>99212</v>
      </c>
      <c r="B1450" s="57">
        <v>99212</v>
      </c>
      <c r="C1450" s="76" t="s">
        <v>8645</v>
      </c>
      <c r="D1450" s="72">
        <f>MAX(E1450:G1450)</f>
        <v>70.724999999999994</v>
      </c>
      <c r="E1450" s="45">
        <v>56.58</v>
      </c>
      <c r="F1450" s="45">
        <f>E1450*1.25</f>
        <v>70.724999999999994</v>
      </c>
      <c r="G1450" s="46">
        <v>70.724999999999994</v>
      </c>
    </row>
    <row r="1451" spans="1:8" s="47" customFormat="1" ht="15" customHeight="1" x14ac:dyDescent="0.25">
      <c r="A1451" s="57">
        <v>99212</v>
      </c>
      <c r="B1451" s="57">
        <v>99212</v>
      </c>
      <c r="C1451" s="76" t="s">
        <v>8645</v>
      </c>
      <c r="D1451" s="72">
        <f>MAX(E1451:G1451)</f>
        <v>70.724999999999994</v>
      </c>
      <c r="E1451" s="45">
        <v>56.58</v>
      </c>
      <c r="F1451" s="45">
        <f>E1451*1.25</f>
        <v>70.724999999999994</v>
      </c>
      <c r="G1451" s="46">
        <v>70.724999999999994</v>
      </c>
      <c r="H1451" s="46"/>
    </row>
    <row r="1452" spans="1:8" s="47" customFormat="1" ht="15" customHeight="1" x14ac:dyDescent="0.25">
      <c r="A1452" s="57">
        <v>99212</v>
      </c>
      <c r="B1452" s="57">
        <v>99212</v>
      </c>
      <c r="C1452" s="76" t="s">
        <v>8645</v>
      </c>
      <c r="D1452" s="72">
        <f>MAX(E1452:G1452)</f>
        <v>70.724999999999994</v>
      </c>
      <c r="E1452" s="45">
        <v>56.58</v>
      </c>
      <c r="F1452" s="45">
        <f>E1452*1.25</f>
        <v>70.724999999999994</v>
      </c>
      <c r="G1452" s="46">
        <v>70.724999999999994</v>
      </c>
      <c r="H1452" s="46"/>
    </row>
    <row r="1453" spans="1:8" s="47" customFormat="1" ht="15" customHeight="1" x14ac:dyDescent="0.25">
      <c r="A1453" s="57">
        <v>99212</v>
      </c>
      <c r="B1453" s="57">
        <v>99212</v>
      </c>
      <c r="C1453" s="76" t="s">
        <v>8645</v>
      </c>
      <c r="D1453" s="72">
        <f>MAX(E1453:G1453)</f>
        <v>70.724999999999994</v>
      </c>
      <c r="E1453" s="45">
        <v>56.58</v>
      </c>
      <c r="F1453" s="45">
        <f>E1453*1.25</f>
        <v>70.724999999999994</v>
      </c>
      <c r="G1453" s="46">
        <v>70.724999999999994</v>
      </c>
      <c r="H1453" s="46"/>
    </row>
    <row r="1454" spans="1:8" s="47" customFormat="1" ht="15" customHeight="1" x14ac:dyDescent="0.25">
      <c r="A1454" s="57">
        <v>99212</v>
      </c>
      <c r="B1454" s="57">
        <v>99212</v>
      </c>
      <c r="C1454" s="76" t="s">
        <v>8645</v>
      </c>
      <c r="D1454" s="72">
        <f>MAX(E1454:G1454)</f>
        <v>70.724999999999994</v>
      </c>
      <c r="E1454" s="45">
        <v>56.58</v>
      </c>
      <c r="F1454" s="45">
        <f>E1454*1.25</f>
        <v>70.724999999999994</v>
      </c>
      <c r="G1454" s="46">
        <v>70.724999999999994</v>
      </c>
      <c r="H1454" s="46"/>
    </row>
    <row r="1455" spans="1:8" s="47" customFormat="1" ht="15" customHeight="1" x14ac:dyDescent="0.25">
      <c r="A1455" s="57">
        <v>99212</v>
      </c>
      <c r="B1455" s="57">
        <v>99212</v>
      </c>
      <c r="C1455" s="76" t="s">
        <v>8645</v>
      </c>
      <c r="D1455" s="72">
        <f>MAX(E1455:G1455)</f>
        <v>70.724999999999994</v>
      </c>
      <c r="E1455" s="45">
        <v>56.58</v>
      </c>
      <c r="F1455" s="45">
        <f>E1455*1.25</f>
        <v>70.724999999999994</v>
      </c>
      <c r="G1455" s="46">
        <v>70.724999999999994</v>
      </c>
      <c r="H1455" s="46"/>
    </row>
    <row r="1456" spans="1:8" s="47" customFormat="1" ht="15" customHeight="1" x14ac:dyDescent="0.25">
      <c r="A1456" s="57">
        <v>99212</v>
      </c>
      <c r="B1456" s="57">
        <v>99212</v>
      </c>
      <c r="C1456" s="76" t="s">
        <v>8812</v>
      </c>
      <c r="D1456" s="72">
        <f>MAX(E1456:G1456)</f>
        <v>70.724999999999994</v>
      </c>
      <c r="E1456" s="45">
        <v>56.58</v>
      </c>
      <c r="F1456" s="45">
        <f>E1456*1.25</f>
        <v>70.724999999999994</v>
      </c>
      <c r="G1456" s="46">
        <v>70.724999999999994</v>
      </c>
      <c r="H1456" s="46"/>
    </row>
    <row r="1457" spans="1:8" s="47" customFormat="1" ht="15" customHeight="1" x14ac:dyDescent="0.25">
      <c r="A1457" s="58">
        <v>82210</v>
      </c>
      <c r="B1457" s="58">
        <v>82205</v>
      </c>
      <c r="C1457" s="77" t="s">
        <v>5170</v>
      </c>
      <c r="D1457" s="72">
        <f>MAX(E1457:G1457)</f>
        <v>70.75</v>
      </c>
      <c r="E1457" s="48">
        <v>56.6</v>
      </c>
      <c r="F1457" s="48">
        <f>E1457*1.25</f>
        <v>70.75</v>
      </c>
      <c r="G1457" s="46">
        <v>70.75</v>
      </c>
      <c r="H1457" s="46"/>
    </row>
    <row r="1458" spans="1:8" s="47" customFormat="1" ht="15" customHeight="1" x14ac:dyDescent="0.25">
      <c r="A1458" s="57">
        <v>8831126</v>
      </c>
      <c r="B1458" s="57">
        <v>8831126</v>
      </c>
      <c r="C1458" s="76" t="s">
        <v>8776</v>
      </c>
      <c r="D1458" s="72">
        <f>MAX(E1458:G1458)</f>
        <v>71.125</v>
      </c>
      <c r="E1458" s="45">
        <v>56.9</v>
      </c>
      <c r="F1458" s="45">
        <f>E1458*1.25</f>
        <v>71.125</v>
      </c>
      <c r="G1458" s="46">
        <v>71.125</v>
      </c>
      <c r="H1458" s="46"/>
    </row>
    <row r="1459" spans="1:8" s="47" customFormat="1" ht="15" customHeight="1" x14ac:dyDescent="0.25">
      <c r="A1459" s="62"/>
      <c r="B1459" s="57">
        <v>86162</v>
      </c>
      <c r="C1459" s="76" t="s">
        <v>1561</v>
      </c>
      <c r="D1459" s="72">
        <v>71.150000000000006</v>
      </c>
      <c r="E1459" s="50"/>
      <c r="F1459" s="50"/>
      <c r="G1459" s="50"/>
      <c r="H1459" s="46"/>
    </row>
    <row r="1460" spans="1:8" s="47" customFormat="1" ht="15" customHeight="1" x14ac:dyDescent="0.25">
      <c r="A1460" s="58">
        <v>85730</v>
      </c>
      <c r="B1460" s="58">
        <v>85730</v>
      </c>
      <c r="C1460" s="77" t="s">
        <v>5651</v>
      </c>
      <c r="D1460" s="73">
        <f>MAX(E1460:G1460)</f>
        <v>71.174999999999997</v>
      </c>
      <c r="E1460" s="48">
        <v>56.94</v>
      </c>
      <c r="F1460" s="48">
        <f>E1460*1.25</f>
        <v>71.174999999999997</v>
      </c>
      <c r="G1460" s="49">
        <v>71.174999999999997</v>
      </c>
      <c r="H1460" s="46"/>
    </row>
    <row r="1461" spans="1:8" s="47" customFormat="1" ht="15" customHeight="1" x14ac:dyDescent="0.25">
      <c r="A1461" s="57">
        <v>85730</v>
      </c>
      <c r="B1461" s="57">
        <v>85730</v>
      </c>
      <c r="C1461" s="76" t="s">
        <v>4746</v>
      </c>
      <c r="D1461" s="72">
        <f>MAX(E1461:G1461)</f>
        <v>71.174999999999997</v>
      </c>
      <c r="E1461" s="45">
        <v>56.94</v>
      </c>
      <c r="F1461" s="45">
        <f>E1461*1.25</f>
        <v>71.174999999999997</v>
      </c>
      <c r="G1461" s="46">
        <v>71.174999999999997</v>
      </c>
      <c r="H1461" s="46"/>
    </row>
    <row r="1462" spans="1:8" s="47" customFormat="1" ht="15" customHeight="1" x14ac:dyDescent="0.25">
      <c r="A1462" s="57">
        <v>85730</v>
      </c>
      <c r="B1462" s="57">
        <v>85730</v>
      </c>
      <c r="C1462" s="76" t="s">
        <v>5562</v>
      </c>
      <c r="D1462" s="72">
        <f>MAX(E1462:G1462)</f>
        <v>71.174999999999997</v>
      </c>
      <c r="E1462" s="45">
        <v>56.94</v>
      </c>
      <c r="F1462" s="45">
        <f>E1462*1.25</f>
        <v>71.174999999999997</v>
      </c>
      <c r="G1462" s="46">
        <v>71.174999999999997</v>
      </c>
      <c r="H1462" s="46"/>
    </row>
    <row r="1463" spans="1:8" s="47" customFormat="1" ht="15" customHeight="1" x14ac:dyDescent="0.25">
      <c r="A1463" s="57" t="s">
        <v>4486</v>
      </c>
      <c r="B1463" s="57">
        <v>80346</v>
      </c>
      <c r="C1463" s="76" t="s">
        <v>5442</v>
      </c>
      <c r="D1463" s="72">
        <f>MAX(E1463:G1463)</f>
        <v>71.25</v>
      </c>
      <c r="E1463" s="45">
        <v>57</v>
      </c>
      <c r="F1463" s="45">
        <f>E1463*1.25</f>
        <v>71.25</v>
      </c>
      <c r="G1463" s="46">
        <v>71.25</v>
      </c>
      <c r="H1463" s="46"/>
    </row>
    <row r="1464" spans="1:8" s="47" customFormat="1" ht="15" customHeight="1" x14ac:dyDescent="0.25">
      <c r="A1464" s="57" t="s">
        <v>4486</v>
      </c>
      <c r="B1464" s="57">
        <v>80346</v>
      </c>
      <c r="C1464" s="76" t="s">
        <v>5462</v>
      </c>
      <c r="D1464" s="72">
        <f>MAX(E1464:G1464)</f>
        <v>71.25</v>
      </c>
      <c r="E1464" s="45">
        <v>57</v>
      </c>
      <c r="F1464" s="45">
        <f>E1464*1.25</f>
        <v>71.25</v>
      </c>
      <c r="G1464" s="46">
        <v>71.25</v>
      </c>
    </row>
    <row r="1465" spans="1:8" s="47" customFormat="1" ht="15" customHeight="1" x14ac:dyDescent="0.25">
      <c r="A1465" s="57" t="s">
        <v>4234</v>
      </c>
      <c r="B1465" s="57" t="s">
        <v>2495</v>
      </c>
      <c r="C1465" s="76" t="s">
        <v>4235</v>
      </c>
      <c r="D1465" s="72">
        <f>MAX(E1465:G1465)</f>
        <v>71.25</v>
      </c>
      <c r="E1465" s="45">
        <v>57</v>
      </c>
      <c r="F1465" s="45">
        <f>E1465*1.25</f>
        <v>71.25</v>
      </c>
      <c r="G1465" s="46">
        <v>71.25</v>
      </c>
      <c r="H1465" s="46"/>
    </row>
    <row r="1466" spans="1:8" s="47" customFormat="1" ht="15" customHeight="1" x14ac:dyDescent="0.25">
      <c r="A1466" s="57" t="s">
        <v>2495</v>
      </c>
      <c r="B1466" s="57" t="s">
        <v>2495</v>
      </c>
      <c r="C1466" s="76" t="s">
        <v>4927</v>
      </c>
      <c r="D1466" s="72">
        <f>MAX(E1466:G1466)</f>
        <v>71.25</v>
      </c>
      <c r="E1466" s="45">
        <v>57</v>
      </c>
      <c r="F1466" s="45">
        <f>E1466*1.25</f>
        <v>71.25</v>
      </c>
      <c r="G1466" s="46">
        <v>71.25</v>
      </c>
      <c r="H1466" s="46"/>
    </row>
    <row r="1467" spans="1:8" s="47" customFormat="1" ht="15" customHeight="1" x14ac:dyDescent="0.25">
      <c r="A1467" s="58">
        <v>86788</v>
      </c>
      <c r="B1467" s="58">
        <v>86788</v>
      </c>
      <c r="C1467" s="77" t="s">
        <v>4267</v>
      </c>
      <c r="D1467" s="73">
        <f>MAX(E1467:G1467)</f>
        <v>71.25</v>
      </c>
      <c r="E1467" s="48">
        <v>57</v>
      </c>
      <c r="F1467" s="48">
        <f>E1467*1.25</f>
        <v>71.25</v>
      </c>
      <c r="G1467" s="49">
        <v>71.25</v>
      </c>
      <c r="H1467" s="46"/>
    </row>
    <row r="1468" spans="1:8" s="47" customFormat="1" ht="15" customHeight="1" x14ac:dyDescent="0.25">
      <c r="A1468" s="62"/>
      <c r="B1468" s="57">
        <v>82495</v>
      </c>
      <c r="C1468" s="76" t="s">
        <v>1249</v>
      </c>
      <c r="D1468" s="72">
        <v>71.34</v>
      </c>
      <c r="E1468" s="50"/>
      <c r="F1468" s="50"/>
      <c r="G1468" s="50"/>
      <c r="H1468" s="46"/>
    </row>
    <row r="1469" spans="1:8" s="47" customFormat="1" ht="15" customHeight="1" x14ac:dyDescent="0.25">
      <c r="A1469" s="62"/>
      <c r="B1469" s="57">
        <v>87280</v>
      </c>
      <c r="C1469" s="76" t="s">
        <v>1745</v>
      </c>
      <c r="D1469" s="72">
        <v>71.34</v>
      </c>
      <c r="E1469" s="50"/>
      <c r="F1469" s="50"/>
      <c r="G1469" s="50"/>
      <c r="H1469" s="46"/>
    </row>
    <row r="1470" spans="1:8" s="47" customFormat="1" ht="15" customHeight="1" x14ac:dyDescent="0.25">
      <c r="A1470" s="62"/>
      <c r="B1470" s="57">
        <v>83051</v>
      </c>
      <c r="C1470" s="76" t="s">
        <v>1323</v>
      </c>
      <c r="D1470" s="72">
        <v>71.34</v>
      </c>
      <c r="E1470" s="50"/>
      <c r="F1470" s="50"/>
      <c r="G1470" s="50"/>
      <c r="H1470" s="46"/>
    </row>
    <row r="1471" spans="1:8" s="47" customFormat="1" ht="15" customHeight="1" x14ac:dyDescent="0.25">
      <c r="A1471" s="62"/>
      <c r="B1471" s="57">
        <v>84436</v>
      </c>
      <c r="C1471" s="76" t="s">
        <v>1439</v>
      </c>
      <c r="D1471" s="72">
        <v>71.34</v>
      </c>
      <c r="E1471" s="50"/>
      <c r="F1471" s="50"/>
      <c r="G1471" s="50"/>
      <c r="H1471" s="46"/>
    </row>
    <row r="1472" spans="1:8" s="47" customFormat="1" ht="15" customHeight="1" x14ac:dyDescent="0.25">
      <c r="A1472" s="57" t="s">
        <v>2495</v>
      </c>
      <c r="B1472" s="57" t="s">
        <v>2495</v>
      </c>
      <c r="C1472" s="76" t="s">
        <v>3164</v>
      </c>
      <c r="D1472" s="72">
        <f>MAX(E1472:G1472)</f>
        <v>71.349999999999994</v>
      </c>
      <c r="E1472" s="45">
        <v>57.08</v>
      </c>
      <c r="F1472" s="45">
        <f>E1472*1.25</f>
        <v>71.349999999999994</v>
      </c>
      <c r="G1472" s="46">
        <v>71.349999999999994</v>
      </c>
      <c r="H1472" s="46"/>
    </row>
    <row r="1473" spans="1:8" s="47" customFormat="1" ht="15" customHeight="1" x14ac:dyDescent="0.25">
      <c r="A1473" s="62"/>
      <c r="B1473" s="57">
        <v>86331</v>
      </c>
      <c r="C1473" s="76" t="s">
        <v>1580</v>
      </c>
      <c r="D1473" s="72">
        <v>71.37</v>
      </c>
      <c r="E1473" s="50"/>
      <c r="F1473" s="50"/>
      <c r="G1473" s="50"/>
    </row>
    <row r="1474" spans="1:8" s="47" customFormat="1" ht="15" customHeight="1" x14ac:dyDescent="0.25">
      <c r="A1474" s="57">
        <v>86008</v>
      </c>
      <c r="B1474" s="57">
        <v>86331</v>
      </c>
      <c r="C1474" s="76" t="s">
        <v>5222</v>
      </c>
      <c r="D1474" s="72">
        <f>MAX(E1474:G1474)</f>
        <v>71.4375</v>
      </c>
      <c r="E1474" s="45">
        <v>57.15</v>
      </c>
      <c r="F1474" s="45">
        <f>E1474*1.25</f>
        <v>71.4375</v>
      </c>
      <c r="G1474" s="46">
        <v>71.4375</v>
      </c>
    </row>
    <row r="1475" spans="1:8" s="47" customFormat="1" ht="15" customHeight="1" x14ac:dyDescent="0.25">
      <c r="A1475" s="62"/>
      <c r="B1475" s="57">
        <v>84445</v>
      </c>
      <c r="C1475" s="76" t="s">
        <v>1445</v>
      </c>
      <c r="D1475" s="72">
        <v>71.47</v>
      </c>
      <c r="E1475" s="50"/>
      <c r="F1475" s="50"/>
      <c r="G1475" s="50"/>
      <c r="H1475" s="46"/>
    </row>
    <row r="1476" spans="1:8" s="47" customFormat="1" ht="15" customHeight="1" x14ac:dyDescent="0.25">
      <c r="A1476" s="57">
        <v>95851</v>
      </c>
      <c r="B1476" s="57">
        <v>95851</v>
      </c>
      <c r="C1476" s="76" t="s">
        <v>8879</v>
      </c>
      <c r="D1476" s="72">
        <f>MAX(E1476:G1476)</f>
        <v>71.525000000000006</v>
      </c>
      <c r="E1476" s="45">
        <v>57.22</v>
      </c>
      <c r="F1476" s="45">
        <f>E1476*1.25</f>
        <v>71.525000000000006</v>
      </c>
      <c r="G1476" s="46">
        <v>71.525000000000006</v>
      </c>
    </row>
    <row r="1477" spans="1:8" s="47" customFormat="1" ht="15" customHeight="1" x14ac:dyDescent="0.25">
      <c r="A1477" s="57">
        <v>95851</v>
      </c>
      <c r="B1477" s="57">
        <v>95851</v>
      </c>
      <c r="C1477" s="76" t="s">
        <v>8879</v>
      </c>
      <c r="D1477" s="72">
        <f>MAX(E1477:G1477)</f>
        <v>71.525000000000006</v>
      </c>
      <c r="E1477" s="45">
        <v>57.22</v>
      </c>
      <c r="F1477" s="45">
        <f>E1477*1.25</f>
        <v>71.525000000000006</v>
      </c>
      <c r="G1477" s="46">
        <v>71.525000000000006</v>
      </c>
      <c r="H1477" s="46"/>
    </row>
    <row r="1478" spans="1:8" s="47" customFormat="1" ht="15" customHeight="1" x14ac:dyDescent="0.25">
      <c r="A1478" s="57">
        <v>83525</v>
      </c>
      <c r="B1478" s="57">
        <v>83525</v>
      </c>
      <c r="C1478" s="76" t="s">
        <v>5309</v>
      </c>
      <c r="D1478" s="72">
        <f>MAX(E1478:G1478)</f>
        <v>71.55</v>
      </c>
      <c r="E1478" s="45">
        <v>57.24</v>
      </c>
      <c r="F1478" s="45">
        <f>E1478*1.25</f>
        <v>71.55</v>
      </c>
      <c r="G1478" s="46">
        <v>71.55</v>
      </c>
    </row>
    <row r="1479" spans="1:8" s="47" customFormat="1" ht="15" customHeight="1" x14ac:dyDescent="0.25">
      <c r="A1479" s="62"/>
      <c r="B1479" s="57">
        <v>87081</v>
      </c>
      <c r="C1479" s="76" t="s">
        <v>1714</v>
      </c>
      <c r="D1479" s="72">
        <v>71.58</v>
      </c>
      <c r="E1479" s="50"/>
      <c r="F1479" s="50"/>
      <c r="G1479" s="50"/>
      <c r="H1479" s="46"/>
    </row>
    <row r="1480" spans="1:8" s="47" customFormat="1" ht="15" customHeight="1" x14ac:dyDescent="0.25">
      <c r="A1480" s="58">
        <v>86692</v>
      </c>
      <c r="B1480" s="58">
        <v>86692</v>
      </c>
      <c r="C1480" s="77" t="s">
        <v>4738</v>
      </c>
      <c r="D1480" s="73">
        <f>MAX(E1480:G1480)</f>
        <v>71.862499999999997</v>
      </c>
      <c r="E1480" s="48">
        <v>57.49</v>
      </c>
      <c r="F1480" s="48">
        <f>E1480*1.25</f>
        <v>71.862499999999997</v>
      </c>
      <c r="G1480" s="49">
        <v>71.862499999999997</v>
      </c>
      <c r="H1480" s="46"/>
    </row>
    <row r="1481" spans="1:8" s="47" customFormat="1" ht="15" customHeight="1" x14ac:dyDescent="0.25">
      <c r="A1481" s="57">
        <v>88141</v>
      </c>
      <c r="B1481" s="57">
        <v>88141</v>
      </c>
      <c r="C1481" s="76" t="s">
        <v>8768</v>
      </c>
      <c r="D1481" s="72">
        <f>MAX(E1481:G1481)</f>
        <v>71.875</v>
      </c>
      <c r="E1481" s="45">
        <v>57.5</v>
      </c>
      <c r="F1481" s="45">
        <f>E1481*1.25</f>
        <v>71.875</v>
      </c>
      <c r="G1481" s="46">
        <v>71.875</v>
      </c>
      <c r="H1481" s="46"/>
    </row>
    <row r="1482" spans="1:8" s="47" customFormat="1" ht="15" customHeight="1" x14ac:dyDescent="0.25">
      <c r="A1482" s="57">
        <v>83925</v>
      </c>
      <c r="B1482" s="57">
        <v>83925</v>
      </c>
      <c r="C1482" s="76" t="s">
        <v>4715</v>
      </c>
      <c r="D1482" s="72">
        <f>MAX(E1482:G1482)</f>
        <v>72</v>
      </c>
      <c r="E1482" s="45">
        <v>57.6</v>
      </c>
      <c r="F1482" s="45">
        <f>E1482*1.25</f>
        <v>72</v>
      </c>
      <c r="G1482" s="46">
        <v>72</v>
      </c>
      <c r="H1482" s="46"/>
    </row>
    <row r="1483" spans="1:8" s="47" customFormat="1" ht="15" customHeight="1" x14ac:dyDescent="0.25">
      <c r="A1483" s="62"/>
      <c r="B1483" s="57">
        <v>87254</v>
      </c>
      <c r="C1483" s="76" t="s">
        <v>1738</v>
      </c>
      <c r="D1483" s="72">
        <v>72</v>
      </c>
      <c r="E1483" s="50"/>
      <c r="F1483" s="50"/>
      <c r="G1483" s="50"/>
      <c r="H1483" s="46"/>
    </row>
    <row r="1484" spans="1:8" s="47" customFormat="1" ht="15" customHeight="1" x14ac:dyDescent="0.25">
      <c r="A1484" s="57" t="s">
        <v>2495</v>
      </c>
      <c r="B1484" s="58">
        <v>86171</v>
      </c>
      <c r="C1484" s="77" t="s">
        <v>4978</v>
      </c>
      <c r="D1484" s="72">
        <f>MAX(E1484:G1484)</f>
        <v>72.0625</v>
      </c>
      <c r="E1484" s="45">
        <v>57.65</v>
      </c>
      <c r="F1484" s="45">
        <f>E1484*1.25</f>
        <v>72.0625</v>
      </c>
      <c r="G1484" s="46">
        <v>72.0625</v>
      </c>
      <c r="H1484" s="46"/>
    </row>
    <row r="1485" spans="1:8" s="47" customFormat="1" ht="15" customHeight="1" x14ac:dyDescent="0.25">
      <c r="A1485" s="57" t="s">
        <v>2495</v>
      </c>
      <c r="B1485" s="57" t="s">
        <v>2495</v>
      </c>
      <c r="C1485" s="76" t="s">
        <v>7228</v>
      </c>
      <c r="D1485" s="72">
        <f>MAX(E1485:G1485)</f>
        <v>72.125</v>
      </c>
      <c r="E1485" s="45">
        <v>57.7</v>
      </c>
      <c r="F1485" s="45">
        <f>E1485*1.25</f>
        <v>72.125</v>
      </c>
      <c r="G1485" s="46">
        <v>72.125</v>
      </c>
      <c r="H1485" s="46"/>
    </row>
    <row r="1486" spans="1:8" s="47" customFormat="1" ht="15" customHeight="1" x14ac:dyDescent="0.25">
      <c r="A1486" s="57">
        <v>80175</v>
      </c>
      <c r="B1486" s="57">
        <v>80175</v>
      </c>
      <c r="C1486" s="76" t="s">
        <v>5342</v>
      </c>
      <c r="D1486" s="72">
        <f>MAX(E1486:G1486)</f>
        <v>72.125</v>
      </c>
      <c r="E1486" s="45">
        <v>57.7</v>
      </c>
      <c r="F1486" s="45">
        <f>E1486*1.25</f>
        <v>72.125</v>
      </c>
      <c r="G1486" s="46">
        <v>72.125</v>
      </c>
      <c r="H1486" s="46"/>
    </row>
    <row r="1487" spans="1:8" s="47" customFormat="1" ht="15" customHeight="1" x14ac:dyDescent="0.25">
      <c r="A1487" s="58">
        <v>86664</v>
      </c>
      <c r="B1487" s="58">
        <v>86664</v>
      </c>
      <c r="C1487" s="77" t="s">
        <v>5484</v>
      </c>
      <c r="D1487" s="73">
        <f>MAX(E1487:G1487)</f>
        <v>72.137500000000003</v>
      </c>
      <c r="E1487" s="48">
        <v>57.71</v>
      </c>
      <c r="F1487" s="48">
        <f>E1487*1.25</f>
        <v>72.137500000000003</v>
      </c>
      <c r="G1487" s="49">
        <v>72.137500000000003</v>
      </c>
      <c r="H1487" s="46"/>
    </row>
    <row r="1488" spans="1:8" s="47" customFormat="1" ht="15" customHeight="1" x14ac:dyDescent="0.25">
      <c r="A1488" s="57">
        <v>82800</v>
      </c>
      <c r="B1488" s="57">
        <v>82800</v>
      </c>
      <c r="C1488" s="76" t="s">
        <v>4348</v>
      </c>
      <c r="D1488" s="72">
        <f>MAX(E1488:G1488)</f>
        <v>72.150000000000006</v>
      </c>
      <c r="E1488" s="45">
        <v>57.72</v>
      </c>
      <c r="F1488" s="45">
        <f>E1488*1.25</f>
        <v>72.150000000000006</v>
      </c>
      <c r="G1488" s="46">
        <v>72.150000000000006</v>
      </c>
      <c r="H1488" s="46"/>
    </row>
    <row r="1489" spans="1:8" s="47" customFormat="1" ht="15" customHeight="1" x14ac:dyDescent="0.25">
      <c r="A1489" s="57" t="s">
        <v>2954</v>
      </c>
      <c r="B1489" s="57" t="s">
        <v>2495</v>
      </c>
      <c r="C1489" s="76" t="s">
        <v>2968</v>
      </c>
      <c r="D1489" s="72">
        <f>MAX(E1489:G1489)</f>
        <v>72.1875</v>
      </c>
      <c r="E1489" s="45">
        <v>57.75</v>
      </c>
      <c r="F1489" s="45">
        <f>E1489*1.25</f>
        <v>72.1875</v>
      </c>
      <c r="G1489" s="46">
        <v>72.1875</v>
      </c>
      <c r="H1489" s="46"/>
    </row>
    <row r="1490" spans="1:8" s="47" customFormat="1" ht="15" customHeight="1" x14ac:dyDescent="0.25">
      <c r="A1490" s="57" t="s">
        <v>2495</v>
      </c>
      <c r="B1490" s="57">
        <v>86778</v>
      </c>
      <c r="C1490" s="76" t="s">
        <v>5013</v>
      </c>
      <c r="D1490" s="72">
        <f>MAX(E1490:G1490)</f>
        <v>72.287499999999994</v>
      </c>
      <c r="E1490" s="45">
        <v>57.83</v>
      </c>
      <c r="F1490" s="45">
        <f>E1490*1.25</f>
        <v>72.287499999999994</v>
      </c>
      <c r="G1490" s="46">
        <v>72.287499999999994</v>
      </c>
    </row>
    <row r="1491" spans="1:8" s="47" customFormat="1" ht="15" customHeight="1" x14ac:dyDescent="0.25">
      <c r="A1491" s="57" t="s">
        <v>2495</v>
      </c>
      <c r="B1491" s="57" t="s">
        <v>2495</v>
      </c>
      <c r="C1491" s="76" t="s">
        <v>2755</v>
      </c>
      <c r="D1491" s="72">
        <f>MAX(E1491:G1491)</f>
        <v>72.350000000000009</v>
      </c>
      <c r="E1491" s="45">
        <v>57.88</v>
      </c>
      <c r="F1491" s="45">
        <f>E1491*1.25</f>
        <v>72.350000000000009</v>
      </c>
      <c r="G1491" s="46">
        <v>72.350000000000009</v>
      </c>
    </row>
    <row r="1492" spans="1:8" s="47" customFormat="1" ht="15" customHeight="1" x14ac:dyDescent="0.25">
      <c r="A1492" s="62"/>
      <c r="B1492" s="57">
        <v>85335</v>
      </c>
      <c r="C1492" s="76" t="s">
        <v>1515</v>
      </c>
      <c r="D1492" s="72">
        <v>72.5</v>
      </c>
      <c r="E1492" s="50"/>
      <c r="F1492" s="50"/>
      <c r="G1492" s="50"/>
      <c r="H1492" s="46"/>
    </row>
    <row r="1493" spans="1:8" s="47" customFormat="1" ht="15" customHeight="1" x14ac:dyDescent="0.25">
      <c r="A1493" s="58">
        <v>86880</v>
      </c>
      <c r="B1493" s="58">
        <v>86880</v>
      </c>
      <c r="C1493" s="77" t="s">
        <v>5669</v>
      </c>
      <c r="D1493" s="73">
        <f>MAX(E1493:G1493)</f>
        <v>72.5</v>
      </c>
      <c r="E1493" s="48">
        <v>58</v>
      </c>
      <c r="F1493" s="48">
        <f>E1493*1.25</f>
        <v>72.5</v>
      </c>
      <c r="G1493" s="49">
        <v>72.5</v>
      </c>
      <c r="H1493" s="46"/>
    </row>
    <row r="1494" spans="1:8" s="47" customFormat="1" ht="15" customHeight="1" x14ac:dyDescent="0.25">
      <c r="A1494" s="57" t="s">
        <v>2495</v>
      </c>
      <c r="B1494" s="57" t="s">
        <v>2495</v>
      </c>
      <c r="C1494" s="76" t="s">
        <v>3093</v>
      </c>
      <c r="D1494" s="72">
        <f>MAX(E1494:G1494)</f>
        <v>72.5</v>
      </c>
      <c r="E1494" s="45">
        <v>58</v>
      </c>
      <c r="F1494" s="45">
        <f>E1494*1.25</f>
        <v>72.5</v>
      </c>
      <c r="G1494" s="46">
        <v>72.5</v>
      </c>
      <c r="H1494" s="46"/>
    </row>
    <row r="1495" spans="1:8" s="47" customFormat="1" ht="15" customHeight="1" x14ac:dyDescent="0.25">
      <c r="A1495" s="57">
        <v>80152</v>
      </c>
      <c r="B1495" s="57">
        <v>80152</v>
      </c>
      <c r="C1495" s="76" t="s">
        <v>5212</v>
      </c>
      <c r="D1495" s="72">
        <f>MAX(E1495:G1495)</f>
        <v>72.5</v>
      </c>
      <c r="E1495" s="45">
        <v>58</v>
      </c>
      <c r="F1495" s="45">
        <f>E1495*1.25</f>
        <v>72.5</v>
      </c>
      <c r="G1495" s="46">
        <v>72.5</v>
      </c>
      <c r="H1495" s="46"/>
    </row>
    <row r="1496" spans="1:8" s="47" customFormat="1" ht="15" customHeight="1" x14ac:dyDescent="0.25">
      <c r="A1496" s="57">
        <v>86362</v>
      </c>
      <c r="B1496" s="57">
        <v>85362</v>
      </c>
      <c r="C1496" s="76" t="s">
        <v>5039</v>
      </c>
      <c r="D1496" s="72">
        <f>MAX(E1496:G1496)</f>
        <v>72.5</v>
      </c>
      <c r="E1496" s="45">
        <v>58</v>
      </c>
      <c r="F1496" s="45">
        <f>E1496*1.25</f>
        <v>72.5</v>
      </c>
      <c r="G1496" s="46">
        <v>72.5</v>
      </c>
      <c r="H1496" s="46"/>
    </row>
    <row r="1497" spans="1:8" s="47" customFormat="1" ht="15" customHeight="1" x14ac:dyDescent="0.25">
      <c r="A1497" s="57" t="s">
        <v>2495</v>
      </c>
      <c r="B1497" s="57" t="s">
        <v>2495</v>
      </c>
      <c r="C1497" s="76" t="s">
        <v>3249</v>
      </c>
      <c r="D1497" s="72">
        <f>MAX(E1497:G1497)</f>
        <v>72.5</v>
      </c>
      <c r="E1497" s="45">
        <v>58</v>
      </c>
      <c r="F1497" s="45">
        <f>E1497*1.25</f>
        <v>72.5</v>
      </c>
      <c r="G1497" s="46">
        <v>72.5</v>
      </c>
      <c r="H1497" s="46"/>
    </row>
    <row r="1498" spans="1:8" s="47" customFormat="1" ht="15" customHeight="1" x14ac:dyDescent="0.25">
      <c r="A1498" s="57" t="s">
        <v>2495</v>
      </c>
      <c r="B1498" s="57" t="s">
        <v>2495</v>
      </c>
      <c r="C1498" s="76" t="s">
        <v>3258</v>
      </c>
      <c r="D1498" s="72">
        <f>MAX(E1498:G1498)</f>
        <v>72.5</v>
      </c>
      <c r="E1498" s="45">
        <v>58</v>
      </c>
      <c r="F1498" s="45">
        <f>E1498*1.25</f>
        <v>72.5</v>
      </c>
      <c r="G1498" s="46">
        <v>72.5</v>
      </c>
      <c r="H1498" s="46"/>
    </row>
    <row r="1499" spans="1:8" s="47" customFormat="1" ht="15" customHeight="1" x14ac:dyDescent="0.25">
      <c r="A1499" s="57" t="s">
        <v>2495</v>
      </c>
      <c r="B1499" s="57" t="s">
        <v>2495</v>
      </c>
      <c r="C1499" s="76" t="s">
        <v>3369</v>
      </c>
      <c r="D1499" s="72">
        <f>MAX(E1499:G1499)</f>
        <v>72.5</v>
      </c>
      <c r="E1499" s="45">
        <v>58</v>
      </c>
      <c r="F1499" s="45">
        <f>E1499*1.25</f>
        <v>72.5</v>
      </c>
      <c r="G1499" s="46">
        <v>72.5</v>
      </c>
    </row>
    <row r="1500" spans="1:8" s="47" customFormat="1" ht="15" customHeight="1" x14ac:dyDescent="0.25">
      <c r="A1500" s="63"/>
      <c r="B1500" s="58">
        <v>86606</v>
      </c>
      <c r="C1500" s="77" t="s">
        <v>1607</v>
      </c>
      <c r="D1500" s="73">
        <v>72.69</v>
      </c>
      <c r="E1500" s="51"/>
      <c r="F1500" s="51"/>
      <c r="G1500" s="51"/>
    </row>
    <row r="1501" spans="1:8" s="47" customFormat="1" ht="15" customHeight="1" x14ac:dyDescent="0.25">
      <c r="A1501" s="57">
        <v>87081</v>
      </c>
      <c r="B1501" s="57">
        <v>87081</v>
      </c>
      <c r="C1501" s="76" t="s">
        <v>4744</v>
      </c>
      <c r="D1501" s="72">
        <f>MAX(E1501:G1501)</f>
        <v>72.75</v>
      </c>
      <c r="E1501" s="45">
        <v>58.2</v>
      </c>
      <c r="F1501" s="45">
        <f>E1501*1.25</f>
        <v>72.75</v>
      </c>
      <c r="G1501" s="46">
        <v>72.75</v>
      </c>
    </row>
    <row r="1502" spans="1:8" s="47" customFormat="1" ht="15" customHeight="1" x14ac:dyDescent="0.25">
      <c r="A1502" s="57" t="s">
        <v>2495</v>
      </c>
      <c r="B1502" s="57" t="s">
        <v>2495</v>
      </c>
      <c r="C1502" s="76" t="s">
        <v>3355</v>
      </c>
      <c r="D1502" s="72">
        <f>MAX(E1502:G1502)</f>
        <v>72.75</v>
      </c>
      <c r="E1502" s="45">
        <v>58.2</v>
      </c>
      <c r="F1502" s="45">
        <f>E1502*1.25</f>
        <v>72.75</v>
      </c>
      <c r="G1502" s="46">
        <v>72.75</v>
      </c>
    </row>
    <row r="1503" spans="1:8" s="47" customFormat="1" ht="15" customHeight="1" x14ac:dyDescent="0.25">
      <c r="A1503" s="63"/>
      <c r="B1503" s="58">
        <v>86741</v>
      </c>
      <c r="C1503" s="77" t="s">
        <v>1654</v>
      </c>
      <c r="D1503" s="73">
        <v>72.81</v>
      </c>
      <c r="E1503" s="51"/>
      <c r="F1503" s="51"/>
      <c r="G1503" s="51"/>
      <c r="H1503" s="46"/>
    </row>
    <row r="1504" spans="1:8" s="47" customFormat="1" ht="15" customHeight="1" x14ac:dyDescent="0.25">
      <c r="A1504" s="57">
        <v>80171</v>
      </c>
      <c r="B1504" s="57">
        <v>80171</v>
      </c>
      <c r="C1504" s="76" t="s">
        <v>4976</v>
      </c>
      <c r="D1504" s="72">
        <f>MAX(E1504:G1504)</f>
        <v>72.8125</v>
      </c>
      <c r="E1504" s="45">
        <v>58.25</v>
      </c>
      <c r="F1504" s="45">
        <f>E1504*1.25</f>
        <v>72.8125</v>
      </c>
      <c r="G1504" s="46">
        <v>72.8125</v>
      </c>
      <c r="H1504" s="46"/>
    </row>
    <row r="1505" spans="1:8" s="47" customFormat="1" ht="15" customHeight="1" x14ac:dyDescent="0.25">
      <c r="A1505" s="62"/>
      <c r="B1505" s="58">
        <v>84112</v>
      </c>
      <c r="C1505" s="77" t="s">
        <v>1395</v>
      </c>
      <c r="D1505" s="72">
        <v>73</v>
      </c>
      <c r="E1505" s="50"/>
      <c r="F1505" s="50"/>
      <c r="G1505" s="50"/>
    </row>
    <row r="1506" spans="1:8" s="47" customFormat="1" ht="15" customHeight="1" x14ac:dyDescent="0.25">
      <c r="A1506" s="57" t="s">
        <v>2495</v>
      </c>
      <c r="B1506" s="57" t="s">
        <v>2495</v>
      </c>
      <c r="C1506" s="76" t="s">
        <v>2876</v>
      </c>
      <c r="D1506" s="72">
        <f>MAX(E1506:G1506)</f>
        <v>73</v>
      </c>
      <c r="E1506" s="45">
        <v>58.4</v>
      </c>
      <c r="F1506" s="45">
        <f>E1506*1.25</f>
        <v>73</v>
      </c>
      <c r="G1506" s="46">
        <v>73</v>
      </c>
    </row>
    <row r="1507" spans="1:8" s="47" customFormat="1" ht="15" customHeight="1" x14ac:dyDescent="0.25">
      <c r="A1507" s="57" t="s">
        <v>2495</v>
      </c>
      <c r="B1507" s="57" t="s">
        <v>2495</v>
      </c>
      <c r="C1507" s="76" t="s">
        <v>2888</v>
      </c>
      <c r="D1507" s="72">
        <f>MAX(E1507:G1507)</f>
        <v>73</v>
      </c>
      <c r="E1507" s="45">
        <v>58.4</v>
      </c>
      <c r="F1507" s="45">
        <f>E1507*1.25</f>
        <v>73</v>
      </c>
      <c r="G1507" s="46">
        <v>73</v>
      </c>
    </row>
    <row r="1508" spans="1:8" s="47" customFormat="1" ht="15" customHeight="1" x14ac:dyDescent="0.25">
      <c r="A1508" s="57">
        <v>83497</v>
      </c>
      <c r="B1508" s="57">
        <v>83497</v>
      </c>
      <c r="C1508" s="76" t="s">
        <v>5300</v>
      </c>
      <c r="D1508" s="72">
        <f>MAX(E1508:G1508)</f>
        <v>73.125</v>
      </c>
      <c r="E1508" s="45">
        <v>58.5</v>
      </c>
      <c r="F1508" s="45">
        <f>E1508*1.25</f>
        <v>73.125</v>
      </c>
      <c r="G1508" s="46">
        <v>73.125</v>
      </c>
      <c r="H1508" s="46"/>
    </row>
    <row r="1509" spans="1:8" s="47" customFormat="1" ht="15" customHeight="1" x14ac:dyDescent="0.25">
      <c r="A1509" s="62"/>
      <c r="B1509" s="57">
        <v>82247</v>
      </c>
      <c r="C1509" s="76" t="s">
        <v>1217</v>
      </c>
      <c r="D1509" s="72">
        <v>73.13</v>
      </c>
      <c r="E1509" s="50"/>
      <c r="F1509" s="50"/>
      <c r="G1509" s="50"/>
      <c r="H1509" s="46"/>
    </row>
    <row r="1510" spans="1:8" s="47" customFormat="1" ht="15" customHeight="1" x14ac:dyDescent="0.25">
      <c r="A1510" s="62"/>
      <c r="B1510" s="57">
        <v>85292</v>
      </c>
      <c r="C1510" s="76" t="s">
        <v>1507</v>
      </c>
      <c r="D1510" s="72">
        <v>73.2</v>
      </c>
      <c r="E1510" s="50"/>
      <c r="F1510" s="50"/>
      <c r="G1510" s="50"/>
      <c r="H1510" s="46"/>
    </row>
    <row r="1511" spans="1:8" s="47" customFormat="1" ht="15" customHeight="1" x14ac:dyDescent="0.25">
      <c r="A1511" s="62"/>
      <c r="B1511" s="57">
        <v>84480</v>
      </c>
      <c r="C1511" s="76" t="s">
        <v>1453</v>
      </c>
      <c r="D1511" s="72">
        <v>73.2</v>
      </c>
      <c r="E1511" s="50"/>
      <c r="F1511" s="50"/>
      <c r="G1511" s="50"/>
      <c r="H1511" s="46"/>
    </row>
    <row r="1512" spans="1:8" s="47" customFormat="1" ht="15" customHeight="1" x14ac:dyDescent="0.25">
      <c r="A1512" s="57" t="s">
        <v>2495</v>
      </c>
      <c r="B1512" s="58" t="s">
        <v>2495</v>
      </c>
      <c r="C1512" s="77" t="s">
        <v>3054</v>
      </c>
      <c r="D1512" s="72">
        <f>MAX(E1512:G1512)</f>
        <v>73.5</v>
      </c>
      <c r="E1512" s="45">
        <v>58.8</v>
      </c>
      <c r="F1512" s="45">
        <f>E1512*1.25</f>
        <v>73.5</v>
      </c>
      <c r="G1512" s="46">
        <v>73.5</v>
      </c>
      <c r="H1512" s="46"/>
    </row>
    <row r="1513" spans="1:8" s="47" customFormat="1" ht="15" customHeight="1" x14ac:dyDescent="0.25">
      <c r="A1513" s="57" t="s">
        <v>2495</v>
      </c>
      <c r="B1513" s="58" t="s">
        <v>2495</v>
      </c>
      <c r="C1513" s="77" t="s">
        <v>3064</v>
      </c>
      <c r="D1513" s="72">
        <f>MAX(E1513:G1513)</f>
        <v>73.5</v>
      </c>
      <c r="E1513" s="45">
        <v>58.8</v>
      </c>
      <c r="F1513" s="45">
        <f>E1513*1.25</f>
        <v>73.5</v>
      </c>
      <c r="G1513" s="46">
        <v>73.5</v>
      </c>
      <c r="H1513" s="46"/>
    </row>
    <row r="1514" spans="1:8" s="47" customFormat="1" ht="15" customHeight="1" x14ac:dyDescent="0.25">
      <c r="A1514" s="57" t="s">
        <v>2495</v>
      </c>
      <c r="B1514" s="58" t="s">
        <v>2495</v>
      </c>
      <c r="C1514" s="77" t="s">
        <v>3041</v>
      </c>
      <c r="D1514" s="72">
        <f>MAX(E1514:G1514)</f>
        <v>73.5</v>
      </c>
      <c r="E1514" s="45">
        <v>58.8</v>
      </c>
      <c r="F1514" s="45">
        <f>E1514*1.25</f>
        <v>73.5</v>
      </c>
      <c r="G1514" s="46">
        <v>73.5</v>
      </c>
      <c r="H1514" s="46"/>
    </row>
    <row r="1515" spans="1:8" s="47" customFormat="1" ht="15" customHeight="1" x14ac:dyDescent="0.25">
      <c r="A1515" s="57">
        <v>86329</v>
      </c>
      <c r="B1515" s="57">
        <v>86329</v>
      </c>
      <c r="C1515" s="76" t="s">
        <v>4816</v>
      </c>
      <c r="D1515" s="72">
        <f>MAX(E1515:G1515)</f>
        <v>73.525000000000006</v>
      </c>
      <c r="E1515" s="45">
        <v>58.82</v>
      </c>
      <c r="F1515" s="45">
        <f>E1515*1.25</f>
        <v>73.525000000000006</v>
      </c>
      <c r="G1515" s="46">
        <v>73.525000000000006</v>
      </c>
    </row>
    <row r="1516" spans="1:8" s="47" customFormat="1" ht="15" customHeight="1" x14ac:dyDescent="0.25">
      <c r="A1516" s="58">
        <v>86708</v>
      </c>
      <c r="B1516" s="58">
        <v>86708</v>
      </c>
      <c r="C1516" s="77" t="s">
        <v>4849</v>
      </c>
      <c r="D1516" s="73">
        <f>MAX(E1516:G1516)</f>
        <v>73.5625</v>
      </c>
      <c r="E1516" s="48">
        <v>58.85</v>
      </c>
      <c r="F1516" s="48">
        <f>E1516*1.25</f>
        <v>73.5625</v>
      </c>
      <c r="G1516" s="49">
        <v>73.5625</v>
      </c>
      <c r="H1516" s="46"/>
    </row>
    <row r="1517" spans="1:8" s="47" customFormat="1" ht="15" customHeight="1" x14ac:dyDescent="0.25">
      <c r="A1517" s="58">
        <v>86708</v>
      </c>
      <c r="B1517" s="58">
        <v>86708</v>
      </c>
      <c r="C1517" s="77" t="s">
        <v>5427</v>
      </c>
      <c r="D1517" s="73">
        <f>MAX(E1517:G1517)</f>
        <v>73.5625</v>
      </c>
      <c r="E1517" s="48">
        <v>58.85</v>
      </c>
      <c r="F1517" s="48">
        <f>E1517*1.25</f>
        <v>73.5625</v>
      </c>
      <c r="G1517" s="49">
        <v>73.5625</v>
      </c>
      <c r="H1517" s="46"/>
    </row>
    <row r="1518" spans="1:8" s="47" customFormat="1" ht="15" customHeight="1" x14ac:dyDescent="0.25">
      <c r="A1518" s="57">
        <v>80185</v>
      </c>
      <c r="B1518" s="57">
        <v>80186</v>
      </c>
      <c r="C1518" s="76" t="s">
        <v>5255</v>
      </c>
      <c r="D1518" s="72">
        <f>MAX(E1518:G1518)</f>
        <v>73.575000000000003</v>
      </c>
      <c r="E1518" s="45">
        <v>58.86</v>
      </c>
      <c r="F1518" s="45">
        <f>E1518*1.25</f>
        <v>73.575000000000003</v>
      </c>
      <c r="G1518" s="46">
        <v>73.575000000000003</v>
      </c>
      <c r="H1518" s="46"/>
    </row>
    <row r="1519" spans="1:8" s="47" customFormat="1" ht="15" customHeight="1" x14ac:dyDescent="0.25">
      <c r="A1519" s="57">
        <v>80186</v>
      </c>
      <c r="B1519" s="57">
        <v>80186</v>
      </c>
      <c r="C1519" s="76" t="s">
        <v>5102</v>
      </c>
      <c r="D1519" s="72">
        <f>MAX(E1519:G1519)</f>
        <v>73.575000000000003</v>
      </c>
      <c r="E1519" s="45">
        <v>58.86</v>
      </c>
      <c r="F1519" s="45">
        <f>E1519*1.25</f>
        <v>73.575000000000003</v>
      </c>
      <c r="G1519" s="46">
        <v>73.575000000000003</v>
      </c>
      <c r="H1519" s="46"/>
    </row>
    <row r="1520" spans="1:8" s="47" customFormat="1" ht="15" customHeight="1" x14ac:dyDescent="0.25">
      <c r="A1520" s="58">
        <v>86762</v>
      </c>
      <c r="B1520" s="58">
        <v>86762</v>
      </c>
      <c r="C1520" s="77" t="s">
        <v>4610</v>
      </c>
      <c r="D1520" s="73">
        <f>MAX(E1520:G1520)</f>
        <v>73.612499999999997</v>
      </c>
      <c r="E1520" s="48">
        <v>58.89</v>
      </c>
      <c r="F1520" s="48">
        <f>E1520*1.25</f>
        <v>73.612499999999997</v>
      </c>
      <c r="G1520" s="49">
        <v>73.612499999999997</v>
      </c>
      <c r="H1520" s="46"/>
    </row>
    <row r="1521" spans="1:8" s="47" customFormat="1" ht="15" customHeight="1" x14ac:dyDescent="0.25">
      <c r="A1521" s="58">
        <v>86762</v>
      </c>
      <c r="B1521" s="58">
        <v>86762</v>
      </c>
      <c r="C1521" s="77" t="s">
        <v>5610</v>
      </c>
      <c r="D1521" s="73">
        <f>MAX(E1521:G1521)</f>
        <v>73.612499999999997</v>
      </c>
      <c r="E1521" s="48">
        <v>58.89</v>
      </c>
      <c r="F1521" s="48">
        <f>E1521*1.25</f>
        <v>73.612499999999997</v>
      </c>
      <c r="G1521" s="49">
        <v>73.612499999999997</v>
      </c>
      <c r="H1521" s="46"/>
    </row>
    <row r="1522" spans="1:8" s="47" customFormat="1" ht="15" customHeight="1" x14ac:dyDescent="0.25">
      <c r="A1522" s="62"/>
      <c r="B1522" s="57">
        <v>84999</v>
      </c>
      <c r="C1522" s="76" t="s">
        <v>1480</v>
      </c>
      <c r="D1522" s="72">
        <v>73.650000000000006</v>
      </c>
      <c r="E1522" s="50"/>
      <c r="F1522" s="50"/>
      <c r="G1522" s="50"/>
      <c r="H1522" s="46"/>
    </row>
    <row r="1523" spans="1:8" s="47" customFormat="1" ht="15" customHeight="1" x14ac:dyDescent="0.25">
      <c r="A1523" s="58">
        <v>86403</v>
      </c>
      <c r="B1523" s="58">
        <v>86403</v>
      </c>
      <c r="C1523" s="77" t="s">
        <v>5755</v>
      </c>
      <c r="D1523" s="73">
        <f>MAX(E1523:G1523)</f>
        <v>73.75</v>
      </c>
      <c r="E1523" s="48">
        <v>59</v>
      </c>
      <c r="F1523" s="48">
        <f>E1523*1.25</f>
        <v>73.75</v>
      </c>
      <c r="G1523" s="46">
        <v>73.75</v>
      </c>
    </row>
    <row r="1524" spans="1:8" s="47" customFormat="1" ht="15" customHeight="1" x14ac:dyDescent="0.25">
      <c r="A1524" s="57">
        <v>85730</v>
      </c>
      <c r="B1524" s="57">
        <v>85730</v>
      </c>
      <c r="C1524" s="76" t="s">
        <v>5535</v>
      </c>
      <c r="D1524" s="72">
        <f>MAX(E1524:G1524)</f>
        <v>73.75</v>
      </c>
      <c r="E1524" s="45">
        <v>59</v>
      </c>
      <c r="F1524" s="45">
        <f>E1524*1.25</f>
        <v>73.75</v>
      </c>
      <c r="G1524" s="46">
        <v>73.75</v>
      </c>
    </row>
    <row r="1525" spans="1:8" s="47" customFormat="1" ht="15" customHeight="1" x14ac:dyDescent="0.25">
      <c r="A1525" s="58">
        <v>86777</v>
      </c>
      <c r="B1525" s="58">
        <v>86777</v>
      </c>
      <c r="C1525" s="77" t="s">
        <v>5232</v>
      </c>
      <c r="D1525" s="73">
        <f>MAX(E1525:G1525)</f>
        <v>73.75</v>
      </c>
      <c r="E1525" s="48">
        <v>59</v>
      </c>
      <c r="F1525" s="48">
        <f>E1525*1.25</f>
        <v>73.75</v>
      </c>
      <c r="G1525" s="49">
        <v>73.75</v>
      </c>
      <c r="H1525" s="46"/>
    </row>
    <row r="1526" spans="1:8" s="47" customFormat="1" ht="15" customHeight="1" x14ac:dyDescent="0.25">
      <c r="A1526" s="58">
        <v>86777</v>
      </c>
      <c r="B1526" s="58">
        <v>86777</v>
      </c>
      <c r="C1526" s="77" t="s">
        <v>5157</v>
      </c>
      <c r="D1526" s="73">
        <f>MAX(E1526:G1526)</f>
        <v>73.75</v>
      </c>
      <c r="E1526" s="48">
        <v>59</v>
      </c>
      <c r="F1526" s="48">
        <f>E1526*1.25</f>
        <v>73.75</v>
      </c>
      <c r="G1526" s="49">
        <v>73.75</v>
      </c>
      <c r="H1526" s="46"/>
    </row>
    <row r="1527" spans="1:8" s="47" customFormat="1" ht="15" customHeight="1" x14ac:dyDescent="0.25">
      <c r="A1527" s="58">
        <v>8836126</v>
      </c>
      <c r="B1527" s="58">
        <v>8836126</v>
      </c>
      <c r="C1527" s="77" t="s">
        <v>8783</v>
      </c>
      <c r="D1527" s="72">
        <f>MAX(E1527:G1527)</f>
        <v>73.775000000000006</v>
      </c>
      <c r="E1527" s="48">
        <v>59.02</v>
      </c>
      <c r="F1527" s="48">
        <f>E1527*1.25</f>
        <v>73.775000000000006</v>
      </c>
      <c r="G1527" s="46">
        <v>73.775000000000006</v>
      </c>
      <c r="H1527" s="46"/>
    </row>
    <row r="1528" spans="1:8" s="47" customFormat="1" ht="15" customHeight="1" x14ac:dyDescent="0.25">
      <c r="A1528" s="58">
        <v>82108</v>
      </c>
      <c r="B1528" s="58">
        <v>82108</v>
      </c>
      <c r="C1528" s="77" t="s">
        <v>5278</v>
      </c>
      <c r="D1528" s="73">
        <f>MAX(E1528:G1528)</f>
        <v>73.8</v>
      </c>
      <c r="E1528" s="48">
        <v>59.04</v>
      </c>
      <c r="F1528" s="48">
        <f>E1528*1.25</f>
        <v>73.8</v>
      </c>
      <c r="G1528" s="49">
        <v>73.8</v>
      </c>
      <c r="H1528" s="46"/>
    </row>
    <row r="1529" spans="1:8" s="47" customFormat="1" ht="15" customHeight="1" x14ac:dyDescent="0.25">
      <c r="A1529" s="58">
        <v>86904</v>
      </c>
      <c r="B1529" s="58">
        <v>86904</v>
      </c>
      <c r="C1529" s="77" t="s">
        <v>5667</v>
      </c>
      <c r="D1529" s="73">
        <f>MAX(E1529:G1529)</f>
        <v>73.849999999999994</v>
      </c>
      <c r="E1529" s="48">
        <v>59.08</v>
      </c>
      <c r="F1529" s="48">
        <f>E1529*1.25</f>
        <v>73.849999999999994</v>
      </c>
      <c r="G1529" s="49">
        <v>73.849999999999994</v>
      </c>
      <c r="H1529" s="46"/>
    </row>
    <row r="1530" spans="1:8" s="47" customFormat="1" ht="15" customHeight="1" x14ac:dyDescent="0.25">
      <c r="A1530" s="57">
        <v>83735</v>
      </c>
      <c r="B1530" s="57">
        <v>83735</v>
      </c>
      <c r="C1530" s="76" t="s">
        <v>4383</v>
      </c>
      <c r="D1530" s="72">
        <f>MAX(E1530:G1530)</f>
        <v>73.875</v>
      </c>
      <c r="E1530" s="45">
        <v>59.1</v>
      </c>
      <c r="F1530" s="45">
        <f>E1530*1.25</f>
        <v>73.875</v>
      </c>
      <c r="G1530" s="46">
        <v>73.875</v>
      </c>
      <c r="H1530" s="46"/>
    </row>
    <row r="1531" spans="1:8" s="47" customFormat="1" ht="15" customHeight="1" x14ac:dyDescent="0.25">
      <c r="A1531" s="57">
        <v>83930</v>
      </c>
      <c r="B1531" s="57">
        <v>83930</v>
      </c>
      <c r="C1531" s="76" t="s">
        <v>4387</v>
      </c>
      <c r="D1531" s="72">
        <f>MAX(E1531:G1531)</f>
        <v>73.875</v>
      </c>
      <c r="E1531" s="45">
        <v>59.1</v>
      </c>
      <c r="F1531" s="45">
        <f>E1531*1.25</f>
        <v>73.875</v>
      </c>
      <c r="G1531" s="46">
        <v>73.875</v>
      </c>
      <c r="H1531" s="46"/>
    </row>
    <row r="1532" spans="1:8" s="47" customFormat="1" ht="15" customHeight="1" x14ac:dyDescent="0.25">
      <c r="A1532" s="57">
        <v>83540</v>
      </c>
      <c r="B1532" s="57">
        <v>83540</v>
      </c>
      <c r="C1532" s="76" t="s">
        <v>4378</v>
      </c>
      <c r="D1532" s="72">
        <f>MAX(E1532:G1532)</f>
        <v>73.875</v>
      </c>
      <c r="E1532" s="45">
        <v>59.1</v>
      </c>
      <c r="F1532" s="45">
        <f>E1532*1.25</f>
        <v>73.875</v>
      </c>
      <c r="G1532" s="46">
        <v>73.875</v>
      </c>
    </row>
    <row r="1533" spans="1:8" s="47" customFormat="1" ht="15" customHeight="1" x14ac:dyDescent="0.25">
      <c r="A1533" s="62"/>
      <c r="B1533" s="57">
        <v>99394</v>
      </c>
      <c r="C1533" s="76" t="s">
        <v>2313</v>
      </c>
      <c r="D1533" s="72">
        <v>74</v>
      </c>
      <c r="E1533" s="50"/>
      <c r="F1533" s="50"/>
      <c r="G1533" s="50"/>
    </row>
    <row r="1534" spans="1:8" s="47" customFormat="1" ht="15" customHeight="1" x14ac:dyDescent="0.25">
      <c r="A1534" s="63"/>
      <c r="B1534" s="58">
        <v>86738</v>
      </c>
      <c r="C1534" s="77" t="s">
        <v>1653</v>
      </c>
      <c r="D1534" s="73">
        <v>74.05</v>
      </c>
      <c r="E1534" s="51"/>
      <c r="F1534" s="51"/>
      <c r="G1534" s="51"/>
      <c r="H1534" s="46"/>
    </row>
    <row r="1535" spans="1:8" s="47" customFormat="1" ht="15" customHeight="1" x14ac:dyDescent="0.25">
      <c r="A1535" s="58" t="s">
        <v>2495</v>
      </c>
      <c r="B1535" s="58" t="s">
        <v>2495</v>
      </c>
      <c r="C1535" s="77" t="s">
        <v>7230</v>
      </c>
      <c r="D1535" s="73">
        <f>MAX(E1535:G1535)</f>
        <v>74.125</v>
      </c>
      <c r="E1535" s="48">
        <v>59.3</v>
      </c>
      <c r="F1535" s="48">
        <f>E1535*1.25</f>
        <v>74.125</v>
      </c>
      <c r="G1535" s="49">
        <v>74.125</v>
      </c>
      <c r="H1535" s="46"/>
    </row>
    <row r="1536" spans="1:8" s="47" customFormat="1" ht="15" customHeight="1" x14ac:dyDescent="0.25">
      <c r="A1536" s="62"/>
      <c r="B1536" s="57">
        <v>87495</v>
      </c>
      <c r="C1536" s="76" t="s">
        <v>1769</v>
      </c>
      <c r="D1536" s="72">
        <v>74.16</v>
      </c>
      <c r="E1536" s="50"/>
      <c r="F1536" s="50"/>
      <c r="G1536" s="50"/>
      <c r="H1536" s="46"/>
    </row>
    <row r="1537" spans="1:8" s="47" customFormat="1" ht="15" customHeight="1" x14ac:dyDescent="0.25">
      <c r="A1537" s="57" t="s">
        <v>2495</v>
      </c>
      <c r="B1537" s="57" t="s">
        <v>2495</v>
      </c>
      <c r="C1537" s="76" t="s">
        <v>2779</v>
      </c>
      <c r="D1537" s="72">
        <f>MAX(E1537:G1537)</f>
        <v>74.1875</v>
      </c>
      <c r="E1537" s="45">
        <v>59.35</v>
      </c>
      <c r="F1537" s="45">
        <f>E1537*1.25</f>
        <v>74.1875</v>
      </c>
      <c r="G1537" s="46">
        <v>74.1875</v>
      </c>
      <c r="H1537" s="46"/>
    </row>
    <row r="1538" spans="1:8" s="47" customFormat="1" ht="15" customHeight="1" x14ac:dyDescent="0.25">
      <c r="A1538" s="64"/>
      <c r="B1538" s="64" t="s">
        <v>2290</v>
      </c>
      <c r="C1538" s="65" t="s">
        <v>2291</v>
      </c>
      <c r="D1538" s="72">
        <f>MAX(E1538:G1538)</f>
        <v>74.3</v>
      </c>
      <c r="E1538" s="38"/>
      <c r="F1538" s="37">
        <v>74.3</v>
      </c>
      <c r="G1538" s="46">
        <v>74.3</v>
      </c>
      <c r="H1538" s="46"/>
    </row>
    <row r="1539" spans="1:8" s="47" customFormat="1" ht="15" customHeight="1" x14ac:dyDescent="0.25">
      <c r="A1539" s="64"/>
      <c r="B1539" s="64" t="s">
        <v>2292</v>
      </c>
      <c r="C1539" s="65" t="s">
        <v>2293</v>
      </c>
      <c r="D1539" s="72">
        <f>MAX(E1539:G1539)</f>
        <v>74.3</v>
      </c>
      <c r="E1539" s="38"/>
      <c r="F1539" s="37">
        <v>74.3</v>
      </c>
      <c r="G1539" s="46">
        <v>74.3</v>
      </c>
      <c r="H1539" s="46"/>
    </row>
    <row r="1540" spans="1:8" s="47" customFormat="1" ht="15" customHeight="1" x14ac:dyDescent="0.25">
      <c r="A1540" s="64"/>
      <c r="B1540" s="64" t="s">
        <v>2294</v>
      </c>
      <c r="C1540" s="65" t="s">
        <v>2295</v>
      </c>
      <c r="D1540" s="72">
        <f>MAX(E1540:G1540)</f>
        <v>74.3</v>
      </c>
      <c r="E1540" s="38"/>
      <c r="F1540" s="37">
        <v>74.3</v>
      </c>
      <c r="G1540" s="46">
        <v>74.3</v>
      </c>
      <c r="H1540" s="46"/>
    </row>
    <row r="1541" spans="1:8" s="47" customFormat="1" ht="15" customHeight="1" x14ac:dyDescent="0.25">
      <c r="A1541" s="64"/>
      <c r="B1541" s="64" t="s">
        <v>2288</v>
      </c>
      <c r="C1541" s="65" t="s">
        <v>2473</v>
      </c>
      <c r="D1541" s="72">
        <f>MAX(E1541:G1541)</f>
        <v>74.3</v>
      </c>
      <c r="E1541" s="36"/>
      <c r="F1541" s="37">
        <v>74.3</v>
      </c>
      <c r="G1541" s="46">
        <v>74.3</v>
      </c>
      <c r="H1541" s="46"/>
    </row>
    <row r="1542" spans="1:8" s="47" customFormat="1" ht="15" customHeight="1" x14ac:dyDescent="0.25">
      <c r="A1542" s="64"/>
      <c r="B1542" s="64" t="s">
        <v>2252</v>
      </c>
      <c r="C1542" s="65" t="s">
        <v>2253</v>
      </c>
      <c r="D1542" s="72">
        <f>MAX(E1542:G1542)</f>
        <v>74.3</v>
      </c>
      <c r="E1542" s="38"/>
      <c r="F1542" s="37">
        <v>74.3</v>
      </c>
      <c r="G1542" s="46">
        <v>74.3</v>
      </c>
      <c r="H1542" s="46"/>
    </row>
    <row r="1543" spans="1:8" s="47" customFormat="1" ht="15" customHeight="1" x14ac:dyDescent="0.25">
      <c r="A1543" s="64"/>
      <c r="B1543" s="64" t="s">
        <v>2254</v>
      </c>
      <c r="C1543" s="65" t="s">
        <v>2255</v>
      </c>
      <c r="D1543" s="72">
        <f>MAX(E1543:G1543)</f>
        <v>74.3</v>
      </c>
      <c r="E1543" s="38"/>
      <c r="F1543" s="37">
        <v>74.3</v>
      </c>
      <c r="G1543" s="46">
        <v>74.3</v>
      </c>
      <c r="H1543" s="46"/>
    </row>
    <row r="1544" spans="1:8" s="47" customFormat="1" ht="15" customHeight="1" x14ac:dyDescent="0.25">
      <c r="A1544" s="64"/>
      <c r="B1544" s="64" t="s">
        <v>2250</v>
      </c>
      <c r="C1544" s="65" t="s">
        <v>2251</v>
      </c>
      <c r="D1544" s="72">
        <f>MAX(E1544:G1544)</f>
        <v>74.3</v>
      </c>
      <c r="E1544" s="38"/>
      <c r="F1544" s="37">
        <v>74.3</v>
      </c>
      <c r="G1544" s="46">
        <v>74.3</v>
      </c>
      <c r="H1544" s="46"/>
    </row>
    <row r="1545" spans="1:8" s="47" customFormat="1" ht="15" customHeight="1" x14ac:dyDescent="0.25">
      <c r="A1545" s="64"/>
      <c r="B1545" s="64" t="s">
        <v>2256</v>
      </c>
      <c r="C1545" s="65" t="s">
        <v>2257</v>
      </c>
      <c r="D1545" s="72">
        <f>MAX(E1545:G1545)</f>
        <v>74.3</v>
      </c>
      <c r="E1545" s="38"/>
      <c r="F1545" s="37">
        <v>74.3</v>
      </c>
      <c r="G1545" s="46">
        <v>74.3</v>
      </c>
      <c r="H1545" s="46"/>
    </row>
    <row r="1546" spans="1:8" s="47" customFormat="1" ht="15" customHeight="1" x14ac:dyDescent="0.25">
      <c r="A1546" s="64"/>
      <c r="B1546" s="64" t="s">
        <v>2237</v>
      </c>
      <c r="C1546" s="65" t="s">
        <v>2238</v>
      </c>
      <c r="D1546" s="72">
        <f>MAX(E1546:G1546)</f>
        <v>74.3</v>
      </c>
      <c r="E1546" s="38"/>
      <c r="F1546" s="37">
        <v>74.3</v>
      </c>
      <c r="G1546" s="46">
        <v>74.3</v>
      </c>
      <c r="H1546" s="46"/>
    </row>
    <row r="1547" spans="1:8" s="47" customFormat="1" ht="15" customHeight="1" x14ac:dyDescent="0.25">
      <c r="A1547" s="64"/>
      <c r="B1547" s="64" t="s">
        <v>2242</v>
      </c>
      <c r="C1547" s="65" t="s">
        <v>2243</v>
      </c>
      <c r="D1547" s="72">
        <f>MAX(E1547:G1547)</f>
        <v>74.3</v>
      </c>
      <c r="E1547" s="38"/>
      <c r="F1547" s="37">
        <v>74.3</v>
      </c>
      <c r="G1547" s="46">
        <v>74.3</v>
      </c>
      <c r="H1547" s="46"/>
    </row>
    <row r="1548" spans="1:8" s="47" customFormat="1" ht="15" customHeight="1" x14ac:dyDescent="0.25">
      <c r="A1548" s="64"/>
      <c r="B1548" s="64" t="s">
        <v>2244</v>
      </c>
      <c r="C1548" s="65" t="s">
        <v>2245</v>
      </c>
      <c r="D1548" s="72">
        <f>MAX(E1548:G1548)</f>
        <v>74.3</v>
      </c>
      <c r="E1548" s="38"/>
      <c r="F1548" s="37">
        <v>74.3</v>
      </c>
      <c r="G1548" s="46">
        <v>74.3</v>
      </c>
      <c r="H1548" s="46"/>
    </row>
    <row r="1549" spans="1:8" s="47" customFormat="1" ht="15" customHeight="1" x14ac:dyDescent="0.25">
      <c r="A1549" s="64"/>
      <c r="B1549" s="64" t="s">
        <v>2246</v>
      </c>
      <c r="C1549" s="65" t="s">
        <v>2247</v>
      </c>
      <c r="D1549" s="72">
        <f>MAX(E1549:G1549)</f>
        <v>74.3</v>
      </c>
      <c r="E1549" s="38"/>
      <c r="F1549" s="37">
        <v>74.3</v>
      </c>
      <c r="G1549" s="46">
        <v>74.3</v>
      </c>
      <c r="H1549" s="46"/>
    </row>
    <row r="1550" spans="1:8" s="47" customFormat="1" ht="15" customHeight="1" x14ac:dyDescent="0.25">
      <c r="A1550" s="64"/>
      <c r="B1550" s="64" t="s">
        <v>2248</v>
      </c>
      <c r="C1550" s="65" t="s">
        <v>2249</v>
      </c>
      <c r="D1550" s="72">
        <f>MAX(E1550:G1550)</f>
        <v>74.3</v>
      </c>
      <c r="E1550" s="38"/>
      <c r="F1550" s="37">
        <v>74.3</v>
      </c>
      <c r="G1550" s="46">
        <v>74.3</v>
      </c>
      <c r="H1550" s="46"/>
    </row>
    <row r="1551" spans="1:8" s="47" customFormat="1" ht="15" customHeight="1" x14ac:dyDescent="0.25">
      <c r="A1551" s="64"/>
      <c r="B1551" s="64" t="s">
        <v>2258</v>
      </c>
      <c r="C1551" s="65" t="s">
        <v>2282</v>
      </c>
      <c r="D1551" s="72">
        <f>MAX(E1551:G1551)</f>
        <v>74.3</v>
      </c>
      <c r="E1551" s="38"/>
      <c r="F1551" s="37">
        <v>74.3</v>
      </c>
      <c r="G1551" s="46">
        <v>74.3</v>
      </c>
      <c r="H1551" s="46"/>
    </row>
    <row r="1552" spans="1:8" s="47" customFormat="1" ht="15" customHeight="1" x14ac:dyDescent="0.25">
      <c r="A1552" s="64"/>
      <c r="B1552" s="64" t="s">
        <v>2296</v>
      </c>
      <c r="C1552" s="65" t="s">
        <v>2318</v>
      </c>
      <c r="D1552" s="72">
        <f>MAX(E1552:G1552)</f>
        <v>74.3</v>
      </c>
      <c r="E1552" s="38"/>
      <c r="F1552" s="37">
        <v>74.3</v>
      </c>
      <c r="G1552" s="46">
        <v>74.3</v>
      </c>
      <c r="H1552" s="46"/>
    </row>
    <row r="1553" spans="1:8" s="47" customFormat="1" ht="15" customHeight="1" x14ac:dyDescent="0.25">
      <c r="A1553" s="57">
        <v>88302</v>
      </c>
      <c r="B1553" s="57">
        <v>88302</v>
      </c>
      <c r="C1553" s="76" t="s">
        <v>5931</v>
      </c>
      <c r="D1553" s="72">
        <f>MAX(E1553:G1553)</f>
        <v>74.55</v>
      </c>
      <c r="E1553" s="45">
        <v>59.64</v>
      </c>
      <c r="F1553" s="45">
        <f>E1553*1.25</f>
        <v>74.55</v>
      </c>
      <c r="G1553" s="46">
        <v>74.55</v>
      </c>
      <c r="H1553" s="46"/>
    </row>
    <row r="1554" spans="1:8" s="47" customFormat="1" ht="15" customHeight="1" x14ac:dyDescent="0.25">
      <c r="A1554" s="57">
        <v>88302</v>
      </c>
      <c r="B1554" s="57">
        <v>88302</v>
      </c>
      <c r="C1554" s="76" t="s">
        <v>5907</v>
      </c>
      <c r="D1554" s="72">
        <f>MAX(E1554:G1554)</f>
        <v>74.55</v>
      </c>
      <c r="E1554" s="45">
        <v>59.64</v>
      </c>
      <c r="F1554" s="45">
        <f>E1554*1.25</f>
        <v>74.55</v>
      </c>
      <c r="G1554" s="46">
        <v>74.55</v>
      </c>
      <c r="H1554" s="46"/>
    </row>
    <row r="1555" spans="1:8" s="47" customFormat="1" ht="15" customHeight="1" x14ac:dyDescent="0.25">
      <c r="A1555" s="57">
        <v>88302</v>
      </c>
      <c r="B1555" s="57">
        <v>88302</v>
      </c>
      <c r="C1555" s="76" t="s">
        <v>5907</v>
      </c>
      <c r="D1555" s="72">
        <f>MAX(E1555:G1555)</f>
        <v>74.55</v>
      </c>
      <c r="E1555" s="45">
        <v>59.64</v>
      </c>
      <c r="F1555" s="45">
        <f>E1555*1.25</f>
        <v>74.55</v>
      </c>
      <c r="G1555" s="46">
        <v>74.55</v>
      </c>
      <c r="H1555" s="46"/>
    </row>
    <row r="1556" spans="1:8" s="47" customFormat="1" ht="15" customHeight="1" x14ac:dyDescent="0.25">
      <c r="A1556" s="57">
        <v>80168</v>
      </c>
      <c r="B1556" s="57">
        <v>80168</v>
      </c>
      <c r="C1556" s="76" t="s">
        <v>5294</v>
      </c>
      <c r="D1556" s="72">
        <f>MAX(E1556:G1556)</f>
        <v>74.6875</v>
      </c>
      <c r="E1556" s="45">
        <v>59.75</v>
      </c>
      <c r="F1556" s="45">
        <f>E1556*1.25</f>
        <v>74.6875</v>
      </c>
      <c r="G1556" s="46">
        <v>74.6875</v>
      </c>
    </row>
    <row r="1557" spans="1:8" s="47" customFormat="1" ht="15" customHeight="1" x14ac:dyDescent="0.25">
      <c r="A1557" s="57">
        <v>80168</v>
      </c>
      <c r="B1557" s="57">
        <v>80168</v>
      </c>
      <c r="C1557" s="76" t="s">
        <v>5008</v>
      </c>
      <c r="D1557" s="72">
        <f>MAX(E1557:G1557)</f>
        <v>74.6875</v>
      </c>
      <c r="E1557" s="45">
        <v>59.75</v>
      </c>
      <c r="F1557" s="45">
        <f>E1557*1.25</f>
        <v>74.6875</v>
      </c>
      <c r="G1557" s="46">
        <v>74.6875</v>
      </c>
    </row>
    <row r="1558" spans="1:8" s="47" customFormat="1" ht="15" customHeight="1" x14ac:dyDescent="0.25">
      <c r="A1558" s="62"/>
      <c r="B1558" s="57">
        <v>82379</v>
      </c>
      <c r="C1558" s="76" t="s">
        <v>1236</v>
      </c>
      <c r="D1558" s="72">
        <v>74.7</v>
      </c>
      <c r="E1558" s="50"/>
      <c r="F1558" s="50"/>
      <c r="G1558" s="50"/>
    </row>
    <row r="1559" spans="1:8" s="47" customFormat="1" ht="15" customHeight="1" x14ac:dyDescent="0.25">
      <c r="A1559" s="57">
        <v>86976</v>
      </c>
      <c r="B1559" s="57">
        <v>86976</v>
      </c>
      <c r="C1559" s="76" t="s">
        <v>5698</v>
      </c>
      <c r="D1559" s="72">
        <f>MAX(E1559:G1559)</f>
        <v>74.8125</v>
      </c>
      <c r="E1559" s="45">
        <v>59.85</v>
      </c>
      <c r="F1559" s="45">
        <f>E1559*1.25</f>
        <v>74.8125</v>
      </c>
      <c r="G1559" s="46">
        <v>74.8125</v>
      </c>
    </row>
    <row r="1560" spans="1:8" s="47" customFormat="1" ht="15" customHeight="1" x14ac:dyDescent="0.25">
      <c r="A1560" s="57">
        <v>87109</v>
      </c>
      <c r="B1560" s="57">
        <v>87109</v>
      </c>
      <c r="C1560" s="76" t="s">
        <v>4708</v>
      </c>
      <c r="D1560" s="72">
        <f>MAX(E1560:G1560)</f>
        <v>74.862499999999997</v>
      </c>
      <c r="E1560" s="45">
        <v>59.89</v>
      </c>
      <c r="F1560" s="45">
        <f>E1560*1.25</f>
        <v>74.862499999999997</v>
      </c>
      <c r="G1560" s="46">
        <v>74.862499999999997</v>
      </c>
    </row>
    <row r="1561" spans="1:8" s="47" customFormat="1" ht="15" customHeight="1" x14ac:dyDescent="0.25">
      <c r="A1561" s="57">
        <v>87109</v>
      </c>
      <c r="B1561" s="57">
        <v>87109</v>
      </c>
      <c r="C1561" s="76" t="s">
        <v>4750</v>
      </c>
      <c r="D1561" s="72">
        <f>MAX(E1561:G1561)</f>
        <v>74.862499999999997</v>
      </c>
      <c r="E1561" s="45">
        <v>59.89</v>
      </c>
      <c r="F1561" s="45">
        <f>E1561*1.25</f>
        <v>74.862499999999997</v>
      </c>
      <c r="G1561" s="46">
        <v>74.862499999999997</v>
      </c>
    </row>
    <row r="1562" spans="1:8" s="47" customFormat="1" ht="15" customHeight="1" x14ac:dyDescent="0.25">
      <c r="A1562" s="57" t="s">
        <v>2495</v>
      </c>
      <c r="B1562" s="57" t="s">
        <v>2495</v>
      </c>
      <c r="C1562" s="76" t="s">
        <v>4216</v>
      </c>
      <c r="D1562" s="72">
        <f>MAX(E1562:G1562)</f>
        <v>74.9375</v>
      </c>
      <c r="E1562" s="45">
        <v>59.95</v>
      </c>
      <c r="F1562" s="45">
        <f>E1562*1.25</f>
        <v>74.9375</v>
      </c>
      <c r="G1562" s="46">
        <v>74.9375</v>
      </c>
      <c r="H1562" s="46"/>
    </row>
    <row r="1563" spans="1:8" s="47" customFormat="1" ht="15" customHeight="1" x14ac:dyDescent="0.25">
      <c r="A1563" s="58">
        <v>82150</v>
      </c>
      <c r="B1563" s="58">
        <v>82150</v>
      </c>
      <c r="C1563" s="77" t="s">
        <v>4353</v>
      </c>
      <c r="D1563" s="73">
        <f>MAX(E1563:G1563)</f>
        <v>74.974999999999994</v>
      </c>
      <c r="E1563" s="48">
        <v>59.98</v>
      </c>
      <c r="F1563" s="48">
        <f>E1563*1.25</f>
        <v>74.974999999999994</v>
      </c>
      <c r="G1563" s="49">
        <v>74.974999999999994</v>
      </c>
      <c r="H1563" s="46"/>
    </row>
    <row r="1564" spans="1:8" s="47" customFormat="1" ht="15" customHeight="1" x14ac:dyDescent="0.25">
      <c r="A1564" s="57" t="s">
        <v>2495</v>
      </c>
      <c r="B1564" s="57" t="s">
        <v>2495</v>
      </c>
      <c r="C1564" s="76" t="s">
        <v>7163</v>
      </c>
      <c r="D1564" s="72">
        <f>MAX(E1564:G1564)</f>
        <v>75</v>
      </c>
      <c r="E1564" s="45">
        <v>60</v>
      </c>
      <c r="F1564" s="45">
        <f>E1564*1.25</f>
        <v>75</v>
      </c>
      <c r="G1564" s="46">
        <v>75</v>
      </c>
      <c r="H1564" s="46"/>
    </row>
    <row r="1565" spans="1:8" s="47" customFormat="1" ht="15" customHeight="1" x14ac:dyDescent="0.25">
      <c r="A1565" s="58">
        <v>86256</v>
      </c>
      <c r="B1565" s="58">
        <v>86256</v>
      </c>
      <c r="C1565" s="77" t="s">
        <v>4766</v>
      </c>
      <c r="D1565" s="73">
        <f>MAX(E1565:G1565)</f>
        <v>75</v>
      </c>
      <c r="E1565" s="48">
        <v>60</v>
      </c>
      <c r="F1565" s="48">
        <f>E1565*1.25</f>
        <v>75</v>
      </c>
      <c r="G1565" s="46">
        <v>75</v>
      </c>
      <c r="H1565" s="46"/>
    </row>
    <row r="1566" spans="1:8" s="47" customFormat="1" ht="15" customHeight="1" x14ac:dyDescent="0.25">
      <c r="A1566" s="57">
        <v>83516</v>
      </c>
      <c r="B1566" s="57">
        <v>83516</v>
      </c>
      <c r="C1566" s="76" t="s">
        <v>5418</v>
      </c>
      <c r="D1566" s="72">
        <f>MAX(E1566:G1566)</f>
        <v>75</v>
      </c>
      <c r="E1566" s="45">
        <v>60</v>
      </c>
      <c r="F1566" s="45">
        <f>E1566*1.25</f>
        <v>75</v>
      </c>
      <c r="G1566" s="46">
        <v>75</v>
      </c>
      <c r="H1566" s="46"/>
    </row>
    <row r="1567" spans="1:8" s="47" customFormat="1" ht="15" customHeight="1" x14ac:dyDescent="0.25">
      <c r="A1567" s="57">
        <v>83516</v>
      </c>
      <c r="B1567" s="58">
        <v>83516</v>
      </c>
      <c r="C1567" s="77" t="s">
        <v>5479</v>
      </c>
      <c r="D1567" s="72">
        <f>MAX(E1567:G1567)</f>
        <v>75</v>
      </c>
      <c r="E1567" s="45">
        <v>60</v>
      </c>
      <c r="F1567" s="45">
        <f>E1567*1.25</f>
        <v>75</v>
      </c>
      <c r="G1567" s="46">
        <v>75</v>
      </c>
      <c r="H1567" s="46"/>
    </row>
    <row r="1568" spans="1:8" s="47" customFormat="1" ht="15" customHeight="1" x14ac:dyDescent="0.25">
      <c r="A1568" s="57">
        <v>83516</v>
      </c>
      <c r="B1568" s="58">
        <v>83516</v>
      </c>
      <c r="C1568" s="77" t="s">
        <v>5479</v>
      </c>
      <c r="D1568" s="72">
        <f>MAX(E1568:G1568)</f>
        <v>75</v>
      </c>
      <c r="E1568" s="45">
        <v>60</v>
      </c>
      <c r="F1568" s="45">
        <f>E1568*1.25</f>
        <v>75</v>
      </c>
      <c r="G1568" s="46">
        <v>75</v>
      </c>
      <c r="H1568" s="46"/>
    </row>
    <row r="1569" spans="1:8" s="47" customFormat="1" ht="15" customHeight="1" x14ac:dyDescent="0.25">
      <c r="A1569" s="57">
        <v>83516</v>
      </c>
      <c r="B1569" s="58">
        <v>83516</v>
      </c>
      <c r="C1569" s="77" t="s">
        <v>5479</v>
      </c>
      <c r="D1569" s="72">
        <f>MAX(E1569:G1569)</f>
        <v>75</v>
      </c>
      <c r="E1569" s="45">
        <v>60</v>
      </c>
      <c r="F1569" s="45">
        <f>E1569*1.25</f>
        <v>75</v>
      </c>
      <c r="G1569" s="46">
        <v>75</v>
      </c>
      <c r="H1569" s="46"/>
    </row>
    <row r="1570" spans="1:8" s="47" customFormat="1" ht="15" customHeight="1" x14ac:dyDescent="0.25">
      <c r="A1570" s="57">
        <v>83516</v>
      </c>
      <c r="B1570" s="58">
        <v>83516</v>
      </c>
      <c r="C1570" s="77" t="s">
        <v>5479</v>
      </c>
      <c r="D1570" s="72">
        <f>MAX(E1570:G1570)</f>
        <v>75</v>
      </c>
      <c r="E1570" s="45">
        <v>60</v>
      </c>
      <c r="F1570" s="45">
        <f>E1570*1.25</f>
        <v>75</v>
      </c>
      <c r="G1570" s="46">
        <v>75</v>
      </c>
    </row>
    <row r="1571" spans="1:8" s="47" customFormat="1" ht="15" customHeight="1" x14ac:dyDescent="0.25">
      <c r="A1571" s="57">
        <v>86256</v>
      </c>
      <c r="B1571" s="57">
        <v>86256</v>
      </c>
      <c r="C1571" s="76" t="s">
        <v>5467</v>
      </c>
      <c r="D1571" s="72">
        <f>MAX(E1571:G1571)</f>
        <v>75</v>
      </c>
      <c r="E1571" s="45">
        <v>60</v>
      </c>
      <c r="F1571" s="45">
        <f>E1571*1.25</f>
        <v>75</v>
      </c>
      <c r="G1571" s="46">
        <v>75</v>
      </c>
      <c r="H1571" s="46"/>
    </row>
    <row r="1572" spans="1:8" s="47" customFormat="1" ht="15" customHeight="1" x14ac:dyDescent="0.25">
      <c r="A1572" s="57">
        <v>99211</v>
      </c>
      <c r="B1572" s="57">
        <v>99211</v>
      </c>
      <c r="C1572" s="76" t="s">
        <v>8724</v>
      </c>
      <c r="D1572" s="72">
        <f>MAX(E1572:G1572)</f>
        <v>75</v>
      </c>
      <c r="E1572" s="45">
        <v>60</v>
      </c>
      <c r="F1572" s="45">
        <f>E1572*1.25</f>
        <v>75</v>
      </c>
      <c r="G1572" s="46">
        <v>75</v>
      </c>
      <c r="H1572" s="46"/>
    </row>
    <row r="1573" spans="1:8" s="47" customFormat="1" ht="15" customHeight="1" x14ac:dyDescent="0.25">
      <c r="A1573" s="57">
        <v>99211</v>
      </c>
      <c r="B1573" s="57">
        <v>99211</v>
      </c>
      <c r="C1573" s="76" t="s">
        <v>8724</v>
      </c>
      <c r="D1573" s="72">
        <f>MAX(E1573:G1573)</f>
        <v>75</v>
      </c>
      <c r="E1573" s="45">
        <v>60</v>
      </c>
      <c r="F1573" s="45">
        <f>E1573*1.25</f>
        <v>75</v>
      </c>
      <c r="G1573" s="46">
        <v>75</v>
      </c>
      <c r="H1573" s="46"/>
    </row>
    <row r="1574" spans="1:8" s="47" customFormat="1" ht="15" customHeight="1" x14ac:dyDescent="0.25">
      <c r="A1574" s="57">
        <v>99211</v>
      </c>
      <c r="B1574" s="57">
        <v>99211</v>
      </c>
      <c r="C1574" s="76" t="s">
        <v>8724</v>
      </c>
      <c r="D1574" s="72">
        <f>MAX(E1574:G1574)</f>
        <v>75</v>
      </c>
      <c r="E1574" s="45">
        <v>60</v>
      </c>
      <c r="F1574" s="45">
        <f>E1574*1.25</f>
        <v>75</v>
      </c>
      <c r="G1574" s="46">
        <v>75</v>
      </c>
      <c r="H1574" s="46"/>
    </row>
    <row r="1575" spans="1:8" s="47" customFormat="1" ht="15" customHeight="1" x14ac:dyDescent="0.25">
      <c r="A1575" s="57">
        <v>99211</v>
      </c>
      <c r="B1575" s="57">
        <v>99211</v>
      </c>
      <c r="C1575" s="76" t="s">
        <v>8724</v>
      </c>
      <c r="D1575" s="72">
        <f>MAX(E1575:G1575)</f>
        <v>75</v>
      </c>
      <c r="E1575" s="45">
        <v>60</v>
      </c>
      <c r="F1575" s="45">
        <f>E1575*1.25</f>
        <v>75</v>
      </c>
      <c r="G1575" s="46">
        <v>75</v>
      </c>
      <c r="H1575" s="46"/>
    </row>
    <row r="1576" spans="1:8" s="47" customFormat="1" ht="15" customHeight="1" x14ac:dyDescent="0.25">
      <c r="A1576" s="57">
        <v>99211</v>
      </c>
      <c r="B1576" s="57">
        <v>99211</v>
      </c>
      <c r="C1576" s="76" t="s">
        <v>8913</v>
      </c>
      <c r="D1576" s="72">
        <f>MAX(E1576:G1576)</f>
        <v>75</v>
      </c>
      <c r="E1576" s="45">
        <v>60</v>
      </c>
      <c r="F1576" s="45">
        <f>E1576*1.25</f>
        <v>75</v>
      </c>
      <c r="G1576" s="46">
        <v>75</v>
      </c>
      <c r="H1576" s="46"/>
    </row>
    <row r="1577" spans="1:8" s="47" customFormat="1" ht="15" customHeight="1" x14ac:dyDescent="0.25">
      <c r="A1577" s="57">
        <v>99211</v>
      </c>
      <c r="B1577" s="57">
        <v>99211</v>
      </c>
      <c r="C1577" s="76" t="s">
        <v>8644</v>
      </c>
      <c r="D1577" s="72">
        <f>MAX(E1577:G1577)</f>
        <v>75</v>
      </c>
      <c r="E1577" s="45">
        <v>60</v>
      </c>
      <c r="F1577" s="45">
        <f>E1577*1.25</f>
        <v>75</v>
      </c>
      <c r="G1577" s="46">
        <v>75</v>
      </c>
      <c r="H1577" s="46"/>
    </row>
    <row r="1578" spans="1:8" s="47" customFormat="1" ht="15" customHeight="1" x14ac:dyDescent="0.25">
      <c r="A1578" s="57">
        <v>99211</v>
      </c>
      <c r="B1578" s="57">
        <v>99211</v>
      </c>
      <c r="C1578" s="76" t="s">
        <v>8644</v>
      </c>
      <c r="D1578" s="72">
        <f>MAX(E1578:G1578)</f>
        <v>75</v>
      </c>
      <c r="E1578" s="45">
        <v>60</v>
      </c>
      <c r="F1578" s="45">
        <f>E1578*1.25</f>
        <v>75</v>
      </c>
      <c r="G1578" s="46">
        <v>75</v>
      </c>
    </row>
    <row r="1579" spans="1:8" s="47" customFormat="1" ht="15" customHeight="1" x14ac:dyDescent="0.25">
      <c r="A1579" s="57">
        <v>99211</v>
      </c>
      <c r="B1579" s="57">
        <v>99211</v>
      </c>
      <c r="C1579" s="76" t="s">
        <v>8644</v>
      </c>
      <c r="D1579" s="72">
        <f>MAX(E1579:G1579)</f>
        <v>75</v>
      </c>
      <c r="E1579" s="45">
        <v>60</v>
      </c>
      <c r="F1579" s="45">
        <f>E1579*1.25</f>
        <v>75</v>
      </c>
      <c r="G1579" s="46">
        <v>75</v>
      </c>
      <c r="H1579" s="46"/>
    </row>
    <row r="1580" spans="1:8" s="47" customFormat="1" ht="15" customHeight="1" x14ac:dyDescent="0.25">
      <c r="A1580" s="57">
        <v>99211</v>
      </c>
      <c r="B1580" s="57">
        <v>99211</v>
      </c>
      <c r="C1580" s="76" t="s">
        <v>8644</v>
      </c>
      <c r="D1580" s="72">
        <f>MAX(E1580:G1580)</f>
        <v>75</v>
      </c>
      <c r="E1580" s="45">
        <v>60</v>
      </c>
      <c r="F1580" s="45">
        <f>E1580*1.25</f>
        <v>75</v>
      </c>
      <c r="G1580" s="46">
        <v>75</v>
      </c>
      <c r="H1580" s="46"/>
    </row>
    <row r="1581" spans="1:8" s="47" customFormat="1" ht="15" customHeight="1" x14ac:dyDescent="0.25">
      <c r="A1581" s="57">
        <v>99211</v>
      </c>
      <c r="B1581" s="57">
        <v>99211</v>
      </c>
      <c r="C1581" s="76" t="s">
        <v>8644</v>
      </c>
      <c r="D1581" s="72">
        <f>MAX(E1581:G1581)</f>
        <v>75</v>
      </c>
      <c r="E1581" s="45">
        <v>60</v>
      </c>
      <c r="F1581" s="45">
        <f>E1581*1.25</f>
        <v>75</v>
      </c>
      <c r="G1581" s="46">
        <v>75</v>
      </c>
      <c r="H1581" s="46"/>
    </row>
    <row r="1582" spans="1:8" s="47" customFormat="1" ht="15" customHeight="1" x14ac:dyDescent="0.25">
      <c r="A1582" s="57">
        <v>99211</v>
      </c>
      <c r="B1582" s="57">
        <v>99211</v>
      </c>
      <c r="C1582" s="76" t="s">
        <v>8644</v>
      </c>
      <c r="D1582" s="72">
        <f>MAX(E1582:G1582)</f>
        <v>75</v>
      </c>
      <c r="E1582" s="45">
        <v>60</v>
      </c>
      <c r="F1582" s="45">
        <f>E1582*1.25</f>
        <v>75</v>
      </c>
      <c r="G1582" s="46">
        <v>75</v>
      </c>
      <c r="H1582" s="46"/>
    </row>
    <row r="1583" spans="1:8" s="47" customFormat="1" ht="15" customHeight="1" x14ac:dyDescent="0.25">
      <c r="A1583" s="57">
        <v>99211</v>
      </c>
      <c r="B1583" s="57">
        <v>99211</v>
      </c>
      <c r="C1583" s="76" t="s">
        <v>8644</v>
      </c>
      <c r="D1583" s="72">
        <f>MAX(E1583:G1583)</f>
        <v>75</v>
      </c>
      <c r="E1583" s="45">
        <v>60</v>
      </c>
      <c r="F1583" s="45">
        <f>E1583*1.25</f>
        <v>75</v>
      </c>
      <c r="G1583" s="46">
        <v>75</v>
      </c>
      <c r="H1583" s="46"/>
    </row>
    <row r="1584" spans="1:8" s="47" customFormat="1" ht="15" customHeight="1" x14ac:dyDescent="0.25">
      <c r="A1584" s="57">
        <v>99211</v>
      </c>
      <c r="B1584" s="57">
        <v>99211</v>
      </c>
      <c r="C1584" s="76" t="s">
        <v>8644</v>
      </c>
      <c r="D1584" s="72">
        <f>MAX(E1584:G1584)</f>
        <v>75</v>
      </c>
      <c r="E1584" s="45">
        <v>60</v>
      </c>
      <c r="F1584" s="45">
        <f>E1584*1.25</f>
        <v>75</v>
      </c>
      <c r="G1584" s="46">
        <v>75</v>
      </c>
      <c r="H1584" s="46"/>
    </row>
    <row r="1585" spans="1:8" s="47" customFormat="1" ht="15" customHeight="1" x14ac:dyDescent="0.25">
      <c r="A1585" s="57">
        <v>99211</v>
      </c>
      <c r="B1585" s="57">
        <v>99211</v>
      </c>
      <c r="C1585" s="76" t="s">
        <v>8644</v>
      </c>
      <c r="D1585" s="72">
        <f>MAX(E1585:G1585)</f>
        <v>75</v>
      </c>
      <c r="E1585" s="45">
        <v>60</v>
      </c>
      <c r="F1585" s="45">
        <f>E1585*1.25</f>
        <v>75</v>
      </c>
      <c r="G1585" s="46">
        <v>75</v>
      </c>
      <c r="H1585" s="46"/>
    </row>
    <row r="1586" spans="1:8" s="47" customFormat="1" ht="15" customHeight="1" x14ac:dyDescent="0.25">
      <c r="A1586" s="57">
        <v>99211</v>
      </c>
      <c r="B1586" s="57">
        <v>99211</v>
      </c>
      <c r="C1586" s="76" t="s">
        <v>8644</v>
      </c>
      <c r="D1586" s="72">
        <f>MAX(E1586:G1586)</f>
        <v>75</v>
      </c>
      <c r="E1586" s="45">
        <v>60</v>
      </c>
      <c r="F1586" s="45">
        <f>E1586*1.25</f>
        <v>75</v>
      </c>
      <c r="G1586" s="46">
        <v>75</v>
      </c>
    </row>
    <row r="1587" spans="1:8" s="47" customFormat="1" ht="15" customHeight="1" x14ac:dyDescent="0.25">
      <c r="A1587" s="57">
        <v>99211</v>
      </c>
      <c r="B1587" s="57">
        <v>99211</v>
      </c>
      <c r="C1587" s="76" t="s">
        <v>8644</v>
      </c>
      <c r="D1587" s="72">
        <f>MAX(E1587:G1587)</f>
        <v>75</v>
      </c>
      <c r="E1587" s="45">
        <v>60</v>
      </c>
      <c r="F1587" s="45">
        <f>E1587*1.25</f>
        <v>75</v>
      </c>
      <c r="G1587" s="46">
        <v>75</v>
      </c>
      <c r="H1587" s="46"/>
    </row>
    <row r="1588" spans="1:8" s="47" customFormat="1" ht="15" customHeight="1" x14ac:dyDescent="0.25">
      <c r="A1588" s="57">
        <v>99211</v>
      </c>
      <c r="B1588" s="57">
        <v>99211</v>
      </c>
      <c r="C1588" s="76" t="s">
        <v>8644</v>
      </c>
      <c r="D1588" s="72">
        <f>MAX(E1588:G1588)</f>
        <v>75</v>
      </c>
      <c r="E1588" s="45">
        <v>60</v>
      </c>
      <c r="F1588" s="45">
        <f>E1588*1.25</f>
        <v>75</v>
      </c>
      <c r="G1588" s="46">
        <v>75</v>
      </c>
      <c r="H1588" s="46"/>
    </row>
    <row r="1589" spans="1:8" s="47" customFormat="1" ht="15" customHeight="1" x14ac:dyDescent="0.25">
      <c r="A1589" s="57">
        <v>99211</v>
      </c>
      <c r="B1589" s="57">
        <v>99211</v>
      </c>
      <c r="C1589" s="76" t="s">
        <v>8875</v>
      </c>
      <c r="D1589" s="72">
        <f>MAX(E1589:G1589)</f>
        <v>75</v>
      </c>
      <c r="E1589" s="45">
        <v>60</v>
      </c>
      <c r="F1589" s="45">
        <f>E1589*1.25</f>
        <v>75</v>
      </c>
      <c r="G1589" s="46">
        <v>75</v>
      </c>
      <c r="H1589" s="46"/>
    </row>
    <row r="1590" spans="1:8" s="47" customFormat="1" ht="15" customHeight="1" x14ac:dyDescent="0.25">
      <c r="A1590" s="57">
        <v>99211</v>
      </c>
      <c r="B1590" s="57">
        <v>99211</v>
      </c>
      <c r="C1590" s="76" t="s">
        <v>8875</v>
      </c>
      <c r="D1590" s="72">
        <f>MAX(E1590:G1590)</f>
        <v>75</v>
      </c>
      <c r="E1590" s="45">
        <v>60</v>
      </c>
      <c r="F1590" s="45">
        <f>E1590*1.25</f>
        <v>75</v>
      </c>
      <c r="G1590" s="46">
        <v>75</v>
      </c>
      <c r="H1590" s="46"/>
    </row>
    <row r="1591" spans="1:8" s="47" customFormat="1" ht="15" customHeight="1" x14ac:dyDescent="0.25">
      <c r="A1591" s="57">
        <v>99211</v>
      </c>
      <c r="B1591" s="57">
        <v>99211</v>
      </c>
      <c r="C1591" s="76" t="s">
        <v>7765</v>
      </c>
      <c r="D1591" s="72">
        <f>MAX(E1591:G1591)</f>
        <v>75</v>
      </c>
      <c r="E1591" s="45">
        <v>60</v>
      </c>
      <c r="F1591" s="45">
        <f>E1591*1.25</f>
        <v>75</v>
      </c>
      <c r="G1591" s="46">
        <v>75</v>
      </c>
      <c r="H1591" s="46"/>
    </row>
    <row r="1592" spans="1:8" s="47" customFormat="1" ht="15" customHeight="1" x14ac:dyDescent="0.25">
      <c r="A1592" s="57">
        <v>99211</v>
      </c>
      <c r="B1592" s="57">
        <v>99211</v>
      </c>
      <c r="C1592" s="76" t="s">
        <v>4233</v>
      </c>
      <c r="D1592" s="72">
        <f>MAX(E1592:G1592)</f>
        <v>75</v>
      </c>
      <c r="E1592" s="45">
        <v>60</v>
      </c>
      <c r="F1592" s="45">
        <f>E1592*1.25</f>
        <v>75</v>
      </c>
      <c r="G1592" s="46">
        <v>75</v>
      </c>
      <c r="H1592" s="46"/>
    </row>
    <row r="1593" spans="1:8" s="47" customFormat="1" ht="15" customHeight="1" x14ac:dyDescent="0.25">
      <c r="A1593" s="57" t="s">
        <v>2495</v>
      </c>
      <c r="B1593" s="57" t="s">
        <v>2495</v>
      </c>
      <c r="C1593" s="76" t="s">
        <v>3178</v>
      </c>
      <c r="D1593" s="72">
        <f>MAX(E1593:G1593)</f>
        <v>75</v>
      </c>
      <c r="E1593" s="45">
        <v>60</v>
      </c>
      <c r="F1593" s="45">
        <f>E1593*1.25</f>
        <v>75</v>
      </c>
      <c r="G1593" s="46">
        <v>75</v>
      </c>
      <c r="H1593" s="46"/>
    </row>
    <row r="1594" spans="1:8" s="47" customFormat="1" ht="15" customHeight="1" x14ac:dyDescent="0.25">
      <c r="A1594" s="57">
        <v>86317</v>
      </c>
      <c r="B1594" s="57">
        <v>86256</v>
      </c>
      <c r="C1594" s="76" t="s">
        <v>5217</v>
      </c>
      <c r="D1594" s="72">
        <f>MAX(E1594:G1594)</f>
        <v>75</v>
      </c>
      <c r="E1594" s="45">
        <v>60</v>
      </c>
      <c r="F1594" s="45">
        <f>E1594*1.25</f>
        <v>75</v>
      </c>
      <c r="G1594" s="46">
        <v>75</v>
      </c>
      <c r="H1594" s="46"/>
    </row>
    <row r="1595" spans="1:8" s="47" customFormat="1" ht="15" customHeight="1" x14ac:dyDescent="0.25">
      <c r="A1595" s="57">
        <v>86256</v>
      </c>
      <c r="B1595" s="57">
        <v>86256</v>
      </c>
      <c r="C1595" s="76" t="s">
        <v>4714</v>
      </c>
      <c r="D1595" s="72">
        <f>MAX(E1595:G1595)</f>
        <v>75</v>
      </c>
      <c r="E1595" s="45">
        <v>60</v>
      </c>
      <c r="F1595" s="45">
        <f>E1595*1.25</f>
        <v>75</v>
      </c>
      <c r="G1595" s="46">
        <v>75</v>
      </c>
    </row>
    <row r="1596" spans="1:8" s="47" customFormat="1" ht="15" customHeight="1" x14ac:dyDescent="0.25">
      <c r="A1596" s="57" t="s">
        <v>2495</v>
      </c>
      <c r="B1596" s="57" t="s">
        <v>2495</v>
      </c>
      <c r="C1596" s="76" t="s">
        <v>3179</v>
      </c>
      <c r="D1596" s="72">
        <f>MAX(E1596:G1596)</f>
        <v>75</v>
      </c>
      <c r="E1596" s="45">
        <v>60</v>
      </c>
      <c r="F1596" s="45">
        <f>E1596*1.25</f>
        <v>75</v>
      </c>
      <c r="G1596" s="46">
        <v>75</v>
      </c>
      <c r="H1596" s="46"/>
    </row>
    <row r="1597" spans="1:8" s="47" customFormat="1" ht="15" customHeight="1" x14ac:dyDescent="0.25">
      <c r="A1597" s="57">
        <v>84585</v>
      </c>
      <c r="B1597" s="57">
        <v>84585</v>
      </c>
      <c r="C1597" s="76" t="s">
        <v>5326</v>
      </c>
      <c r="D1597" s="72">
        <f>MAX(E1597:G1597)</f>
        <v>75</v>
      </c>
      <c r="E1597" s="45">
        <v>60</v>
      </c>
      <c r="F1597" s="45">
        <f>E1597*1.25</f>
        <v>75</v>
      </c>
      <c r="G1597" s="46">
        <v>75</v>
      </c>
    </row>
    <row r="1598" spans="1:8" s="47" customFormat="1" ht="15" customHeight="1" x14ac:dyDescent="0.25">
      <c r="A1598" s="62"/>
      <c r="B1598" s="57">
        <v>97113</v>
      </c>
      <c r="C1598" s="76" t="s">
        <v>2193</v>
      </c>
      <c r="D1598" s="72">
        <v>75.06</v>
      </c>
      <c r="E1598" s="50"/>
      <c r="F1598" s="50"/>
      <c r="G1598" s="50"/>
      <c r="H1598" s="46"/>
    </row>
    <row r="1599" spans="1:8" s="47" customFormat="1" ht="15" customHeight="1" x14ac:dyDescent="0.25">
      <c r="A1599" s="62"/>
      <c r="B1599" s="57">
        <v>86340</v>
      </c>
      <c r="C1599" s="76" t="s">
        <v>1587</v>
      </c>
      <c r="D1599" s="72">
        <v>75.23</v>
      </c>
      <c r="E1599" s="50"/>
      <c r="F1599" s="50"/>
      <c r="G1599" s="50"/>
      <c r="H1599" s="46"/>
    </row>
    <row r="1600" spans="1:8" s="47" customFormat="1" ht="15" customHeight="1" x14ac:dyDescent="0.25">
      <c r="A1600" s="58" t="s">
        <v>2495</v>
      </c>
      <c r="B1600" s="58" t="s">
        <v>2495</v>
      </c>
      <c r="C1600" s="77" t="s">
        <v>3254</v>
      </c>
      <c r="D1600" s="73">
        <f>MAX(E1600:G1600)</f>
        <v>75.3</v>
      </c>
      <c r="E1600" s="48">
        <v>60.24</v>
      </c>
      <c r="F1600" s="48">
        <f>E1600*1.25</f>
        <v>75.3</v>
      </c>
      <c r="G1600" s="49">
        <v>75.3</v>
      </c>
      <c r="H1600" s="46"/>
    </row>
    <row r="1601" spans="1:8" s="47" customFormat="1" ht="15" customHeight="1" x14ac:dyDescent="0.25">
      <c r="A1601" s="62"/>
      <c r="B1601" s="57">
        <v>97035</v>
      </c>
      <c r="C1601" s="76" t="s">
        <v>2188</v>
      </c>
      <c r="D1601" s="72">
        <v>75.400000000000006</v>
      </c>
      <c r="E1601" s="50"/>
      <c r="F1601" s="50"/>
      <c r="G1601" s="50"/>
      <c r="H1601" s="46"/>
    </row>
    <row r="1602" spans="1:8" s="47" customFormat="1" ht="15" customHeight="1" x14ac:dyDescent="0.25">
      <c r="A1602" s="57">
        <v>88141</v>
      </c>
      <c r="B1602" s="57">
        <v>88141</v>
      </c>
      <c r="C1602" s="76" t="s">
        <v>5886</v>
      </c>
      <c r="D1602" s="72">
        <f>MAX(E1602:G1602)</f>
        <v>75.425000000000011</v>
      </c>
      <c r="E1602" s="45">
        <v>60.34</v>
      </c>
      <c r="F1602" s="45">
        <f>E1602*1.25</f>
        <v>75.425000000000011</v>
      </c>
      <c r="G1602" s="46">
        <v>75.425000000000011</v>
      </c>
      <c r="H1602" s="46"/>
    </row>
    <row r="1603" spans="1:8" s="47" customFormat="1" ht="15" customHeight="1" x14ac:dyDescent="0.25">
      <c r="A1603" s="58" t="s">
        <v>2495</v>
      </c>
      <c r="B1603" s="58" t="s">
        <v>2495</v>
      </c>
      <c r="C1603" s="77" t="s">
        <v>3159</v>
      </c>
      <c r="D1603" s="73">
        <f>MAX(E1603:G1603)</f>
        <v>75.4375</v>
      </c>
      <c r="E1603" s="48">
        <v>60.35</v>
      </c>
      <c r="F1603" s="48">
        <f>E1603*1.25</f>
        <v>75.4375</v>
      </c>
      <c r="G1603" s="49">
        <v>75.4375</v>
      </c>
      <c r="H1603" s="46"/>
    </row>
    <row r="1604" spans="1:8" s="47" customFormat="1" ht="15" customHeight="1" x14ac:dyDescent="0.25">
      <c r="A1604" s="57" t="s">
        <v>2495</v>
      </c>
      <c r="B1604" s="57" t="s">
        <v>2495</v>
      </c>
      <c r="C1604" s="76" t="s">
        <v>2743</v>
      </c>
      <c r="D1604" s="72">
        <f>MAX(E1604:G1604)</f>
        <v>75.5</v>
      </c>
      <c r="E1604" s="45">
        <v>60.4</v>
      </c>
      <c r="F1604" s="45">
        <f>E1604*1.25</f>
        <v>75.5</v>
      </c>
      <c r="G1604" s="46">
        <v>75.5</v>
      </c>
      <c r="H1604" s="46"/>
    </row>
    <row r="1605" spans="1:8" s="47" customFormat="1" ht="15" customHeight="1" x14ac:dyDescent="0.25">
      <c r="A1605" s="58">
        <v>87899</v>
      </c>
      <c r="B1605" s="58">
        <v>87899</v>
      </c>
      <c r="C1605" s="77" t="s">
        <v>5771</v>
      </c>
      <c r="D1605" s="73">
        <f>MAX(E1605:G1605)</f>
        <v>75.512499999999989</v>
      </c>
      <c r="E1605" s="48">
        <v>60.41</v>
      </c>
      <c r="F1605" s="48">
        <f>E1605*1.25</f>
        <v>75.512499999999989</v>
      </c>
      <c r="G1605" s="49">
        <v>75.512499999999989</v>
      </c>
      <c r="H1605" s="46"/>
    </row>
    <row r="1606" spans="1:8" s="47" customFormat="1" ht="15" customHeight="1" x14ac:dyDescent="0.25">
      <c r="A1606" s="57">
        <v>90700</v>
      </c>
      <c r="B1606" s="57">
        <v>90700</v>
      </c>
      <c r="C1606" s="76" t="s">
        <v>8196</v>
      </c>
      <c r="D1606" s="72">
        <f>MAX(E1606:G1606)</f>
        <v>75.5625</v>
      </c>
      <c r="E1606" s="45">
        <v>60.45</v>
      </c>
      <c r="F1606" s="45">
        <f>E1606*1.25</f>
        <v>75.5625</v>
      </c>
      <c r="G1606" s="46">
        <v>75.5625</v>
      </c>
    </row>
    <row r="1607" spans="1:8" s="47" customFormat="1" ht="15" customHeight="1" x14ac:dyDescent="0.25">
      <c r="A1607" s="57">
        <v>90700</v>
      </c>
      <c r="B1607" s="57">
        <v>90700</v>
      </c>
      <c r="C1607" s="76" t="s">
        <v>8196</v>
      </c>
      <c r="D1607" s="72">
        <f>MAX(E1607:G1607)</f>
        <v>75.5625</v>
      </c>
      <c r="E1607" s="45">
        <v>60.45</v>
      </c>
      <c r="F1607" s="45">
        <f>E1607*1.25</f>
        <v>75.5625</v>
      </c>
      <c r="G1607" s="46">
        <v>75.5625</v>
      </c>
      <c r="H1607" s="46"/>
    </row>
    <row r="1608" spans="1:8" s="47" customFormat="1" ht="15" customHeight="1" x14ac:dyDescent="0.25">
      <c r="A1608" s="57">
        <v>90700</v>
      </c>
      <c r="B1608" s="57">
        <v>90700</v>
      </c>
      <c r="C1608" s="76" t="s">
        <v>8196</v>
      </c>
      <c r="D1608" s="72">
        <f>MAX(E1608:G1608)</f>
        <v>75.5625</v>
      </c>
      <c r="E1608" s="45">
        <v>60.45</v>
      </c>
      <c r="F1608" s="45">
        <f>E1608*1.25</f>
        <v>75.5625</v>
      </c>
      <c r="G1608" s="46">
        <v>75.5625</v>
      </c>
      <c r="H1608" s="46"/>
    </row>
    <row r="1609" spans="1:8" s="47" customFormat="1" ht="15" customHeight="1" x14ac:dyDescent="0.25">
      <c r="A1609" s="57">
        <v>90700</v>
      </c>
      <c r="B1609" s="57">
        <v>90700</v>
      </c>
      <c r="C1609" s="76" t="s">
        <v>8114</v>
      </c>
      <c r="D1609" s="72">
        <f>MAX(E1609:G1609)</f>
        <v>75.5625</v>
      </c>
      <c r="E1609" s="45">
        <v>60.45</v>
      </c>
      <c r="F1609" s="45">
        <f>E1609*1.25</f>
        <v>75.5625</v>
      </c>
      <c r="G1609" s="46">
        <v>75.5625</v>
      </c>
      <c r="H1609" s="46"/>
    </row>
    <row r="1610" spans="1:8" s="47" customFormat="1" ht="15" customHeight="1" x14ac:dyDescent="0.25">
      <c r="A1610" s="57">
        <v>90700</v>
      </c>
      <c r="B1610" s="57">
        <v>90700</v>
      </c>
      <c r="C1610" s="76" t="s">
        <v>8079</v>
      </c>
      <c r="D1610" s="72">
        <f>MAX(E1610:G1610)</f>
        <v>75.5625</v>
      </c>
      <c r="E1610" s="45">
        <v>60.45</v>
      </c>
      <c r="F1610" s="45">
        <f>E1610*1.25</f>
        <v>75.5625</v>
      </c>
      <c r="G1610" s="46">
        <v>75.5625</v>
      </c>
      <c r="H1610" s="46"/>
    </row>
    <row r="1611" spans="1:8" s="47" customFormat="1" ht="15" customHeight="1" x14ac:dyDescent="0.25">
      <c r="A1611" s="57">
        <v>90700</v>
      </c>
      <c r="B1611" s="57">
        <v>90700</v>
      </c>
      <c r="C1611" s="76" t="s">
        <v>8079</v>
      </c>
      <c r="D1611" s="72">
        <f>MAX(E1611:G1611)</f>
        <v>75.5625</v>
      </c>
      <c r="E1611" s="45">
        <v>60.45</v>
      </c>
      <c r="F1611" s="45">
        <f>E1611*1.25</f>
        <v>75.5625</v>
      </c>
      <c r="G1611" s="46">
        <v>75.5625</v>
      </c>
      <c r="H1611" s="46"/>
    </row>
    <row r="1612" spans="1:8" s="47" customFormat="1" ht="15" customHeight="1" x14ac:dyDescent="0.25">
      <c r="A1612" s="57">
        <v>90700</v>
      </c>
      <c r="B1612" s="57">
        <v>90700</v>
      </c>
      <c r="C1612" s="76" t="s">
        <v>8174</v>
      </c>
      <c r="D1612" s="72">
        <f>MAX(E1612:G1612)</f>
        <v>75.5625</v>
      </c>
      <c r="E1612" s="45">
        <v>60.45</v>
      </c>
      <c r="F1612" s="45">
        <f>E1612*1.25</f>
        <v>75.5625</v>
      </c>
      <c r="G1612" s="46">
        <v>75.5625</v>
      </c>
      <c r="H1612" s="46"/>
    </row>
    <row r="1613" spans="1:8" s="47" customFormat="1" ht="15" customHeight="1" x14ac:dyDescent="0.25">
      <c r="A1613" s="62"/>
      <c r="B1613" s="57">
        <v>90702</v>
      </c>
      <c r="C1613" s="76" t="s">
        <v>1920</v>
      </c>
      <c r="D1613" s="72">
        <v>75.7</v>
      </c>
      <c r="E1613" s="50"/>
      <c r="F1613" s="50"/>
      <c r="G1613" s="50"/>
      <c r="H1613" s="46"/>
    </row>
    <row r="1614" spans="1:8" s="47" customFormat="1" ht="15" customHeight="1" x14ac:dyDescent="0.25">
      <c r="A1614" s="62"/>
      <c r="B1614" s="57">
        <v>84550</v>
      </c>
      <c r="C1614" s="76" t="s">
        <v>1464</v>
      </c>
      <c r="D1614" s="72">
        <v>75.84</v>
      </c>
      <c r="E1614" s="50"/>
      <c r="F1614" s="50"/>
      <c r="G1614" s="50"/>
    </row>
    <row r="1615" spans="1:8" s="47" customFormat="1" ht="15" customHeight="1" x14ac:dyDescent="0.25">
      <c r="A1615" s="62"/>
      <c r="B1615" s="57">
        <v>17003</v>
      </c>
      <c r="C1615" s="76" t="s">
        <v>247</v>
      </c>
      <c r="D1615" s="72">
        <v>75.900000000000006</v>
      </c>
      <c r="E1615" s="50"/>
      <c r="F1615" s="50"/>
      <c r="G1615" s="50"/>
      <c r="H1615" s="46"/>
    </row>
    <row r="1616" spans="1:8" s="47" customFormat="1" ht="15" customHeight="1" x14ac:dyDescent="0.25">
      <c r="A1616" s="57" t="s">
        <v>8593</v>
      </c>
      <c r="B1616" s="57" t="s">
        <v>2495</v>
      </c>
      <c r="C1616" s="76" t="s">
        <v>8594</v>
      </c>
      <c r="D1616" s="72">
        <f>MAX(E1616:G1616)</f>
        <v>75.9375</v>
      </c>
      <c r="E1616" s="45">
        <v>60.75</v>
      </c>
      <c r="F1616" s="45">
        <f>E1616*1.25</f>
        <v>75.9375</v>
      </c>
      <c r="G1616" s="46">
        <v>75.9375</v>
      </c>
      <c r="H1616" s="46"/>
    </row>
    <row r="1617" spans="1:8" s="47" customFormat="1" ht="15" customHeight="1" x14ac:dyDescent="0.25">
      <c r="A1617" s="57" t="s">
        <v>46</v>
      </c>
      <c r="B1617" s="57">
        <v>97804</v>
      </c>
      <c r="C1617" s="76" t="s">
        <v>8590</v>
      </c>
      <c r="D1617" s="72">
        <f>MAX(E1617:G1617)</f>
        <v>75.9375</v>
      </c>
      <c r="E1617" s="45">
        <v>60.75</v>
      </c>
      <c r="F1617" s="45">
        <f>E1617*1.25</f>
        <v>75.9375</v>
      </c>
      <c r="G1617" s="46">
        <v>75.9375</v>
      </c>
      <c r="H1617" s="46"/>
    </row>
    <row r="1618" spans="1:8" s="47" customFormat="1" ht="15" customHeight="1" x14ac:dyDescent="0.25">
      <c r="A1618" s="57">
        <v>87904</v>
      </c>
      <c r="B1618" s="57">
        <v>87904</v>
      </c>
      <c r="C1618" s="76" t="s">
        <v>5735</v>
      </c>
      <c r="D1618" s="72">
        <f>MAX(E1618:G1618)</f>
        <v>75.962500000000006</v>
      </c>
      <c r="E1618" s="45">
        <v>60.77</v>
      </c>
      <c r="F1618" s="45">
        <f>E1618*1.25</f>
        <v>75.962500000000006</v>
      </c>
      <c r="G1618" s="46">
        <v>75.962500000000006</v>
      </c>
      <c r="H1618" s="46"/>
    </row>
    <row r="1619" spans="1:8" s="47" customFormat="1" ht="15" customHeight="1" x14ac:dyDescent="0.25">
      <c r="A1619" s="57">
        <v>90471</v>
      </c>
      <c r="B1619" s="57">
        <v>90471</v>
      </c>
      <c r="C1619" s="76" t="s">
        <v>8394</v>
      </c>
      <c r="D1619" s="72">
        <f>MAX(E1619:G1619)</f>
        <v>76.012500000000003</v>
      </c>
      <c r="E1619" s="45">
        <v>60.81</v>
      </c>
      <c r="F1619" s="45">
        <f>E1619*1.25</f>
        <v>76.012500000000003</v>
      </c>
      <c r="G1619" s="46">
        <v>76.012500000000003</v>
      </c>
      <c r="H1619" s="46"/>
    </row>
    <row r="1620" spans="1:8" s="47" customFormat="1" ht="15" customHeight="1" x14ac:dyDescent="0.25">
      <c r="A1620" s="57">
        <v>90471</v>
      </c>
      <c r="B1620" s="57">
        <v>90471</v>
      </c>
      <c r="C1620" s="76" t="s">
        <v>8394</v>
      </c>
      <c r="D1620" s="72">
        <f>MAX(E1620:G1620)</f>
        <v>76.012500000000003</v>
      </c>
      <c r="E1620" s="45">
        <v>60.81</v>
      </c>
      <c r="F1620" s="45">
        <f>E1620*1.25</f>
        <v>76.012500000000003</v>
      </c>
      <c r="G1620" s="46">
        <v>76.012500000000003</v>
      </c>
      <c r="H1620" s="46"/>
    </row>
    <row r="1621" spans="1:8" s="47" customFormat="1" ht="15" customHeight="1" x14ac:dyDescent="0.25">
      <c r="A1621" s="57">
        <v>90471</v>
      </c>
      <c r="B1621" s="57">
        <v>90471</v>
      </c>
      <c r="C1621" s="76" t="s">
        <v>8391</v>
      </c>
      <c r="D1621" s="72">
        <f>MAX(E1621:G1621)</f>
        <v>76.012500000000003</v>
      </c>
      <c r="E1621" s="45">
        <v>60.81</v>
      </c>
      <c r="F1621" s="45">
        <f>E1621*1.25</f>
        <v>76.012500000000003</v>
      </c>
      <c r="G1621" s="46">
        <v>76.012500000000003</v>
      </c>
      <c r="H1621" s="46"/>
    </row>
    <row r="1622" spans="1:8" s="47" customFormat="1" ht="15" customHeight="1" x14ac:dyDescent="0.25">
      <c r="A1622" s="57">
        <v>90471</v>
      </c>
      <c r="B1622" s="57">
        <v>90471</v>
      </c>
      <c r="C1622" s="76" t="s">
        <v>8393</v>
      </c>
      <c r="D1622" s="72">
        <f>MAX(E1622:G1622)</f>
        <v>76.012500000000003</v>
      </c>
      <c r="E1622" s="45">
        <v>60.81</v>
      </c>
      <c r="F1622" s="45">
        <f>E1622*1.25</f>
        <v>76.012500000000003</v>
      </c>
      <c r="G1622" s="46">
        <v>76.012500000000003</v>
      </c>
    </row>
    <row r="1623" spans="1:8" s="47" customFormat="1" ht="15" customHeight="1" x14ac:dyDescent="0.25">
      <c r="A1623" s="57">
        <v>90471</v>
      </c>
      <c r="B1623" s="57">
        <v>90471</v>
      </c>
      <c r="C1623" s="76" t="s">
        <v>8393</v>
      </c>
      <c r="D1623" s="72">
        <f>MAX(E1623:G1623)</f>
        <v>76.012500000000003</v>
      </c>
      <c r="E1623" s="45">
        <v>60.81</v>
      </c>
      <c r="F1623" s="45">
        <f>E1623*1.25</f>
        <v>76.012500000000003</v>
      </c>
      <c r="G1623" s="46">
        <v>76.012500000000003</v>
      </c>
      <c r="H1623" s="46"/>
    </row>
    <row r="1624" spans="1:8" s="47" customFormat="1" ht="15" customHeight="1" x14ac:dyDescent="0.25">
      <c r="A1624" s="57">
        <v>90471</v>
      </c>
      <c r="B1624" s="57">
        <v>90471</v>
      </c>
      <c r="C1624" s="76" t="s">
        <v>8381</v>
      </c>
      <c r="D1624" s="72">
        <f>MAX(E1624:G1624)</f>
        <v>76.012500000000003</v>
      </c>
      <c r="E1624" s="45">
        <v>60.81</v>
      </c>
      <c r="F1624" s="45">
        <f>E1624*1.25</f>
        <v>76.012500000000003</v>
      </c>
      <c r="G1624" s="46">
        <v>76.012500000000003</v>
      </c>
      <c r="H1624" s="46"/>
    </row>
    <row r="1625" spans="1:8" s="47" customFormat="1" ht="15" customHeight="1" x14ac:dyDescent="0.25">
      <c r="A1625" s="57">
        <v>90471</v>
      </c>
      <c r="B1625" s="57">
        <v>90471</v>
      </c>
      <c r="C1625" s="76" t="s">
        <v>8381</v>
      </c>
      <c r="D1625" s="72">
        <f>MAX(E1625:G1625)</f>
        <v>76.012500000000003</v>
      </c>
      <c r="E1625" s="45">
        <v>60.81</v>
      </c>
      <c r="F1625" s="45">
        <f>E1625*1.25</f>
        <v>76.012500000000003</v>
      </c>
      <c r="G1625" s="46">
        <v>76.012500000000003</v>
      </c>
      <c r="H1625" s="46"/>
    </row>
    <row r="1626" spans="1:8" s="47" customFormat="1" ht="15" customHeight="1" x14ac:dyDescent="0.25">
      <c r="A1626" s="57">
        <v>90471</v>
      </c>
      <c r="B1626" s="57">
        <v>90471</v>
      </c>
      <c r="C1626" s="76" t="s">
        <v>8374</v>
      </c>
      <c r="D1626" s="72">
        <f>MAX(E1626:G1626)</f>
        <v>76.012500000000003</v>
      </c>
      <c r="E1626" s="45">
        <v>60.81</v>
      </c>
      <c r="F1626" s="45">
        <f>E1626*1.25</f>
        <v>76.012500000000003</v>
      </c>
      <c r="G1626" s="46">
        <v>76.012500000000003</v>
      </c>
      <c r="H1626" s="46"/>
    </row>
    <row r="1627" spans="1:8" s="47" customFormat="1" ht="15" customHeight="1" x14ac:dyDescent="0.25">
      <c r="A1627" s="57" t="s">
        <v>7477</v>
      </c>
      <c r="B1627" s="57">
        <v>90471</v>
      </c>
      <c r="C1627" s="76" t="s">
        <v>8370</v>
      </c>
      <c r="D1627" s="72">
        <f>MAX(E1627:G1627)</f>
        <v>76.012500000000003</v>
      </c>
      <c r="E1627" s="45">
        <v>60.81</v>
      </c>
      <c r="F1627" s="45">
        <f>E1627*1.25</f>
        <v>76.012500000000003</v>
      </c>
      <c r="G1627" s="46">
        <v>76.012500000000003</v>
      </c>
      <c r="H1627" s="46"/>
    </row>
    <row r="1628" spans="1:8" s="47" customFormat="1" ht="15" customHeight="1" x14ac:dyDescent="0.25">
      <c r="A1628" s="57" t="s">
        <v>7477</v>
      </c>
      <c r="B1628" s="57">
        <v>90471</v>
      </c>
      <c r="C1628" s="76" t="s">
        <v>8370</v>
      </c>
      <c r="D1628" s="72">
        <f>MAX(E1628:G1628)</f>
        <v>76.012500000000003</v>
      </c>
      <c r="E1628" s="45">
        <v>60.81</v>
      </c>
      <c r="F1628" s="45">
        <f>E1628*1.25</f>
        <v>76.012500000000003</v>
      </c>
      <c r="G1628" s="46">
        <v>76.012500000000003</v>
      </c>
      <c r="H1628" s="46"/>
    </row>
    <row r="1629" spans="1:8" s="47" customFormat="1" ht="15" customHeight="1" x14ac:dyDescent="0.25">
      <c r="A1629" s="57" t="s">
        <v>7477</v>
      </c>
      <c r="B1629" s="57">
        <v>90471</v>
      </c>
      <c r="C1629" s="76" t="s">
        <v>8370</v>
      </c>
      <c r="D1629" s="72">
        <f>MAX(E1629:G1629)</f>
        <v>76.012500000000003</v>
      </c>
      <c r="E1629" s="45">
        <v>60.81</v>
      </c>
      <c r="F1629" s="45">
        <f>E1629*1.25</f>
        <v>76.012500000000003</v>
      </c>
      <c r="G1629" s="46">
        <v>76.012500000000003</v>
      </c>
      <c r="H1629" s="46"/>
    </row>
    <row r="1630" spans="1:8" s="47" customFormat="1" ht="15" customHeight="1" x14ac:dyDescent="0.25">
      <c r="A1630" s="57" t="s">
        <v>7477</v>
      </c>
      <c r="B1630" s="57">
        <v>90471</v>
      </c>
      <c r="C1630" s="76" t="s">
        <v>8370</v>
      </c>
      <c r="D1630" s="72">
        <f>MAX(E1630:G1630)</f>
        <v>76.012500000000003</v>
      </c>
      <c r="E1630" s="45">
        <v>60.81</v>
      </c>
      <c r="F1630" s="45">
        <f>E1630*1.25</f>
        <v>76.012500000000003</v>
      </c>
      <c r="G1630" s="46">
        <v>76.012500000000003</v>
      </c>
      <c r="H1630" s="46"/>
    </row>
    <row r="1631" spans="1:8" s="47" customFormat="1" ht="15" customHeight="1" x14ac:dyDescent="0.25">
      <c r="A1631" s="57" t="s">
        <v>7477</v>
      </c>
      <c r="B1631" s="57">
        <v>90471</v>
      </c>
      <c r="C1631" s="76" t="s">
        <v>8370</v>
      </c>
      <c r="D1631" s="72">
        <f>MAX(E1631:G1631)</f>
        <v>76.012500000000003</v>
      </c>
      <c r="E1631" s="45">
        <v>60.81</v>
      </c>
      <c r="F1631" s="45">
        <f>E1631*1.25</f>
        <v>76.012500000000003</v>
      </c>
      <c r="G1631" s="46">
        <v>76.012500000000003</v>
      </c>
      <c r="H1631" s="46"/>
    </row>
    <row r="1632" spans="1:8" s="47" customFormat="1" ht="15" customHeight="1" x14ac:dyDescent="0.25">
      <c r="A1632" s="57" t="s">
        <v>7477</v>
      </c>
      <c r="B1632" s="57">
        <v>90471</v>
      </c>
      <c r="C1632" s="76" t="s">
        <v>8370</v>
      </c>
      <c r="D1632" s="72">
        <f>MAX(E1632:G1632)</f>
        <v>76.012500000000003</v>
      </c>
      <c r="E1632" s="45">
        <v>60.81</v>
      </c>
      <c r="F1632" s="45">
        <f>E1632*1.25</f>
        <v>76.012500000000003</v>
      </c>
      <c r="G1632" s="46">
        <v>76.012500000000003</v>
      </c>
    </row>
    <row r="1633" spans="1:8" s="47" customFormat="1" ht="15" customHeight="1" x14ac:dyDescent="0.25">
      <c r="A1633" s="57" t="s">
        <v>7477</v>
      </c>
      <c r="B1633" s="57">
        <v>90471</v>
      </c>
      <c r="C1633" s="76" t="s">
        <v>8370</v>
      </c>
      <c r="D1633" s="72">
        <f>MAX(E1633:G1633)</f>
        <v>76.012500000000003</v>
      </c>
      <c r="E1633" s="45">
        <v>60.81</v>
      </c>
      <c r="F1633" s="45">
        <f>E1633*1.25</f>
        <v>76.012500000000003</v>
      </c>
      <c r="G1633" s="46">
        <v>76.012500000000003</v>
      </c>
      <c r="H1633" s="46"/>
    </row>
    <row r="1634" spans="1:8" s="47" customFormat="1" ht="15" customHeight="1" x14ac:dyDescent="0.25">
      <c r="A1634" s="57" t="s">
        <v>7477</v>
      </c>
      <c r="B1634" s="57">
        <v>90471</v>
      </c>
      <c r="C1634" s="76" t="s">
        <v>8370</v>
      </c>
      <c r="D1634" s="72">
        <f>MAX(E1634:G1634)</f>
        <v>76.012500000000003</v>
      </c>
      <c r="E1634" s="45">
        <v>60.81</v>
      </c>
      <c r="F1634" s="45">
        <f>E1634*1.25</f>
        <v>76.012500000000003</v>
      </c>
      <c r="G1634" s="46">
        <v>76.012500000000003</v>
      </c>
      <c r="H1634" s="46"/>
    </row>
    <row r="1635" spans="1:8" s="47" customFormat="1" ht="15" customHeight="1" x14ac:dyDescent="0.25">
      <c r="A1635" s="57" t="s">
        <v>7477</v>
      </c>
      <c r="B1635" s="57">
        <v>90471</v>
      </c>
      <c r="C1635" s="76" t="s">
        <v>8370</v>
      </c>
      <c r="D1635" s="72">
        <f>MAX(E1635:G1635)</f>
        <v>76.012500000000003</v>
      </c>
      <c r="E1635" s="45">
        <v>60.81</v>
      </c>
      <c r="F1635" s="45">
        <f>E1635*1.25</f>
        <v>76.012500000000003</v>
      </c>
      <c r="G1635" s="46">
        <v>76.012500000000003</v>
      </c>
      <c r="H1635" s="46"/>
    </row>
    <row r="1636" spans="1:8" s="47" customFormat="1" ht="15" customHeight="1" x14ac:dyDescent="0.25">
      <c r="A1636" s="57" t="s">
        <v>7477</v>
      </c>
      <c r="B1636" s="57">
        <v>90471</v>
      </c>
      <c r="C1636" s="76" t="s">
        <v>8370</v>
      </c>
      <c r="D1636" s="72">
        <f>MAX(E1636:G1636)</f>
        <v>76.012500000000003</v>
      </c>
      <c r="E1636" s="45">
        <v>60.81</v>
      </c>
      <c r="F1636" s="45">
        <f>E1636*1.25</f>
        <v>76.012500000000003</v>
      </c>
      <c r="G1636" s="46">
        <v>76.012500000000003</v>
      </c>
      <c r="H1636" s="46"/>
    </row>
    <row r="1637" spans="1:8" s="47" customFormat="1" ht="15" customHeight="1" x14ac:dyDescent="0.25">
      <c r="A1637" s="57">
        <v>90471</v>
      </c>
      <c r="B1637" s="57">
        <v>90471</v>
      </c>
      <c r="C1637" s="76" t="s">
        <v>8383</v>
      </c>
      <c r="D1637" s="72">
        <f>MAX(E1637:G1637)</f>
        <v>76.012500000000003</v>
      </c>
      <c r="E1637" s="45">
        <v>60.81</v>
      </c>
      <c r="F1637" s="45">
        <f>E1637*1.25</f>
        <v>76.012500000000003</v>
      </c>
      <c r="G1637" s="46">
        <v>76.012500000000003</v>
      </c>
      <c r="H1637" s="46"/>
    </row>
    <row r="1638" spans="1:8" s="47" customFormat="1" ht="15" customHeight="1" x14ac:dyDescent="0.25">
      <c r="A1638" s="57">
        <v>90471</v>
      </c>
      <c r="B1638" s="57">
        <v>90471</v>
      </c>
      <c r="C1638" s="76" t="s">
        <v>8383</v>
      </c>
      <c r="D1638" s="72">
        <f>MAX(E1638:G1638)</f>
        <v>76.012500000000003</v>
      </c>
      <c r="E1638" s="45">
        <v>60.81</v>
      </c>
      <c r="F1638" s="45">
        <f>E1638*1.25</f>
        <v>76.012500000000003</v>
      </c>
      <c r="G1638" s="46">
        <v>76.012500000000003</v>
      </c>
      <c r="H1638" s="46"/>
    </row>
    <row r="1639" spans="1:8" s="47" customFormat="1" ht="15" customHeight="1" x14ac:dyDescent="0.25">
      <c r="A1639" s="57">
        <v>90471</v>
      </c>
      <c r="B1639" s="57">
        <v>90471</v>
      </c>
      <c r="C1639" s="76" t="s">
        <v>8383</v>
      </c>
      <c r="D1639" s="72">
        <f>MAX(E1639:G1639)</f>
        <v>76.012500000000003</v>
      </c>
      <c r="E1639" s="45">
        <v>60.81</v>
      </c>
      <c r="F1639" s="45">
        <f>E1639*1.25</f>
        <v>76.012500000000003</v>
      </c>
      <c r="G1639" s="46">
        <v>76.012500000000003</v>
      </c>
      <c r="H1639" s="46"/>
    </row>
    <row r="1640" spans="1:8" s="47" customFormat="1" ht="15" customHeight="1" x14ac:dyDescent="0.25">
      <c r="A1640" s="57">
        <v>90471</v>
      </c>
      <c r="B1640" s="57">
        <v>90471</v>
      </c>
      <c r="C1640" s="76" t="s">
        <v>8383</v>
      </c>
      <c r="D1640" s="72">
        <f>MAX(E1640:G1640)</f>
        <v>76.012500000000003</v>
      </c>
      <c r="E1640" s="45">
        <v>60.81</v>
      </c>
      <c r="F1640" s="45">
        <f>E1640*1.25</f>
        <v>76.012500000000003</v>
      </c>
      <c r="G1640" s="46">
        <v>76.012500000000003</v>
      </c>
      <c r="H1640" s="46"/>
    </row>
    <row r="1641" spans="1:8" s="47" customFormat="1" ht="15" customHeight="1" x14ac:dyDescent="0.25">
      <c r="A1641" s="57">
        <v>90471</v>
      </c>
      <c r="B1641" s="57">
        <v>90471</v>
      </c>
      <c r="C1641" s="76" t="s">
        <v>8383</v>
      </c>
      <c r="D1641" s="72">
        <f>MAX(E1641:G1641)</f>
        <v>76.012500000000003</v>
      </c>
      <c r="E1641" s="45">
        <v>60.81</v>
      </c>
      <c r="F1641" s="45">
        <f>E1641*1.25</f>
        <v>76.012500000000003</v>
      </c>
      <c r="G1641" s="46">
        <v>76.012500000000003</v>
      </c>
      <c r="H1641" s="46"/>
    </row>
    <row r="1642" spans="1:8" s="47" customFormat="1" ht="15" customHeight="1" x14ac:dyDescent="0.25">
      <c r="A1642" s="57">
        <v>90471</v>
      </c>
      <c r="B1642" s="57">
        <v>90471</v>
      </c>
      <c r="C1642" s="76" t="s">
        <v>8383</v>
      </c>
      <c r="D1642" s="72">
        <f>MAX(E1642:G1642)</f>
        <v>76.012500000000003</v>
      </c>
      <c r="E1642" s="45">
        <v>60.81</v>
      </c>
      <c r="F1642" s="45">
        <f>E1642*1.25</f>
        <v>76.012500000000003</v>
      </c>
      <c r="G1642" s="46">
        <v>76.012500000000003</v>
      </c>
      <c r="H1642" s="46"/>
    </row>
    <row r="1643" spans="1:8" s="47" customFormat="1" ht="15" customHeight="1" x14ac:dyDescent="0.25">
      <c r="A1643" s="57" t="s">
        <v>7477</v>
      </c>
      <c r="B1643" s="57">
        <v>90471</v>
      </c>
      <c r="C1643" s="76" t="s">
        <v>8383</v>
      </c>
      <c r="D1643" s="72">
        <f>MAX(E1643:G1643)</f>
        <v>76.012500000000003</v>
      </c>
      <c r="E1643" s="45">
        <v>60.81</v>
      </c>
      <c r="F1643" s="45">
        <f>E1643*1.25</f>
        <v>76.012500000000003</v>
      </c>
      <c r="G1643" s="46">
        <v>76.012500000000003</v>
      </c>
      <c r="H1643" s="46"/>
    </row>
    <row r="1644" spans="1:8" s="47" customFormat="1" ht="15" customHeight="1" x14ac:dyDescent="0.25">
      <c r="A1644" s="57">
        <v>90471</v>
      </c>
      <c r="B1644" s="57">
        <v>90471</v>
      </c>
      <c r="C1644" s="76" t="s">
        <v>8389</v>
      </c>
      <c r="D1644" s="72">
        <f>MAX(E1644:G1644)</f>
        <v>76.012500000000003</v>
      </c>
      <c r="E1644" s="45">
        <v>60.81</v>
      </c>
      <c r="F1644" s="45">
        <f>E1644*1.25</f>
        <v>76.012500000000003</v>
      </c>
      <c r="G1644" s="46">
        <v>76.012500000000003</v>
      </c>
      <c r="H1644" s="46"/>
    </row>
    <row r="1645" spans="1:8" s="47" customFormat="1" ht="15" customHeight="1" x14ac:dyDescent="0.25">
      <c r="A1645" s="57" t="s">
        <v>7477</v>
      </c>
      <c r="B1645" s="57">
        <v>90471</v>
      </c>
      <c r="C1645" s="76" t="s">
        <v>8389</v>
      </c>
      <c r="D1645" s="72">
        <f>MAX(E1645:G1645)</f>
        <v>76.012500000000003</v>
      </c>
      <c r="E1645" s="45">
        <v>60.81</v>
      </c>
      <c r="F1645" s="45">
        <f>E1645*1.25</f>
        <v>76.012500000000003</v>
      </c>
      <c r="G1645" s="46">
        <v>76.012500000000003</v>
      </c>
      <c r="H1645" s="46"/>
    </row>
    <row r="1646" spans="1:8" s="47" customFormat="1" ht="15" customHeight="1" x14ac:dyDescent="0.25">
      <c r="A1646" s="57" t="s">
        <v>7477</v>
      </c>
      <c r="B1646" s="57">
        <v>90471</v>
      </c>
      <c r="C1646" s="76" t="s">
        <v>8377</v>
      </c>
      <c r="D1646" s="72">
        <f>MAX(E1646:G1646)</f>
        <v>76.012500000000003</v>
      </c>
      <c r="E1646" s="45">
        <v>60.81</v>
      </c>
      <c r="F1646" s="45">
        <f>E1646*1.25</f>
        <v>76.012500000000003</v>
      </c>
      <c r="G1646" s="46">
        <v>76.012500000000003</v>
      </c>
      <c r="H1646" s="46"/>
    </row>
    <row r="1647" spans="1:8" s="47" customFormat="1" ht="15" customHeight="1" x14ac:dyDescent="0.25">
      <c r="A1647" s="57" t="s">
        <v>7477</v>
      </c>
      <c r="B1647" s="57">
        <v>90471</v>
      </c>
      <c r="C1647" s="76" t="s">
        <v>8377</v>
      </c>
      <c r="D1647" s="72">
        <f>MAX(E1647:G1647)</f>
        <v>76.012500000000003</v>
      </c>
      <c r="E1647" s="45">
        <v>60.81</v>
      </c>
      <c r="F1647" s="45">
        <f>E1647*1.25</f>
        <v>76.012500000000003</v>
      </c>
      <c r="G1647" s="46">
        <v>76.012500000000003</v>
      </c>
      <c r="H1647" s="46"/>
    </row>
    <row r="1648" spans="1:8" s="47" customFormat="1" ht="15" customHeight="1" x14ac:dyDescent="0.25">
      <c r="A1648" s="57" t="s">
        <v>7477</v>
      </c>
      <c r="B1648" s="57">
        <v>90471</v>
      </c>
      <c r="C1648" s="76" t="s">
        <v>8390</v>
      </c>
      <c r="D1648" s="72">
        <f>MAX(E1648:G1648)</f>
        <v>76.012500000000003</v>
      </c>
      <c r="E1648" s="45">
        <v>60.81</v>
      </c>
      <c r="F1648" s="45">
        <f>E1648*1.25</f>
        <v>76.012500000000003</v>
      </c>
      <c r="G1648" s="46">
        <v>76.012500000000003</v>
      </c>
      <c r="H1648" s="46"/>
    </row>
    <row r="1649" spans="1:8" s="47" customFormat="1" ht="15" customHeight="1" x14ac:dyDescent="0.25">
      <c r="A1649" s="57" t="s">
        <v>7477</v>
      </c>
      <c r="B1649" s="57">
        <v>90471</v>
      </c>
      <c r="C1649" s="76" t="s">
        <v>8390</v>
      </c>
      <c r="D1649" s="72">
        <f>MAX(E1649:G1649)</f>
        <v>76.012500000000003</v>
      </c>
      <c r="E1649" s="45">
        <v>60.81</v>
      </c>
      <c r="F1649" s="45">
        <f>E1649*1.25</f>
        <v>76.012500000000003</v>
      </c>
      <c r="G1649" s="46">
        <v>76.012500000000003</v>
      </c>
      <c r="H1649" s="46"/>
    </row>
    <row r="1650" spans="1:8" s="47" customFormat="1" ht="15" customHeight="1" x14ac:dyDescent="0.25">
      <c r="A1650" s="57">
        <v>90471</v>
      </c>
      <c r="B1650" s="57">
        <v>90471</v>
      </c>
      <c r="C1650" s="76" t="s">
        <v>8392</v>
      </c>
      <c r="D1650" s="72">
        <f>MAX(E1650:G1650)</f>
        <v>76.012500000000003</v>
      </c>
      <c r="E1650" s="45">
        <v>60.81</v>
      </c>
      <c r="F1650" s="45">
        <f>E1650*1.25</f>
        <v>76.012500000000003</v>
      </c>
      <c r="G1650" s="46">
        <v>76.012500000000003</v>
      </c>
      <c r="H1650" s="46"/>
    </row>
    <row r="1651" spans="1:8" s="47" customFormat="1" ht="15" customHeight="1" x14ac:dyDescent="0.25">
      <c r="A1651" s="57" t="s">
        <v>8077</v>
      </c>
      <c r="B1651" s="57">
        <v>90471</v>
      </c>
      <c r="C1651" s="76" t="s">
        <v>8378</v>
      </c>
      <c r="D1651" s="72">
        <f>MAX(E1651:G1651)</f>
        <v>76.012500000000003</v>
      </c>
      <c r="E1651" s="45">
        <v>60.81</v>
      </c>
      <c r="F1651" s="45">
        <f>E1651*1.25</f>
        <v>76.012500000000003</v>
      </c>
      <c r="G1651" s="46">
        <v>76.012500000000003</v>
      </c>
      <c r="H1651" s="46"/>
    </row>
    <row r="1652" spans="1:8" s="47" customFormat="1" ht="15" customHeight="1" x14ac:dyDescent="0.25">
      <c r="A1652" s="57" t="s">
        <v>8077</v>
      </c>
      <c r="B1652" s="57">
        <v>90471</v>
      </c>
      <c r="C1652" s="76" t="s">
        <v>8378</v>
      </c>
      <c r="D1652" s="72">
        <f>MAX(E1652:G1652)</f>
        <v>76.012500000000003</v>
      </c>
      <c r="E1652" s="45">
        <v>60.81</v>
      </c>
      <c r="F1652" s="45">
        <f>E1652*1.25</f>
        <v>76.012500000000003</v>
      </c>
      <c r="G1652" s="46">
        <v>76.012500000000003</v>
      </c>
      <c r="H1652" s="46"/>
    </row>
    <row r="1653" spans="1:8" s="47" customFormat="1" ht="15" customHeight="1" x14ac:dyDescent="0.25">
      <c r="A1653" s="57" t="s">
        <v>8077</v>
      </c>
      <c r="B1653" s="57">
        <v>90471</v>
      </c>
      <c r="C1653" s="76" t="s">
        <v>8378</v>
      </c>
      <c r="D1653" s="72">
        <f>MAX(E1653:G1653)</f>
        <v>76.012500000000003</v>
      </c>
      <c r="E1653" s="45">
        <v>60.81</v>
      </c>
      <c r="F1653" s="45">
        <f>E1653*1.25</f>
        <v>76.012500000000003</v>
      </c>
      <c r="G1653" s="46">
        <v>76.012500000000003</v>
      </c>
      <c r="H1653" s="46"/>
    </row>
    <row r="1654" spans="1:8" s="47" customFormat="1" ht="15" customHeight="1" x14ac:dyDescent="0.25">
      <c r="A1654" s="57" t="s">
        <v>8077</v>
      </c>
      <c r="B1654" s="57">
        <v>90471</v>
      </c>
      <c r="C1654" s="76" t="s">
        <v>8378</v>
      </c>
      <c r="D1654" s="72">
        <f>MAX(E1654:G1654)</f>
        <v>76.012500000000003</v>
      </c>
      <c r="E1654" s="45">
        <v>60.81</v>
      </c>
      <c r="F1654" s="45">
        <f>E1654*1.25</f>
        <v>76.012500000000003</v>
      </c>
      <c r="G1654" s="46">
        <v>76.012500000000003</v>
      </c>
      <c r="H1654" s="46"/>
    </row>
    <row r="1655" spans="1:8" s="47" customFormat="1" ht="15" customHeight="1" x14ac:dyDescent="0.25">
      <c r="A1655" s="57">
        <v>90471</v>
      </c>
      <c r="B1655" s="57">
        <v>90471</v>
      </c>
      <c r="C1655" s="76" t="s">
        <v>8373</v>
      </c>
      <c r="D1655" s="72">
        <f>MAX(E1655:G1655)</f>
        <v>76.012500000000003</v>
      </c>
      <c r="E1655" s="45">
        <v>60.81</v>
      </c>
      <c r="F1655" s="45">
        <f>E1655*1.25</f>
        <v>76.012500000000003</v>
      </c>
      <c r="G1655" s="46">
        <v>76.012500000000003</v>
      </c>
    </row>
    <row r="1656" spans="1:8" s="47" customFormat="1" ht="15" customHeight="1" x14ac:dyDescent="0.25">
      <c r="A1656" s="57" t="s">
        <v>65</v>
      </c>
      <c r="B1656" s="57" t="s">
        <v>2495</v>
      </c>
      <c r="C1656" s="76" t="s">
        <v>8368</v>
      </c>
      <c r="D1656" s="72">
        <f>MAX(E1656:G1656)</f>
        <v>76.050000000000011</v>
      </c>
      <c r="E1656" s="45">
        <v>60.84</v>
      </c>
      <c r="F1656" s="45">
        <f>E1656*1.25</f>
        <v>76.050000000000011</v>
      </c>
      <c r="G1656" s="46">
        <v>76.050000000000011</v>
      </c>
      <c r="H1656" s="46"/>
    </row>
    <row r="1657" spans="1:8" s="47" customFormat="1" ht="15" customHeight="1" x14ac:dyDescent="0.25">
      <c r="A1657" s="57" t="s">
        <v>65</v>
      </c>
      <c r="B1657" s="57" t="s">
        <v>2495</v>
      </c>
      <c r="C1657" s="76" t="s">
        <v>8368</v>
      </c>
      <c r="D1657" s="72">
        <f>MAX(E1657:G1657)</f>
        <v>76.050000000000011</v>
      </c>
      <c r="E1657" s="45">
        <v>60.84</v>
      </c>
      <c r="F1657" s="45">
        <f>E1657*1.25</f>
        <v>76.050000000000011</v>
      </c>
      <c r="G1657" s="46">
        <v>76.050000000000011</v>
      </c>
      <c r="H1657" s="46"/>
    </row>
    <row r="1658" spans="1:8" s="47" customFormat="1" ht="15" customHeight="1" x14ac:dyDescent="0.25">
      <c r="A1658" s="57" t="s">
        <v>65</v>
      </c>
      <c r="B1658" s="57" t="s">
        <v>65</v>
      </c>
      <c r="C1658" s="76" t="s">
        <v>8368</v>
      </c>
      <c r="D1658" s="72">
        <f>MAX(E1658:G1658)</f>
        <v>76.050000000000011</v>
      </c>
      <c r="E1658" s="45">
        <v>60.84</v>
      </c>
      <c r="F1658" s="45">
        <f>E1658*1.25</f>
        <v>76.050000000000011</v>
      </c>
      <c r="G1658" s="46">
        <v>76.050000000000011</v>
      </c>
      <c r="H1658" s="46"/>
    </row>
    <row r="1659" spans="1:8" s="47" customFormat="1" ht="15" customHeight="1" x14ac:dyDescent="0.25">
      <c r="A1659" s="58">
        <v>86161</v>
      </c>
      <c r="B1659" s="58">
        <v>86161</v>
      </c>
      <c r="C1659" s="77" t="s">
        <v>5189</v>
      </c>
      <c r="D1659" s="72">
        <f>MAX(E1659:G1659)</f>
        <v>76.25</v>
      </c>
      <c r="E1659" s="48">
        <v>61</v>
      </c>
      <c r="F1659" s="48">
        <f>E1659*1.25</f>
        <v>76.25</v>
      </c>
      <c r="G1659" s="46">
        <v>76.25</v>
      </c>
      <c r="H1659" s="46"/>
    </row>
    <row r="1660" spans="1:8" s="47" customFormat="1" ht="15" customHeight="1" x14ac:dyDescent="0.25">
      <c r="A1660" s="58">
        <v>86160</v>
      </c>
      <c r="B1660" s="58">
        <v>86161</v>
      </c>
      <c r="C1660" s="77" t="s">
        <v>5191</v>
      </c>
      <c r="D1660" s="72">
        <f>MAX(E1660:G1660)</f>
        <v>76.25</v>
      </c>
      <c r="E1660" s="48">
        <v>61</v>
      </c>
      <c r="F1660" s="48">
        <f>E1660*1.25</f>
        <v>76.25</v>
      </c>
      <c r="G1660" s="46">
        <v>76.25</v>
      </c>
      <c r="H1660" s="46"/>
    </row>
    <row r="1661" spans="1:8" s="47" customFormat="1" ht="15" customHeight="1" x14ac:dyDescent="0.25">
      <c r="A1661" s="57">
        <v>84120</v>
      </c>
      <c r="B1661" s="57">
        <v>84120</v>
      </c>
      <c r="C1661" s="76" t="s">
        <v>5376</v>
      </c>
      <c r="D1661" s="72">
        <f>MAX(E1661:G1661)</f>
        <v>76.25</v>
      </c>
      <c r="E1661" s="45">
        <v>61</v>
      </c>
      <c r="F1661" s="45">
        <f>E1661*1.25</f>
        <v>76.25</v>
      </c>
      <c r="G1661" s="46">
        <v>76.25</v>
      </c>
      <c r="H1661" s="46"/>
    </row>
    <row r="1662" spans="1:8" s="47" customFormat="1" ht="15" customHeight="1" x14ac:dyDescent="0.25">
      <c r="A1662" s="57">
        <v>84120</v>
      </c>
      <c r="B1662" s="57">
        <v>84120</v>
      </c>
      <c r="C1662" s="76" t="s">
        <v>5319</v>
      </c>
      <c r="D1662" s="72">
        <f>MAX(E1662:G1662)</f>
        <v>76.25</v>
      </c>
      <c r="E1662" s="45">
        <v>61</v>
      </c>
      <c r="F1662" s="45">
        <f>E1662*1.25</f>
        <v>76.25</v>
      </c>
      <c r="G1662" s="46">
        <v>76.25</v>
      </c>
      <c r="H1662" s="46"/>
    </row>
    <row r="1663" spans="1:8" s="47" customFormat="1" ht="15" customHeight="1" x14ac:dyDescent="0.25">
      <c r="A1663" s="57">
        <v>82746</v>
      </c>
      <c r="B1663" s="57">
        <v>82747</v>
      </c>
      <c r="C1663" s="76" t="s">
        <v>5258</v>
      </c>
      <c r="D1663" s="72">
        <f>MAX(E1663:G1663)</f>
        <v>76.25</v>
      </c>
      <c r="E1663" s="45">
        <v>61</v>
      </c>
      <c r="F1663" s="45">
        <f>E1663*1.25</f>
        <v>76.25</v>
      </c>
      <c r="G1663" s="46">
        <v>76.25</v>
      </c>
    </row>
    <row r="1664" spans="1:8" s="47" customFormat="1" ht="15" customHeight="1" x14ac:dyDescent="0.25">
      <c r="A1664" s="57">
        <v>84120</v>
      </c>
      <c r="B1664" s="57">
        <v>84120</v>
      </c>
      <c r="C1664" s="76" t="s">
        <v>4732</v>
      </c>
      <c r="D1664" s="72">
        <f>MAX(E1664:G1664)</f>
        <v>76.25</v>
      </c>
      <c r="E1664" s="45">
        <v>61</v>
      </c>
      <c r="F1664" s="45">
        <f>E1664*1.25</f>
        <v>76.25</v>
      </c>
      <c r="G1664" s="46">
        <v>76.25</v>
      </c>
      <c r="H1664" s="46"/>
    </row>
    <row r="1665" spans="1:8" s="47" customFormat="1" ht="15" customHeight="1" x14ac:dyDescent="0.25">
      <c r="A1665" s="62"/>
      <c r="B1665" s="57">
        <v>87172</v>
      </c>
      <c r="C1665" s="76" t="s">
        <v>1726</v>
      </c>
      <c r="D1665" s="72">
        <v>76.260000000000005</v>
      </c>
      <c r="E1665" s="50"/>
      <c r="F1665" s="50"/>
      <c r="G1665" s="50"/>
      <c r="H1665" s="46"/>
    </row>
    <row r="1666" spans="1:8" s="47" customFormat="1" ht="15" customHeight="1" x14ac:dyDescent="0.25">
      <c r="A1666" s="57">
        <v>82495</v>
      </c>
      <c r="B1666" s="57">
        <v>82495</v>
      </c>
      <c r="C1666" s="76" t="s">
        <v>4372</v>
      </c>
      <c r="D1666" s="72">
        <f>MAX(E1666:G1666)</f>
        <v>76.3</v>
      </c>
      <c r="E1666" s="45">
        <v>61.04</v>
      </c>
      <c r="F1666" s="45">
        <f>E1666*1.25</f>
        <v>76.3</v>
      </c>
      <c r="G1666" s="46">
        <v>76.3</v>
      </c>
      <c r="H1666" s="46"/>
    </row>
    <row r="1667" spans="1:8" s="47" customFormat="1" ht="15" customHeight="1" x14ac:dyDescent="0.25">
      <c r="A1667" s="57">
        <v>87299</v>
      </c>
      <c r="B1667" s="57">
        <v>87299</v>
      </c>
      <c r="C1667" s="76" t="s">
        <v>4747</v>
      </c>
      <c r="D1667" s="72">
        <f>MAX(E1667:G1667)</f>
        <v>76.424999999999997</v>
      </c>
      <c r="E1667" s="45">
        <v>61.14</v>
      </c>
      <c r="F1667" s="45">
        <f>E1667*1.25</f>
        <v>76.424999999999997</v>
      </c>
      <c r="G1667" s="46">
        <v>76.424999999999997</v>
      </c>
      <c r="H1667" s="46"/>
    </row>
    <row r="1668" spans="1:8" s="47" customFormat="1" ht="15" customHeight="1" x14ac:dyDescent="0.25">
      <c r="A1668" s="57">
        <v>87076</v>
      </c>
      <c r="B1668" s="57">
        <v>87076</v>
      </c>
      <c r="C1668" s="76" t="s">
        <v>5773</v>
      </c>
      <c r="D1668" s="72">
        <f>MAX(E1668:G1668)</f>
        <v>76.462500000000006</v>
      </c>
      <c r="E1668" s="45">
        <v>61.17</v>
      </c>
      <c r="F1668" s="45">
        <f>E1668*1.25</f>
        <v>76.462500000000006</v>
      </c>
      <c r="G1668" s="46">
        <v>76.462500000000006</v>
      </c>
      <c r="H1668" s="46"/>
    </row>
    <row r="1669" spans="1:8" s="47" customFormat="1" ht="15" customHeight="1" x14ac:dyDescent="0.25">
      <c r="A1669" s="57" t="s">
        <v>2495</v>
      </c>
      <c r="B1669" s="57" t="s">
        <v>2495</v>
      </c>
      <c r="C1669" s="76" t="s">
        <v>4630</v>
      </c>
      <c r="D1669" s="72">
        <f>MAX(E1669:G1669)</f>
        <v>76.5</v>
      </c>
      <c r="E1669" s="45">
        <v>61.2</v>
      </c>
      <c r="F1669" s="45">
        <f>E1669*1.25</f>
        <v>76.5</v>
      </c>
      <c r="G1669" s="46">
        <v>76.5</v>
      </c>
      <c r="H1669" s="46"/>
    </row>
    <row r="1670" spans="1:8" s="47" customFormat="1" ht="15" customHeight="1" x14ac:dyDescent="0.25">
      <c r="A1670" s="57" t="s">
        <v>2495</v>
      </c>
      <c r="B1670" s="57" t="s">
        <v>2495</v>
      </c>
      <c r="C1670" s="76" t="s">
        <v>5874</v>
      </c>
      <c r="D1670" s="72">
        <f>MAX(E1670:G1670)</f>
        <v>76.625</v>
      </c>
      <c r="E1670" s="45">
        <v>61.3</v>
      </c>
      <c r="F1670" s="45">
        <f>E1670*1.25</f>
        <v>76.625</v>
      </c>
      <c r="G1670" s="46">
        <v>76.625</v>
      </c>
      <c r="H1670" s="46"/>
    </row>
    <row r="1671" spans="1:8" s="47" customFormat="1" ht="15" customHeight="1" x14ac:dyDescent="0.25">
      <c r="A1671" s="57" t="s">
        <v>2495</v>
      </c>
      <c r="B1671" s="57" t="s">
        <v>2495</v>
      </c>
      <c r="C1671" s="76" t="s">
        <v>2660</v>
      </c>
      <c r="D1671" s="72">
        <f>MAX(E1671:G1671)</f>
        <v>76.6875</v>
      </c>
      <c r="E1671" s="45">
        <v>61.35</v>
      </c>
      <c r="F1671" s="45">
        <f>E1671*1.25</f>
        <v>76.6875</v>
      </c>
      <c r="G1671" s="46">
        <v>76.6875</v>
      </c>
    </row>
    <row r="1672" spans="1:8" s="47" customFormat="1" ht="15" customHeight="1" x14ac:dyDescent="0.25">
      <c r="A1672" s="57" t="s">
        <v>7075</v>
      </c>
      <c r="B1672" s="57" t="s">
        <v>2495</v>
      </c>
      <c r="C1672" s="76" t="s">
        <v>7099</v>
      </c>
      <c r="D1672" s="72">
        <f>MAX(E1672:G1672)</f>
        <v>76.6875</v>
      </c>
      <c r="E1672" s="45">
        <v>61.35</v>
      </c>
      <c r="F1672" s="45">
        <f>E1672*1.25</f>
        <v>76.6875</v>
      </c>
      <c r="G1672" s="46">
        <v>76.6875</v>
      </c>
      <c r="H1672" s="46"/>
    </row>
    <row r="1673" spans="1:8" s="47" customFormat="1" ht="15" customHeight="1" x14ac:dyDescent="0.25">
      <c r="A1673" s="62"/>
      <c r="B1673" s="57">
        <v>86886</v>
      </c>
      <c r="C1673" s="76" t="s">
        <v>1685</v>
      </c>
      <c r="D1673" s="72">
        <v>76.92</v>
      </c>
      <c r="E1673" s="50"/>
      <c r="F1673" s="50"/>
      <c r="G1673" s="50"/>
      <c r="H1673" s="46"/>
    </row>
    <row r="1674" spans="1:8" s="47" customFormat="1" ht="15" customHeight="1" x14ac:dyDescent="0.25">
      <c r="A1674" s="57" t="s">
        <v>2495</v>
      </c>
      <c r="B1674" s="57" t="s">
        <v>2495</v>
      </c>
      <c r="C1674" s="76" t="s">
        <v>4713</v>
      </c>
      <c r="D1674" s="72">
        <f>MAX(E1674:G1674)</f>
        <v>76.9375</v>
      </c>
      <c r="E1674" s="45">
        <v>61.55</v>
      </c>
      <c r="F1674" s="45">
        <f>E1674*1.25</f>
        <v>76.9375</v>
      </c>
      <c r="G1674" s="46">
        <v>76.9375</v>
      </c>
      <c r="H1674" s="46"/>
    </row>
    <row r="1675" spans="1:8" s="47" customFormat="1" ht="15" customHeight="1" x14ac:dyDescent="0.25">
      <c r="A1675" s="57" t="s">
        <v>2495</v>
      </c>
      <c r="B1675" s="57" t="s">
        <v>2495</v>
      </c>
      <c r="C1675" s="76" t="s">
        <v>5456</v>
      </c>
      <c r="D1675" s="72">
        <f>MAX(E1675:G1675)</f>
        <v>77</v>
      </c>
      <c r="E1675" s="45">
        <v>61.6</v>
      </c>
      <c r="F1675" s="45">
        <f>E1675*1.25</f>
        <v>77</v>
      </c>
      <c r="G1675" s="46">
        <v>77</v>
      </c>
      <c r="H1675" s="46"/>
    </row>
    <row r="1676" spans="1:8" s="47" customFormat="1" ht="15" customHeight="1" x14ac:dyDescent="0.25">
      <c r="A1676" s="62"/>
      <c r="B1676" s="57">
        <v>84591</v>
      </c>
      <c r="C1676" s="76" t="s">
        <v>1470</v>
      </c>
      <c r="D1676" s="72">
        <v>77</v>
      </c>
      <c r="E1676" s="50"/>
      <c r="F1676" s="50"/>
      <c r="G1676" s="50"/>
      <c r="H1676" s="46"/>
    </row>
    <row r="1677" spans="1:8" s="47" customFormat="1" ht="15" customHeight="1" x14ac:dyDescent="0.25">
      <c r="A1677" s="57">
        <v>85540</v>
      </c>
      <c r="B1677" s="57">
        <v>85540</v>
      </c>
      <c r="C1677" s="76" t="s">
        <v>5312</v>
      </c>
      <c r="D1677" s="72">
        <f>MAX(E1677:G1677)</f>
        <v>77.05</v>
      </c>
      <c r="E1677" s="45">
        <v>61.64</v>
      </c>
      <c r="F1677" s="45">
        <f>E1677*1.25</f>
        <v>77.05</v>
      </c>
      <c r="G1677" s="46">
        <v>77.05</v>
      </c>
      <c r="H1677" s="46"/>
    </row>
    <row r="1678" spans="1:8" s="47" customFormat="1" ht="15" customHeight="1" x14ac:dyDescent="0.25">
      <c r="A1678" s="63"/>
      <c r="B1678" s="58">
        <v>86612</v>
      </c>
      <c r="C1678" s="77" t="s">
        <v>1609</v>
      </c>
      <c r="D1678" s="73">
        <v>77.069999999999993</v>
      </c>
      <c r="E1678" s="51"/>
      <c r="F1678" s="51"/>
      <c r="G1678" s="51"/>
      <c r="H1678" s="46"/>
    </row>
    <row r="1679" spans="1:8" s="47" customFormat="1" ht="15" customHeight="1" x14ac:dyDescent="0.25">
      <c r="A1679" s="57" t="s">
        <v>2495</v>
      </c>
      <c r="B1679" s="57">
        <v>86063</v>
      </c>
      <c r="C1679" s="76" t="s">
        <v>4509</v>
      </c>
      <c r="D1679" s="72">
        <f>MAX(E1679:G1679)</f>
        <v>77.125</v>
      </c>
      <c r="E1679" s="45">
        <v>61.7</v>
      </c>
      <c r="F1679" s="45">
        <f>E1679*1.25</f>
        <v>77.125</v>
      </c>
      <c r="G1679" s="46">
        <v>77.125</v>
      </c>
      <c r="H1679" s="46"/>
    </row>
    <row r="1680" spans="1:8" s="47" customFormat="1" ht="15" customHeight="1" x14ac:dyDescent="0.25">
      <c r="A1680" s="57">
        <v>86060</v>
      </c>
      <c r="B1680" s="57">
        <v>86060</v>
      </c>
      <c r="C1680" s="76" t="s">
        <v>5607</v>
      </c>
      <c r="D1680" s="72">
        <f>MAX(E1680:G1680)</f>
        <v>77.125</v>
      </c>
      <c r="E1680" s="45">
        <v>61.7</v>
      </c>
      <c r="F1680" s="45">
        <f>E1680*1.25</f>
        <v>77.125</v>
      </c>
      <c r="G1680" s="46">
        <v>77.125</v>
      </c>
      <c r="H1680" s="46"/>
    </row>
    <row r="1681" spans="1:8" s="47" customFormat="1" ht="15" customHeight="1" x14ac:dyDescent="0.25">
      <c r="A1681" s="62"/>
      <c r="B1681" s="57">
        <v>87076</v>
      </c>
      <c r="C1681" s="76" t="s">
        <v>1713</v>
      </c>
      <c r="D1681" s="72">
        <v>77.17</v>
      </c>
      <c r="E1681" s="50"/>
      <c r="F1681" s="50"/>
      <c r="G1681" s="50"/>
      <c r="H1681" s="46"/>
    </row>
    <row r="1682" spans="1:8" s="47" customFormat="1" ht="15" customHeight="1" x14ac:dyDescent="0.25">
      <c r="A1682" s="57">
        <v>83858</v>
      </c>
      <c r="B1682" s="57">
        <v>83858</v>
      </c>
      <c r="C1682" s="76" t="s">
        <v>4794</v>
      </c>
      <c r="D1682" s="72">
        <f>MAX(E1682:G1682)</f>
        <v>77.174999999999997</v>
      </c>
      <c r="E1682" s="45">
        <v>61.74</v>
      </c>
      <c r="F1682" s="45">
        <f>E1682*1.25</f>
        <v>77.174999999999997</v>
      </c>
      <c r="G1682" s="46">
        <v>77.174999999999997</v>
      </c>
      <c r="H1682" s="46"/>
    </row>
    <row r="1683" spans="1:8" s="47" customFormat="1" ht="15" customHeight="1" x14ac:dyDescent="0.25">
      <c r="A1683" s="58">
        <v>86927</v>
      </c>
      <c r="B1683" s="58">
        <v>86927</v>
      </c>
      <c r="C1683" s="77" t="s">
        <v>5707</v>
      </c>
      <c r="D1683" s="73">
        <f>MAX(E1683:G1683)</f>
        <v>77.174999999999997</v>
      </c>
      <c r="E1683" s="48">
        <v>61.74</v>
      </c>
      <c r="F1683" s="48">
        <f>E1683*1.25</f>
        <v>77.174999999999997</v>
      </c>
      <c r="G1683" s="49">
        <v>77.174999999999997</v>
      </c>
      <c r="H1683" s="46"/>
    </row>
    <row r="1684" spans="1:8" s="47" customFormat="1" ht="15" customHeight="1" x14ac:dyDescent="0.25">
      <c r="A1684" s="57">
        <v>82570</v>
      </c>
      <c r="B1684" s="57">
        <v>82570</v>
      </c>
      <c r="C1684" s="76" t="s">
        <v>4753</v>
      </c>
      <c r="D1684" s="72">
        <f>MAX(E1684:G1684)</f>
        <v>77.174999999999997</v>
      </c>
      <c r="E1684" s="45">
        <v>61.74</v>
      </c>
      <c r="F1684" s="45">
        <f>E1684*1.25</f>
        <v>77.174999999999997</v>
      </c>
      <c r="G1684" s="46">
        <v>77.174999999999997</v>
      </c>
      <c r="H1684" s="46"/>
    </row>
    <row r="1685" spans="1:8" s="47" customFormat="1" ht="15" customHeight="1" x14ac:dyDescent="0.25">
      <c r="A1685" s="57">
        <v>82210</v>
      </c>
      <c r="B1685" s="57">
        <v>83805</v>
      </c>
      <c r="C1685" s="76" t="s">
        <v>4805</v>
      </c>
      <c r="D1685" s="72">
        <f>MAX(E1685:G1685)</f>
        <v>77.1875</v>
      </c>
      <c r="E1685" s="45">
        <v>61.75</v>
      </c>
      <c r="F1685" s="45">
        <f>E1685*1.25</f>
        <v>77.1875</v>
      </c>
      <c r="G1685" s="46">
        <v>77.1875</v>
      </c>
      <c r="H1685" s="46"/>
    </row>
    <row r="1686" spans="1:8" s="47" customFormat="1" ht="15" customHeight="1" x14ac:dyDescent="0.25">
      <c r="A1686" s="62"/>
      <c r="B1686" s="57">
        <v>87045</v>
      </c>
      <c r="C1686" s="76" t="s">
        <v>1709</v>
      </c>
      <c r="D1686" s="72">
        <v>77.22</v>
      </c>
      <c r="E1686" s="50"/>
      <c r="F1686" s="50"/>
      <c r="G1686" s="50"/>
      <c r="H1686" s="46"/>
    </row>
    <row r="1687" spans="1:8" s="47" customFormat="1" ht="15" customHeight="1" x14ac:dyDescent="0.25">
      <c r="A1687" s="62"/>
      <c r="B1687" s="57">
        <v>83721</v>
      </c>
      <c r="C1687" s="76" t="s">
        <v>1359</v>
      </c>
      <c r="D1687" s="72">
        <v>77.34</v>
      </c>
      <c r="E1687" s="50"/>
      <c r="F1687" s="50"/>
      <c r="G1687" s="50"/>
      <c r="H1687" s="46"/>
    </row>
    <row r="1688" spans="1:8" s="47" customFormat="1" ht="15" customHeight="1" x14ac:dyDescent="0.25">
      <c r="A1688" s="57" t="s">
        <v>2495</v>
      </c>
      <c r="B1688" s="57" t="s">
        <v>2495</v>
      </c>
      <c r="C1688" s="76" t="s">
        <v>4425</v>
      </c>
      <c r="D1688" s="72">
        <f>MAX(E1688:G1688)</f>
        <v>77.375</v>
      </c>
      <c r="E1688" s="45">
        <v>61.9</v>
      </c>
      <c r="F1688" s="45">
        <f>E1688*1.25</f>
        <v>77.375</v>
      </c>
      <c r="G1688" s="46">
        <v>77.375</v>
      </c>
      <c r="H1688" s="46"/>
    </row>
    <row r="1689" spans="1:8" s="47" customFormat="1" ht="15" customHeight="1" x14ac:dyDescent="0.25">
      <c r="A1689" s="57" t="s">
        <v>2495</v>
      </c>
      <c r="B1689" s="57" t="s">
        <v>2495</v>
      </c>
      <c r="C1689" s="76" t="s">
        <v>4210</v>
      </c>
      <c r="D1689" s="72">
        <f>MAX(E1689:G1689)</f>
        <v>77.4375</v>
      </c>
      <c r="E1689" s="45">
        <v>61.95</v>
      </c>
      <c r="F1689" s="45">
        <f>E1689*1.25</f>
        <v>77.4375</v>
      </c>
      <c r="G1689" s="46">
        <v>77.4375</v>
      </c>
      <c r="H1689" s="46"/>
    </row>
    <row r="1690" spans="1:8" s="47" customFormat="1" ht="15" customHeight="1" x14ac:dyDescent="0.25">
      <c r="A1690" s="57" t="s">
        <v>2495</v>
      </c>
      <c r="B1690" s="57">
        <v>86256</v>
      </c>
      <c r="C1690" s="76" t="s">
        <v>5020</v>
      </c>
      <c r="D1690" s="72">
        <f>MAX(E1690:G1690)</f>
        <v>77.45</v>
      </c>
      <c r="E1690" s="45">
        <v>61.96</v>
      </c>
      <c r="F1690" s="45">
        <f>E1690*1.25</f>
        <v>77.45</v>
      </c>
      <c r="G1690" s="46">
        <v>77.45</v>
      </c>
    </row>
    <row r="1691" spans="1:8" s="47" customFormat="1" ht="15" customHeight="1" x14ac:dyDescent="0.25">
      <c r="A1691" s="62"/>
      <c r="B1691" s="57">
        <v>87255</v>
      </c>
      <c r="C1691" s="76" t="s">
        <v>1739</v>
      </c>
      <c r="D1691" s="72">
        <v>77.489999999999995</v>
      </c>
      <c r="E1691" s="50"/>
      <c r="F1691" s="50"/>
      <c r="G1691" s="50"/>
    </row>
    <row r="1692" spans="1:8" s="47" customFormat="1" ht="15" customHeight="1" x14ac:dyDescent="0.25">
      <c r="A1692" s="58">
        <v>86704</v>
      </c>
      <c r="B1692" s="58">
        <v>86704</v>
      </c>
      <c r="C1692" s="77" t="s">
        <v>5426</v>
      </c>
      <c r="D1692" s="73">
        <f>MAX(E1692:G1692)</f>
        <v>77.5</v>
      </c>
      <c r="E1692" s="48">
        <v>62</v>
      </c>
      <c r="F1692" s="48">
        <f>E1692*1.25</f>
        <v>77.5</v>
      </c>
      <c r="G1692" s="49">
        <v>77.5</v>
      </c>
      <c r="H1692" s="46"/>
    </row>
    <row r="1693" spans="1:8" s="47" customFormat="1" ht="15" customHeight="1" x14ac:dyDescent="0.25">
      <c r="A1693" s="57" t="s">
        <v>2495</v>
      </c>
      <c r="B1693" s="57" t="s">
        <v>2495</v>
      </c>
      <c r="C1693" s="76" t="s">
        <v>3021</v>
      </c>
      <c r="D1693" s="72">
        <f>MAX(E1693:G1693)</f>
        <v>77.625</v>
      </c>
      <c r="E1693" s="45">
        <v>62.1</v>
      </c>
      <c r="F1693" s="45">
        <f>E1693*1.25</f>
        <v>77.625</v>
      </c>
      <c r="G1693" s="46">
        <v>77.625</v>
      </c>
      <c r="H1693" s="46"/>
    </row>
    <row r="1694" spans="1:8" s="47" customFormat="1" ht="15" customHeight="1" x14ac:dyDescent="0.25">
      <c r="A1694" s="57" t="s">
        <v>2495</v>
      </c>
      <c r="B1694" s="57" t="s">
        <v>2495</v>
      </c>
      <c r="C1694" s="76" t="s">
        <v>3022</v>
      </c>
      <c r="D1694" s="72">
        <f>MAX(E1694:G1694)</f>
        <v>77.625</v>
      </c>
      <c r="E1694" s="45">
        <v>62.1</v>
      </c>
      <c r="F1694" s="45">
        <f>E1694*1.25</f>
        <v>77.625</v>
      </c>
      <c r="G1694" s="46">
        <v>77.625</v>
      </c>
      <c r="H1694" s="46"/>
    </row>
    <row r="1695" spans="1:8" s="47" customFormat="1" ht="15" customHeight="1" x14ac:dyDescent="0.25">
      <c r="A1695" s="63"/>
      <c r="B1695" s="58">
        <v>86682</v>
      </c>
      <c r="C1695" s="77" t="s">
        <v>1630</v>
      </c>
      <c r="D1695" s="73">
        <v>77.650000000000006</v>
      </c>
      <c r="E1695" s="51"/>
      <c r="F1695" s="51"/>
      <c r="G1695" s="51"/>
      <c r="H1695" s="46"/>
    </row>
    <row r="1696" spans="1:8" s="47" customFormat="1" ht="15" customHeight="1" x14ac:dyDescent="0.25">
      <c r="A1696" s="57">
        <v>80051</v>
      </c>
      <c r="B1696" s="57">
        <v>80051</v>
      </c>
      <c r="C1696" s="76" t="s">
        <v>4342</v>
      </c>
      <c r="D1696" s="72">
        <f>MAX(E1696:G1696)</f>
        <v>77.699999999999989</v>
      </c>
      <c r="E1696" s="45">
        <v>62.16</v>
      </c>
      <c r="F1696" s="45">
        <f>E1696*1.25</f>
        <v>77.699999999999989</v>
      </c>
      <c r="G1696" s="46">
        <v>77.699999999999989</v>
      </c>
      <c r="H1696" s="46"/>
    </row>
    <row r="1697" spans="1:8" s="47" customFormat="1" ht="15" customHeight="1" x14ac:dyDescent="0.25">
      <c r="A1697" s="58">
        <v>83872</v>
      </c>
      <c r="B1697" s="58">
        <v>83872</v>
      </c>
      <c r="C1697" s="77" t="s">
        <v>4443</v>
      </c>
      <c r="D1697" s="72">
        <f>MAX(E1697:G1697)</f>
        <v>77.849999999999994</v>
      </c>
      <c r="E1697" s="48">
        <v>62.28</v>
      </c>
      <c r="F1697" s="48">
        <f>E1697*1.25</f>
        <v>77.849999999999994</v>
      </c>
      <c r="G1697" s="46">
        <v>77.849999999999994</v>
      </c>
      <c r="H1697" s="46"/>
    </row>
    <row r="1698" spans="1:8" s="47" customFormat="1" ht="15" customHeight="1" x14ac:dyDescent="0.25">
      <c r="A1698" s="57" t="s">
        <v>2495</v>
      </c>
      <c r="B1698" s="57">
        <v>85048</v>
      </c>
      <c r="C1698" s="76" t="s">
        <v>5094</v>
      </c>
      <c r="D1698" s="72">
        <f>MAX(E1698:G1698)</f>
        <v>77.875</v>
      </c>
      <c r="E1698" s="45">
        <v>62.3</v>
      </c>
      <c r="F1698" s="45">
        <f>E1698*1.25</f>
        <v>77.875</v>
      </c>
      <c r="G1698" s="46">
        <v>77.875</v>
      </c>
      <c r="H1698" s="46"/>
    </row>
    <row r="1699" spans="1:8" s="47" customFormat="1" ht="15" customHeight="1" x14ac:dyDescent="0.25">
      <c r="A1699" s="57" t="s">
        <v>2495</v>
      </c>
      <c r="B1699" s="57" t="s">
        <v>2495</v>
      </c>
      <c r="C1699" s="76" t="s">
        <v>2723</v>
      </c>
      <c r="D1699" s="72">
        <f>MAX(E1699:G1699)</f>
        <v>77.875</v>
      </c>
      <c r="E1699" s="45">
        <v>62.3</v>
      </c>
      <c r="F1699" s="45">
        <f>E1699*1.25</f>
        <v>77.875</v>
      </c>
      <c r="G1699" s="46">
        <v>77.875</v>
      </c>
    </row>
    <row r="1700" spans="1:8" s="47" customFormat="1" ht="15" customHeight="1" x14ac:dyDescent="0.25">
      <c r="A1700" s="62"/>
      <c r="B1700" s="57">
        <v>82274</v>
      </c>
      <c r="C1700" s="76" t="s">
        <v>1222</v>
      </c>
      <c r="D1700" s="72">
        <v>78</v>
      </c>
      <c r="E1700" s="50"/>
      <c r="F1700" s="50"/>
      <c r="G1700" s="50"/>
      <c r="H1700" s="46"/>
    </row>
    <row r="1701" spans="1:8" s="47" customFormat="1" ht="15" customHeight="1" x14ac:dyDescent="0.25">
      <c r="A1701" s="57">
        <v>87340</v>
      </c>
      <c r="B1701" s="57">
        <v>87340</v>
      </c>
      <c r="C1701" s="76" t="s">
        <v>4909</v>
      </c>
      <c r="D1701" s="72">
        <f>MAX(E1701:G1701)</f>
        <v>78.150000000000006</v>
      </c>
      <c r="E1701" s="45">
        <v>62.52</v>
      </c>
      <c r="F1701" s="45">
        <f>E1701*1.25</f>
        <v>78.150000000000006</v>
      </c>
      <c r="G1701" s="46">
        <v>78.150000000000006</v>
      </c>
      <c r="H1701" s="46"/>
    </row>
    <row r="1702" spans="1:8" s="47" customFormat="1" ht="15" customHeight="1" x14ac:dyDescent="0.25">
      <c r="A1702" s="57" t="s">
        <v>8101</v>
      </c>
      <c r="B1702" s="57" t="s">
        <v>8101</v>
      </c>
      <c r="C1702" s="76" t="s">
        <v>8129</v>
      </c>
      <c r="D1702" s="72">
        <f>MAX(E1702:G1702)</f>
        <v>78.25</v>
      </c>
      <c r="E1702" s="45">
        <v>62.6</v>
      </c>
      <c r="F1702" s="45">
        <f>E1702*1.25</f>
        <v>78.25</v>
      </c>
      <c r="G1702" s="46">
        <v>78.25</v>
      </c>
      <c r="H1702" s="46"/>
    </row>
    <row r="1703" spans="1:8" s="47" customFormat="1" ht="15" customHeight="1" x14ac:dyDescent="0.25">
      <c r="A1703" s="57" t="s">
        <v>8101</v>
      </c>
      <c r="B1703" s="57" t="s">
        <v>8101</v>
      </c>
      <c r="C1703" s="76" t="s">
        <v>8102</v>
      </c>
      <c r="D1703" s="72">
        <f>MAX(E1703:G1703)</f>
        <v>78.25</v>
      </c>
      <c r="E1703" s="45">
        <v>62.6</v>
      </c>
      <c r="F1703" s="45">
        <f>E1703*1.25</f>
        <v>78.25</v>
      </c>
      <c r="G1703" s="46">
        <v>78.25</v>
      </c>
      <c r="H1703" s="46"/>
    </row>
    <row r="1704" spans="1:8" s="47" customFormat="1" ht="15" customHeight="1" x14ac:dyDescent="0.25">
      <c r="A1704" s="57" t="s">
        <v>8101</v>
      </c>
      <c r="B1704" s="57" t="s">
        <v>8101</v>
      </c>
      <c r="C1704" s="76" t="s">
        <v>8102</v>
      </c>
      <c r="D1704" s="72">
        <f>MAX(E1704:G1704)</f>
        <v>78.25</v>
      </c>
      <c r="E1704" s="45">
        <v>62.6</v>
      </c>
      <c r="F1704" s="45">
        <f>E1704*1.25</f>
        <v>78.25</v>
      </c>
      <c r="G1704" s="46">
        <v>78.25</v>
      </c>
      <c r="H1704" s="46"/>
    </row>
    <row r="1705" spans="1:8" s="47" customFormat="1" ht="15" customHeight="1" x14ac:dyDescent="0.25">
      <c r="A1705" s="57" t="s">
        <v>8101</v>
      </c>
      <c r="B1705" s="57" t="s">
        <v>8101</v>
      </c>
      <c r="C1705" s="76" t="s">
        <v>8102</v>
      </c>
      <c r="D1705" s="72">
        <f>MAX(E1705:G1705)</f>
        <v>78.25</v>
      </c>
      <c r="E1705" s="45">
        <v>62.6</v>
      </c>
      <c r="F1705" s="45">
        <f>E1705*1.25</f>
        <v>78.25</v>
      </c>
      <c r="G1705" s="46">
        <v>78.25</v>
      </c>
      <c r="H1705" s="46"/>
    </row>
    <row r="1706" spans="1:8" s="47" customFormat="1" ht="15" customHeight="1" x14ac:dyDescent="0.25">
      <c r="A1706" s="57" t="s">
        <v>8101</v>
      </c>
      <c r="B1706" s="57" t="s">
        <v>8101</v>
      </c>
      <c r="C1706" s="76" t="s">
        <v>8102</v>
      </c>
      <c r="D1706" s="72">
        <f>MAX(E1706:G1706)</f>
        <v>78.25</v>
      </c>
      <c r="E1706" s="45">
        <v>62.6</v>
      </c>
      <c r="F1706" s="45">
        <f>E1706*1.25</f>
        <v>78.25</v>
      </c>
      <c r="G1706" s="46">
        <v>78.25</v>
      </c>
      <c r="H1706" s="46"/>
    </row>
    <row r="1707" spans="1:8" s="47" customFormat="1" ht="15" customHeight="1" x14ac:dyDescent="0.25">
      <c r="A1707" s="57" t="s">
        <v>8101</v>
      </c>
      <c r="B1707" s="57" t="s">
        <v>8101</v>
      </c>
      <c r="C1707" s="76" t="s">
        <v>8102</v>
      </c>
      <c r="D1707" s="72">
        <f>MAX(E1707:G1707)</f>
        <v>78.25</v>
      </c>
      <c r="E1707" s="45">
        <v>62.6</v>
      </c>
      <c r="F1707" s="45">
        <f>E1707*1.25</f>
        <v>78.25</v>
      </c>
      <c r="G1707" s="46">
        <v>78.25</v>
      </c>
    </row>
    <row r="1708" spans="1:8" s="47" customFormat="1" ht="15" customHeight="1" x14ac:dyDescent="0.25">
      <c r="A1708" s="57" t="s">
        <v>8101</v>
      </c>
      <c r="B1708" s="57" t="s">
        <v>8101</v>
      </c>
      <c r="C1708" s="76" t="s">
        <v>8102</v>
      </c>
      <c r="D1708" s="72">
        <f>MAX(E1708:G1708)</f>
        <v>78.25</v>
      </c>
      <c r="E1708" s="45">
        <v>62.6</v>
      </c>
      <c r="F1708" s="45">
        <f>E1708*1.25</f>
        <v>78.25</v>
      </c>
      <c r="G1708" s="46">
        <v>78.25</v>
      </c>
      <c r="H1708" s="46"/>
    </row>
    <row r="1709" spans="1:8" s="47" customFormat="1" ht="15" customHeight="1" x14ac:dyDescent="0.25">
      <c r="A1709" s="57" t="s">
        <v>8101</v>
      </c>
      <c r="B1709" s="57" t="s">
        <v>8101</v>
      </c>
      <c r="C1709" s="76" t="s">
        <v>8102</v>
      </c>
      <c r="D1709" s="72">
        <f>MAX(E1709:G1709)</f>
        <v>78.25</v>
      </c>
      <c r="E1709" s="45">
        <v>62.6</v>
      </c>
      <c r="F1709" s="45">
        <f>E1709*1.25</f>
        <v>78.25</v>
      </c>
      <c r="G1709" s="46">
        <v>78.25</v>
      </c>
    </row>
    <row r="1710" spans="1:8" s="47" customFormat="1" ht="15" customHeight="1" x14ac:dyDescent="0.25">
      <c r="A1710" s="58">
        <v>87205</v>
      </c>
      <c r="B1710" s="58">
        <v>87205</v>
      </c>
      <c r="C1710" s="77" t="s">
        <v>5935</v>
      </c>
      <c r="D1710" s="72">
        <f>MAX(E1710:G1710)</f>
        <v>78.3</v>
      </c>
      <c r="E1710" s="48">
        <v>62.64</v>
      </c>
      <c r="F1710" s="48">
        <f>E1710*1.25</f>
        <v>78.3</v>
      </c>
      <c r="G1710" s="46">
        <v>78.3</v>
      </c>
      <c r="H1710" s="46"/>
    </row>
    <row r="1711" spans="1:8" s="47" customFormat="1" ht="15" customHeight="1" x14ac:dyDescent="0.25">
      <c r="A1711" s="57" t="s">
        <v>2495</v>
      </c>
      <c r="B1711" s="57" t="s">
        <v>2495</v>
      </c>
      <c r="C1711" s="76" t="s">
        <v>5171</v>
      </c>
      <c r="D1711" s="72">
        <f>MAX(E1711:G1711)</f>
        <v>78.375</v>
      </c>
      <c r="E1711" s="45">
        <v>62.7</v>
      </c>
      <c r="F1711" s="45">
        <f>E1711*1.25</f>
        <v>78.375</v>
      </c>
      <c r="G1711" s="46">
        <v>78.375</v>
      </c>
    </row>
    <row r="1712" spans="1:8" s="47" customFormat="1" ht="15" customHeight="1" x14ac:dyDescent="0.25">
      <c r="A1712" s="57">
        <v>82379</v>
      </c>
      <c r="B1712" s="57">
        <v>82379</v>
      </c>
      <c r="C1712" s="76" t="s">
        <v>4304</v>
      </c>
      <c r="D1712" s="72">
        <f>MAX(E1712:G1712)</f>
        <v>78.474999999999994</v>
      </c>
      <c r="E1712" s="45">
        <v>62.78</v>
      </c>
      <c r="F1712" s="45">
        <f>E1712*1.25</f>
        <v>78.474999999999994</v>
      </c>
      <c r="G1712" s="46">
        <v>78.474999999999994</v>
      </c>
    </row>
    <row r="1713" spans="1:8" s="47" customFormat="1" ht="15" customHeight="1" x14ac:dyDescent="0.25">
      <c r="A1713" s="57" t="s">
        <v>2495</v>
      </c>
      <c r="B1713" s="57">
        <v>82608</v>
      </c>
      <c r="C1713" s="76" t="s">
        <v>5005</v>
      </c>
      <c r="D1713" s="72">
        <f>MAX(E1713:G1713)</f>
        <v>78.600000000000009</v>
      </c>
      <c r="E1713" s="45">
        <v>62.88</v>
      </c>
      <c r="F1713" s="45">
        <f>E1713*1.25</f>
        <v>78.600000000000009</v>
      </c>
      <c r="G1713" s="46">
        <v>78.600000000000009</v>
      </c>
    </row>
    <row r="1714" spans="1:8" s="47" customFormat="1" ht="15" customHeight="1" x14ac:dyDescent="0.25">
      <c r="A1714" s="57">
        <v>84202</v>
      </c>
      <c r="B1714" s="57">
        <v>84202</v>
      </c>
      <c r="C1714" s="76" t="s">
        <v>5246</v>
      </c>
      <c r="D1714" s="72">
        <f>MAX(E1714:G1714)</f>
        <v>78.600000000000009</v>
      </c>
      <c r="E1714" s="45">
        <v>62.88</v>
      </c>
      <c r="F1714" s="45">
        <f>E1714*1.25</f>
        <v>78.600000000000009</v>
      </c>
      <c r="G1714" s="46">
        <v>78.600000000000009</v>
      </c>
      <c r="H1714" s="46"/>
    </row>
    <row r="1715" spans="1:8" s="47" customFormat="1" ht="15" customHeight="1" x14ac:dyDescent="0.25">
      <c r="A1715" s="58">
        <v>80150</v>
      </c>
      <c r="B1715" s="58">
        <v>80150</v>
      </c>
      <c r="C1715" s="77" t="s">
        <v>5277</v>
      </c>
      <c r="D1715" s="73">
        <f>MAX(E1715:G1715)</f>
        <v>78.75</v>
      </c>
      <c r="E1715" s="48">
        <v>63</v>
      </c>
      <c r="F1715" s="48">
        <f>E1715*1.25</f>
        <v>78.75</v>
      </c>
      <c r="G1715" s="49">
        <v>78.75</v>
      </c>
      <c r="H1715" s="46"/>
    </row>
    <row r="1716" spans="1:8" s="47" customFormat="1" ht="15" customHeight="1" x14ac:dyDescent="0.25">
      <c r="A1716" s="57">
        <v>84481</v>
      </c>
      <c r="B1716" s="57">
        <v>84482</v>
      </c>
      <c r="C1716" s="76" t="s">
        <v>4883</v>
      </c>
      <c r="D1716" s="72">
        <f>MAX(E1716:G1716)</f>
        <v>78.75</v>
      </c>
      <c r="E1716" s="45">
        <v>63</v>
      </c>
      <c r="F1716" s="45">
        <f>E1716*1.25</f>
        <v>78.75</v>
      </c>
      <c r="G1716" s="46">
        <v>78.75</v>
      </c>
      <c r="H1716" s="46"/>
    </row>
    <row r="1717" spans="1:8" s="47" customFormat="1" ht="15" customHeight="1" x14ac:dyDescent="0.25">
      <c r="A1717" s="57">
        <v>86008</v>
      </c>
      <c r="B1717" s="57">
        <v>86668</v>
      </c>
      <c r="C1717" s="76" t="s">
        <v>5231</v>
      </c>
      <c r="D1717" s="72">
        <f>MAX(E1717:G1717)</f>
        <v>78.75</v>
      </c>
      <c r="E1717" s="45">
        <v>63</v>
      </c>
      <c r="F1717" s="45">
        <f>E1717*1.25</f>
        <v>78.75</v>
      </c>
      <c r="G1717" s="46">
        <v>78.75</v>
      </c>
      <c r="H1717" s="46"/>
    </row>
    <row r="1718" spans="1:8" s="47" customFormat="1" ht="15" customHeight="1" x14ac:dyDescent="0.25">
      <c r="A1718" s="57">
        <v>87660</v>
      </c>
      <c r="B1718" s="57">
        <v>87660</v>
      </c>
      <c r="C1718" s="76" t="s">
        <v>5842</v>
      </c>
      <c r="D1718" s="72">
        <f>MAX(E1718:G1718)</f>
        <v>78.962500000000006</v>
      </c>
      <c r="E1718" s="45">
        <v>63.17</v>
      </c>
      <c r="F1718" s="45">
        <f>E1718*1.25</f>
        <v>78.962500000000006</v>
      </c>
      <c r="G1718" s="46">
        <v>78.962500000000006</v>
      </c>
      <c r="H1718" s="46"/>
    </row>
    <row r="1719" spans="1:8" s="47" customFormat="1" ht="15" customHeight="1" x14ac:dyDescent="0.25">
      <c r="A1719" s="58">
        <v>86666</v>
      </c>
      <c r="B1719" s="58">
        <v>86666</v>
      </c>
      <c r="C1719" s="77" t="s">
        <v>5469</v>
      </c>
      <c r="D1719" s="73">
        <f>MAX(E1719:G1719)</f>
        <v>79.099999999999994</v>
      </c>
      <c r="E1719" s="48">
        <v>63.28</v>
      </c>
      <c r="F1719" s="48">
        <f>E1719*1.25</f>
        <v>79.099999999999994</v>
      </c>
      <c r="G1719" s="49">
        <v>79.099999999999994</v>
      </c>
      <c r="H1719" s="46"/>
    </row>
    <row r="1720" spans="1:8" s="47" customFormat="1" ht="15" customHeight="1" x14ac:dyDescent="0.25">
      <c r="A1720" s="57">
        <v>82955</v>
      </c>
      <c r="B1720" s="57">
        <v>82955</v>
      </c>
      <c r="C1720" s="76" t="s">
        <v>5296</v>
      </c>
      <c r="D1720" s="72">
        <f>MAX(E1720:G1720)</f>
        <v>79.125</v>
      </c>
      <c r="E1720" s="45">
        <v>63.3</v>
      </c>
      <c r="F1720" s="45">
        <f>E1720*1.25</f>
        <v>79.125</v>
      </c>
      <c r="G1720" s="46">
        <v>79.125</v>
      </c>
      <c r="H1720" s="46"/>
    </row>
    <row r="1721" spans="1:8" s="47" customFormat="1" ht="15" customHeight="1" x14ac:dyDescent="0.25">
      <c r="A1721" s="62"/>
      <c r="B1721" s="57">
        <v>86317</v>
      </c>
      <c r="C1721" s="76" t="s">
        <v>1576</v>
      </c>
      <c r="D1721" s="72">
        <v>79.16</v>
      </c>
      <c r="E1721" s="50"/>
      <c r="F1721" s="50"/>
      <c r="G1721" s="50"/>
    </row>
    <row r="1722" spans="1:8" s="47" customFormat="1" ht="15" customHeight="1" x14ac:dyDescent="0.25">
      <c r="A1722" s="57">
        <v>86171</v>
      </c>
      <c r="B1722" s="57">
        <v>86171</v>
      </c>
      <c r="C1722" s="76" t="s">
        <v>4842</v>
      </c>
      <c r="D1722" s="72">
        <f>MAX(E1722:G1722)</f>
        <v>79.175000000000011</v>
      </c>
      <c r="E1722" s="45">
        <v>63.34</v>
      </c>
      <c r="F1722" s="45">
        <f>E1722*1.25</f>
        <v>79.175000000000011</v>
      </c>
      <c r="G1722" s="46">
        <v>79.175000000000011</v>
      </c>
    </row>
    <row r="1723" spans="1:8" s="47" customFormat="1" ht="15" customHeight="1" x14ac:dyDescent="0.25">
      <c r="A1723" s="62"/>
      <c r="B1723" s="57">
        <v>83930</v>
      </c>
      <c r="C1723" s="76" t="s">
        <v>1378</v>
      </c>
      <c r="D1723" s="72">
        <v>79.2</v>
      </c>
      <c r="E1723" s="50"/>
      <c r="F1723" s="50"/>
      <c r="G1723" s="50"/>
      <c r="H1723" s="46"/>
    </row>
    <row r="1724" spans="1:8" s="47" customFormat="1" ht="15" customHeight="1" x14ac:dyDescent="0.25">
      <c r="A1724" s="57" t="s">
        <v>59</v>
      </c>
      <c r="B1724" s="57" t="s">
        <v>59</v>
      </c>
      <c r="C1724" s="76" t="s">
        <v>4423</v>
      </c>
      <c r="D1724" s="72">
        <f>MAX(E1724:G1724)</f>
        <v>79.275000000000006</v>
      </c>
      <c r="E1724" s="45">
        <v>63.42</v>
      </c>
      <c r="F1724" s="45">
        <f>E1724*1.25</f>
        <v>79.275000000000006</v>
      </c>
      <c r="G1724" s="46">
        <v>79.275000000000006</v>
      </c>
      <c r="H1724" s="46"/>
    </row>
    <row r="1725" spans="1:8" s="47" customFormat="1" ht="15" customHeight="1" x14ac:dyDescent="0.25">
      <c r="A1725" s="57" t="s">
        <v>8077</v>
      </c>
      <c r="B1725" s="57">
        <v>90471</v>
      </c>
      <c r="C1725" s="76" t="s">
        <v>8378</v>
      </c>
      <c r="D1725" s="72">
        <f>MAX(E1725:G1725)</f>
        <v>79.275000000000006</v>
      </c>
      <c r="E1725" s="45">
        <v>63.42</v>
      </c>
      <c r="F1725" s="45">
        <f>E1725*1.25</f>
        <v>79.275000000000006</v>
      </c>
      <c r="G1725" s="46">
        <v>79.275000000000006</v>
      </c>
      <c r="H1725" s="46"/>
    </row>
    <row r="1726" spans="1:8" s="47" customFormat="1" ht="15" customHeight="1" x14ac:dyDescent="0.25">
      <c r="A1726" s="57" t="s">
        <v>8077</v>
      </c>
      <c r="B1726" s="57">
        <v>90471</v>
      </c>
      <c r="C1726" s="76" t="s">
        <v>8378</v>
      </c>
      <c r="D1726" s="72">
        <f>MAX(E1726:G1726)</f>
        <v>79.275000000000006</v>
      </c>
      <c r="E1726" s="45">
        <v>63.42</v>
      </c>
      <c r="F1726" s="45">
        <f>E1726*1.25</f>
        <v>79.275000000000006</v>
      </c>
      <c r="G1726" s="46">
        <v>79.275000000000006</v>
      </c>
      <c r="H1726" s="46"/>
    </row>
    <row r="1727" spans="1:8" s="47" customFormat="1" ht="15" customHeight="1" x14ac:dyDescent="0.25">
      <c r="A1727" s="57" t="s">
        <v>8077</v>
      </c>
      <c r="B1727" s="57">
        <v>90471</v>
      </c>
      <c r="C1727" s="76" t="s">
        <v>8378</v>
      </c>
      <c r="D1727" s="72">
        <f>MAX(E1727:G1727)</f>
        <v>79.275000000000006</v>
      </c>
      <c r="E1727" s="45">
        <v>63.42</v>
      </c>
      <c r="F1727" s="45">
        <f>E1727*1.25</f>
        <v>79.275000000000006</v>
      </c>
      <c r="G1727" s="46">
        <v>79.275000000000006</v>
      </c>
      <c r="H1727" s="46"/>
    </row>
    <row r="1728" spans="1:8" s="47" customFormat="1" ht="15" customHeight="1" x14ac:dyDescent="0.25">
      <c r="A1728" s="57" t="s">
        <v>8077</v>
      </c>
      <c r="B1728" s="57">
        <v>90471</v>
      </c>
      <c r="C1728" s="76" t="s">
        <v>8378</v>
      </c>
      <c r="D1728" s="72">
        <f>MAX(E1728:G1728)</f>
        <v>79.275000000000006</v>
      </c>
      <c r="E1728" s="45">
        <v>63.42</v>
      </c>
      <c r="F1728" s="45">
        <f>E1728*1.25</f>
        <v>79.275000000000006</v>
      </c>
      <c r="G1728" s="46">
        <v>79.275000000000006</v>
      </c>
      <c r="H1728" s="46"/>
    </row>
    <row r="1729" spans="1:8" s="47" customFormat="1" ht="15" customHeight="1" x14ac:dyDescent="0.25">
      <c r="A1729" s="57" t="s">
        <v>8077</v>
      </c>
      <c r="B1729" s="57">
        <v>90471</v>
      </c>
      <c r="C1729" s="76" t="s">
        <v>8369</v>
      </c>
      <c r="D1729" s="72">
        <f>MAX(E1729:G1729)</f>
        <v>79.275000000000006</v>
      </c>
      <c r="E1729" s="45">
        <v>63.42</v>
      </c>
      <c r="F1729" s="45">
        <f>E1729*1.25</f>
        <v>79.275000000000006</v>
      </c>
      <c r="G1729" s="46">
        <v>79.275000000000006</v>
      </c>
      <c r="H1729" s="46"/>
    </row>
    <row r="1730" spans="1:8" s="47" customFormat="1" ht="15" customHeight="1" x14ac:dyDescent="0.25">
      <c r="A1730" s="57" t="s">
        <v>8077</v>
      </c>
      <c r="B1730" s="57">
        <v>90471</v>
      </c>
      <c r="C1730" s="76" t="s">
        <v>8369</v>
      </c>
      <c r="D1730" s="72">
        <f>MAX(E1730:G1730)</f>
        <v>79.275000000000006</v>
      </c>
      <c r="E1730" s="45">
        <v>63.42</v>
      </c>
      <c r="F1730" s="45">
        <f>E1730*1.25</f>
        <v>79.275000000000006</v>
      </c>
      <c r="G1730" s="46">
        <v>79.275000000000006</v>
      </c>
    </row>
    <row r="1731" spans="1:8" s="47" customFormat="1" ht="15" customHeight="1" x14ac:dyDescent="0.25">
      <c r="A1731" s="57" t="s">
        <v>8077</v>
      </c>
      <c r="B1731" s="57">
        <v>90471</v>
      </c>
      <c r="C1731" s="76" t="s">
        <v>8369</v>
      </c>
      <c r="D1731" s="72">
        <f>MAX(E1731:G1731)</f>
        <v>79.275000000000006</v>
      </c>
      <c r="E1731" s="45">
        <v>63.42</v>
      </c>
      <c r="F1731" s="45">
        <f>E1731*1.25</f>
        <v>79.275000000000006</v>
      </c>
      <c r="G1731" s="46">
        <v>79.275000000000006</v>
      </c>
    </row>
    <row r="1732" spans="1:8" s="47" customFormat="1" ht="15" customHeight="1" x14ac:dyDescent="0.25">
      <c r="A1732" s="57" t="s">
        <v>8077</v>
      </c>
      <c r="B1732" s="57">
        <v>90471</v>
      </c>
      <c r="C1732" s="76" t="s">
        <v>8369</v>
      </c>
      <c r="D1732" s="72">
        <f>MAX(E1732:G1732)</f>
        <v>79.275000000000006</v>
      </c>
      <c r="E1732" s="45">
        <v>63.42</v>
      </c>
      <c r="F1732" s="45">
        <f>E1732*1.25</f>
        <v>79.275000000000006</v>
      </c>
      <c r="G1732" s="46">
        <v>79.275000000000006</v>
      </c>
      <c r="H1732" s="46"/>
    </row>
    <row r="1733" spans="1:8" s="47" customFormat="1" ht="15" customHeight="1" x14ac:dyDescent="0.25">
      <c r="A1733" s="57" t="s">
        <v>8077</v>
      </c>
      <c r="B1733" s="57">
        <v>90471</v>
      </c>
      <c r="C1733" s="76" t="s">
        <v>8369</v>
      </c>
      <c r="D1733" s="72">
        <f>MAX(E1733:G1733)</f>
        <v>79.275000000000006</v>
      </c>
      <c r="E1733" s="45">
        <v>63.42</v>
      </c>
      <c r="F1733" s="45">
        <f>E1733*1.25</f>
        <v>79.275000000000006</v>
      </c>
      <c r="G1733" s="46">
        <v>79.275000000000006</v>
      </c>
      <c r="H1733" s="46"/>
    </row>
    <row r="1734" spans="1:8" s="47" customFormat="1" ht="15" customHeight="1" x14ac:dyDescent="0.25">
      <c r="A1734" s="57" t="s">
        <v>8077</v>
      </c>
      <c r="B1734" s="57">
        <v>90471</v>
      </c>
      <c r="C1734" s="76" t="s">
        <v>8369</v>
      </c>
      <c r="D1734" s="72">
        <f>MAX(E1734:G1734)</f>
        <v>79.275000000000006</v>
      </c>
      <c r="E1734" s="45">
        <v>63.42</v>
      </c>
      <c r="F1734" s="45">
        <f>E1734*1.25</f>
        <v>79.275000000000006</v>
      </c>
      <c r="G1734" s="46">
        <v>79.275000000000006</v>
      </c>
    </row>
    <row r="1735" spans="1:8" s="47" customFormat="1" ht="15" customHeight="1" x14ac:dyDescent="0.25">
      <c r="A1735" s="57" t="s">
        <v>8077</v>
      </c>
      <c r="B1735" s="57">
        <v>90471</v>
      </c>
      <c r="C1735" s="76" t="s">
        <v>8369</v>
      </c>
      <c r="D1735" s="72">
        <f>MAX(E1735:G1735)</f>
        <v>79.275000000000006</v>
      </c>
      <c r="E1735" s="45">
        <v>63.42</v>
      </c>
      <c r="F1735" s="45">
        <f>E1735*1.25</f>
        <v>79.275000000000006</v>
      </c>
      <c r="G1735" s="46">
        <v>79.275000000000006</v>
      </c>
    </row>
    <row r="1736" spans="1:8" s="47" customFormat="1" ht="15" customHeight="1" x14ac:dyDescent="0.25">
      <c r="A1736" s="57" t="s">
        <v>8077</v>
      </c>
      <c r="B1736" s="57" t="s">
        <v>2495</v>
      </c>
      <c r="C1736" s="76" t="s">
        <v>8376</v>
      </c>
      <c r="D1736" s="72">
        <f>MAX(E1736:G1736)</f>
        <v>79.275000000000006</v>
      </c>
      <c r="E1736" s="45">
        <v>63.42</v>
      </c>
      <c r="F1736" s="45">
        <f>E1736*1.25</f>
        <v>79.275000000000006</v>
      </c>
      <c r="G1736" s="46">
        <v>79.275000000000006</v>
      </c>
      <c r="H1736" s="46"/>
    </row>
    <row r="1737" spans="1:8" s="47" customFormat="1" ht="15" customHeight="1" x14ac:dyDescent="0.25">
      <c r="A1737" s="57">
        <v>85025</v>
      </c>
      <c r="B1737" s="57">
        <v>85025</v>
      </c>
      <c r="C1737" s="76" t="s">
        <v>5526</v>
      </c>
      <c r="D1737" s="72">
        <f>MAX(E1737:G1737)</f>
        <v>79.412499999999994</v>
      </c>
      <c r="E1737" s="45">
        <v>63.53</v>
      </c>
      <c r="F1737" s="45">
        <f>E1737*1.25</f>
        <v>79.412499999999994</v>
      </c>
      <c r="G1737" s="46">
        <v>79.412499999999994</v>
      </c>
      <c r="H1737" s="46"/>
    </row>
    <row r="1738" spans="1:8" s="47" customFormat="1" ht="15" customHeight="1" x14ac:dyDescent="0.25">
      <c r="A1738" s="57" t="s">
        <v>2495</v>
      </c>
      <c r="B1738" s="57" t="s">
        <v>2495</v>
      </c>
      <c r="C1738" s="76" t="s">
        <v>3246</v>
      </c>
      <c r="D1738" s="72">
        <f>MAX(E1738:G1738)</f>
        <v>79.674999999999997</v>
      </c>
      <c r="E1738" s="45">
        <v>63.74</v>
      </c>
      <c r="F1738" s="45">
        <f>E1738*1.25</f>
        <v>79.674999999999997</v>
      </c>
      <c r="G1738" s="46">
        <v>79.674999999999997</v>
      </c>
      <c r="H1738" s="46"/>
    </row>
    <row r="1739" spans="1:8" s="47" customFormat="1" ht="15" customHeight="1" x14ac:dyDescent="0.25">
      <c r="A1739" s="57">
        <v>87510</v>
      </c>
      <c r="B1739" s="57">
        <v>87510</v>
      </c>
      <c r="C1739" s="76" t="s">
        <v>5841</v>
      </c>
      <c r="D1739" s="72">
        <f>MAX(E1739:G1739)</f>
        <v>79.862499999999997</v>
      </c>
      <c r="E1739" s="45">
        <v>63.89</v>
      </c>
      <c r="F1739" s="45">
        <f>E1739*1.25</f>
        <v>79.862499999999997</v>
      </c>
      <c r="G1739" s="46">
        <v>79.862499999999997</v>
      </c>
      <c r="H1739" s="46"/>
    </row>
    <row r="1740" spans="1:8" s="47" customFormat="1" ht="15" customHeight="1" x14ac:dyDescent="0.25">
      <c r="A1740" s="57" t="s">
        <v>5876</v>
      </c>
      <c r="B1740" s="57" t="s">
        <v>5876</v>
      </c>
      <c r="C1740" s="76" t="s">
        <v>5899</v>
      </c>
      <c r="D1740" s="72">
        <f>MAX(E1740:G1740)</f>
        <v>79.95</v>
      </c>
      <c r="E1740" s="45">
        <v>63.96</v>
      </c>
      <c r="F1740" s="45">
        <f>E1740*1.25</f>
        <v>79.95</v>
      </c>
      <c r="G1740" s="46">
        <v>79.95</v>
      </c>
      <c r="H1740" s="46"/>
    </row>
    <row r="1741" spans="1:8" s="47" customFormat="1" ht="15" customHeight="1" x14ac:dyDescent="0.25">
      <c r="A1741" s="57" t="s">
        <v>5876</v>
      </c>
      <c r="B1741" s="57" t="s">
        <v>5876</v>
      </c>
      <c r="C1741" s="76" t="s">
        <v>5878</v>
      </c>
      <c r="D1741" s="72">
        <f>MAX(E1741:G1741)</f>
        <v>79.95</v>
      </c>
      <c r="E1741" s="45">
        <v>63.96</v>
      </c>
      <c r="F1741" s="45">
        <f>E1741*1.25</f>
        <v>79.95</v>
      </c>
      <c r="G1741" s="46">
        <v>79.95</v>
      </c>
      <c r="H1741" s="46"/>
    </row>
    <row r="1742" spans="1:8" s="47" customFormat="1" ht="15" customHeight="1" x14ac:dyDescent="0.25">
      <c r="A1742" s="57" t="s">
        <v>5876</v>
      </c>
      <c r="B1742" s="57" t="s">
        <v>5876</v>
      </c>
      <c r="C1742" s="76" t="s">
        <v>5878</v>
      </c>
      <c r="D1742" s="72">
        <f>MAX(E1742:G1742)</f>
        <v>79.95</v>
      </c>
      <c r="E1742" s="45">
        <v>63.96</v>
      </c>
      <c r="F1742" s="45">
        <f>E1742*1.25</f>
        <v>79.95</v>
      </c>
      <c r="G1742" s="46">
        <v>79.95</v>
      </c>
      <c r="H1742" s="46"/>
    </row>
    <row r="1743" spans="1:8" s="47" customFormat="1" ht="15" customHeight="1" x14ac:dyDescent="0.25">
      <c r="A1743" s="57" t="s">
        <v>5876</v>
      </c>
      <c r="B1743" s="57" t="s">
        <v>5876</v>
      </c>
      <c r="C1743" s="76" t="s">
        <v>5878</v>
      </c>
      <c r="D1743" s="72">
        <f>MAX(E1743:G1743)</f>
        <v>79.95</v>
      </c>
      <c r="E1743" s="45">
        <v>63.96</v>
      </c>
      <c r="F1743" s="45">
        <f>E1743*1.25</f>
        <v>79.95</v>
      </c>
      <c r="G1743" s="46">
        <v>79.95</v>
      </c>
    </row>
    <row r="1744" spans="1:8" s="47" customFormat="1" ht="15" customHeight="1" x14ac:dyDescent="0.25">
      <c r="A1744" s="57" t="s">
        <v>5876</v>
      </c>
      <c r="B1744" s="57" t="s">
        <v>5876</v>
      </c>
      <c r="C1744" s="76" t="s">
        <v>5878</v>
      </c>
      <c r="D1744" s="72">
        <f>MAX(E1744:G1744)</f>
        <v>79.95</v>
      </c>
      <c r="E1744" s="45">
        <v>63.96</v>
      </c>
      <c r="F1744" s="45">
        <f>E1744*1.25</f>
        <v>79.95</v>
      </c>
      <c r="G1744" s="46">
        <v>79.95</v>
      </c>
      <c r="H1744" s="46"/>
    </row>
    <row r="1745" spans="1:8" s="47" customFormat="1" ht="15" customHeight="1" x14ac:dyDescent="0.25">
      <c r="A1745" s="57" t="s">
        <v>5876</v>
      </c>
      <c r="B1745" s="57" t="s">
        <v>5876</v>
      </c>
      <c r="C1745" s="76" t="s">
        <v>5878</v>
      </c>
      <c r="D1745" s="72">
        <f>MAX(E1745:G1745)</f>
        <v>79.95</v>
      </c>
      <c r="E1745" s="45">
        <v>63.96</v>
      </c>
      <c r="F1745" s="45">
        <f>E1745*1.25</f>
        <v>79.95</v>
      </c>
      <c r="G1745" s="46">
        <v>79.95</v>
      </c>
      <c r="H1745" s="46"/>
    </row>
    <row r="1746" spans="1:8" s="47" customFormat="1" ht="15" customHeight="1" x14ac:dyDescent="0.25">
      <c r="A1746" s="57" t="s">
        <v>5876</v>
      </c>
      <c r="B1746" s="57" t="s">
        <v>5876</v>
      </c>
      <c r="C1746" s="76" t="s">
        <v>5877</v>
      </c>
      <c r="D1746" s="72">
        <f>MAX(E1746:G1746)</f>
        <v>79.95</v>
      </c>
      <c r="E1746" s="45">
        <v>63.96</v>
      </c>
      <c r="F1746" s="45">
        <f>E1746*1.25</f>
        <v>79.95</v>
      </c>
      <c r="G1746" s="46">
        <v>79.95</v>
      </c>
      <c r="H1746" s="46"/>
    </row>
    <row r="1747" spans="1:8" s="47" customFormat="1" ht="15" customHeight="1" x14ac:dyDescent="0.25">
      <c r="A1747" s="57">
        <v>87480</v>
      </c>
      <c r="B1747" s="57">
        <v>87480</v>
      </c>
      <c r="C1747" s="76" t="s">
        <v>5840</v>
      </c>
      <c r="D1747" s="72">
        <f>MAX(E1747:G1747)</f>
        <v>80</v>
      </c>
      <c r="E1747" s="45">
        <v>64</v>
      </c>
      <c r="F1747" s="45">
        <f>E1747*1.25</f>
        <v>80</v>
      </c>
      <c r="G1747" s="46">
        <v>80</v>
      </c>
      <c r="H1747" s="46"/>
    </row>
    <row r="1748" spans="1:8" s="47" customFormat="1" ht="15" customHeight="1" x14ac:dyDescent="0.25">
      <c r="A1748" s="58" t="s">
        <v>2495</v>
      </c>
      <c r="B1748" s="58">
        <v>86644</v>
      </c>
      <c r="C1748" s="77" t="s">
        <v>5675</v>
      </c>
      <c r="D1748" s="73">
        <f>MAX(E1748:G1748)</f>
        <v>80</v>
      </c>
      <c r="E1748" s="48">
        <v>64</v>
      </c>
      <c r="F1748" s="48">
        <f>E1748*1.25</f>
        <v>80</v>
      </c>
      <c r="G1748" s="49">
        <v>80</v>
      </c>
      <c r="H1748" s="46"/>
    </row>
    <row r="1749" spans="1:8" s="47" customFormat="1" ht="15" customHeight="1" x14ac:dyDescent="0.25">
      <c r="A1749" s="58">
        <v>86644</v>
      </c>
      <c r="B1749" s="58">
        <v>86644</v>
      </c>
      <c r="C1749" s="77" t="s">
        <v>4939</v>
      </c>
      <c r="D1749" s="73">
        <f>MAX(E1749:G1749)</f>
        <v>80</v>
      </c>
      <c r="E1749" s="48">
        <v>64</v>
      </c>
      <c r="F1749" s="48">
        <f>E1749*1.25</f>
        <v>80</v>
      </c>
      <c r="G1749" s="49">
        <v>80</v>
      </c>
      <c r="H1749" s="46"/>
    </row>
    <row r="1750" spans="1:8" s="47" customFormat="1" ht="15" customHeight="1" x14ac:dyDescent="0.25">
      <c r="A1750" s="57" t="s">
        <v>7200</v>
      </c>
      <c r="B1750" s="57">
        <v>97034</v>
      </c>
      <c r="C1750" s="76" t="s">
        <v>7201</v>
      </c>
      <c r="D1750" s="72">
        <f>MAX(E1750:G1750)</f>
        <v>80</v>
      </c>
      <c r="E1750" s="45">
        <v>64</v>
      </c>
      <c r="F1750" s="45">
        <f>E1750*1.25</f>
        <v>80</v>
      </c>
      <c r="G1750" s="46">
        <v>80</v>
      </c>
      <c r="H1750" s="46"/>
    </row>
    <row r="1751" spans="1:8" s="47" customFormat="1" ht="15" customHeight="1" x14ac:dyDescent="0.25">
      <c r="A1751" s="57" t="s">
        <v>7147</v>
      </c>
      <c r="B1751" s="57">
        <v>97034</v>
      </c>
      <c r="C1751" s="76" t="s">
        <v>7148</v>
      </c>
      <c r="D1751" s="72">
        <f>MAX(E1751:G1751)</f>
        <v>80</v>
      </c>
      <c r="E1751" s="45">
        <v>64</v>
      </c>
      <c r="F1751" s="45">
        <f>E1751*1.25</f>
        <v>80</v>
      </c>
      <c r="G1751" s="46">
        <v>80</v>
      </c>
    </row>
    <row r="1752" spans="1:8" s="47" customFormat="1" ht="15" customHeight="1" x14ac:dyDescent="0.25">
      <c r="A1752" s="63"/>
      <c r="B1752" s="58">
        <v>82634</v>
      </c>
      <c r="C1752" s="77" t="s">
        <v>1273</v>
      </c>
      <c r="D1752" s="73">
        <v>80</v>
      </c>
      <c r="E1752" s="51"/>
      <c r="F1752" s="51"/>
      <c r="G1752" s="51"/>
    </row>
    <row r="1753" spans="1:8" s="47" customFormat="1" ht="15" customHeight="1" x14ac:dyDescent="0.25">
      <c r="A1753" s="62"/>
      <c r="B1753" s="57">
        <v>97167</v>
      </c>
      <c r="C1753" s="76" t="s">
        <v>2207</v>
      </c>
      <c r="D1753" s="72">
        <v>80</v>
      </c>
      <c r="E1753" s="50"/>
      <c r="F1753" s="50"/>
      <c r="G1753" s="50"/>
      <c r="H1753" s="46"/>
    </row>
    <row r="1754" spans="1:8" s="47" customFormat="1" ht="15" customHeight="1" x14ac:dyDescent="0.25">
      <c r="A1754" s="57">
        <v>99401</v>
      </c>
      <c r="B1754" s="57">
        <v>99401</v>
      </c>
      <c r="C1754" s="76" t="s">
        <v>8468</v>
      </c>
      <c r="D1754" s="72">
        <f>MAX(E1754:G1754)</f>
        <v>80</v>
      </c>
      <c r="E1754" s="45">
        <v>64</v>
      </c>
      <c r="F1754" s="45">
        <f>E1754*1.25</f>
        <v>80</v>
      </c>
      <c r="G1754" s="46">
        <v>80</v>
      </c>
    </row>
    <row r="1755" spans="1:8" s="47" customFormat="1" ht="15" customHeight="1" x14ac:dyDescent="0.25">
      <c r="A1755" s="57">
        <v>99401</v>
      </c>
      <c r="B1755" s="57">
        <v>99401</v>
      </c>
      <c r="C1755" s="76" t="s">
        <v>8453</v>
      </c>
      <c r="D1755" s="72">
        <f>MAX(E1755:G1755)</f>
        <v>80</v>
      </c>
      <c r="E1755" s="45">
        <v>64</v>
      </c>
      <c r="F1755" s="45">
        <f>E1755*1.25</f>
        <v>80</v>
      </c>
      <c r="G1755" s="46">
        <v>80</v>
      </c>
      <c r="H1755" s="46"/>
    </row>
    <row r="1756" spans="1:8" s="47" customFormat="1" ht="15" customHeight="1" x14ac:dyDescent="0.25">
      <c r="A1756" s="64"/>
      <c r="B1756" s="64" t="s">
        <v>2217</v>
      </c>
      <c r="C1756" s="65" t="s">
        <v>2218</v>
      </c>
      <c r="D1756" s="72">
        <f>MAX(E1756:G1756)</f>
        <v>80</v>
      </c>
      <c r="E1756" s="38"/>
      <c r="F1756" s="37">
        <v>80</v>
      </c>
      <c r="G1756" s="46">
        <v>80</v>
      </c>
      <c r="H1756" s="46"/>
    </row>
    <row r="1757" spans="1:8" s="47" customFormat="1" ht="15" customHeight="1" x14ac:dyDescent="0.25">
      <c r="A1757" s="57" t="s">
        <v>2495</v>
      </c>
      <c r="B1757" s="57" t="s">
        <v>2495</v>
      </c>
      <c r="C1757" s="76" t="s">
        <v>3323</v>
      </c>
      <c r="D1757" s="72">
        <f>MAX(E1757:G1757)</f>
        <v>80</v>
      </c>
      <c r="E1757" s="45">
        <v>64</v>
      </c>
      <c r="F1757" s="45">
        <f>E1757*1.25</f>
        <v>80</v>
      </c>
      <c r="G1757" s="46">
        <v>80</v>
      </c>
      <c r="H1757" s="46"/>
    </row>
    <row r="1758" spans="1:8" s="47" customFormat="1" ht="15" customHeight="1" x14ac:dyDescent="0.25">
      <c r="A1758" s="62"/>
      <c r="B1758" s="57">
        <v>82441</v>
      </c>
      <c r="C1758" s="76" t="s">
        <v>1245</v>
      </c>
      <c r="D1758" s="72">
        <v>80.040000000000006</v>
      </c>
      <c r="E1758" s="50"/>
      <c r="F1758" s="50"/>
      <c r="G1758" s="50"/>
      <c r="H1758" s="46"/>
    </row>
    <row r="1759" spans="1:8" s="47" customFormat="1" ht="15" customHeight="1" x14ac:dyDescent="0.25">
      <c r="A1759" s="57" t="s">
        <v>2954</v>
      </c>
      <c r="B1759" s="57" t="s">
        <v>2495</v>
      </c>
      <c r="C1759" s="76" t="s">
        <v>2967</v>
      </c>
      <c r="D1759" s="72">
        <f>MAX(E1759:G1759)</f>
        <v>80.0625</v>
      </c>
      <c r="E1759" s="45">
        <v>64.05</v>
      </c>
      <c r="F1759" s="45">
        <f>E1759*1.25</f>
        <v>80.0625</v>
      </c>
      <c r="G1759" s="46">
        <v>80.0625</v>
      </c>
      <c r="H1759" s="46"/>
    </row>
    <row r="1760" spans="1:8" s="47" customFormat="1" ht="15" customHeight="1" x14ac:dyDescent="0.25">
      <c r="A1760" s="57">
        <v>82610</v>
      </c>
      <c r="B1760" s="57">
        <v>82610</v>
      </c>
      <c r="C1760" s="76" t="s">
        <v>4299</v>
      </c>
      <c r="D1760" s="72">
        <f>MAX(E1760:G1760)</f>
        <v>80.162499999999994</v>
      </c>
      <c r="E1760" s="45">
        <v>64.13</v>
      </c>
      <c r="F1760" s="45">
        <f>E1760*1.25</f>
        <v>80.162499999999994</v>
      </c>
      <c r="G1760" s="46">
        <v>80.162499999999994</v>
      </c>
    </row>
    <row r="1761" spans="1:8" s="47" customFormat="1" ht="15" customHeight="1" x14ac:dyDescent="0.25">
      <c r="A1761" s="57">
        <v>82270</v>
      </c>
      <c r="B1761" s="57">
        <v>82270</v>
      </c>
      <c r="C1761" s="76" t="s">
        <v>4283</v>
      </c>
      <c r="D1761" s="72">
        <f>MAX(E1761:G1761)</f>
        <v>80.275000000000006</v>
      </c>
      <c r="E1761" s="45">
        <v>64.22</v>
      </c>
      <c r="F1761" s="45">
        <f>E1761*1.25</f>
        <v>80.275000000000006</v>
      </c>
      <c r="G1761" s="46">
        <v>80.275000000000006</v>
      </c>
    </row>
    <row r="1762" spans="1:8" s="47" customFormat="1" ht="15" customHeight="1" x14ac:dyDescent="0.25">
      <c r="A1762" s="57">
        <v>82270</v>
      </c>
      <c r="B1762" s="57">
        <v>82270</v>
      </c>
      <c r="C1762" s="76" t="s">
        <v>4283</v>
      </c>
      <c r="D1762" s="72">
        <f>MAX(E1762:G1762)</f>
        <v>80.275000000000006</v>
      </c>
      <c r="E1762" s="45">
        <v>64.22</v>
      </c>
      <c r="F1762" s="45">
        <f>E1762*1.25</f>
        <v>80.275000000000006</v>
      </c>
      <c r="G1762" s="46">
        <v>80.275000000000006</v>
      </c>
      <c r="H1762" s="46"/>
    </row>
    <row r="1763" spans="1:8" s="47" customFormat="1" ht="15" customHeight="1" x14ac:dyDescent="0.25">
      <c r="A1763" s="57">
        <v>82270</v>
      </c>
      <c r="B1763" s="57">
        <v>82270</v>
      </c>
      <c r="C1763" s="76" t="s">
        <v>4283</v>
      </c>
      <c r="D1763" s="72">
        <f>MAX(E1763:G1763)</f>
        <v>80.275000000000006</v>
      </c>
      <c r="E1763" s="45">
        <v>64.22</v>
      </c>
      <c r="F1763" s="45">
        <f>E1763*1.25</f>
        <v>80.275000000000006</v>
      </c>
      <c r="G1763" s="46">
        <v>80.275000000000006</v>
      </c>
      <c r="H1763" s="46"/>
    </row>
    <row r="1764" spans="1:8" s="47" customFormat="1" ht="15" customHeight="1" x14ac:dyDescent="0.25">
      <c r="A1764" s="57">
        <v>82270</v>
      </c>
      <c r="B1764" s="57">
        <v>82270</v>
      </c>
      <c r="C1764" s="76" t="s">
        <v>4283</v>
      </c>
      <c r="D1764" s="72">
        <f>MAX(E1764:G1764)</f>
        <v>80.275000000000006</v>
      </c>
      <c r="E1764" s="45">
        <v>64.22</v>
      </c>
      <c r="F1764" s="45">
        <f>E1764*1.25</f>
        <v>80.275000000000006</v>
      </c>
      <c r="G1764" s="46">
        <v>80.275000000000006</v>
      </c>
      <c r="H1764" s="46"/>
    </row>
    <row r="1765" spans="1:8" s="47" customFormat="1" ht="15" customHeight="1" x14ac:dyDescent="0.25">
      <c r="A1765" s="57" t="s">
        <v>5602</v>
      </c>
      <c r="B1765" s="57" t="s">
        <v>5602</v>
      </c>
      <c r="C1765" s="76" t="s">
        <v>4283</v>
      </c>
      <c r="D1765" s="72">
        <f>MAX(E1765:G1765)</f>
        <v>80.275000000000006</v>
      </c>
      <c r="E1765" s="45">
        <v>64.22</v>
      </c>
      <c r="F1765" s="45">
        <f>E1765*1.25</f>
        <v>80.275000000000006</v>
      </c>
      <c r="G1765" s="46">
        <v>80.275000000000006</v>
      </c>
      <c r="H1765" s="46"/>
    </row>
    <row r="1766" spans="1:8" s="47" customFormat="1" ht="15" customHeight="1" x14ac:dyDescent="0.25">
      <c r="A1766" s="57" t="s">
        <v>5602</v>
      </c>
      <c r="B1766" s="58" t="s">
        <v>5602</v>
      </c>
      <c r="C1766" s="77" t="s">
        <v>4283</v>
      </c>
      <c r="D1766" s="72">
        <f>MAX(E1766:G1766)</f>
        <v>80.275000000000006</v>
      </c>
      <c r="E1766" s="45">
        <v>64.22</v>
      </c>
      <c r="F1766" s="45">
        <f>E1766*1.25</f>
        <v>80.275000000000006</v>
      </c>
      <c r="G1766" s="46">
        <v>80.275000000000006</v>
      </c>
    </row>
    <row r="1767" spans="1:8" s="47" customFormat="1" ht="15" customHeight="1" x14ac:dyDescent="0.25">
      <c r="A1767" s="57" t="s">
        <v>59</v>
      </c>
      <c r="B1767" s="57">
        <v>82270</v>
      </c>
      <c r="C1767" s="76" t="s">
        <v>4283</v>
      </c>
      <c r="D1767" s="72">
        <f>MAX(E1767:G1767)</f>
        <v>80.275000000000006</v>
      </c>
      <c r="E1767" s="45">
        <v>64.22</v>
      </c>
      <c r="F1767" s="45">
        <f>E1767*1.25</f>
        <v>80.275000000000006</v>
      </c>
      <c r="G1767" s="46">
        <v>80.275000000000006</v>
      </c>
    </row>
    <row r="1768" spans="1:8" s="47" customFormat="1" ht="15" customHeight="1" x14ac:dyDescent="0.25">
      <c r="A1768" s="63"/>
      <c r="B1768" s="58">
        <v>86665</v>
      </c>
      <c r="C1768" s="77" t="s">
        <v>1624</v>
      </c>
      <c r="D1768" s="73">
        <v>80.319999999999993</v>
      </c>
      <c r="E1768" s="51"/>
      <c r="F1768" s="51"/>
      <c r="G1768" s="51"/>
      <c r="H1768" s="46"/>
    </row>
    <row r="1769" spans="1:8" s="47" customFormat="1" ht="15" customHeight="1" x14ac:dyDescent="0.25">
      <c r="A1769" s="64"/>
      <c r="B1769" s="64" t="s">
        <v>170</v>
      </c>
      <c r="C1769" s="65" t="s">
        <v>2412</v>
      </c>
      <c r="D1769" s="72">
        <f>MAX(E1769:G1769)</f>
        <v>80.34</v>
      </c>
      <c r="E1769" s="36"/>
      <c r="F1769" s="37">
        <v>80.34</v>
      </c>
      <c r="G1769" s="46">
        <v>80.34</v>
      </c>
      <c r="H1769" s="46"/>
    </row>
    <row r="1770" spans="1:8" s="47" customFormat="1" ht="15" customHeight="1" x14ac:dyDescent="0.25">
      <c r="A1770" s="62"/>
      <c r="B1770" s="57">
        <v>86078</v>
      </c>
      <c r="C1770" s="76" t="s">
        <v>1552</v>
      </c>
      <c r="D1770" s="72">
        <v>80.42</v>
      </c>
      <c r="E1770" s="50"/>
      <c r="F1770" s="50"/>
      <c r="G1770" s="50"/>
      <c r="H1770" s="46"/>
    </row>
    <row r="1771" spans="1:8" s="47" customFormat="1" ht="15" customHeight="1" x14ac:dyDescent="0.25">
      <c r="A1771" s="62"/>
      <c r="B1771" s="57">
        <v>86140</v>
      </c>
      <c r="C1771" s="76" t="s">
        <v>1553</v>
      </c>
      <c r="D1771" s="72">
        <v>80.42</v>
      </c>
      <c r="E1771" s="50"/>
      <c r="F1771" s="50"/>
      <c r="G1771" s="50"/>
      <c r="H1771" s="46"/>
    </row>
    <row r="1772" spans="1:8" s="47" customFormat="1" ht="15" customHeight="1" x14ac:dyDescent="0.25">
      <c r="A1772" s="57">
        <v>83003</v>
      </c>
      <c r="B1772" s="57">
        <v>83003</v>
      </c>
      <c r="C1772" s="76" t="s">
        <v>5220</v>
      </c>
      <c r="D1772" s="72">
        <f>MAX(E1772:G1772)</f>
        <v>80.625</v>
      </c>
      <c r="E1772" s="45">
        <v>64.5</v>
      </c>
      <c r="F1772" s="45">
        <f>E1772*1.25</f>
        <v>80.625</v>
      </c>
      <c r="G1772" s="46">
        <v>80.625</v>
      </c>
      <c r="H1772" s="46"/>
    </row>
    <row r="1773" spans="1:8" s="47" customFormat="1" ht="15" customHeight="1" x14ac:dyDescent="0.25">
      <c r="A1773" s="57" t="s">
        <v>2495</v>
      </c>
      <c r="B1773" s="57" t="s">
        <v>2495</v>
      </c>
      <c r="C1773" s="76" t="s">
        <v>2852</v>
      </c>
      <c r="D1773" s="72">
        <f>MAX(E1773:G1773)</f>
        <v>80.75</v>
      </c>
      <c r="E1773" s="45">
        <v>64.599999999999994</v>
      </c>
      <c r="F1773" s="45">
        <f>E1773*1.25</f>
        <v>80.75</v>
      </c>
      <c r="G1773" s="46">
        <v>80.75</v>
      </c>
    </row>
    <row r="1774" spans="1:8" s="47" customFormat="1" ht="15" customHeight="1" x14ac:dyDescent="0.25">
      <c r="A1774" s="57" t="s">
        <v>21</v>
      </c>
      <c r="B1774" s="57" t="s">
        <v>2495</v>
      </c>
      <c r="C1774" s="76" t="s">
        <v>3571</v>
      </c>
      <c r="D1774" s="72">
        <f>MAX(E1774:G1774)</f>
        <v>80.8</v>
      </c>
      <c r="E1774" s="45">
        <v>64.64</v>
      </c>
      <c r="F1774" s="45">
        <f>E1774*1.25</f>
        <v>80.8</v>
      </c>
      <c r="G1774" s="46">
        <v>80.8</v>
      </c>
    </row>
    <row r="1775" spans="1:8" s="47" customFormat="1" ht="15" customHeight="1" x14ac:dyDescent="0.25">
      <c r="A1775" s="57" t="s">
        <v>21</v>
      </c>
      <c r="B1775" s="57" t="s">
        <v>2495</v>
      </c>
      <c r="C1775" s="76" t="s">
        <v>3570</v>
      </c>
      <c r="D1775" s="72">
        <f>MAX(E1775:G1775)</f>
        <v>80.8</v>
      </c>
      <c r="E1775" s="45">
        <v>64.64</v>
      </c>
      <c r="F1775" s="45">
        <f>E1775*1.25</f>
        <v>80.8</v>
      </c>
      <c r="G1775" s="46">
        <v>80.8</v>
      </c>
      <c r="H1775" s="46"/>
    </row>
    <row r="1776" spans="1:8" s="47" customFormat="1" ht="15" customHeight="1" x14ac:dyDescent="0.25">
      <c r="A1776" s="57" t="s">
        <v>21</v>
      </c>
      <c r="B1776" s="57" t="s">
        <v>2495</v>
      </c>
      <c r="C1776" s="76" t="s">
        <v>3577</v>
      </c>
      <c r="D1776" s="72">
        <f>MAX(E1776:G1776)</f>
        <v>80.8</v>
      </c>
      <c r="E1776" s="45">
        <v>64.64</v>
      </c>
      <c r="F1776" s="45">
        <f>E1776*1.25</f>
        <v>80.8</v>
      </c>
      <c r="G1776" s="46">
        <v>80.8</v>
      </c>
      <c r="H1776" s="46"/>
    </row>
    <row r="1777" spans="1:8" s="47" customFormat="1" ht="15" customHeight="1" x14ac:dyDescent="0.25">
      <c r="A1777" s="62"/>
      <c r="B1777" s="57">
        <v>83088</v>
      </c>
      <c r="C1777" s="76" t="s">
        <v>1326</v>
      </c>
      <c r="D1777" s="72">
        <v>80.91</v>
      </c>
      <c r="E1777" s="50"/>
      <c r="F1777" s="50"/>
      <c r="G1777" s="50"/>
      <c r="H1777" s="46"/>
    </row>
    <row r="1778" spans="1:8" s="47" customFormat="1" ht="15" customHeight="1" x14ac:dyDescent="0.25">
      <c r="A1778" s="57">
        <v>87271</v>
      </c>
      <c r="B1778" s="57">
        <v>87271</v>
      </c>
      <c r="C1778" s="76" t="s">
        <v>5796</v>
      </c>
      <c r="D1778" s="72">
        <f>MAX(E1778:G1778)</f>
        <v>80.95</v>
      </c>
      <c r="E1778" s="45">
        <v>64.760000000000005</v>
      </c>
      <c r="F1778" s="45">
        <f>E1778*1.25</f>
        <v>80.95</v>
      </c>
      <c r="G1778" s="46">
        <v>80.95</v>
      </c>
      <c r="H1778" s="46"/>
    </row>
    <row r="1779" spans="1:8" s="47" customFormat="1" ht="15" customHeight="1" x14ac:dyDescent="0.25">
      <c r="A1779" s="57" t="s">
        <v>2495</v>
      </c>
      <c r="B1779" s="57" t="s">
        <v>2495</v>
      </c>
      <c r="C1779" s="76" t="s">
        <v>3392</v>
      </c>
      <c r="D1779" s="72">
        <f>MAX(E1779:G1779)</f>
        <v>81</v>
      </c>
      <c r="E1779" s="45">
        <v>64.8</v>
      </c>
      <c r="F1779" s="45">
        <f>E1779*1.25</f>
        <v>81</v>
      </c>
      <c r="G1779" s="46">
        <v>81</v>
      </c>
    </row>
    <row r="1780" spans="1:8" s="47" customFormat="1" ht="15" customHeight="1" x14ac:dyDescent="0.25">
      <c r="A1780" s="57">
        <v>82272</v>
      </c>
      <c r="B1780" s="57">
        <v>82272</v>
      </c>
      <c r="C1780" s="76" t="s">
        <v>4337</v>
      </c>
      <c r="D1780" s="72">
        <f>MAX(E1780:G1780)</f>
        <v>81.050000000000011</v>
      </c>
      <c r="E1780" s="45">
        <v>64.84</v>
      </c>
      <c r="F1780" s="45">
        <f>E1780*1.25</f>
        <v>81.050000000000011</v>
      </c>
      <c r="G1780" s="46">
        <v>81.050000000000011</v>
      </c>
      <c r="H1780" s="46"/>
    </row>
    <row r="1781" spans="1:8" s="47" customFormat="1" ht="15" customHeight="1" x14ac:dyDescent="0.25">
      <c r="A1781" s="57">
        <v>82272</v>
      </c>
      <c r="B1781" s="57">
        <v>82272</v>
      </c>
      <c r="C1781" s="76" t="s">
        <v>4282</v>
      </c>
      <c r="D1781" s="72">
        <f>MAX(E1781:G1781)</f>
        <v>81.050000000000011</v>
      </c>
      <c r="E1781" s="45">
        <v>64.84</v>
      </c>
      <c r="F1781" s="45">
        <f>E1781*1.25</f>
        <v>81.050000000000011</v>
      </c>
      <c r="G1781" s="46">
        <v>81.050000000000011</v>
      </c>
      <c r="H1781" s="46"/>
    </row>
    <row r="1782" spans="1:8" s="47" customFormat="1" ht="15" customHeight="1" x14ac:dyDescent="0.25">
      <c r="A1782" s="57">
        <v>82272</v>
      </c>
      <c r="B1782" s="57">
        <v>82272</v>
      </c>
      <c r="C1782" s="76" t="s">
        <v>4282</v>
      </c>
      <c r="D1782" s="72">
        <f>MAX(E1782:G1782)</f>
        <v>81.050000000000011</v>
      </c>
      <c r="E1782" s="45">
        <v>64.84</v>
      </c>
      <c r="F1782" s="45">
        <f>E1782*1.25</f>
        <v>81.050000000000011</v>
      </c>
      <c r="G1782" s="46">
        <v>81.050000000000011</v>
      </c>
      <c r="H1782" s="46"/>
    </row>
    <row r="1783" spans="1:8" s="47" customFormat="1" ht="15" customHeight="1" x14ac:dyDescent="0.25">
      <c r="A1783" s="57">
        <v>82272</v>
      </c>
      <c r="B1783" s="57">
        <v>82272</v>
      </c>
      <c r="C1783" s="76" t="s">
        <v>4282</v>
      </c>
      <c r="D1783" s="72">
        <f>MAX(E1783:G1783)</f>
        <v>81.050000000000011</v>
      </c>
      <c r="E1783" s="45">
        <v>64.84</v>
      </c>
      <c r="F1783" s="45">
        <f>E1783*1.25</f>
        <v>81.050000000000011</v>
      </c>
      <c r="G1783" s="46">
        <v>81.050000000000011</v>
      </c>
      <c r="H1783" s="46"/>
    </row>
    <row r="1784" spans="1:8" s="47" customFormat="1" ht="15" customHeight="1" x14ac:dyDescent="0.25">
      <c r="A1784" s="57">
        <v>82272</v>
      </c>
      <c r="B1784" s="57">
        <v>82272</v>
      </c>
      <c r="C1784" s="76" t="s">
        <v>4282</v>
      </c>
      <c r="D1784" s="72">
        <f>MAX(E1784:G1784)</f>
        <v>81.050000000000011</v>
      </c>
      <c r="E1784" s="45">
        <v>64.84</v>
      </c>
      <c r="F1784" s="45">
        <f>E1784*1.25</f>
        <v>81.050000000000011</v>
      </c>
      <c r="G1784" s="46">
        <v>81.050000000000011</v>
      </c>
      <c r="H1784" s="46"/>
    </row>
    <row r="1785" spans="1:8" s="47" customFormat="1" ht="15" customHeight="1" x14ac:dyDescent="0.25">
      <c r="A1785" s="57">
        <v>82272</v>
      </c>
      <c r="B1785" s="57">
        <v>82272</v>
      </c>
      <c r="C1785" s="76" t="s">
        <v>4282</v>
      </c>
      <c r="D1785" s="72">
        <f>MAX(E1785:G1785)</f>
        <v>81.050000000000011</v>
      </c>
      <c r="E1785" s="45">
        <v>64.84</v>
      </c>
      <c r="F1785" s="45">
        <f>E1785*1.25</f>
        <v>81.050000000000011</v>
      </c>
      <c r="G1785" s="46">
        <v>81.050000000000011</v>
      </c>
    </row>
    <row r="1786" spans="1:8" s="47" customFormat="1" ht="15" customHeight="1" x14ac:dyDescent="0.25">
      <c r="A1786" s="57">
        <v>82272</v>
      </c>
      <c r="B1786" s="57">
        <v>82272</v>
      </c>
      <c r="C1786" s="76" t="s">
        <v>4282</v>
      </c>
      <c r="D1786" s="72">
        <f>MAX(E1786:G1786)</f>
        <v>81.050000000000011</v>
      </c>
      <c r="E1786" s="45">
        <v>64.84</v>
      </c>
      <c r="F1786" s="45">
        <f>E1786*1.25</f>
        <v>81.050000000000011</v>
      </c>
      <c r="G1786" s="46">
        <v>81.050000000000011</v>
      </c>
    </row>
    <row r="1787" spans="1:8" s="47" customFormat="1" ht="15" customHeight="1" x14ac:dyDescent="0.25">
      <c r="A1787" s="57">
        <v>82272</v>
      </c>
      <c r="B1787" s="57">
        <v>82272</v>
      </c>
      <c r="C1787" s="76" t="s">
        <v>4282</v>
      </c>
      <c r="D1787" s="72">
        <f>MAX(E1787:G1787)</f>
        <v>81.050000000000011</v>
      </c>
      <c r="E1787" s="45">
        <v>64.84</v>
      </c>
      <c r="F1787" s="45">
        <f>E1787*1.25</f>
        <v>81.050000000000011</v>
      </c>
      <c r="G1787" s="46">
        <v>81.050000000000011</v>
      </c>
      <c r="H1787" s="46"/>
    </row>
    <row r="1788" spans="1:8" s="47" customFormat="1" ht="15" customHeight="1" x14ac:dyDescent="0.25">
      <c r="A1788" s="57" t="s">
        <v>2495</v>
      </c>
      <c r="B1788" s="58" t="s">
        <v>2495</v>
      </c>
      <c r="C1788" s="77" t="s">
        <v>3667</v>
      </c>
      <c r="D1788" s="72">
        <f>MAX(E1788:G1788)</f>
        <v>81.099999999999994</v>
      </c>
      <c r="E1788" s="45">
        <v>64.88</v>
      </c>
      <c r="F1788" s="45">
        <f>E1788*1.25</f>
        <v>81.099999999999994</v>
      </c>
      <c r="G1788" s="46">
        <v>81.099999999999994</v>
      </c>
      <c r="H1788" s="46"/>
    </row>
    <row r="1789" spans="1:8" s="47" customFormat="1" ht="15" customHeight="1" x14ac:dyDescent="0.25">
      <c r="A1789" s="57" t="s">
        <v>2495</v>
      </c>
      <c r="B1789" s="58" t="s">
        <v>2495</v>
      </c>
      <c r="C1789" s="77" t="s">
        <v>3659</v>
      </c>
      <c r="D1789" s="72">
        <f>MAX(E1789:G1789)</f>
        <v>81.099999999999994</v>
      </c>
      <c r="E1789" s="45">
        <v>64.88</v>
      </c>
      <c r="F1789" s="45">
        <f>E1789*1.25</f>
        <v>81.099999999999994</v>
      </c>
      <c r="G1789" s="46">
        <v>81.099999999999994</v>
      </c>
      <c r="H1789" s="46"/>
    </row>
    <row r="1790" spans="1:8" s="47" customFormat="1" ht="15" customHeight="1" x14ac:dyDescent="0.25">
      <c r="A1790" s="57" t="s">
        <v>21</v>
      </c>
      <c r="B1790" s="58" t="s">
        <v>2495</v>
      </c>
      <c r="C1790" s="77" t="s">
        <v>3668</v>
      </c>
      <c r="D1790" s="72">
        <f>MAX(E1790:G1790)</f>
        <v>81.099999999999994</v>
      </c>
      <c r="E1790" s="45">
        <v>64.88</v>
      </c>
      <c r="F1790" s="45">
        <f>E1790*1.25</f>
        <v>81.099999999999994</v>
      </c>
      <c r="G1790" s="46">
        <v>81.099999999999994</v>
      </c>
      <c r="H1790" s="46"/>
    </row>
    <row r="1791" spans="1:8" s="47" customFormat="1" ht="15" customHeight="1" x14ac:dyDescent="0.25">
      <c r="A1791" s="57" t="s">
        <v>21</v>
      </c>
      <c r="B1791" s="58" t="s">
        <v>2495</v>
      </c>
      <c r="C1791" s="77" t="s">
        <v>3700</v>
      </c>
      <c r="D1791" s="72">
        <f>MAX(E1791:G1791)</f>
        <v>81.099999999999994</v>
      </c>
      <c r="E1791" s="45">
        <v>64.88</v>
      </c>
      <c r="F1791" s="45">
        <f>E1791*1.25</f>
        <v>81.099999999999994</v>
      </c>
      <c r="G1791" s="46">
        <v>81.099999999999994</v>
      </c>
      <c r="H1791" s="46"/>
    </row>
    <row r="1792" spans="1:8" s="47" customFormat="1" ht="15" customHeight="1" x14ac:dyDescent="0.25">
      <c r="A1792" s="57" t="s">
        <v>2495</v>
      </c>
      <c r="B1792" s="58" t="s">
        <v>2495</v>
      </c>
      <c r="C1792" s="77" t="s">
        <v>3660</v>
      </c>
      <c r="D1792" s="72">
        <f>MAX(E1792:G1792)</f>
        <v>81.099999999999994</v>
      </c>
      <c r="E1792" s="45">
        <v>64.88</v>
      </c>
      <c r="F1792" s="45">
        <f>E1792*1.25</f>
        <v>81.099999999999994</v>
      </c>
      <c r="G1792" s="46">
        <v>81.099999999999994</v>
      </c>
    </row>
    <row r="1793" spans="1:8" s="47" customFormat="1" ht="15" customHeight="1" x14ac:dyDescent="0.25">
      <c r="A1793" s="57" t="s">
        <v>21</v>
      </c>
      <c r="B1793" s="58" t="s">
        <v>2495</v>
      </c>
      <c r="C1793" s="77" t="s">
        <v>3660</v>
      </c>
      <c r="D1793" s="72">
        <f>MAX(E1793:G1793)</f>
        <v>81.099999999999994</v>
      </c>
      <c r="E1793" s="45">
        <v>64.88</v>
      </c>
      <c r="F1793" s="45">
        <f>E1793*1.25</f>
        <v>81.099999999999994</v>
      </c>
      <c r="G1793" s="46">
        <v>81.099999999999994</v>
      </c>
      <c r="H1793" s="46"/>
    </row>
    <row r="1794" spans="1:8" s="47" customFormat="1" ht="15" customHeight="1" x14ac:dyDescent="0.25">
      <c r="A1794" s="57" t="s">
        <v>21</v>
      </c>
      <c r="B1794" s="58" t="s">
        <v>2495</v>
      </c>
      <c r="C1794" s="77" t="s">
        <v>3943</v>
      </c>
      <c r="D1794" s="72">
        <f>MAX(E1794:G1794)</f>
        <v>81.099999999999994</v>
      </c>
      <c r="E1794" s="45">
        <v>64.88</v>
      </c>
      <c r="F1794" s="45">
        <f>E1794*1.25</f>
        <v>81.099999999999994</v>
      </c>
      <c r="G1794" s="46">
        <v>81.099999999999994</v>
      </c>
      <c r="H1794" s="46"/>
    </row>
    <row r="1795" spans="1:8" s="47" customFormat="1" ht="15" customHeight="1" x14ac:dyDescent="0.25">
      <c r="A1795" s="57" t="s">
        <v>21</v>
      </c>
      <c r="B1795" s="58" t="s">
        <v>2495</v>
      </c>
      <c r="C1795" s="77" t="s">
        <v>3669</v>
      </c>
      <c r="D1795" s="72">
        <f>MAX(E1795:G1795)</f>
        <v>81.099999999999994</v>
      </c>
      <c r="E1795" s="45">
        <v>64.88</v>
      </c>
      <c r="F1795" s="45">
        <f>E1795*1.25</f>
        <v>81.099999999999994</v>
      </c>
      <c r="G1795" s="46">
        <v>81.099999999999994</v>
      </c>
      <c r="H1795" s="46"/>
    </row>
    <row r="1796" spans="1:8" s="47" customFormat="1" ht="15" customHeight="1" x14ac:dyDescent="0.25">
      <c r="A1796" s="57" t="s">
        <v>2495</v>
      </c>
      <c r="B1796" s="58" t="s">
        <v>2495</v>
      </c>
      <c r="C1796" s="77" t="s">
        <v>3742</v>
      </c>
      <c r="D1796" s="72">
        <f>MAX(E1796:G1796)</f>
        <v>81.099999999999994</v>
      </c>
      <c r="E1796" s="45">
        <v>64.88</v>
      </c>
      <c r="F1796" s="45">
        <f>E1796*1.25</f>
        <v>81.099999999999994</v>
      </c>
      <c r="G1796" s="46">
        <v>81.099999999999994</v>
      </c>
      <c r="H1796" s="46"/>
    </row>
    <row r="1797" spans="1:8" s="47" customFormat="1" ht="15" customHeight="1" x14ac:dyDescent="0.25">
      <c r="A1797" s="57" t="s">
        <v>21</v>
      </c>
      <c r="B1797" s="58" t="s">
        <v>2495</v>
      </c>
      <c r="C1797" s="77" t="s">
        <v>3712</v>
      </c>
      <c r="D1797" s="72">
        <f>MAX(E1797:G1797)</f>
        <v>81.099999999999994</v>
      </c>
      <c r="E1797" s="45">
        <v>64.88</v>
      </c>
      <c r="F1797" s="45">
        <f>E1797*1.25</f>
        <v>81.099999999999994</v>
      </c>
      <c r="G1797" s="46">
        <v>81.099999999999994</v>
      </c>
      <c r="H1797" s="46"/>
    </row>
    <row r="1798" spans="1:8" s="47" customFormat="1" ht="15" customHeight="1" x14ac:dyDescent="0.25">
      <c r="A1798" s="57" t="s">
        <v>21</v>
      </c>
      <c r="B1798" s="58" t="s">
        <v>2495</v>
      </c>
      <c r="C1798" s="77" t="s">
        <v>3713</v>
      </c>
      <c r="D1798" s="72">
        <f>MAX(E1798:G1798)</f>
        <v>81.099999999999994</v>
      </c>
      <c r="E1798" s="45">
        <v>64.88</v>
      </c>
      <c r="F1798" s="45">
        <f>E1798*1.25</f>
        <v>81.099999999999994</v>
      </c>
      <c r="G1798" s="46">
        <v>81.099999999999994</v>
      </c>
    </row>
    <row r="1799" spans="1:8" s="47" customFormat="1" ht="15" customHeight="1" x14ac:dyDescent="0.25">
      <c r="A1799" s="57" t="s">
        <v>2495</v>
      </c>
      <c r="B1799" s="58" t="s">
        <v>2495</v>
      </c>
      <c r="C1799" s="77" t="s">
        <v>3714</v>
      </c>
      <c r="D1799" s="72">
        <f>MAX(E1799:G1799)</f>
        <v>81.099999999999994</v>
      </c>
      <c r="E1799" s="45">
        <v>64.88</v>
      </c>
      <c r="F1799" s="45">
        <f>E1799*1.25</f>
        <v>81.099999999999994</v>
      </c>
      <c r="G1799" s="46">
        <v>81.099999999999994</v>
      </c>
    </row>
    <row r="1800" spans="1:8" s="47" customFormat="1" ht="15" customHeight="1" x14ac:dyDescent="0.25">
      <c r="A1800" s="57" t="s">
        <v>21</v>
      </c>
      <c r="B1800" s="57" t="s">
        <v>2495</v>
      </c>
      <c r="C1800" s="76" t="s">
        <v>3750</v>
      </c>
      <c r="D1800" s="72">
        <f>MAX(E1800:G1800)</f>
        <v>81.099999999999994</v>
      </c>
      <c r="E1800" s="45">
        <v>64.88</v>
      </c>
      <c r="F1800" s="45">
        <f>E1800*1.25</f>
        <v>81.099999999999994</v>
      </c>
      <c r="G1800" s="46">
        <v>81.099999999999994</v>
      </c>
      <c r="H1800" s="46"/>
    </row>
    <row r="1801" spans="1:8" s="47" customFormat="1" ht="15" customHeight="1" x14ac:dyDescent="0.25">
      <c r="A1801" s="57" t="s">
        <v>21</v>
      </c>
      <c r="B1801" s="57" t="s">
        <v>2495</v>
      </c>
      <c r="C1801" s="76" t="s">
        <v>3728</v>
      </c>
      <c r="D1801" s="72">
        <f>MAX(E1801:G1801)</f>
        <v>81.099999999999994</v>
      </c>
      <c r="E1801" s="45">
        <v>64.88</v>
      </c>
      <c r="F1801" s="45">
        <f>E1801*1.25</f>
        <v>81.099999999999994</v>
      </c>
      <c r="G1801" s="46">
        <v>81.099999999999994</v>
      </c>
      <c r="H1801" s="46"/>
    </row>
    <row r="1802" spans="1:8" s="47" customFormat="1" ht="15" customHeight="1" x14ac:dyDescent="0.25">
      <c r="A1802" s="57" t="s">
        <v>21</v>
      </c>
      <c r="B1802" s="57" t="s">
        <v>2495</v>
      </c>
      <c r="C1802" s="76" t="s">
        <v>3474</v>
      </c>
      <c r="D1802" s="72">
        <f>MAX(E1802:G1802)</f>
        <v>81.099999999999994</v>
      </c>
      <c r="E1802" s="45">
        <v>64.88</v>
      </c>
      <c r="F1802" s="45">
        <f>E1802*1.25</f>
        <v>81.099999999999994</v>
      </c>
      <c r="G1802" s="46">
        <v>81.099999999999994</v>
      </c>
      <c r="H1802" s="46"/>
    </row>
    <row r="1803" spans="1:8" s="47" customFormat="1" ht="15" customHeight="1" x14ac:dyDescent="0.25">
      <c r="A1803" s="57" t="s">
        <v>21</v>
      </c>
      <c r="B1803" s="57" t="s">
        <v>2495</v>
      </c>
      <c r="C1803" s="76" t="s">
        <v>3582</v>
      </c>
      <c r="D1803" s="72">
        <f>MAX(E1803:G1803)</f>
        <v>81.099999999999994</v>
      </c>
      <c r="E1803" s="45">
        <v>64.88</v>
      </c>
      <c r="F1803" s="45">
        <f>E1803*1.25</f>
        <v>81.099999999999994</v>
      </c>
      <c r="G1803" s="46">
        <v>81.099999999999994</v>
      </c>
      <c r="H1803" s="46"/>
    </row>
    <row r="1804" spans="1:8" s="47" customFormat="1" ht="15" customHeight="1" x14ac:dyDescent="0.25">
      <c r="A1804" s="57" t="s">
        <v>21</v>
      </c>
      <c r="B1804" s="57" t="s">
        <v>2495</v>
      </c>
      <c r="C1804" s="76" t="s">
        <v>3583</v>
      </c>
      <c r="D1804" s="72">
        <f>MAX(E1804:G1804)</f>
        <v>81.099999999999994</v>
      </c>
      <c r="E1804" s="45">
        <v>64.88</v>
      </c>
      <c r="F1804" s="45">
        <f>E1804*1.25</f>
        <v>81.099999999999994</v>
      </c>
      <c r="G1804" s="46">
        <v>81.099999999999994</v>
      </c>
    </row>
    <row r="1805" spans="1:8" s="47" customFormat="1" ht="15" customHeight="1" x14ac:dyDescent="0.25">
      <c r="A1805" s="57" t="s">
        <v>21</v>
      </c>
      <c r="B1805" s="57" t="s">
        <v>2495</v>
      </c>
      <c r="C1805" s="76" t="s">
        <v>3584</v>
      </c>
      <c r="D1805" s="72">
        <f>MAX(E1805:G1805)</f>
        <v>81.099999999999994</v>
      </c>
      <c r="E1805" s="45">
        <v>64.88</v>
      </c>
      <c r="F1805" s="45">
        <f>E1805*1.25</f>
        <v>81.099999999999994</v>
      </c>
      <c r="G1805" s="46">
        <v>81.099999999999994</v>
      </c>
      <c r="H1805" s="46"/>
    </row>
    <row r="1806" spans="1:8" s="47" customFormat="1" ht="15" customHeight="1" x14ac:dyDescent="0.25">
      <c r="A1806" s="57" t="s">
        <v>21</v>
      </c>
      <c r="B1806" s="57" t="s">
        <v>2495</v>
      </c>
      <c r="C1806" s="76" t="s">
        <v>3585</v>
      </c>
      <c r="D1806" s="72">
        <f>MAX(E1806:G1806)</f>
        <v>81.099999999999994</v>
      </c>
      <c r="E1806" s="45">
        <v>64.88</v>
      </c>
      <c r="F1806" s="45">
        <f>E1806*1.25</f>
        <v>81.099999999999994</v>
      </c>
      <c r="G1806" s="46">
        <v>81.099999999999994</v>
      </c>
      <c r="H1806" s="46"/>
    </row>
    <row r="1807" spans="1:8" s="47" customFormat="1" ht="15" customHeight="1" x14ac:dyDescent="0.25">
      <c r="A1807" s="57" t="s">
        <v>21</v>
      </c>
      <c r="B1807" s="57" t="s">
        <v>2495</v>
      </c>
      <c r="C1807" s="76" t="s">
        <v>3680</v>
      </c>
      <c r="D1807" s="72">
        <f>MAX(E1807:G1807)</f>
        <v>81.099999999999994</v>
      </c>
      <c r="E1807" s="45">
        <v>64.88</v>
      </c>
      <c r="F1807" s="45">
        <f>E1807*1.25</f>
        <v>81.099999999999994</v>
      </c>
      <c r="G1807" s="46">
        <v>81.099999999999994</v>
      </c>
    </row>
    <row r="1808" spans="1:8" s="47" customFormat="1" ht="15" customHeight="1" x14ac:dyDescent="0.25">
      <c r="A1808" s="57" t="s">
        <v>21</v>
      </c>
      <c r="B1808" s="57" t="s">
        <v>2495</v>
      </c>
      <c r="C1808" s="76" t="s">
        <v>3681</v>
      </c>
      <c r="D1808" s="72">
        <f>MAX(E1808:G1808)</f>
        <v>81.099999999999994</v>
      </c>
      <c r="E1808" s="45">
        <v>64.88</v>
      </c>
      <c r="F1808" s="45">
        <f>E1808*1.25</f>
        <v>81.099999999999994</v>
      </c>
      <c r="G1808" s="46">
        <v>81.099999999999994</v>
      </c>
    </row>
    <row r="1809" spans="1:8" s="47" customFormat="1" ht="15" customHeight="1" x14ac:dyDescent="0.25">
      <c r="A1809" s="57">
        <v>87106</v>
      </c>
      <c r="B1809" s="57">
        <v>87106</v>
      </c>
      <c r="C1809" s="76" t="s">
        <v>5732</v>
      </c>
      <c r="D1809" s="72">
        <f>MAX(E1809:G1809)</f>
        <v>81.25</v>
      </c>
      <c r="E1809" s="45">
        <v>65</v>
      </c>
      <c r="F1809" s="45">
        <f>E1809*1.25</f>
        <v>81.25</v>
      </c>
      <c r="G1809" s="46">
        <v>81.25</v>
      </c>
      <c r="H1809" s="46"/>
    </row>
    <row r="1810" spans="1:8" s="47" customFormat="1" ht="15" customHeight="1" x14ac:dyDescent="0.25">
      <c r="A1810" s="57">
        <v>87106</v>
      </c>
      <c r="B1810" s="57">
        <v>87106</v>
      </c>
      <c r="C1810" s="76" t="s">
        <v>5481</v>
      </c>
      <c r="D1810" s="72">
        <f>MAX(E1810:G1810)</f>
        <v>81.25</v>
      </c>
      <c r="E1810" s="45">
        <v>65</v>
      </c>
      <c r="F1810" s="45">
        <f>E1810*1.25</f>
        <v>81.25</v>
      </c>
      <c r="G1810" s="46">
        <v>81.25</v>
      </c>
    </row>
    <row r="1811" spans="1:8" s="47" customFormat="1" ht="15" customHeight="1" x14ac:dyDescent="0.25">
      <c r="A1811" s="57" t="s">
        <v>2495</v>
      </c>
      <c r="B1811" s="57" t="s">
        <v>2495</v>
      </c>
      <c r="C1811" s="76" t="s">
        <v>4230</v>
      </c>
      <c r="D1811" s="72">
        <f>MAX(E1811:G1811)</f>
        <v>81.25</v>
      </c>
      <c r="E1811" s="45">
        <v>65</v>
      </c>
      <c r="F1811" s="45">
        <f>E1811*1.25</f>
        <v>81.25</v>
      </c>
      <c r="G1811" s="46">
        <v>81.25</v>
      </c>
      <c r="H1811" s="46"/>
    </row>
    <row r="1812" spans="1:8" s="47" customFormat="1" ht="15" customHeight="1" x14ac:dyDescent="0.25">
      <c r="A1812" s="57">
        <v>86971</v>
      </c>
      <c r="B1812" s="57">
        <v>86971</v>
      </c>
      <c r="C1812" s="76" t="s">
        <v>5692</v>
      </c>
      <c r="D1812" s="72">
        <f>MAX(E1812:G1812)</f>
        <v>81.25</v>
      </c>
      <c r="E1812" s="45">
        <v>65</v>
      </c>
      <c r="F1812" s="45">
        <f>E1812*1.25</f>
        <v>81.25</v>
      </c>
      <c r="G1812" s="46">
        <v>81.25</v>
      </c>
    </row>
    <row r="1813" spans="1:8" s="47" customFormat="1" ht="15" customHeight="1" x14ac:dyDescent="0.25">
      <c r="A1813" s="57">
        <v>84252</v>
      </c>
      <c r="B1813" s="57">
        <v>84252</v>
      </c>
      <c r="C1813" s="76" t="s">
        <v>4903</v>
      </c>
      <c r="D1813" s="72">
        <f>MAX(E1813:G1813)</f>
        <v>81.25</v>
      </c>
      <c r="E1813" s="45">
        <v>65</v>
      </c>
      <c r="F1813" s="45">
        <f>E1813*1.25</f>
        <v>81.25</v>
      </c>
      <c r="G1813" s="46">
        <v>81.25</v>
      </c>
    </row>
    <row r="1814" spans="1:8" s="47" customFormat="1" ht="15" customHeight="1" x14ac:dyDescent="0.25">
      <c r="A1814" s="57">
        <v>83704</v>
      </c>
      <c r="B1814" s="57">
        <v>83704</v>
      </c>
      <c r="C1814" s="76" t="s">
        <v>4517</v>
      </c>
      <c r="D1814" s="72">
        <f>MAX(E1814:G1814)</f>
        <v>81.337499999999991</v>
      </c>
      <c r="E1814" s="45">
        <v>65.069999999999993</v>
      </c>
      <c r="F1814" s="45">
        <f>E1814*1.25</f>
        <v>81.337499999999991</v>
      </c>
      <c r="G1814" s="46">
        <v>81.337499999999991</v>
      </c>
      <c r="H1814" s="46"/>
    </row>
    <row r="1815" spans="1:8" s="47" customFormat="1" ht="15" customHeight="1" x14ac:dyDescent="0.25">
      <c r="A1815" s="63"/>
      <c r="B1815" s="58">
        <v>82731</v>
      </c>
      <c r="C1815" s="77" t="s">
        <v>1286</v>
      </c>
      <c r="D1815" s="73">
        <v>81.36</v>
      </c>
      <c r="E1815" s="51"/>
      <c r="F1815" s="51"/>
      <c r="G1815" s="51"/>
      <c r="H1815" s="46"/>
    </row>
    <row r="1816" spans="1:8" s="47" customFormat="1" ht="15" customHeight="1" x14ac:dyDescent="0.25">
      <c r="A1816" s="57" t="s">
        <v>2495</v>
      </c>
      <c r="B1816" s="57" t="s">
        <v>2495</v>
      </c>
      <c r="C1816" s="76" t="s">
        <v>2903</v>
      </c>
      <c r="D1816" s="72">
        <f>MAX(E1816:G1816)</f>
        <v>81.375</v>
      </c>
      <c r="E1816" s="45">
        <v>65.099999999999994</v>
      </c>
      <c r="F1816" s="45">
        <f>E1816*1.25</f>
        <v>81.375</v>
      </c>
      <c r="G1816" s="46">
        <v>81.375</v>
      </c>
      <c r="H1816" s="46"/>
    </row>
    <row r="1817" spans="1:8" s="47" customFormat="1" ht="15" customHeight="1" x14ac:dyDescent="0.25">
      <c r="A1817" s="57">
        <v>86000</v>
      </c>
      <c r="B1817" s="57">
        <v>86000</v>
      </c>
      <c r="C1817" s="76" t="s">
        <v>4817</v>
      </c>
      <c r="D1817" s="72">
        <f>MAX(E1817:G1817)</f>
        <v>81.412499999999994</v>
      </c>
      <c r="E1817" s="45">
        <v>65.13</v>
      </c>
      <c r="F1817" s="45">
        <f>E1817*1.25</f>
        <v>81.412499999999994</v>
      </c>
      <c r="G1817" s="46">
        <v>81.412499999999994</v>
      </c>
      <c r="H1817" s="46"/>
    </row>
    <row r="1818" spans="1:8" s="47" customFormat="1" ht="15" customHeight="1" x14ac:dyDescent="0.25">
      <c r="A1818" s="57">
        <v>86000</v>
      </c>
      <c r="B1818" s="57">
        <v>86000</v>
      </c>
      <c r="C1818" s="76" t="s">
        <v>5183</v>
      </c>
      <c r="D1818" s="72">
        <f>MAX(E1818:G1818)</f>
        <v>81.412499999999994</v>
      </c>
      <c r="E1818" s="45">
        <v>65.13</v>
      </c>
      <c r="F1818" s="45">
        <f>E1818*1.25</f>
        <v>81.412499999999994</v>
      </c>
      <c r="G1818" s="46">
        <v>81.412499999999994</v>
      </c>
    </row>
    <row r="1819" spans="1:8" s="47" customFormat="1" ht="15" customHeight="1" x14ac:dyDescent="0.25">
      <c r="A1819" s="57">
        <v>87086</v>
      </c>
      <c r="B1819" s="57">
        <v>87086</v>
      </c>
      <c r="C1819" s="76" t="s">
        <v>5753</v>
      </c>
      <c r="D1819" s="72">
        <f>MAX(E1819:G1819)</f>
        <v>81.625</v>
      </c>
      <c r="E1819" s="45">
        <v>65.3</v>
      </c>
      <c r="F1819" s="45">
        <f>E1819*1.25</f>
        <v>81.625</v>
      </c>
      <c r="G1819" s="46">
        <v>81.625</v>
      </c>
    </row>
    <row r="1820" spans="1:8" s="47" customFormat="1" ht="15" customHeight="1" x14ac:dyDescent="0.25">
      <c r="A1820" s="57">
        <v>84432</v>
      </c>
      <c r="B1820" s="57">
        <v>84432</v>
      </c>
      <c r="C1820" s="76" t="s">
        <v>4323</v>
      </c>
      <c r="D1820" s="72">
        <f>MAX(E1820:G1820)</f>
        <v>81.75</v>
      </c>
      <c r="E1820" s="45">
        <v>65.400000000000006</v>
      </c>
      <c r="F1820" s="45">
        <f>E1820*1.25</f>
        <v>81.75</v>
      </c>
      <c r="G1820" s="46">
        <v>81.75</v>
      </c>
      <c r="H1820" s="46"/>
    </row>
    <row r="1821" spans="1:8" s="47" customFormat="1" ht="15" customHeight="1" x14ac:dyDescent="0.25">
      <c r="A1821" s="63"/>
      <c r="B1821" s="58">
        <v>87015</v>
      </c>
      <c r="C1821" s="77" t="s">
        <v>1707</v>
      </c>
      <c r="D1821" s="73">
        <v>81.92</v>
      </c>
      <c r="E1821" s="51"/>
      <c r="F1821" s="51"/>
      <c r="G1821" s="51"/>
      <c r="H1821" s="46"/>
    </row>
    <row r="1822" spans="1:8" s="47" customFormat="1" ht="15" customHeight="1" x14ac:dyDescent="0.25">
      <c r="A1822" s="57">
        <v>82525</v>
      </c>
      <c r="B1822" s="57">
        <v>82525</v>
      </c>
      <c r="C1822" s="76" t="s">
        <v>5137</v>
      </c>
      <c r="D1822" s="72">
        <f>MAX(E1822:G1822)</f>
        <v>81.974999999999994</v>
      </c>
      <c r="E1822" s="45">
        <v>65.58</v>
      </c>
      <c r="F1822" s="45">
        <f>E1822*1.25</f>
        <v>81.974999999999994</v>
      </c>
      <c r="G1822" s="46">
        <v>81.974999999999994</v>
      </c>
      <c r="H1822" s="46"/>
    </row>
    <row r="1823" spans="1:8" s="47" customFormat="1" ht="15" customHeight="1" x14ac:dyDescent="0.25">
      <c r="A1823" s="57" t="s">
        <v>2495</v>
      </c>
      <c r="B1823" s="57" t="s">
        <v>2495</v>
      </c>
      <c r="C1823" s="76" t="s">
        <v>4804</v>
      </c>
      <c r="D1823" s="72">
        <f>MAX(E1823:G1823)</f>
        <v>82.0625</v>
      </c>
      <c r="E1823" s="45">
        <v>65.650000000000006</v>
      </c>
      <c r="F1823" s="45">
        <f>E1823*1.25</f>
        <v>82.0625</v>
      </c>
      <c r="G1823" s="46">
        <v>82.0625</v>
      </c>
      <c r="H1823" s="46"/>
    </row>
    <row r="1824" spans="1:8" s="47" customFormat="1" ht="15" customHeight="1" x14ac:dyDescent="0.25">
      <c r="A1824" s="62"/>
      <c r="B1824" s="57">
        <v>87661</v>
      </c>
      <c r="C1824" s="76" t="s">
        <v>1798</v>
      </c>
      <c r="D1824" s="72">
        <v>82.23</v>
      </c>
      <c r="E1824" s="50"/>
      <c r="F1824" s="50"/>
      <c r="G1824" s="50"/>
      <c r="H1824" s="46"/>
    </row>
    <row r="1825" spans="1:8" s="47" customFormat="1" ht="15" customHeight="1" x14ac:dyDescent="0.25">
      <c r="A1825" s="62"/>
      <c r="B1825" s="57">
        <v>86970</v>
      </c>
      <c r="C1825" s="76" t="s">
        <v>1703</v>
      </c>
      <c r="D1825" s="72">
        <v>82.32</v>
      </c>
      <c r="E1825" s="50"/>
      <c r="F1825" s="50"/>
      <c r="G1825" s="50"/>
    </row>
    <row r="1826" spans="1:8" s="47" customFormat="1" ht="15" customHeight="1" x14ac:dyDescent="0.25">
      <c r="A1826" s="57" t="s">
        <v>2495</v>
      </c>
      <c r="B1826" s="57">
        <v>82679</v>
      </c>
      <c r="C1826" s="76" t="s">
        <v>5119</v>
      </c>
      <c r="D1826" s="72">
        <f>MAX(E1826:G1826)</f>
        <v>82.412500000000009</v>
      </c>
      <c r="E1826" s="45">
        <v>65.930000000000007</v>
      </c>
      <c r="F1826" s="45">
        <f>E1826*1.25</f>
        <v>82.412500000000009</v>
      </c>
      <c r="G1826" s="46">
        <v>82.412500000000009</v>
      </c>
    </row>
    <row r="1827" spans="1:8" s="47" customFormat="1" ht="15" customHeight="1" x14ac:dyDescent="0.25">
      <c r="A1827" s="58">
        <v>83582</v>
      </c>
      <c r="B1827" s="58">
        <v>83582</v>
      </c>
      <c r="C1827" s="77" t="s">
        <v>5566</v>
      </c>
      <c r="D1827" s="73">
        <f>MAX(E1827:G1827)</f>
        <v>82.424999999999997</v>
      </c>
      <c r="E1827" s="48">
        <v>65.94</v>
      </c>
      <c r="F1827" s="48">
        <f>E1827*1.25</f>
        <v>82.424999999999997</v>
      </c>
      <c r="G1827" s="49">
        <v>82.424999999999997</v>
      </c>
      <c r="H1827" s="46"/>
    </row>
    <row r="1828" spans="1:8" s="47" customFormat="1" ht="15" customHeight="1" x14ac:dyDescent="0.25">
      <c r="A1828" s="58">
        <v>83586</v>
      </c>
      <c r="B1828" s="58">
        <v>83586</v>
      </c>
      <c r="C1828" s="77" t="s">
        <v>5565</v>
      </c>
      <c r="D1828" s="73">
        <f>MAX(E1828:G1828)</f>
        <v>82.424999999999997</v>
      </c>
      <c r="E1828" s="48">
        <v>65.94</v>
      </c>
      <c r="F1828" s="48">
        <f>E1828*1.25</f>
        <v>82.424999999999997</v>
      </c>
      <c r="G1828" s="49">
        <v>82.424999999999997</v>
      </c>
      <c r="H1828" s="46"/>
    </row>
    <row r="1829" spans="1:8" s="47" customFormat="1" ht="15" customHeight="1" x14ac:dyDescent="0.25">
      <c r="A1829" s="63"/>
      <c r="B1829" s="58">
        <v>82951</v>
      </c>
      <c r="C1829" s="77" t="s">
        <v>1305</v>
      </c>
      <c r="D1829" s="73">
        <v>82.5</v>
      </c>
      <c r="E1829" s="51"/>
      <c r="F1829" s="51"/>
      <c r="G1829" s="51"/>
    </row>
    <row r="1830" spans="1:8" s="47" customFormat="1" ht="15" customHeight="1" x14ac:dyDescent="0.25">
      <c r="A1830" s="58">
        <v>86682</v>
      </c>
      <c r="B1830" s="58">
        <v>86682</v>
      </c>
      <c r="C1830" s="77" t="s">
        <v>4619</v>
      </c>
      <c r="D1830" s="73">
        <f>MAX(E1830:G1830)</f>
        <v>82.5</v>
      </c>
      <c r="E1830" s="48">
        <v>66</v>
      </c>
      <c r="F1830" s="48">
        <f>E1830*1.25</f>
        <v>82.5</v>
      </c>
      <c r="G1830" s="49">
        <v>82.5</v>
      </c>
    </row>
    <row r="1831" spans="1:8" s="47" customFormat="1" ht="15" customHeight="1" x14ac:dyDescent="0.25">
      <c r="A1831" s="57">
        <v>86318</v>
      </c>
      <c r="B1831" s="57">
        <v>86682</v>
      </c>
      <c r="C1831" s="76" t="s">
        <v>4959</v>
      </c>
      <c r="D1831" s="72">
        <f>MAX(E1831:G1831)</f>
        <v>82.5</v>
      </c>
      <c r="E1831" s="45">
        <v>66</v>
      </c>
      <c r="F1831" s="45">
        <f>E1831*1.25</f>
        <v>82.5</v>
      </c>
      <c r="G1831" s="46">
        <v>82.5</v>
      </c>
      <c r="H1831" s="46"/>
    </row>
    <row r="1832" spans="1:8" s="47" customFormat="1" ht="15" customHeight="1" x14ac:dyDescent="0.25">
      <c r="A1832" s="62"/>
      <c r="B1832" s="57">
        <v>78814</v>
      </c>
      <c r="C1832" s="76" t="s">
        <v>1078</v>
      </c>
      <c r="D1832" s="72">
        <v>82.66</v>
      </c>
      <c r="E1832" s="50"/>
      <c r="F1832" s="50"/>
      <c r="G1832" s="50"/>
      <c r="H1832" s="46"/>
    </row>
    <row r="1833" spans="1:8" s="47" customFormat="1" ht="15" customHeight="1" x14ac:dyDescent="0.25">
      <c r="A1833" s="57">
        <v>86376</v>
      </c>
      <c r="B1833" s="57">
        <v>86376</v>
      </c>
      <c r="C1833" s="76" t="s">
        <v>4803</v>
      </c>
      <c r="D1833" s="72">
        <f>MAX(E1833:G1833)</f>
        <v>82.9375</v>
      </c>
      <c r="E1833" s="45">
        <v>66.349999999999994</v>
      </c>
      <c r="F1833" s="45">
        <f>E1833*1.25</f>
        <v>82.9375</v>
      </c>
      <c r="G1833" s="46">
        <v>82.9375</v>
      </c>
      <c r="H1833" s="46"/>
    </row>
    <row r="1834" spans="1:8" s="47" customFormat="1" ht="15" customHeight="1" x14ac:dyDescent="0.25">
      <c r="A1834" s="57">
        <v>83690</v>
      </c>
      <c r="B1834" s="57">
        <v>83690</v>
      </c>
      <c r="C1834" s="76" t="s">
        <v>4390</v>
      </c>
      <c r="D1834" s="72">
        <f>MAX(E1834:G1834)</f>
        <v>82.95</v>
      </c>
      <c r="E1834" s="45">
        <v>66.36</v>
      </c>
      <c r="F1834" s="45">
        <f>E1834*1.25</f>
        <v>82.95</v>
      </c>
      <c r="G1834" s="46">
        <v>82.95</v>
      </c>
    </row>
    <row r="1835" spans="1:8" s="47" customFormat="1" ht="15" customHeight="1" x14ac:dyDescent="0.25">
      <c r="A1835" s="57">
        <v>83690</v>
      </c>
      <c r="B1835" s="57">
        <v>83690</v>
      </c>
      <c r="C1835" s="76" t="s">
        <v>4483</v>
      </c>
      <c r="D1835" s="72">
        <f>MAX(E1835:G1835)</f>
        <v>82.95</v>
      </c>
      <c r="E1835" s="45">
        <v>66.36</v>
      </c>
      <c r="F1835" s="45">
        <f>E1835*1.25</f>
        <v>82.95</v>
      </c>
      <c r="G1835" s="46">
        <v>82.95</v>
      </c>
    </row>
    <row r="1836" spans="1:8" s="47" customFormat="1" ht="15" customHeight="1" x14ac:dyDescent="0.25">
      <c r="A1836" s="57">
        <v>83785</v>
      </c>
      <c r="B1836" s="57">
        <v>83785</v>
      </c>
      <c r="C1836" s="76" t="s">
        <v>4949</v>
      </c>
      <c r="D1836" s="72">
        <f>MAX(E1836:G1836)</f>
        <v>82.95</v>
      </c>
      <c r="E1836" s="45">
        <v>66.36</v>
      </c>
      <c r="F1836" s="45">
        <f>E1836*1.25</f>
        <v>82.95</v>
      </c>
      <c r="G1836" s="46">
        <v>82.95</v>
      </c>
      <c r="H1836" s="46"/>
    </row>
    <row r="1837" spans="1:8" s="47" customFormat="1" ht="15" customHeight="1" x14ac:dyDescent="0.25">
      <c r="A1837" s="62"/>
      <c r="B1837" s="57">
        <v>82374</v>
      </c>
      <c r="C1837" s="76" t="s">
        <v>1232</v>
      </c>
      <c r="D1837" s="72">
        <v>83.04</v>
      </c>
      <c r="E1837" s="50"/>
      <c r="F1837" s="50"/>
      <c r="G1837" s="50"/>
      <c r="H1837" s="46"/>
    </row>
    <row r="1838" spans="1:8" s="47" customFormat="1" ht="15" customHeight="1" x14ac:dyDescent="0.25">
      <c r="A1838" s="62"/>
      <c r="B1838" s="57">
        <v>87798</v>
      </c>
      <c r="C1838" s="76" t="s">
        <v>1800</v>
      </c>
      <c r="D1838" s="72">
        <v>83.1</v>
      </c>
      <c r="E1838" s="50"/>
      <c r="F1838" s="50"/>
      <c r="G1838" s="50"/>
    </row>
    <row r="1839" spans="1:8" s="47" customFormat="1" ht="15" customHeight="1" x14ac:dyDescent="0.25">
      <c r="A1839" s="62"/>
      <c r="B1839" s="57">
        <v>80162</v>
      </c>
      <c r="C1839" s="76" t="s">
        <v>1106</v>
      </c>
      <c r="D1839" s="72">
        <v>83.11</v>
      </c>
      <c r="E1839" s="50"/>
      <c r="F1839" s="50"/>
      <c r="G1839" s="50"/>
    </row>
    <row r="1840" spans="1:8" s="47" customFormat="1" ht="15" customHeight="1" x14ac:dyDescent="0.25">
      <c r="A1840" s="57">
        <v>85048</v>
      </c>
      <c r="B1840" s="58">
        <v>85048</v>
      </c>
      <c r="C1840" s="77" t="s">
        <v>5504</v>
      </c>
      <c r="D1840" s="72">
        <f>MAX(E1840:G1840)</f>
        <v>83.1875</v>
      </c>
      <c r="E1840" s="45">
        <v>66.55</v>
      </c>
      <c r="F1840" s="45">
        <f>E1840*1.25</f>
        <v>83.1875</v>
      </c>
      <c r="G1840" s="46">
        <v>83.1875</v>
      </c>
    </row>
    <row r="1841" spans="1:8" s="47" customFormat="1" ht="15" customHeight="1" x14ac:dyDescent="0.25">
      <c r="A1841" s="57">
        <v>80173</v>
      </c>
      <c r="B1841" s="57">
        <v>80173</v>
      </c>
      <c r="C1841" s="76" t="s">
        <v>5208</v>
      </c>
      <c r="D1841" s="72">
        <f>MAX(E1841:G1841)</f>
        <v>83.1875</v>
      </c>
      <c r="E1841" s="45">
        <v>66.55</v>
      </c>
      <c r="F1841" s="45">
        <f>E1841*1.25</f>
        <v>83.1875</v>
      </c>
      <c r="G1841" s="46">
        <v>83.1875</v>
      </c>
    </row>
    <row r="1842" spans="1:8" s="47" customFormat="1" ht="15" customHeight="1" x14ac:dyDescent="0.25">
      <c r="A1842" s="62"/>
      <c r="B1842" s="57">
        <v>88360</v>
      </c>
      <c r="C1842" s="76" t="s">
        <v>1867</v>
      </c>
      <c r="D1842" s="72">
        <v>83.38</v>
      </c>
      <c r="E1842" s="50"/>
      <c r="F1842" s="50"/>
      <c r="G1842" s="50"/>
    </row>
    <row r="1843" spans="1:8" s="47" customFormat="1" ht="15" customHeight="1" x14ac:dyDescent="0.25">
      <c r="A1843" s="58" t="s">
        <v>2495</v>
      </c>
      <c r="B1843" s="58" t="s">
        <v>2495</v>
      </c>
      <c r="C1843" s="77" t="s">
        <v>3353</v>
      </c>
      <c r="D1843" s="73">
        <f>MAX(E1843:G1843)</f>
        <v>83.674999999999997</v>
      </c>
      <c r="E1843" s="48">
        <v>66.94</v>
      </c>
      <c r="F1843" s="48">
        <f>E1843*1.25</f>
        <v>83.674999999999997</v>
      </c>
      <c r="G1843" s="49">
        <v>83.674999999999997</v>
      </c>
      <c r="H1843" s="46"/>
    </row>
    <row r="1844" spans="1:8" s="47" customFormat="1" ht="15" customHeight="1" x14ac:dyDescent="0.25">
      <c r="A1844" s="58" t="s">
        <v>2495</v>
      </c>
      <c r="B1844" s="58" t="s">
        <v>2495</v>
      </c>
      <c r="C1844" s="77" t="s">
        <v>3224</v>
      </c>
      <c r="D1844" s="73">
        <f>MAX(E1844:G1844)</f>
        <v>83.674999999999997</v>
      </c>
      <c r="E1844" s="48">
        <v>66.94</v>
      </c>
      <c r="F1844" s="48">
        <f>E1844*1.25</f>
        <v>83.674999999999997</v>
      </c>
      <c r="G1844" s="49">
        <v>83.674999999999997</v>
      </c>
      <c r="H1844" s="46"/>
    </row>
    <row r="1845" spans="1:8" s="47" customFormat="1" ht="15" customHeight="1" x14ac:dyDescent="0.25">
      <c r="A1845" s="57">
        <v>86235</v>
      </c>
      <c r="B1845" s="57">
        <v>86235</v>
      </c>
      <c r="C1845" s="76" t="s">
        <v>5421</v>
      </c>
      <c r="D1845" s="72">
        <f>MAX(E1845:G1845)</f>
        <v>83.75</v>
      </c>
      <c r="E1845" s="45">
        <v>67</v>
      </c>
      <c r="F1845" s="45">
        <f>E1845*1.25</f>
        <v>83.75</v>
      </c>
      <c r="G1845" s="46">
        <v>83.75</v>
      </c>
    </row>
    <row r="1846" spans="1:8" s="47" customFormat="1" ht="15" customHeight="1" x14ac:dyDescent="0.25">
      <c r="A1846" s="57">
        <v>86235</v>
      </c>
      <c r="B1846" s="57">
        <v>86235</v>
      </c>
      <c r="C1846" s="76" t="s">
        <v>5422</v>
      </c>
      <c r="D1846" s="72">
        <f>MAX(E1846:G1846)</f>
        <v>83.75</v>
      </c>
      <c r="E1846" s="45">
        <v>67</v>
      </c>
      <c r="F1846" s="45">
        <f>E1846*1.25</f>
        <v>83.75</v>
      </c>
      <c r="G1846" s="46">
        <v>83.75</v>
      </c>
    </row>
    <row r="1847" spans="1:8" s="47" customFormat="1" ht="15" customHeight="1" x14ac:dyDescent="0.25">
      <c r="A1847" s="57" t="s">
        <v>2495</v>
      </c>
      <c r="B1847" s="57">
        <v>86235</v>
      </c>
      <c r="C1847" s="76" t="s">
        <v>4979</v>
      </c>
      <c r="D1847" s="72">
        <f>MAX(E1847:G1847)</f>
        <v>83.75</v>
      </c>
      <c r="E1847" s="45">
        <v>67</v>
      </c>
      <c r="F1847" s="45">
        <f>E1847*1.25</f>
        <v>83.75</v>
      </c>
      <c r="G1847" s="46">
        <v>83.75</v>
      </c>
    </row>
    <row r="1848" spans="1:8" s="47" customFormat="1" ht="15" customHeight="1" x14ac:dyDescent="0.25">
      <c r="A1848" s="57">
        <v>82996</v>
      </c>
      <c r="B1848" s="57">
        <v>84703</v>
      </c>
      <c r="C1848" s="76" t="s">
        <v>4319</v>
      </c>
      <c r="D1848" s="72">
        <f>MAX(E1848:G1848)</f>
        <v>83.75</v>
      </c>
      <c r="E1848" s="45">
        <v>67</v>
      </c>
      <c r="F1848" s="45">
        <f>E1848*1.25</f>
        <v>83.75</v>
      </c>
      <c r="G1848" s="46">
        <v>83.75</v>
      </c>
      <c r="H1848" s="46"/>
    </row>
    <row r="1849" spans="1:8" s="47" customFormat="1" ht="15" customHeight="1" x14ac:dyDescent="0.25">
      <c r="A1849" s="57">
        <v>86235</v>
      </c>
      <c r="B1849" s="57">
        <v>86235</v>
      </c>
      <c r="C1849" s="76" t="s">
        <v>5600</v>
      </c>
      <c r="D1849" s="72">
        <f>MAX(E1849:G1849)</f>
        <v>83.75</v>
      </c>
      <c r="E1849" s="45">
        <v>67</v>
      </c>
      <c r="F1849" s="45">
        <f>E1849*1.25</f>
        <v>83.75</v>
      </c>
      <c r="G1849" s="46">
        <v>83.75</v>
      </c>
      <c r="H1849" s="46"/>
    </row>
    <row r="1850" spans="1:8" s="47" customFormat="1" ht="15" customHeight="1" x14ac:dyDescent="0.25">
      <c r="A1850" s="57">
        <v>86235</v>
      </c>
      <c r="B1850" s="57">
        <v>86235</v>
      </c>
      <c r="C1850" s="76" t="s">
        <v>5419</v>
      </c>
      <c r="D1850" s="72">
        <f>MAX(E1850:G1850)</f>
        <v>83.75</v>
      </c>
      <c r="E1850" s="45">
        <v>67</v>
      </c>
      <c r="F1850" s="45">
        <f>E1850*1.25</f>
        <v>83.75</v>
      </c>
      <c r="G1850" s="46">
        <v>83.75</v>
      </c>
      <c r="H1850" s="46"/>
    </row>
    <row r="1851" spans="1:8" s="47" customFormat="1" ht="15" customHeight="1" x14ac:dyDescent="0.25">
      <c r="A1851" s="57">
        <v>86235</v>
      </c>
      <c r="B1851" s="57">
        <v>86235</v>
      </c>
      <c r="C1851" s="76" t="s">
        <v>5420</v>
      </c>
      <c r="D1851" s="72">
        <f>MAX(E1851:G1851)</f>
        <v>83.75</v>
      </c>
      <c r="E1851" s="45">
        <v>67</v>
      </c>
      <c r="F1851" s="45">
        <f>E1851*1.25</f>
        <v>83.75</v>
      </c>
      <c r="G1851" s="46">
        <v>83.75</v>
      </c>
      <c r="H1851" s="46"/>
    </row>
    <row r="1852" spans="1:8" s="47" customFormat="1" ht="15" customHeight="1" x14ac:dyDescent="0.25">
      <c r="A1852" s="58">
        <v>86665</v>
      </c>
      <c r="B1852" s="58">
        <v>86665</v>
      </c>
      <c r="C1852" s="77" t="s">
        <v>5485</v>
      </c>
      <c r="D1852" s="73">
        <f>MAX(E1852:G1852)</f>
        <v>83.9375</v>
      </c>
      <c r="E1852" s="48">
        <v>67.150000000000006</v>
      </c>
      <c r="F1852" s="48">
        <f>E1852*1.25</f>
        <v>83.9375</v>
      </c>
      <c r="G1852" s="49">
        <v>83.9375</v>
      </c>
    </row>
    <row r="1853" spans="1:8" s="47" customFormat="1" ht="15" customHeight="1" x14ac:dyDescent="0.25">
      <c r="A1853" s="57" t="s">
        <v>2495</v>
      </c>
      <c r="B1853" s="58" t="s">
        <v>2495</v>
      </c>
      <c r="C1853" s="77" t="s">
        <v>3042</v>
      </c>
      <c r="D1853" s="72">
        <f>MAX(E1853:G1853)</f>
        <v>84</v>
      </c>
      <c r="E1853" s="45">
        <v>67.2</v>
      </c>
      <c r="F1853" s="45">
        <f>E1853*1.25</f>
        <v>84</v>
      </c>
      <c r="G1853" s="46">
        <v>84</v>
      </c>
      <c r="H1853" s="46"/>
    </row>
    <row r="1854" spans="1:8" s="47" customFormat="1" ht="15" customHeight="1" x14ac:dyDescent="0.25">
      <c r="A1854" s="62"/>
      <c r="B1854" s="57">
        <v>84403</v>
      </c>
      <c r="C1854" s="76" t="s">
        <v>1436</v>
      </c>
      <c r="D1854" s="72">
        <v>84</v>
      </c>
      <c r="E1854" s="50"/>
      <c r="F1854" s="50"/>
      <c r="G1854" s="50"/>
    </row>
    <row r="1855" spans="1:8" s="47" customFormat="1" ht="15" customHeight="1" x14ac:dyDescent="0.25">
      <c r="A1855" s="62"/>
      <c r="B1855" s="57">
        <v>84479</v>
      </c>
      <c r="C1855" s="76" t="s">
        <v>1452</v>
      </c>
      <c r="D1855" s="72">
        <v>84</v>
      </c>
      <c r="E1855" s="50"/>
      <c r="F1855" s="50"/>
      <c r="G1855" s="50"/>
    </row>
    <row r="1856" spans="1:8" s="47" customFormat="1" ht="15" customHeight="1" x14ac:dyDescent="0.25">
      <c r="A1856" s="58">
        <v>86161</v>
      </c>
      <c r="B1856" s="58">
        <v>86161</v>
      </c>
      <c r="C1856" s="77" t="s">
        <v>4767</v>
      </c>
      <c r="D1856" s="73">
        <f>MAX(E1856:G1856)</f>
        <v>84.037500000000009</v>
      </c>
      <c r="E1856" s="48">
        <v>67.23</v>
      </c>
      <c r="F1856" s="48">
        <f>E1856*1.25</f>
        <v>84.037500000000009</v>
      </c>
      <c r="G1856" s="49">
        <v>84.037500000000009</v>
      </c>
    </row>
    <row r="1857" spans="1:8" s="47" customFormat="1" ht="15" customHeight="1" x14ac:dyDescent="0.25">
      <c r="A1857" s="57" t="s">
        <v>2495</v>
      </c>
      <c r="B1857" s="57" t="s">
        <v>2495</v>
      </c>
      <c r="C1857" s="76" t="s">
        <v>3061</v>
      </c>
      <c r="D1857" s="72">
        <f>MAX(E1857:G1857)</f>
        <v>84.1875</v>
      </c>
      <c r="E1857" s="45">
        <v>67.349999999999994</v>
      </c>
      <c r="F1857" s="45">
        <f>E1857*1.25</f>
        <v>84.1875</v>
      </c>
      <c r="G1857" s="46">
        <v>84.1875</v>
      </c>
    </row>
    <row r="1858" spans="1:8" s="47" customFormat="1" ht="15" customHeight="1" x14ac:dyDescent="0.25">
      <c r="A1858" s="62"/>
      <c r="B1858" s="57">
        <v>97165</v>
      </c>
      <c r="C1858" s="76" t="s">
        <v>2205</v>
      </c>
      <c r="D1858" s="72">
        <v>84.24</v>
      </c>
      <c r="E1858" s="50"/>
      <c r="F1858" s="50"/>
      <c r="G1858" s="50"/>
    </row>
    <row r="1859" spans="1:8" s="47" customFormat="1" ht="15" customHeight="1" x14ac:dyDescent="0.25">
      <c r="A1859" s="57">
        <v>83873</v>
      </c>
      <c r="B1859" s="57">
        <v>83873</v>
      </c>
      <c r="C1859" s="76" t="s">
        <v>4942</v>
      </c>
      <c r="D1859" s="72">
        <f>MAX(E1859:G1859)</f>
        <v>84.3</v>
      </c>
      <c r="E1859" s="45">
        <v>67.44</v>
      </c>
      <c r="F1859" s="45">
        <f>E1859*1.25</f>
        <v>84.3</v>
      </c>
      <c r="G1859" s="46">
        <v>84.3</v>
      </c>
    </row>
    <row r="1860" spans="1:8" s="47" customFormat="1" ht="15" customHeight="1" x14ac:dyDescent="0.25">
      <c r="A1860" s="62"/>
      <c r="B1860" s="57">
        <v>80332</v>
      </c>
      <c r="C1860" s="76" t="s">
        <v>1141</v>
      </c>
      <c r="D1860" s="72">
        <v>84.37</v>
      </c>
      <c r="E1860" s="50"/>
      <c r="F1860" s="50"/>
      <c r="G1860" s="50"/>
    </row>
    <row r="1861" spans="1:8" s="47" customFormat="1" ht="15" customHeight="1" x14ac:dyDescent="0.25">
      <c r="A1861" s="62"/>
      <c r="B1861" s="57">
        <v>97168</v>
      </c>
      <c r="C1861" s="76" t="s">
        <v>2208</v>
      </c>
      <c r="D1861" s="72">
        <v>84.45</v>
      </c>
      <c r="E1861" s="50"/>
      <c r="F1861" s="50"/>
      <c r="G1861" s="50"/>
      <c r="H1861" s="46"/>
    </row>
    <row r="1862" spans="1:8" s="47" customFormat="1" ht="15" customHeight="1" x14ac:dyDescent="0.25">
      <c r="A1862" s="62"/>
      <c r="B1862" s="57">
        <v>80202</v>
      </c>
      <c r="C1862" s="76" t="s">
        <v>1133</v>
      </c>
      <c r="D1862" s="72">
        <v>84.5</v>
      </c>
      <c r="E1862" s="50"/>
      <c r="F1862" s="50"/>
      <c r="G1862" s="50"/>
      <c r="H1862" s="46"/>
    </row>
    <row r="1863" spans="1:8" s="47" customFormat="1" ht="15" customHeight="1" x14ac:dyDescent="0.25">
      <c r="A1863" s="62"/>
      <c r="B1863" s="58">
        <v>90376</v>
      </c>
      <c r="C1863" s="77" t="s">
        <v>1880</v>
      </c>
      <c r="D1863" s="72">
        <v>84.62</v>
      </c>
      <c r="E1863" s="50"/>
      <c r="F1863" s="50"/>
      <c r="G1863" s="50"/>
      <c r="H1863" s="46"/>
    </row>
    <row r="1864" spans="1:8" s="47" customFormat="1" ht="15" customHeight="1" x14ac:dyDescent="0.25">
      <c r="A1864" s="58">
        <v>85410</v>
      </c>
      <c r="B1864" s="58">
        <v>85410</v>
      </c>
      <c r="C1864" s="77" t="s">
        <v>5716</v>
      </c>
      <c r="D1864" s="73">
        <f>MAX(E1864:G1864)</f>
        <v>84.762500000000003</v>
      </c>
      <c r="E1864" s="48">
        <v>67.81</v>
      </c>
      <c r="F1864" s="48">
        <f>E1864*1.25</f>
        <v>84.762500000000003</v>
      </c>
      <c r="G1864" s="49">
        <v>84.762500000000003</v>
      </c>
      <c r="H1864" s="46"/>
    </row>
    <row r="1865" spans="1:8" s="47" customFormat="1" ht="15" customHeight="1" x14ac:dyDescent="0.25">
      <c r="A1865" s="57" t="s">
        <v>2495</v>
      </c>
      <c r="B1865" s="57" t="s">
        <v>2495</v>
      </c>
      <c r="C1865" s="76" t="s">
        <v>4830</v>
      </c>
      <c r="D1865" s="72">
        <f>MAX(E1865:G1865)</f>
        <v>84.787499999999994</v>
      </c>
      <c r="E1865" s="45">
        <v>67.83</v>
      </c>
      <c r="F1865" s="45">
        <f>E1865*1.25</f>
        <v>84.787499999999994</v>
      </c>
      <c r="G1865" s="46">
        <v>84.787499999999994</v>
      </c>
    </row>
    <row r="1866" spans="1:8" s="47" customFormat="1" ht="15" customHeight="1" x14ac:dyDescent="0.25">
      <c r="A1866" s="57" t="s">
        <v>2495</v>
      </c>
      <c r="B1866" s="57" t="s">
        <v>2495</v>
      </c>
      <c r="C1866" s="76" t="s">
        <v>7216</v>
      </c>
      <c r="D1866" s="72">
        <f>MAX(E1866:G1866)</f>
        <v>84.8125</v>
      </c>
      <c r="E1866" s="45">
        <v>67.849999999999994</v>
      </c>
      <c r="F1866" s="45">
        <f>E1866*1.25</f>
        <v>84.8125</v>
      </c>
      <c r="G1866" s="46">
        <v>84.8125</v>
      </c>
    </row>
    <row r="1867" spans="1:8" s="47" customFormat="1" ht="15" customHeight="1" x14ac:dyDescent="0.25">
      <c r="A1867" s="62"/>
      <c r="B1867" s="57">
        <v>80053</v>
      </c>
      <c r="C1867" s="76" t="s">
        <v>1089</v>
      </c>
      <c r="D1867" s="72">
        <v>84.91</v>
      </c>
      <c r="E1867" s="50"/>
      <c r="F1867" s="50"/>
      <c r="G1867" s="50"/>
    </row>
    <row r="1868" spans="1:8" s="47" customFormat="1" ht="15" customHeight="1" x14ac:dyDescent="0.25">
      <c r="A1868" s="63"/>
      <c r="B1868" s="58">
        <v>86747</v>
      </c>
      <c r="C1868" s="77" t="s">
        <v>1655</v>
      </c>
      <c r="D1868" s="73">
        <v>85</v>
      </c>
      <c r="E1868" s="51"/>
      <c r="F1868" s="51"/>
      <c r="G1868" s="51"/>
      <c r="H1868" s="46"/>
    </row>
    <row r="1869" spans="1:8" s="47" customFormat="1" ht="15" customHeight="1" x14ac:dyDescent="0.25">
      <c r="A1869" s="58">
        <v>86160</v>
      </c>
      <c r="B1869" s="58">
        <v>86160</v>
      </c>
      <c r="C1869" s="77" t="s">
        <v>5285</v>
      </c>
      <c r="D1869" s="73">
        <f>MAX(E1869:G1869)</f>
        <v>85</v>
      </c>
      <c r="E1869" s="48">
        <v>68</v>
      </c>
      <c r="F1869" s="48">
        <f>E1869*1.25</f>
        <v>85</v>
      </c>
      <c r="G1869" s="49">
        <v>85</v>
      </c>
      <c r="H1869" s="46"/>
    </row>
    <row r="1870" spans="1:8" s="47" customFormat="1" ht="15" customHeight="1" x14ac:dyDescent="0.25">
      <c r="A1870" s="58">
        <v>86160</v>
      </c>
      <c r="B1870" s="58">
        <v>86160</v>
      </c>
      <c r="C1870" s="77" t="s">
        <v>5286</v>
      </c>
      <c r="D1870" s="73">
        <f>MAX(E1870:G1870)</f>
        <v>85</v>
      </c>
      <c r="E1870" s="48">
        <v>68</v>
      </c>
      <c r="F1870" s="48">
        <f>E1870*1.25</f>
        <v>85</v>
      </c>
      <c r="G1870" s="49">
        <v>85</v>
      </c>
      <c r="H1870" s="46"/>
    </row>
    <row r="1871" spans="1:8" s="47" customFormat="1" ht="15" customHeight="1" x14ac:dyDescent="0.25">
      <c r="A1871" s="57" t="s">
        <v>2495</v>
      </c>
      <c r="B1871" s="57" t="s">
        <v>2495</v>
      </c>
      <c r="C1871" s="76" t="s">
        <v>3292</v>
      </c>
      <c r="D1871" s="72">
        <f>MAX(E1871:G1871)</f>
        <v>85</v>
      </c>
      <c r="E1871" s="45">
        <v>68</v>
      </c>
      <c r="F1871" s="45">
        <f>E1871*1.25</f>
        <v>85</v>
      </c>
      <c r="G1871" s="46">
        <v>85</v>
      </c>
    </row>
    <row r="1872" spans="1:8" s="47" customFormat="1" ht="15" customHeight="1" x14ac:dyDescent="0.25">
      <c r="A1872" s="57">
        <v>84270</v>
      </c>
      <c r="B1872" s="57">
        <v>84270</v>
      </c>
      <c r="C1872" s="76" t="s">
        <v>4853</v>
      </c>
      <c r="D1872" s="72">
        <f>MAX(E1872:G1872)</f>
        <v>85</v>
      </c>
      <c r="E1872" s="45">
        <v>68</v>
      </c>
      <c r="F1872" s="45">
        <f>E1872*1.25</f>
        <v>85</v>
      </c>
      <c r="G1872" s="46">
        <v>85</v>
      </c>
    </row>
    <row r="1873" spans="1:8" s="47" customFormat="1" ht="15" customHeight="1" x14ac:dyDescent="0.25">
      <c r="A1873" s="62"/>
      <c r="B1873" s="57">
        <v>80201</v>
      </c>
      <c r="C1873" s="76" t="s">
        <v>1132</v>
      </c>
      <c r="D1873" s="72">
        <v>85</v>
      </c>
      <c r="E1873" s="50"/>
      <c r="F1873" s="50"/>
      <c r="G1873" s="50"/>
    </row>
    <row r="1874" spans="1:8" s="47" customFormat="1" ht="15" customHeight="1" x14ac:dyDescent="0.25">
      <c r="A1874" s="57">
        <v>85597</v>
      </c>
      <c r="B1874" s="57">
        <v>85597</v>
      </c>
      <c r="C1874" s="76" t="s">
        <v>5539</v>
      </c>
      <c r="D1874" s="72">
        <f>MAX(E1874:G1874)</f>
        <v>85.112500000000011</v>
      </c>
      <c r="E1874" s="45">
        <v>68.09</v>
      </c>
      <c r="F1874" s="45">
        <f>E1874*1.25</f>
        <v>85.112500000000011</v>
      </c>
      <c r="G1874" s="46">
        <v>85.112500000000011</v>
      </c>
    </row>
    <row r="1875" spans="1:8" s="47" customFormat="1" ht="15" customHeight="1" x14ac:dyDescent="0.25">
      <c r="A1875" s="57">
        <v>85597</v>
      </c>
      <c r="B1875" s="57">
        <v>85597</v>
      </c>
      <c r="C1875" s="76" t="s">
        <v>5539</v>
      </c>
      <c r="D1875" s="72">
        <f>MAX(E1875:G1875)</f>
        <v>85.112500000000011</v>
      </c>
      <c r="E1875" s="45">
        <v>68.09</v>
      </c>
      <c r="F1875" s="45">
        <f>E1875*1.25</f>
        <v>85.112500000000011</v>
      </c>
      <c r="G1875" s="46">
        <v>85.112500000000011</v>
      </c>
      <c r="H1875" s="46"/>
    </row>
    <row r="1876" spans="1:8" s="47" customFormat="1" ht="15" customHeight="1" x14ac:dyDescent="0.25">
      <c r="A1876" s="57" t="s">
        <v>2495</v>
      </c>
      <c r="B1876" s="57" t="s">
        <v>2495</v>
      </c>
      <c r="C1876" s="76" t="s">
        <v>7571</v>
      </c>
      <c r="D1876" s="72">
        <f>MAX(E1876:G1876)</f>
        <v>85.125</v>
      </c>
      <c r="E1876" s="45">
        <v>68.099999999999994</v>
      </c>
      <c r="F1876" s="45">
        <f>E1876*1.25</f>
        <v>85.125</v>
      </c>
      <c r="G1876" s="46">
        <v>85.125</v>
      </c>
      <c r="H1876" s="46"/>
    </row>
    <row r="1877" spans="1:8" s="47" customFormat="1" ht="15" customHeight="1" x14ac:dyDescent="0.25">
      <c r="A1877" s="58" t="s">
        <v>43</v>
      </c>
      <c r="B1877" s="58" t="s">
        <v>2495</v>
      </c>
      <c r="C1877" s="77" t="s">
        <v>8379</v>
      </c>
      <c r="D1877" s="73">
        <f>MAX(E1877:G1877)</f>
        <v>85.275000000000006</v>
      </c>
      <c r="E1877" s="48">
        <v>68.22</v>
      </c>
      <c r="F1877" s="48">
        <f>E1877*1.25</f>
        <v>85.275000000000006</v>
      </c>
      <c r="G1877" s="46">
        <v>85.275000000000006</v>
      </c>
    </row>
    <row r="1878" spans="1:8" s="47" customFormat="1" ht="15" customHeight="1" x14ac:dyDescent="0.25">
      <c r="A1878" s="58" t="s">
        <v>43</v>
      </c>
      <c r="B1878" s="58" t="s">
        <v>2495</v>
      </c>
      <c r="C1878" s="77" t="s">
        <v>8379</v>
      </c>
      <c r="D1878" s="73">
        <f>MAX(E1878:G1878)</f>
        <v>85.275000000000006</v>
      </c>
      <c r="E1878" s="48">
        <v>68.22</v>
      </c>
      <c r="F1878" s="48">
        <f>E1878*1.25</f>
        <v>85.275000000000006</v>
      </c>
      <c r="G1878" s="46">
        <v>85.275000000000006</v>
      </c>
    </row>
    <row r="1879" spans="1:8" s="47" customFormat="1" ht="15" customHeight="1" x14ac:dyDescent="0.25">
      <c r="A1879" s="58" t="s">
        <v>43</v>
      </c>
      <c r="B1879" s="58" t="s">
        <v>2495</v>
      </c>
      <c r="C1879" s="77" t="s">
        <v>8379</v>
      </c>
      <c r="D1879" s="73">
        <f>MAX(E1879:G1879)</f>
        <v>85.275000000000006</v>
      </c>
      <c r="E1879" s="48">
        <v>68.22</v>
      </c>
      <c r="F1879" s="48">
        <f>E1879*1.25</f>
        <v>85.275000000000006</v>
      </c>
      <c r="G1879" s="46">
        <v>85.275000000000006</v>
      </c>
    </row>
    <row r="1880" spans="1:8" s="47" customFormat="1" ht="15" customHeight="1" x14ac:dyDescent="0.25">
      <c r="A1880" s="58" t="s">
        <v>43</v>
      </c>
      <c r="B1880" s="58" t="s">
        <v>2495</v>
      </c>
      <c r="C1880" s="77" t="s">
        <v>8379</v>
      </c>
      <c r="D1880" s="73">
        <f>MAX(E1880:G1880)</f>
        <v>85.275000000000006</v>
      </c>
      <c r="E1880" s="48">
        <v>68.22</v>
      </c>
      <c r="F1880" s="48">
        <f>E1880*1.25</f>
        <v>85.275000000000006</v>
      </c>
      <c r="G1880" s="46">
        <v>85.275000000000006</v>
      </c>
    </row>
    <row r="1881" spans="1:8" s="47" customFormat="1" ht="15" customHeight="1" x14ac:dyDescent="0.25">
      <c r="A1881" s="58" t="s">
        <v>43</v>
      </c>
      <c r="B1881" s="58" t="s">
        <v>2495</v>
      </c>
      <c r="C1881" s="77" t="s">
        <v>8379</v>
      </c>
      <c r="D1881" s="73">
        <f>MAX(E1881:G1881)</f>
        <v>85.275000000000006</v>
      </c>
      <c r="E1881" s="48">
        <v>68.22</v>
      </c>
      <c r="F1881" s="48">
        <f>E1881*1.25</f>
        <v>85.275000000000006</v>
      </c>
      <c r="G1881" s="46">
        <v>85.275000000000006</v>
      </c>
    </row>
    <row r="1882" spans="1:8" s="47" customFormat="1" ht="15" customHeight="1" x14ac:dyDescent="0.25">
      <c r="A1882" s="58" t="s">
        <v>43</v>
      </c>
      <c r="B1882" s="58">
        <v>90471</v>
      </c>
      <c r="C1882" s="77" t="s">
        <v>8379</v>
      </c>
      <c r="D1882" s="73">
        <f>MAX(E1882:G1882)</f>
        <v>85.275000000000006</v>
      </c>
      <c r="E1882" s="48">
        <v>68.22</v>
      </c>
      <c r="F1882" s="48">
        <f>E1882*1.25</f>
        <v>85.275000000000006</v>
      </c>
      <c r="G1882" s="46">
        <v>85.275000000000006</v>
      </c>
    </row>
    <row r="1883" spans="1:8" s="47" customFormat="1" ht="15" customHeight="1" x14ac:dyDescent="0.25">
      <c r="A1883" s="58" t="s">
        <v>43</v>
      </c>
      <c r="B1883" s="58" t="s">
        <v>2495</v>
      </c>
      <c r="C1883" s="77" t="s">
        <v>8379</v>
      </c>
      <c r="D1883" s="73">
        <f>MAX(E1883:G1883)</f>
        <v>85.275000000000006</v>
      </c>
      <c r="E1883" s="48">
        <v>68.22</v>
      </c>
      <c r="F1883" s="48">
        <f>E1883*1.25</f>
        <v>85.275000000000006</v>
      </c>
      <c r="G1883" s="46">
        <v>85.275000000000006</v>
      </c>
    </row>
    <row r="1884" spans="1:8" s="47" customFormat="1" ht="15" customHeight="1" x14ac:dyDescent="0.25">
      <c r="A1884" s="58" t="s">
        <v>43</v>
      </c>
      <c r="B1884" s="58">
        <v>90471</v>
      </c>
      <c r="C1884" s="77" t="s">
        <v>8379</v>
      </c>
      <c r="D1884" s="73">
        <f>MAX(E1884:G1884)</f>
        <v>85.275000000000006</v>
      </c>
      <c r="E1884" s="48">
        <v>68.22</v>
      </c>
      <c r="F1884" s="48">
        <f>E1884*1.25</f>
        <v>85.275000000000006</v>
      </c>
      <c r="G1884" s="46">
        <v>85.275000000000006</v>
      </c>
    </row>
    <row r="1885" spans="1:8" s="47" customFormat="1" ht="15" customHeight="1" x14ac:dyDescent="0.25">
      <c r="A1885" s="58" t="s">
        <v>43</v>
      </c>
      <c r="B1885" s="58" t="s">
        <v>2495</v>
      </c>
      <c r="C1885" s="77" t="s">
        <v>8380</v>
      </c>
      <c r="D1885" s="73">
        <f>MAX(E1885:G1885)</f>
        <v>85.275000000000006</v>
      </c>
      <c r="E1885" s="48">
        <v>68.22</v>
      </c>
      <c r="F1885" s="48">
        <f>E1885*1.25</f>
        <v>85.275000000000006</v>
      </c>
      <c r="G1885" s="46">
        <v>85.275000000000006</v>
      </c>
    </row>
    <row r="1886" spans="1:8" s="47" customFormat="1" ht="15" customHeight="1" x14ac:dyDescent="0.25">
      <c r="A1886" s="58" t="s">
        <v>43</v>
      </c>
      <c r="B1886" s="58" t="s">
        <v>43</v>
      </c>
      <c r="C1886" s="77" t="s">
        <v>8380</v>
      </c>
      <c r="D1886" s="73">
        <f>MAX(E1886:G1886)</f>
        <v>85.275000000000006</v>
      </c>
      <c r="E1886" s="48">
        <v>68.22</v>
      </c>
      <c r="F1886" s="48">
        <f>E1886*1.25</f>
        <v>85.275000000000006</v>
      </c>
      <c r="G1886" s="46">
        <v>85.275000000000006</v>
      </c>
    </row>
    <row r="1887" spans="1:8" s="47" customFormat="1" ht="15" customHeight="1" x14ac:dyDescent="0.25">
      <c r="A1887" s="57" t="s">
        <v>60</v>
      </c>
      <c r="B1887" s="57" t="s">
        <v>60</v>
      </c>
      <c r="C1887" s="76" t="s">
        <v>8356</v>
      </c>
      <c r="D1887" s="72">
        <f>MAX(E1887:G1887)</f>
        <v>85.6875</v>
      </c>
      <c r="E1887" s="45">
        <v>68.55</v>
      </c>
      <c r="F1887" s="45">
        <f>E1887*1.25</f>
        <v>85.6875</v>
      </c>
      <c r="G1887" s="46">
        <v>85.6875</v>
      </c>
    </row>
    <row r="1888" spans="1:8" s="47" customFormat="1" ht="15" customHeight="1" x14ac:dyDescent="0.25">
      <c r="A1888" s="57" t="s">
        <v>60</v>
      </c>
      <c r="B1888" s="57" t="s">
        <v>60</v>
      </c>
      <c r="C1888" s="76" t="s">
        <v>8356</v>
      </c>
      <c r="D1888" s="72">
        <f>MAX(E1888:G1888)</f>
        <v>85.6875</v>
      </c>
      <c r="E1888" s="45">
        <v>68.55</v>
      </c>
      <c r="F1888" s="45">
        <f>E1888*1.25</f>
        <v>85.6875</v>
      </c>
      <c r="G1888" s="46">
        <v>85.6875</v>
      </c>
    </row>
    <row r="1889" spans="1:7" s="47" customFormat="1" ht="15" customHeight="1" x14ac:dyDescent="0.25">
      <c r="A1889" s="62"/>
      <c r="B1889" s="57">
        <v>86803</v>
      </c>
      <c r="C1889" s="76" t="s">
        <v>1675</v>
      </c>
      <c r="D1889" s="72">
        <v>85.71</v>
      </c>
      <c r="E1889" s="50"/>
      <c r="F1889" s="50"/>
      <c r="G1889" s="50"/>
    </row>
    <row r="1890" spans="1:7" s="47" customFormat="1" ht="15" customHeight="1" x14ac:dyDescent="0.25">
      <c r="A1890" s="62"/>
      <c r="B1890" s="57">
        <v>85260</v>
      </c>
      <c r="C1890" s="76" t="s">
        <v>1504</v>
      </c>
      <c r="D1890" s="72">
        <v>85.75</v>
      </c>
      <c r="E1890" s="50"/>
      <c r="F1890" s="50"/>
      <c r="G1890" s="50"/>
    </row>
    <row r="1891" spans="1:7" s="47" customFormat="1" ht="15" customHeight="1" x14ac:dyDescent="0.25">
      <c r="A1891" s="57">
        <v>87210</v>
      </c>
      <c r="B1891" s="57">
        <v>87210</v>
      </c>
      <c r="C1891" s="76" t="s">
        <v>5832</v>
      </c>
      <c r="D1891" s="72">
        <f>MAX(E1891:G1891)</f>
        <v>85.8</v>
      </c>
      <c r="E1891" s="45">
        <v>68.64</v>
      </c>
      <c r="F1891" s="45">
        <f>E1891*1.25</f>
        <v>85.8</v>
      </c>
      <c r="G1891" s="46">
        <v>85.8</v>
      </c>
    </row>
    <row r="1892" spans="1:7" s="47" customFormat="1" ht="15" customHeight="1" x14ac:dyDescent="0.25">
      <c r="A1892" s="57">
        <v>82130</v>
      </c>
      <c r="B1892" s="58">
        <v>82131</v>
      </c>
      <c r="C1892" s="77" t="s">
        <v>5288</v>
      </c>
      <c r="D1892" s="72">
        <f>MAX(E1892:G1892)</f>
        <v>85.887499999999989</v>
      </c>
      <c r="E1892" s="45">
        <v>68.709999999999994</v>
      </c>
      <c r="F1892" s="45">
        <f>E1892*1.25</f>
        <v>85.887499999999989</v>
      </c>
      <c r="G1892" s="46">
        <v>85.887499999999989</v>
      </c>
    </row>
    <row r="1893" spans="1:7" s="47" customFormat="1" ht="15" customHeight="1" x14ac:dyDescent="0.25">
      <c r="A1893" s="57">
        <v>82131</v>
      </c>
      <c r="B1893" s="58">
        <v>82131</v>
      </c>
      <c r="C1893" s="77" t="s">
        <v>4661</v>
      </c>
      <c r="D1893" s="72">
        <f>MAX(E1893:G1893)</f>
        <v>85.887499999999989</v>
      </c>
      <c r="E1893" s="45">
        <v>68.709999999999994</v>
      </c>
      <c r="F1893" s="45">
        <f>E1893*1.25</f>
        <v>85.887499999999989</v>
      </c>
      <c r="G1893" s="46">
        <v>85.887499999999989</v>
      </c>
    </row>
    <row r="1894" spans="1:7" s="47" customFormat="1" ht="15" customHeight="1" x14ac:dyDescent="0.25">
      <c r="A1894" s="62"/>
      <c r="B1894" s="57">
        <v>88312</v>
      </c>
      <c r="C1894" s="76" t="s">
        <v>1850</v>
      </c>
      <c r="D1894" s="72">
        <v>85.98</v>
      </c>
      <c r="E1894" s="50"/>
      <c r="F1894" s="50"/>
      <c r="G1894" s="50"/>
    </row>
    <row r="1895" spans="1:7" s="47" customFormat="1" ht="15" customHeight="1" x14ac:dyDescent="0.25">
      <c r="A1895" s="63"/>
      <c r="B1895" s="58">
        <v>86603</v>
      </c>
      <c r="C1895" s="77" t="s">
        <v>1606</v>
      </c>
      <c r="D1895" s="73">
        <v>86</v>
      </c>
      <c r="E1895" s="51"/>
      <c r="F1895" s="51"/>
      <c r="G1895" s="51"/>
    </row>
    <row r="1896" spans="1:7" s="47" customFormat="1" ht="15" customHeight="1" x14ac:dyDescent="0.25">
      <c r="A1896" s="63"/>
      <c r="B1896" s="58">
        <v>82607</v>
      </c>
      <c r="C1896" s="77" t="s">
        <v>1267</v>
      </c>
      <c r="D1896" s="73">
        <v>86</v>
      </c>
      <c r="E1896" s="51"/>
      <c r="F1896" s="51"/>
      <c r="G1896" s="51"/>
    </row>
    <row r="1897" spans="1:7" s="47" customFormat="1" ht="15" customHeight="1" x14ac:dyDescent="0.25">
      <c r="A1897" s="62"/>
      <c r="B1897" s="57">
        <v>82271</v>
      </c>
      <c r="C1897" s="76" t="s">
        <v>1220</v>
      </c>
      <c r="D1897" s="72">
        <v>86</v>
      </c>
      <c r="E1897" s="50"/>
      <c r="F1897" s="50"/>
      <c r="G1897" s="50"/>
    </row>
    <row r="1898" spans="1:7" s="47" customFormat="1" ht="15" customHeight="1" x14ac:dyDescent="0.25">
      <c r="A1898" s="62"/>
      <c r="B1898" s="57">
        <v>88307</v>
      </c>
      <c r="C1898" s="76" t="s">
        <v>1847</v>
      </c>
      <c r="D1898" s="72">
        <v>86.1</v>
      </c>
      <c r="E1898" s="50"/>
      <c r="F1898" s="50"/>
      <c r="G1898" s="50"/>
    </row>
    <row r="1899" spans="1:7" s="47" customFormat="1" ht="15" customHeight="1" x14ac:dyDescent="0.25">
      <c r="A1899" s="63"/>
      <c r="B1899" s="58">
        <v>80323</v>
      </c>
      <c r="C1899" s="77" t="s">
        <v>1139</v>
      </c>
      <c r="D1899" s="73">
        <v>86.48</v>
      </c>
      <c r="E1899" s="51"/>
      <c r="F1899" s="51"/>
      <c r="G1899" s="51"/>
    </row>
    <row r="1900" spans="1:7" s="47" customFormat="1" ht="15" customHeight="1" x14ac:dyDescent="0.25">
      <c r="A1900" s="62"/>
      <c r="B1900" s="57">
        <v>82492</v>
      </c>
      <c r="C1900" s="76" t="s">
        <v>1248</v>
      </c>
      <c r="D1900" s="72">
        <v>86.5</v>
      </c>
      <c r="E1900" s="50"/>
      <c r="F1900" s="50"/>
      <c r="G1900" s="50"/>
    </row>
    <row r="1901" spans="1:7" s="47" customFormat="1" ht="15" customHeight="1" x14ac:dyDescent="0.25">
      <c r="A1901" s="57">
        <v>80201</v>
      </c>
      <c r="B1901" s="57">
        <v>80201</v>
      </c>
      <c r="C1901" s="76" t="s">
        <v>4733</v>
      </c>
      <c r="D1901" s="72">
        <f>MAX(E1901:G1901)</f>
        <v>86.5</v>
      </c>
      <c r="E1901" s="45">
        <v>69.2</v>
      </c>
      <c r="F1901" s="45">
        <f>E1901*1.25</f>
        <v>86.5</v>
      </c>
      <c r="G1901" s="46">
        <v>86.5</v>
      </c>
    </row>
    <row r="1902" spans="1:7" s="47" customFormat="1" ht="15" customHeight="1" x14ac:dyDescent="0.25">
      <c r="A1902" s="62"/>
      <c r="B1902" s="57">
        <v>85046</v>
      </c>
      <c r="C1902" s="76" t="s">
        <v>1490</v>
      </c>
      <c r="D1902" s="72">
        <v>86.55</v>
      </c>
      <c r="E1902" s="50"/>
      <c r="F1902" s="50"/>
      <c r="G1902" s="50"/>
    </row>
    <row r="1903" spans="1:7" s="47" customFormat="1" ht="15" customHeight="1" x14ac:dyDescent="0.25">
      <c r="A1903" s="57" t="s">
        <v>2495</v>
      </c>
      <c r="B1903" s="57" t="s">
        <v>2495</v>
      </c>
      <c r="C1903" s="76" t="s">
        <v>3506</v>
      </c>
      <c r="D1903" s="72">
        <f>MAX(E1903:G1903)</f>
        <v>86.625</v>
      </c>
      <c r="E1903" s="45">
        <v>69.3</v>
      </c>
      <c r="F1903" s="45">
        <f>E1903*1.25</f>
        <v>86.625</v>
      </c>
      <c r="G1903" s="46">
        <v>86.625</v>
      </c>
    </row>
    <row r="1904" spans="1:7" s="47" customFormat="1" ht="15" customHeight="1" x14ac:dyDescent="0.25">
      <c r="A1904" s="62"/>
      <c r="B1904" s="57">
        <v>87449</v>
      </c>
      <c r="C1904" s="76" t="s">
        <v>1760</v>
      </c>
      <c r="D1904" s="72">
        <v>86.66</v>
      </c>
      <c r="E1904" s="50"/>
      <c r="F1904" s="50"/>
      <c r="G1904" s="50"/>
    </row>
    <row r="1905" spans="1:7" s="47" customFormat="1" ht="15" customHeight="1" x14ac:dyDescent="0.25">
      <c r="A1905" s="64"/>
      <c r="B1905" s="64" t="s">
        <v>2201</v>
      </c>
      <c r="C1905" s="65" t="s">
        <v>2202</v>
      </c>
      <c r="D1905" s="72">
        <f>MAX(E1905:G1905)</f>
        <v>86.68</v>
      </c>
      <c r="E1905" s="38"/>
      <c r="F1905" s="37">
        <v>86.68</v>
      </c>
      <c r="G1905" s="46">
        <v>86.68</v>
      </c>
    </row>
    <row r="1906" spans="1:7" s="47" customFormat="1" ht="15" customHeight="1" x14ac:dyDescent="0.25">
      <c r="A1906" s="63"/>
      <c r="B1906" s="58">
        <v>86609</v>
      </c>
      <c r="C1906" s="77" t="s">
        <v>1608</v>
      </c>
      <c r="D1906" s="73">
        <v>86.69</v>
      </c>
      <c r="E1906" s="51"/>
      <c r="F1906" s="51"/>
      <c r="G1906" s="51"/>
    </row>
    <row r="1907" spans="1:7" s="47" customFormat="1" ht="15" customHeight="1" x14ac:dyDescent="0.25">
      <c r="A1907" s="57" t="s">
        <v>2495</v>
      </c>
      <c r="B1907" s="57" t="s">
        <v>2495</v>
      </c>
      <c r="C1907" s="76" t="s">
        <v>5386</v>
      </c>
      <c r="D1907" s="72">
        <f>MAX(E1907:G1907)</f>
        <v>86.8125</v>
      </c>
      <c r="E1907" s="45">
        <v>69.45</v>
      </c>
      <c r="F1907" s="45">
        <f>E1907*1.25</f>
        <v>86.8125</v>
      </c>
      <c r="G1907" s="46">
        <v>86.8125</v>
      </c>
    </row>
    <row r="1908" spans="1:7" s="47" customFormat="1" ht="15" customHeight="1" x14ac:dyDescent="0.25">
      <c r="A1908" s="62"/>
      <c r="B1908" s="57">
        <v>97034</v>
      </c>
      <c r="C1908" s="76" t="s">
        <v>2186</v>
      </c>
      <c r="D1908" s="72">
        <v>86.85</v>
      </c>
      <c r="E1908" s="50"/>
      <c r="F1908" s="50"/>
      <c r="G1908" s="50"/>
    </row>
    <row r="1909" spans="1:7" s="47" customFormat="1" ht="15" customHeight="1" x14ac:dyDescent="0.25">
      <c r="A1909" s="63"/>
      <c r="B1909" s="58">
        <v>82542</v>
      </c>
      <c r="C1909" s="77" t="s">
        <v>1256</v>
      </c>
      <c r="D1909" s="73">
        <v>87</v>
      </c>
      <c r="E1909" s="51"/>
      <c r="F1909" s="51"/>
      <c r="G1909" s="51"/>
    </row>
    <row r="1910" spans="1:7" s="47" customFormat="1" ht="15" customHeight="1" x14ac:dyDescent="0.25">
      <c r="A1910" s="58">
        <v>89320</v>
      </c>
      <c r="B1910" s="58">
        <v>89320</v>
      </c>
      <c r="C1910" s="77" t="s">
        <v>4519</v>
      </c>
      <c r="D1910" s="73">
        <f>MAX(E1910:G1910)</f>
        <v>87</v>
      </c>
      <c r="E1910" s="48">
        <v>69.599999999999994</v>
      </c>
      <c r="F1910" s="48">
        <f>E1910*1.25</f>
        <v>87</v>
      </c>
      <c r="G1910" s="49">
        <v>87</v>
      </c>
    </row>
    <row r="1911" spans="1:7" s="47" customFormat="1" ht="15" customHeight="1" x14ac:dyDescent="0.25">
      <c r="A1911" s="62"/>
      <c r="B1911" s="57">
        <v>87427</v>
      </c>
      <c r="C1911" s="76" t="s">
        <v>1758</v>
      </c>
      <c r="D1911" s="72">
        <v>87</v>
      </c>
      <c r="E1911" s="50"/>
      <c r="F1911" s="50"/>
      <c r="G1911" s="50"/>
    </row>
    <row r="1912" spans="1:7" s="47" customFormat="1" ht="15" customHeight="1" x14ac:dyDescent="0.25">
      <c r="A1912" s="57">
        <v>83036</v>
      </c>
      <c r="B1912" s="57">
        <v>83036</v>
      </c>
      <c r="C1912" s="76" t="s">
        <v>4846</v>
      </c>
      <c r="D1912" s="72">
        <f>MAX(E1912:G1912)</f>
        <v>87</v>
      </c>
      <c r="E1912" s="45">
        <v>69.599999999999994</v>
      </c>
      <c r="F1912" s="45">
        <f>E1912*1.25</f>
        <v>87</v>
      </c>
      <c r="G1912" s="46">
        <v>87</v>
      </c>
    </row>
    <row r="1913" spans="1:7" s="47" customFormat="1" ht="15" customHeight="1" x14ac:dyDescent="0.25">
      <c r="A1913" s="57">
        <v>83036</v>
      </c>
      <c r="B1913" s="57">
        <v>83036</v>
      </c>
      <c r="C1913" s="76" t="s">
        <v>4388</v>
      </c>
      <c r="D1913" s="72">
        <f>MAX(E1913:G1913)</f>
        <v>87</v>
      </c>
      <c r="E1913" s="45">
        <v>69.599999999999994</v>
      </c>
      <c r="F1913" s="45">
        <f>E1913*1.25</f>
        <v>87</v>
      </c>
      <c r="G1913" s="46">
        <v>87</v>
      </c>
    </row>
    <row r="1914" spans="1:7" s="47" customFormat="1" ht="15" customHeight="1" x14ac:dyDescent="0.25">
      <c r="A1914" s="57">
        <v>84703</v>
      </c>
      <c r="B1914" s="57">
        <v>84703</v>
      </c>
      <c r="C1914" s="76" t="s">
        <v>4318</v>
      </c>
      <c r="D1914" s="72">
        <f>MAX(E1914:G1914)</f>
        <v>87</v>
      </c>
      <c r="E1914" s="45">
        <v>69.599999999999994</v>
      </c>
      <c r="F1914" s="45">
        <f>E1914*1.25</f>
        <v>87</v>
      </c>
      <c r="G1914" s="46">
        <v>87</v>
      </c>
    </row>
    <row r="1915" spans="1:7" s="47" customFormat="1" ht="15" customHeight="1" x14ac:dyDescent="0.25">
      <c r="A1915" s="57">
        <v>83036</v>
      </c>
      <c r="B1915" s="57">
        <v>83036</v>
      </c>
      <c r="C1915" s="76" t="s">
        <v>4253</v>
      </c>
      <c r="D1915" s="72">
        <f>MAX(E1915:G1915)</f>
        <v>87</v>
      </c>
      <c r="E1915" s="45">
        <v>69.599999999999994</v>
      </c>
      <c r="F1915" s="45">
        <f>E1915*1.25</f>
        <v>87</v>
      </c>
      <c r="G1915" s="46">
        <v>87</v>
      </c>
    </row>
    <row r="1916" spans="1:7" s="47" customFormat="1" ht="15" customHeight="1" x14ac:dyDescent="0.25">
      <c r="A1916" s="57">
        <v>83036</v>
      </c>
      <c r="B1916" s="57">
        <v>83036</v>
      </c>
      <c r="C1916" s="76" t="s">
        <v>4253</v>
      </c>
      <c r="D1916" s="72">
        <f>MAX(E1916:G1916)</f>
        <v>87</v>
      </c>
      <c r="E1916" s="45">
        <v>69.599999999999994</v>
      </c>
      <c r="F1916" s="45">
        <f>E1916*1.25</f>
        <v>87</v>
      </c>
      <c r="G1916" s="46">
        <v>87</v>
      </c>
    </row>
    <row r="1917" spans="1:7" s="47" customFormat="1" ht="15" customHeight="1" x14ac:dyDescent="0.25">
      <c r="A1917" s="57">
        <v>83036</v>
      </c>
      <c r="B1917" s="57">
        <v>83036</v>
      </c>
      <c r="C1917" s="76" t="s">
        <v>4253</v>
      </c>
      <c r="D1917" s="72">
        <f>MAX(E1917:G1917)</f>
        <v>87</v>
      </c>
      <c r="E1917" s="45">
        <v>69.599999999999994</v>
      </c>
      <c r="F1917" s="45">
        <f>E1917*1.25</f>
        <v>87</v>
      </c>
      <c r="G1917" s="46">
        <v>87</v>
      </c>
    </row>
    <row r="1918" spans="1:7" s="47" customFormat="1" ht="15" customHeight="1" x14ac:dyDescent="0.25">
      <c r="A1918" s="57">
        <v>83036</v>
      </c>
      <c r="B1918" s="57">
        <v>83036</v>
      </c>
      <c r="C1918" s="76" t="s">
        <v>4253</v>
      </c>
      <c r="D1918" s="72">
        <f>MAX(E1918:G1918)</f>
        <v>87</v>
      </c>
      <c r="E1918" s="45">
        <v>69.599999999999994</v>
      </c>
      <c r="F1918" s="45">
        <f>E1918*1.25</f>
        <v>87</v>
      </c>
      <c r="G1918" s="46">
        <v>87</v>
      </c>
    </row>
    <row r="1919" spans="1:7" s="47" customFormat="1" ht="15" customHeight="1" x14ac:dyDescent="0.25">
      <c r="A1919" s="57">
        <v>83036</v>
      </c>
      <c r="B1919" s="57">
        <v>83036</v>
      </c>
      <c r="C1919" s="76" t="s">
        <v>4253</v>
      </c>
      <c r="D1919" s="72">
        <f>MAX(E1919:G1919)</f>
        <v>87</v>
      </c>
      <c r="E1919" s="45">
        <v>69.599999999999994</v>
      </c>
      <c r="F1919" s="45">
        <f>E1919*1.25</f>
        <v>87</v>
      </c>
      <c r="G1919" s="46">
        <v>87</v>
      </c>
    </row>
    <row r="1920" spans="1:7" s="47" customFormat="1" ht="15" customHeight="1" x14ac:dyDescent="0.25">
      <c r="A1920" s="57">
        <v>83036</v>
      </c>
      <c r="B1920" s="57">
        <v>83036</v>
      </c>
      <c r="C1920" s="76" t="s">
        <v>4253</v>
      </c>
      <c r="D1920" s="72">
        <f>MAX(E1920:G1920)</f>
        <v>87</v>
      </c>
      <c r="E1920" s="45">
        <v>69.599999999999994</v>
      </c>
      <c r="F1920" s="45">
        <f>E1920*1.25</f>
        <v>87</v>
      </c>
      <c r="G1920" s="46">
        <v>87</v>
      </c>
    </row>
    <row r="1921" spans="1:7" s="47" customFormat="1" ht="15" customHeight="1" x14ac:dyDescent="0.25">
      <c r="A1921" s="57">
        <v>83036</v>
      </c>
      <c r="B1921" s="57">
        <v>83036</v>
      </c>
      <c r="C1921" s="76" t="s">
        <v>4253</v>
      </c>
      <c r="D1921" s="72">
        <f>MAX(E1921:G1921)</f>
        <v>87</v>
      </c>
      <c r="E1921" s="45">
        <v>69.599999999999994</v>
      </c>
      <c r="F1921" s="45">
        <f>E1921*1.25</f>
        <v>87</v>
      </c>
      <c r="G1921" s="46">
        <v>87</v>
      </c>
    </row>
    <row r="1922" spans="1:7" s="47" customFormat="1" ht="15" customHeight="1" x14ac:dyDescent="0.25">
      <c r="A1922" s="57">
        <v>84703</v>
      </c>
      <c r="B1922" s="57">
        <v>84703</v>
      </c>
      <c r="C1922" s="76" t="s">
        <v>4309</v>
      </c>
      <c r="D1922" s="72">
        <f>MAX(E1922:G1922)</f>
        <v>87</v>
      </c>
      <c r="E1922" s="45">
        <v>69.599999999999994</v>
      </c>
      <c r="F1922" s="45">
        <f>E1922*1.25</f>
        <v>87</v>
      </c>
      <c r="G1922" s="46">
        <v>87</v>
      </c>
    </row>
    <row r="1923" spans="1:7" s="47" customFormat="1" ht="15" customHeight="1" x14ac:dyDescent="0.25">
      <c r="A1923" s="57" t="s">
        <v>2495</v>
      </c>
      <c r="B1923" s="57" t="s">
        <v>2495</v>
      </c>
      <c r="C1923" s="76" t="s">
        <v>3306</v>
      </c>
      <c r="D1923" s="72">
        <f>MAX(E1923:G1923)</f>
        <v>87</v>
      </c>
      <c r="E1923" s="45">
        <v>69.599999999999994</v>
      </c>
      <c r="F1923" s="45">
        <f>E1923*1.25</f>
        <v>87</v>
      </c>
      <c r="G1923" s="46">
        <v>87</v>
      </c>
    </row>
    <row r="1924" spans="1:7" s="47" customFormat="1" ht="15" customHeight="1" x14ac:dyDescent="0.25">
      <c r="A1924" s="58">
        <v>90748</v>
      </c>
      <c r="B1924" s="58">
        <v>90748</v>
      </c>
      <c r="C1924" s="77" t="s">
        <v>8185</v>
      </c>
      <c r="D1924" s="73">
        <f>MAX(E1924:G1924)</f>
        <v>87.125</v>
      </c>
      <c r="E1924" s="48">
        <v>69.7</v>
      </c>
      <c r="F1924" s="48">
        <f>E1924*1.25</f>
        <v>87.125</v>
      </c>
      <c r="G1924" s="49">
        <v>87.125</v>
      </c>
    </row>
    <row r="1925" spans="1:7" s="47" customFormat="1" ht="15" customHeight="1" x14ac:dyDescent="0.25">
      <c r="A1925" s="58">
        <v>90748</v>
      </c>
      <c r="B1925" s="58">
        <v>90748</v>
      </c>
      <c r="C1925" s="77" t="s">
        <v>8185</v>
      </c>
      <c r="D1925" s="73">
        <f>MAX(E1925:G1925)</f>
        <v>87.125</v>
      </c>
      <c r="E1925" s="48">
        <v>69.7</v>
      </c>
      <c r="F1925" s="48">
        <f>E1925*1.25</f>
        <v>87.125</v>
      </c>
      <c r="G1925" s="49">
        <v>87.125</v>
      </c>
    </row>
    <row r="1926" spans="1:7" s="47" customFormat="1" ht="15" customHeight="1" x14ac:dyDescent="0.25">
      <c r="A1926" s="58">
        <v>90748</v>
      </c>
      <c r="B1926" s="58">
        <v>90748</v>
      </c>
      <c r="C1926" s="77" t="s">
        <v>8125</v>
      </c>
      <c r="D1926" s="73">
        <f>MAX(E1926:G1926)</f>
        <v>87.125</v>
      </c>
      <c r="E1926" s="48">
        <v>69.7</v>
      </c>
      <c r="F1926" s="48">
        <f>E1926*1.25</f>
        <v>87.125</v>
      </c>
      <c r="G1926" s="49">
        <v>87.125</v>
      </c>
    </row>
    <row r="1927" spans="1:7" s="47" customFormat="1" ht="15" customHeight="1" x14ac:dyDescent="0.25">
      <c r="A1927" s="58">
        <v>90748</v>
      </c>
      <c r="B1927" s="58">
        <v>90748</v>
      </c>
      <c r="C1927" s="77" t="s">
        <v>8093</v>
      </c>
      <c r="D1927" s="73">
        <f>MAX(E1927:G1927)</f>
        <v>87.125</v>
      </c>
      <c r="E1927" s="48">
        <v>69.7</v>
      </c>
      <c r="F1927" s="48">
        <f>E1927*1.25</f>
        <v>87.125</v>
      </c>
      <c r="G1927" s="49">
        <v>87.125</v>
      </c>
    </row>
    <row r="1928" spans="1:7" s="47" customFormat="1" ht="15" customHeight="1" x14ac:dyDescent="0.25">
      <c r="A1928" s="58">
        <v>90748</v>
      </c>
      <c r="B1928" s="58">
        <v>90748</v>
      </c>
      <c r="C1928" s="77" t="s">
        <v>8093</v>
      </c>
      <c r="D1928" s="73">
        <f>MAX(E1928:G1928)</f>
        <v>87.125</v>
      </c>
      <c r="E1928" s="48">
        <v>69.7</v>
      </c>
      <c r="F1928" s="48">
        <f>E1928*1.25</f>
        <v>87.125</v>
      </c>
      <c r="G1928" s="49">
        <v>87.125</v>
      </c>
    </row>
    <row r="1929" spans="1:7" s="47" customFormat="1" ht="15" customHeight="1" x14ac:dyDescent="0.25">
      <c r="A1929" s="58">
        <v>90748</v>
      </c>
      <c r="B1929" s="58">
        <v>90748</v>
      </c>
      <c r="C1929" s="77" t="s">
        <v>8093</v>
      </c>
      <c r="D1929" s="73">
        <f>MAX(E1929:G1929)</f>
        <v>87.125</v>
      </c>
      <c r="E1929" s="48">
        <v>69.7</v>
      </c>
      <c r="F1929" s="48">
        <f>E1929*1.25</f>
        <v>87.125</v>
      </c>
      <c r="G1929" s="49">
        <v>87.125</v>
      </c>
    </row>
    <row r="1930" spans="1:7" s="47" customFormat="1" ht="15" customHeight="1" x14ac:dyDescent="0.25">
      <c r="A1930" s="58">
        <v>90748</v>
      </c>
      <c r="B1930" s="58">
        <v>90748</v>
      </c>
      <c r="C1930" s="77" t="s">
        <v>8193</v>
      </c>
      <c r="D1930" s="73">
        <f>MAX(E1930:G1930)</f>
        <v>87.125</v>
      </c>
      <c r="E1930" s="48">
        <v>69.7</v>
      </c>
      <c r="F1930" s="48">
        <f>E1930*1.25</f>
        <v>87.125</v>
      </c>
      <c r="G1930" s="49">
        <v>87.125</v>
      </c>
    </row>
    <row r="1931" spans="1:7" s="47" customFormat="1" ht="15" customHeight="1" x14ac:dyDescent="0.25">
      <c r="A1931" s="57">
        <v>90713</v>
      </c>
      <c r="B1931" s="57">
        <v>90713</v>
      </c>
      <c r="C1931" s="76" t="s">
        <v>8083</v>
      </c>
      <c r="D1931" s="72">
        <f>MAX(E1931:G1931)</f>
        <v>87.125</v>
      </c>
      <c r="E1931" s="45">
        <v>69.7</v>
      </c>
      <c r="F1931" s="45">
        <f>E1931*1.25</f>
        <v>87.125</v>
      </c>
      <c r="G1931" s="46">
        <v>87.125</v>
      </c>
    </row>
    <row r="1932" spans="1:7" s="47" customFormat="1" ht="15" customHeight="1" x14ac:dyDescent="0.25">
      <c r="A1932" s="57">
        <v>90713</v>
      </c>
      <c r="B1932" s="57">
        <v>90713</v>
      </c>
      <c r="C1932" s="76" t="s">
        <v>8119</v>
      </c>
      <c r="D1932" s="72">
        <f>MAX(E1932:G1932)</f>
        <v>87.125</v>
      </c>
      <c r="E1932" s="45">
        <v>69.7</v>
      </c>
      <c r="F1932" s="45">
        <f>E1932*1.25</f>
        <v>87.125</v>
      </c>
      <c r="G1932" s="46">
        <v>87.125</v>
      </c>
    </row>
    <row r="1933" spans="1:7" s="47" customFormat="1" ht="15" customHeight="1" x14ac:dyDescent="0.25">
      <c r="A1933" s="57">
        <v>90713</v>
      </c>
      <c r="B1933" s="57">
        <v>90713</v>
      </c>
      <c r="C1933" s="76" t="s">
        <v>8119</v>
      </c>
      <c r="D1933" s="72">
        <f>MAX(E1933:G1933)</f>
        <v>87.125</v>
      </c>
      <c r="E1933" s="45">
        <v>69.7</v>
      </c>
      <c r="F1933" s="45">
        <f>E1933*1.25</f>
        <v>87.125</v>
      </c>
      <c r="G1933" s="46">
        <v>87.125</v>
      </c>
    </row>
    <row r="1934" spans="1:7" s="47" customFormat="1" ht="15" customHeight="1" x14ac:dyDescent="0.25">
      <c r="A1934" s="57">
        <v>90713</v>
      </c>
      <c r="B1934" s="57">
        <v>90713</v>
      </c>
      <c r="C1934" s="76" t="s">
        <v>8119</v>
      </c>
      <c r="D1934" s="72">
        <f>MAX(E1934:G1934)</f>
        <v>87.125</v>
      </c>
      <c r="E1934" s="45">
        <v>69.7</v>
      </c>
      <c r="F1934" s="45">
        <f>E1934*1.25</f>
        <v>87.125</v>
      </c>
      <c r="G1934" s="46">
        <v>87.125</v>
      </c>
    </row>
    <row r="1935" spans="1:7" s="47" customFormat="1" ht="15" customHeight="1" x14ac:dyDescent="0.25">
      <c r="A1935" s="57">
        <v>90713</v>
      </c>
      <c r="B1935" s="57">
        <v>90713</v>
      </c>
      <c r="C1935" s="76" t="s">
        <v>8119</v>
      </c>
      <c r="D1935" s="72">
        <f>MAX(E1935:G1935)</f>
        <v>87.125</v>
      </c>
      <c r="E1935" s="45">
        <v>69.7</v>
      </c>
      <c r="F1935" s="45">
        <f>E1935*1.25</f>
        <v>87.125</v>
      </c>
      <c r="G1935" s="46">
        <v>87.125</v>
      </c>
    </row>
    <row r="1936" spans="1:7" s="47" customFormat="1" ht="15" customHeight="1" x14ac:dyDescent="0.25">
      <c r="A1936" s="57">
        <v>90713</v>
      </c>
      <c r="B1936" s="57">
        <v>90713</v>
      </c>
      <c r="C1936" s="76" t="s">
        <v>8119</v>
      </c>
      <c r="D1936" s="72">
        <f>MAX(E1936:G1936)</f>
        <v>87.125</v>
      </c>
      <c r="E1936" s="45">
        <v>69.7</v>
      </c>
      <c r="F1936" s="45">
        <f>E1936*1.25</f>
        <v>87.125</v>
      </c>
      <c r="G1936" s="46">
        <v>87.125</v>
      </c>
    </row>
    <row r="1937" spans="1:7" s="47" customFormat="1" ht="15" customHeight="1" x14ac:dyDescent="0.25">
      <c r="A1937" s="57" t="s">
        <v>2495</v>
      </c>
      <c r="B1937" s="57">
        <v>90713</v>
      </c>
      <c r="C1937" s="76" t="s">
        <v>8119</v>
      </c>
      <c r="D1937" s="72">
        <f>MAX(E1937:G1937)</f>
        <v>87.125</v>
      </c>
      <c r="E1937" s="45">
        <v>69.7</v>
      </c>
      <c r="F1937" s="45">
        <f>E1937*1.25</f>
        <v>87.125</v>
      </c>
      <c r="G1937" s="46">
        <v>87.125</v>
      </c>
    </row>
    <row r="1938" spans="1:7" s="47" customFormat="1" ht="15" customHeight="1" x14ac:dyDescent="0.25">
      <c r="A1938" s="62"/>
      <c r="B1938" s="57">
        <v>92522</v>
      </c>
      <c r="C1938" s="76" t="s">
        <v>1976</v>
      </c>
      <c r="D1938" s="72">
        <v>87.21</v>
      </c>
      <c r="E1938" s="50"/>
      <c r="F1938" s="50"/>
      <c r="G1938" s="50"/>
    </row>
    <row r="1939" spans="1:7" s="47" customFormat="1" ht="15" customHeight="1" x14ac:dyDescent="0.25">
      <c r="A1939" s="57">
        <v>86171</v>
      </c>
      <c r="B1939" s="58">
        <v>86638</v>
      </c>
      <c r="C1939" s="77" t="s">
        <v>5079</v>
      </c>
      <c r="D1939" s="72">
        <f>MAX(E1939:G1939)</f>
        <v>87.287499999999994</v>
      </c>
      <c r="E1939" s="45">
        <v>69.83</v>
      </c>
      <c r="F1939" s="45">
        <f>E1939*1.25</f>
        <v>87.287499999999994</v>
      </c>
      <c r="G1939" s="46">
        <v>87.287499999999994</v>
      </c>
    </row>
    <row r="1940" spans="1:7" s="47" customFormat="1" ht="15" customHeight="1" x14ac:dyDescent="0.25">
      <c r="A1940" s="57" t="s">
        <v>2495</v>
      </c>
      <c r="B1940" s="57" t="s">
        <v>2495</v>
      </c>
      <c r="C1940" s="76" t="s">
        <v>4217</v>
      </c>
      <c r="D1940" s="72">
        <f>MAX(E1940:G1940)</f>
        <v>87.4375</v>
      </c>
      <c r="E1940" s="45">
        <v>69.95</v>
      </c>
      <c r="F1940" s="45">
        <f>E1940*1.25</f>
        <v>87.4375</v>
      </c>
      <c r="G1940" s="46">
        <v>87.4375</v>
      </c>
    </row>
    <row r="1941" spans="1:7" s="47" customFormat="1" ht="15" customHeight="1" x14ac:dyDescent="0.25">
      <c r="A1941" s="63"/>
      <c r="B1941" s="58">
        <v>86769</v>
      </c>
      <c r="C1941" s="77" t="s">
        <v>1663</v>
      </c>
      <c r="D1941" s="73">
        <v>87.44</v>
      </c>
      <c r="E1941" s="51"/>
      <c r="F1941" s="51"/>
      <c r="G1941" s="51"/>
    </row>
    <row r="1942" spans="1:7" s="47" customFormat="1" ht="15" customHeight="1" x14ac:dyDescent="0.25">
      <c r="A1942" s="57">
        <v>85598</v>
      </c>
      <c r="B1942" s="57">
        <v>85598</v>
      </c>
      <c r="C1942" s="76" t="s">
        <v>5661</v>
      </c>
      <c r="D1942" s="72">
        <f>MAX(E1942:G1942)</f>
        <v>87.475000000000009</v>
      </c>
      <c r="E1942" s="45">
        <v>69.98</v>
      </c>
      <c r="F1942" s="45">
        <f>E1942*1.25</f>
        <v>87.475000000000009</v>
      </c>
      <c r="G1942" s="46">
        <v>87.475000000000009</v>
      </c>
    </row>
    <row r="1943" spans="1:7" s="47" customFormat="1" ht="15" customHeight="1" x14ac:dyDescent="0.25">
      <c r="A1943" s="58" t="s">
        <v>2495</v>
      </c>
      <c r="B1943" s="58" t="s">
        <v>2495</v>
      </c>
      <c r="C1943" s="77" t="s">
        <v>3391</v>
      </c>
      <c r="D1943" s="73">
        <f>MAX(E1943:G1943)</f>
        <v>87.5</v>
      </c>
      <c r="E1943" s="48">
        <v>70</v>
      </c>
      <c r="F1943" s="48">
        <f>E1943*1.25</f>
        <v>87.5</v>
      </c>
      <c r="G1943" s="49">
        <v>87.5</v>
      </c>
    </row>
    <row r="1944" spans="1:7" s="47" customFormat="1" ht="15" customHeight="1" x14ac:dyDescent="0.25">
      <c r="A1944" s="57">
        <v>87110</v>
      </c>
      <c r="B1944" s="57">
        <v>87110</v>
      </c>
      <c r="C1944" s="76" t="s">
        <v>4659</v>
      </c>
      <c r="D1944" s="72">
        <f>MAX(E1944:G1944)</f>
        <v>87.5</v>
      </c>
      <c r="E1944" s="45">
        <v>70</v>
      </c>
      <c r="F1944" s="45">
        <f>E1944*1.25</f>
        <v>87.5</v>
      </c>
      <c r="G1944" s="46">
        <v>87.5</v>
      </c>
    </row>
    <row r="1945" spans="1:7" s="47" customFormat="1" ht="15" customHeight="1" x14ac:dyDescent="0.25">
      <c r="A1945" s="57">
        <v>82130</v>
      </c>
      <c r="B1945" s="58">
        <v>83937</v>
      </c>
      <c r="C1945" s="77" t="s">
        <v>4813</v>
      </c>
      <c r="D1945" s="72">
        <f>MAX(E1945:G1945)</f>
        <v>87.5</v>
      </c>
      <c r="E1945" s="45">
        <v>70</v>
      </c>
      <c r="F1945" s="45">
        <f>E1945*1.25</f>
        <v>87.5</v>
      </c>
      <c r="G1945" s="46">
        <v>87.5</v>
      </c>
    </row>
    <row r="1946" spans="1:7" s="47" customFormat="1" ht="15" customHeight="1" x14ac:dyDescent="0.25">
      <c r="A1946" s="57">
        <v>87254</v>
      </c>
      <c r="B1946" s="57">
        <v>87254</v>
      </c>
      <c r="C1946" s="76" t="s">
        <v>5425</v>
      </c>
      <c r="D1946" s="72">
        <f>MAX(E1946:G1946)</f>
        <v>87.5</v>
      </c>
      <c r="E1946" s="45">
        <v>70</v>
      </c>
      <c r="F1946" s="45">
        <f>E1946*1.25</f>
        <v>87.5</v>
      </c>
      <c r="G1946" s="46">
        <v>87.5</v>
      </c>
    </row>
    <row r="1947" spans="1:7" s="47" customFormat="1" ht="15" customHeight="1" x14ac:dyDescent="0.25">
      <c r="A1947" s="57">
        <v>87430</v>
      </c>
      <c r="B1947" s="57">
        <v>87430</v>
      </c>
      <c r="C1947" s="76" t="s">
        <v>5854</v>
      </c>
      <c r="D1947" s="72">
        <f>MAX(E1947:G1947)</f>
        <v>87.5</v>
      </c>
      <c r="E1947" s="45">
        <v>70</v>
      </c>
      <c r="F1947" s="45">
        <f>E1947*1.25</f>
        <v>87.5</v>
      </c>
      <c r="G1947" s="46">
        <v>87.5</v>
      </c>
    </row>
    <row r="1948" spans="1:7" s="47" customFormat="1" ht="15" customHeight="1" x14ac:dyDescent="0.25">
      <c r="A1948" s="57">
        <v>87430</v>
      </c>
      <c r="B1948" s="57">
        <v>87430</v>
      </c>
      <c r="C1948" s="76" t="s">
        <v>5853</v>
      </c>
      <c r="D1948" s="72">
        <f>MAX(E1948:G1948)</f>
        <v>87.5</v>
      </c>
      <c r="E1948" s="45">
        <v>70</v>
      </c>
      <c r="F1948" s="45">
        <f>E1948*1.25</f>
        <v>87.5</v>
      </c>
      <c r="G1948" s="46">
        <v>87.5</v>
      </c>
    </row>
    <row r="1949" spans="1:7" s="47" customFormat="1" ht="15" customHeight="1" x14ac:dyDescent="0.25">
      <c r="A1949" s="57">
        <v>87430</v>
      </c>
      <c r="B1949" s="57">
        <v>87430</v>
      </c>
      <c r="C1949" s="76" t="s">
        <v>5727</v>
      </c>
      <c r="D1949" s="72">
        <f>MAX(E1949:G1949)</f>
        <v>87.5</v>
      </c>
      <c r="E1949" s="45">
        <v>70</v>
      </c>
      <c r="F1949" s="45">
        <f>E1949*1.25</f>
        <v>87.5</v>
      </c>
      <c r="G1949" s="46">
        <v>87.5</v>
      </c>
    </row>
    <row r="1950" spans="1:7" s="47" customFormat="1" ht="15" customHeight="1" x14ac:dyDescent="0.25">
      <c r="A1950" s="57">
        <v>87430</v>
      </c>
      <c r="B1950" s="57">
        <v>87430</v>
      </c>
      <c r="C1950" s="76" t="s">
        <v>5727</v>
      </c>
      <c r="D1950" s="72">
        <f>MAX(E1950:G1950)</f>
        <v>87.5</v>
      </c>
      <c r="E1950" s="45">
        <v>70</v>
      </c>
      <c r="F1950" s="45">
        <f>E1950*1.25</f>
        <v>87.5</v>
      </c>
      <c r="G1950" s="46">
        <v>87.5</v>
      </c>
    </row>
    <row r="1951" spans="1:7" s="47" customFormat="1" ht="15" customHeight="1" x14ac:dyDescent="0.25">
      <c r="A1951" s="57">
        <v>87430</v>
      </c>
      <c r="B1951" s="57">
        <v>87430</v>
      </c>
      <c r="C1951" s="76" t="s">
        <v>5727</v>
      </c>
      <c r="D1951" s="72">
        <f>MAX(E1951:G1951)</f>
        <v>87.5</v>
      </c>
      <c r="E1951" s="45">
        <v>70</v>
      </c>
      <c r="F1951" s="45">
        <f>E1951*1.25</f>
        <v>87.5</v>
      </c>
      <c r="G1951" s="46">
        <v>87.5</v>
      </c>
    </row>
    <row r="1952" spans="1:7" s="47" customFormat="1" ht="15" customHeight="1" x14ac:dyDescent="0.25">
      <c r="A1952" s="57">
        <v>87449</v>
      </c>
      <c r="B1952" s="57">
        <v>87430</v>
      </c>
      <c r="C1952" s="76" t="s">
        <v>5756</v>
      </c>
      <c r="D1952" s="72">
        <f>MAX(E1952:G1952)</f>
        <v>87.5</v>
      </c>
      <c r="E1952" s="45">
        <v>70</v>
      </c>
      <c r="F1952" s="45">
        <f>E1952*1.25</f>
        <v>87.5</v>
      </c>
      <c r="G1952" s="46">
        <v>87.5</v>
      </c>
    </row>
    <row r="1953" spans="1:7" s="47" customFormat="1" ht="15" customHeight="1" x14ac:dyDescent="0.25">
      <c r="A1953" s="57">
        <v>87430</v>
      </c>
      <c r="B1953" s="57">
        <v>87430</v>
      </c>
      <c r="C1953" s="76" t="s">
        <v>5720</v>
      </c>
      <c r="D1953" s="72">
        <f>MAX(E1953:G1953)</f>
        <v>87.5</v>
      </c>
      <c r="E1953" s="45">
        <v>70</v>
      </c>
      <c r="F1953" s="45">
        <f>E1953*1.25</f>
        <v>87.5</v>
      </c>
      <c r="G1953" s="46">
        <v>87.5</v>
      </c>
    </row>
    <row r="1954" spans="1:7" s="47" customFormat="1" ht="15" customHeight="1" x14ac:dyDescent="0.25">
      <c r="A1954" s="57" t="s">
        <v>2495</v>
      </c>
      <c r="B1954" s="57" t="s">
        <v>2495</v>
      </c>
      <c r="C1954" s="76" t="s">
        <v>2727</v>
      </c>
      <c r="D1954" s="72">
        <f>MAX(E1954:G1954)</f>
        <v>87.5</v>
      </c>
      <c r="E1954" s="45">
        <v>70</v>
      </c>
      <c r="F1954" s="45">
        <f>E1954*1.25</f>
        <v>87.5</v>
      </c>
      <c r="G1954" s="46">
        <v>87.5</v>
      </c>
    </row>
    <row r="1955" spans="1:7" s="47" customFormat="1" ht="15" customHeight="1" x14ac:dyDescent="0.25">
      <c r="A1955" s="62"/>
      <c r="B1955" s="57">
        <v>83661</v>
      </c>
      <c r="C1955" s="76" t="s">
        <v>1354</v>
      </c>
      <c r="D1955" s="72">
        <v>87.6</v>
      </c>
      <c r="E1955" s="50"/>
      <c r="F1955" s="50"/>
      <c r="G1955" s="50"/>
    </row>
    <row r="1956" spans="1:7" s="47" customFormat="1" ht="15" customHeight="1" x14ac:dyDescent="0.25">
      <c r="A1956" s="63"/>
      <c r="B1956" s="58">
        <v>83586</v>
      </c>
      <c r="C1956" s="77" t="s">
        <v>1344</v>
      </c>
      <c r="D1956" s="73">
        <v>87.6</v>
      </c>
      <c r="E1956" s="51"/>
      <c r="F1956" s="51"/>
      <c r="G1956" s="51"/>
    </row>
    <row r="1957" spans="1:7" s="47" customFormat="1" ht="15" customHeight="1" x14ac:dyDescent="0.25">
      <c r="A1957" s="57" t="s">
        <v>21</v>
      </c>
      <c r="B1957" s="57" t="s">
        <v>2495</v>
      </c>
      <c r="C1957" s="76" t="s">
        <v>3872</v>
      </c>
      <c r="D1957" s="72">
        <f>MAX(E1957:G1957)</f>
        <v>87.8</v>
      </c>
      <c r="E1957" s="45">
        <v>70.239999999999995</v>
      </c>
      <c r="F1957" s="45">
        <f>E1957*1.25</f>
        <v>87.8</v>
      </c>
      <c r="G1957" s="46">
        <v>87.8</v>
      </c>
    </row>
    <row r="1958" spans="1:7" s="47" customFormat="1" ht="15" customHeight="1" x14ac:dyDescent="0.25">
      <c r="A1958" s="62"/>
      <c r="B1958" s="58">
        <v>82528</v>
      </c>
      <c r="C1958" s="77" t="s">
        <v>1253</v>
      </c>
      <c r="D1958" s="72">
        <v>88</v>
      </c>
      <c r="E1958" s="50"/>
      <c r="F1958" s="50"/>
      <c r="G1958" s="50"/>
    </row>
    <row r="1959" spans="1:7" s="47" customFormat="1" ht="15" customHeight="1" x14ac:dyDescent="0.25">
      <c r="A1959" s="62"/>
      <c r="B1959" s="57">
        <v>88161</v>
      </c>
      <c r="C1959" s="76" t="s">
        <v>1823</v>
      </c>
      <c r="D1959" s="72">
        <v>88</v>
      </c>
      <c r="E1959" s="50"/>
      <c r="F1959" s="50"/>
      <c r="G1959" s="50"/>
    </row>
    <row r="1960" spans="1:7" s="47" customFormat="1" ht="15" customHeight="1" x14ac:dyDescent="0.25">
      <c r="A1960" s="64"/>
      <c r="B1960" s="64" t="s">
        <v>149</v>
      </c>
      <c r="C1960" s="65" t="s">
        <v>150</v>
      </c>
      <c r="D1960" s="72">
        <f>MAX(E1960:G1960)</f>
        <v>88.06</v>
      </c>
      <c r="E1960" s="38"/>
      <c r="F1960" s="37">
        <v>88.06</v>
      </c>
      <c r="G1960" s="46">
        <v>88.06</v>
      </c>
    </row>
    <row r="1961" spans="1:7" s="47" customFormat="1" ht="15" customHeight="1" x14ac:dyDescent="0.25">
      <c r="A1961" s="57" t="s">
        <v>2495</v>
      </c>
      <c r="B1961" s="57" t="s">
        <v>2495</v>
      </c>
      <c r="C1961" s="76" t="s">
        <v>8607</v>
      </c>
      <c r="D1961" s="72">
        <f>MAX(E1961:G1961)</f>
        <v>88.125</v>
      </c>
      <c r="E1961" s="45">
        <v>70.5</v>
      </c>
      <c r="F1961" s="45">
        <f>E1961*1.25</f>
        <v>88.125</v>
      </c>
      <c r="G1961" s="46">
        <v>88.125</v>
      </c>
    </row>
    <row r="1962" spans="1:7" s="47" customFormat="1" ht="15" customHeight="1" x14ac:dyDescent="0.25">
      <c r="A1962" s="63"/>
      <c r="B1962" s="58">
        <v>85362</v>
      </c>
      <c r="C1962" s="77" t="s">
        <v>1518</v>
      </c>
      <c r="D1962" s="73">
        <v>88.15</v>
      </c>
      <c r="E1962" s="51"/>
      <c r="F1962" s="51"/>
      <c r="G1962" s="51"/>
    </row>
    <row r="1963" spans="1:7" s="47" customFormat="1" ht="15" customHeight="1" x14ac:dyDescent="0.25">
      <c r="A1963" s="57" t="s">
        <v>21</v>
      </c>
      <c r="B1963" s="58" t="s">
        <v>2495</v>
      </c>
      <c r="C1963" s="77" t="s">
        <v>3702</v>
      </c>
      <c r="D1963" s="72">
        <f>MAX(E1963:G1963)</f>
        <v>88.3</v>
      </c>
      <c r="E1963" s="45">
        <v>70.64</v>
      </c>
      <c r="F1963" s="45">
        <f>E1963*1.25</f>
        <v>88.3</v>
      </c>
      <c r="G1963" s="46">
        <v>88.3</v>
      </c>
    </row>
    <row r="1964" spans="1:7" s="47" customFormat="1" ht="15" customHeight="1" x14ac:dyDescent="0.25">
      <c r="A1964" s="57" t="s">
        <v>21</v>
      </c>
      <c r="B1964" s="58" t="s">
        <v>2495</v>
      </c>
      <c r="C1964" s="77" t="s">
        <v>3701</v>
      </c>
      <c r="D1964" s="72">
        <f>MAX(E1964:G1964)</f>
        <v>88.3</v>
      </c>
      <c r="E1964" s="45">
        <v>70.64</v>
      </c>
      <c r="F1964" s="45">
        <f>E1964*1.25</f>
        <v>88.3</v>
      </c>
      <c r="G1964" s="46">
        <v>88.3</v>
      </c>
    </row>
    <row r="1965" spans="1:7" s="47" customFormat="1" ht="15" customHeight="1" x14ac:dyDescent="0.25">
      <c r="A1965" s="57" t="s">
        <v>21</v>
      </c>
      <c r="B1965" s="58" t="s">
        <v>2495</v>
      </c>
      <c r="C1965" s="77" t="s">
        <v>3703</v>
      </c>
      <c r="D1965" s="72">
        <f>MAX(E1965:G1965)</f>
        <v>88.3</v>
      </c>
      <c r="E1965" s="45">
        <v>70.64</v>
      </c>
      <c r="F1965" s="45">
        <f>E1965*1.25</f>
        <v>88.3</v>
      </c>
      <c r="G1965" s="46">
        <v>88.3</v>
      </c>
    </row>
    <row r="1966" spans="1:7" s="47" customFormat="1" ht="15" customHeight="1" x14ac:dyDescent="0.25">
      <c r="A1966" s="57" t="s">
        <v>21</v>
      </c>
      <c r="B1966" s="58" t="s">
        <v>2495</v>
      </c>
      <c r="C1966" s="77" t="s">
        <v>3752</v>
      </c>
      <c r="D1966" s="72">
        <f>MAX(E1966:G1966)</f>
        <v>88.3</v>
      </c>
      <c r="E1966" s="45">
        <v>70.64</v>
      </c>
      <c r="F1966" s="45">
        <f>E1966*1.25</f>
        <v>88.3</v>
      </c>
      <c r="G1966" s="46">
        <v>88.3</v>
      </c>
    </row>
    <row r="1967" spans="1:7" s="47" customFormat="1" ht="15" customHeight="1" x14ac:dyDescent="0.25">
      <c r="A1967" s="57" t="s">
        <v>21</v>
      </c>
      <c r="B1967" s="57" t="s">
        <v>2495</v>
      </c>
      <c r="C1967" s="76" t="s">
        <v>3958</v>
      </c>
      <c r="D1967" s="72">
        <f>MAX(E1967:G1967)</f>
        <v>88.3</v>
      </c>
      <c r="E1967" s="45">
        <v>70.64</v>
      </c>
      <c r="F1967" s="45">
        <f>E1967*1.25</f>
        <v>88.3</v>
      </c>
      <c r="G1967" s="46">
        <v>88.3</v>
      </c>
    </row>
    <row r="1968" spans="1:7" s="47" customFormat="1" ht="15" customHeight="1" x14ac:dyDescent="0.25">
      <c r="A1968" s="57" t="s">
        <v>2495</v>
      </c>
      <c r="B1968" s="57" t="s">
        <v>2495</v>
      </c>
      <c r="C1968" s="76" t="s">
        <v>3726</v>
      </c>
      <c r="D1968" s="72">
        <f>MAX(E1968:G1968)</f>
        <v>88.3</v>
      </c>
      <c r="E1968" s="45">
        <v>70.64</v>
      </c>
      <c r="F1968" s="45">
        <f>E1968*1.25</f>
        <v>88.3</v>
      </c>
      <c r="G1968" s="46">
        <v>88.3</v>
      </c>
    </row>
    <row r="1969" spans="1:7" s="47" customFormat="1" ht="15" customHeight="1" x14ac:dyDescent="0.25">
      <c r="A1969" s="57" t="s">
        <v>21</v>
      </c>
      <c r="B1969" s="57" t="s">
        <v>2495</v>
      </c>
      <c r="C1969" s="76" t="s">
        <v>3727</v>
      </c>
      <c r="D1969" s="72">
        <f>MAX(E1969:G1969)</f>
        <v>88.3</v>
      </c>
      <c r="E1969" s="45">
        <v>70.64</v>
      </c>
      <c r="F1969" s="45">
        <f>E1969*1.25</f>
        <v>88.3</v>
      </c>
      <c r="G1969" s="46">
        <v>88.3</v>
      </c>
    </row>
    <row r="1970" spans="1:7" s="47" customFormat="1" ht="15" customHeight="1" x14ac:dyDescent="0.25">
      <c r="A1970" s="57" t="s">
        <v>2495</v>
      </c>
      <c r="B1970" s="57" t="s">
        <v>2495</v>
      </c>
      <c r="C1970" s="76" t="s">
        <v>3732</v>
      </c>
      <c r="D1970" s="72">
        <f>MAX(E1970:G1970)</f>
        <v>88.3</v>
      </c>
      <c r="E1970" s="45">
        <v>70.64</v>
      </c>
      <c r="F1970" s="45">
        <f>E1970*1.25</f>
        <v>88.3</v>
      </c>
      <c r="G1970" s="46">
        <v>88.3</v>
      </c>
    </row>
    <row r="1971" spans="1:7" s="47" customFormat="1" ht="15" customHeight="1" x14ac:dyDescent="0.25">
      <c r="A1971" s="62"/>
      <c r="B1971" s="57">
        <v>87110</v>
      </c>
      <c r="C1971" s="76" t="s">
        <v>1722</v>
      </c>
      <c r="D1971" s="72">
        <v>88.38</v>
      </c>
      <c r="E1971" s="50"/>
      <c r="F1971" s="50"/>
      <c r="G1971" s="50"/>
    </row>
    <row r="1972" spans="1:7" s="47" customFormat="1" ht="15" customHeight="1" x14ac:dyDescent="0.25">
      <c r="A1972" s="57">
        <v>8830426</v>
      </c>
      <c r="B1972" s="57">
        <v>8830426</v>
      </c>
      <c r="C1972" s="76" t="s">
        <v>8771</v>
      </c>
      <c r="D1972" s="72">
        <f>MAX(E1972:G1972)</f>
        <v>88.4375</v>
      </c>
      <c r="E1972" s="45">
        <v>70.75</v>
      </c>
      <c r="F1972" s="45">
        <f>E1972*1.25</f>
        <v>88.4375</v>
      </c>
      <c r="G1972" s="46">
        <v>88.4375</v>
      </c>
    </row>
    <row r="1973" spans="1:7" s="47" customFormat="1" ht="15" customHeight="1" x14ac:dyDescent="0.25">
      <c r="A1973" s="62"/>
      <c r="B1973" s="57">
        <v>88275</v>
      </c>
      <c r="C1973" s="76" t="s">
        <v>1839</v>
      </c>
      <c r="D1973" s="72">
        <v>88.74</v>
      </c>
      <c r="E1973" s="50"/>
      <c r="F1973" s="50"/>
      <c r="G1973" s="50"/>
    </row>
    <row r="1974" spans="1:7" s="47" customFormat="1" ht="15" customHeight="1" x14ac:dyDescent="0.25">
      <c r="A1974" s="57" t="s">
        <v>8158</v>
      </c>
      <c r="B1974" s="57" t="s">
        <v>8158</v>
      </c>
      <c r="C1974" s="76" t="s">
        <v>8159</v>
      </c>
      <c r="D1974" s="72">
        <f>MAX(E1974:G1974)</f>
        <v>88.75</v>
      </c>
      <c r="E1974" s="45">
        <v>71</v>
      </c>
      <c r="F1974" s="45">
        <f>E1974*1.25</f>
        <v>88.75</v>
      </c>
      <c r="G1974" s="46">
        <v>88.75</v>
      </c>
    </row>
    <row r="1975" spans="1:7" s="47" customFormat="1" ht="15" customHeight="1" x14ac:dyDescent="0.25">
      <c r="A1975" s="57" t="s">
        <v>2495</v>
      </c>
      <c r="B1975" s="57" t="s">
        <v>2495</v>
      </c>
      <c r="C1975" s="76" t="s">
        <v>7530</v>
      </c>
      <c r="D1975" s="72">
        <f>MAX(E1975:G1975)</f>
        <v>88.75</v>
      </c>
      <c r="E1975" s="45">
        <v>71</v>
      </c>
      <c r="F1975" s="45">
        <f>E1975*1.25</f>
        <v>88.75</v>
      </c>
      <c r="G1975" s="46">
        <v>88.75</v>
      </c>
    </row>
    <row r="1976" spans="1:7" s="47" customFormat="1" ht="15" customHeight="1" x14ac:dyDescent="0.25">
      <c r="A1976" s="57">
        <v>86226</v>
      </c>
      <c r="B1976" s="57">
        <v>86226</v>
      </c>
      <c r="C1976" s="76" t="s">
        <v>5082</v>
      </c>
      <c r="D1976" s="72">
        <f>MAX(E1976:G1976)</f>
        <v>88.9375</v>
      </c>
      <c r="E1976" s="45">
        <v>71.150000000000006</v>
      </c>
      <c r="F1976" s="45">
        <f>E1976*1.25</f>
        <v>88.9375</v>
      </c>
      <c r="G1976" s="46">
        <v>88.9375</v>
      </c>
    </row>
    <row r="1977" spans="1:7" s="47" customFormat="1" ht="15" customHeight="1" x14ac:dyDescent="0.25">
      <c r="A1977" s="57">
        <v>86225</v>
      </c>
      <c r="B1977" s="57">
        <v>86226</v>
      </c>
      <c r="C1977" s="76" t="s">
        <v>4812</v>
      </c>
      <c r="D1977" s="72">
        <f>MAX(E1977:G1977)</f>
        <v>88.9375</v>
      </c>
      <c r="E1977" s="45">
        <v>71.150000000000006</v>
      </c>
      <c r="F1977" s="45">
        <f>E1977*1.25</f>
        <v>88.9375</v>
      </c>
      <c r="G1977" s="46">
        <v>88.9375</v>
      </c>
    </row>
    <row r="1978" spans="1:7" s="47" customFormat="1" ht="15" customHeight="1" x14ac:dyDescent="0.25">
      <c r="A1978" s="62"/>
      <c r="B1978" s="57">
        <v>97026</v>
      </c>
      <c r="C1978" s="76" t="s">
        <v>2178</v>
      </c>
      <c r="D1978" s="72">
        <v>88.95</v>
      </c>
      <c r="E1978" s="50"/>
      <c r="F1978" s="50"/>
      <c r="G1978" s="50"/>
    </row>
    <row r="1979" spans="1:7" s="47" customFormat="1" ht="15" customHeight="1" x14ac:dyDescent="0.25">
      <c r="A1979" s="62"/>
      <c r="B1979" s="57">
        <v>96910</v>
      </c>
      <c r="C1979" s="76" t="s">
        <v>2166</v>
      </c>
      <c r="D1979" s="72">
        <v>88.95</v>
      </c>
      <c r="E1979" s="50"/>
      <c r="F1979" s="50"/>
      <c r="G1979" s="50"/>
    </row>
    <row r="1980" spans="1:7" s="47" customFormat="1" ht="15" customHeight="1" x14ac:dyDescent="0.25">
      <c r="A1980" s="57">
        <v>96154</v>
      </c>
      <c r="B1980" s="57">
        <v>96154</v>
      </c>
      <c r="C1980" s="76" t="s">
        <v>8442</v>
      </c>
      <c r="D1980" s="72">
        <f>MAX(E1980:G1980)</f>
        <v>89.025000000000006</v>
      </c>
      <c r="E1980" s="45">
        <v>71.22</v>
      </c>
      <c r="F1980" s="45">
        <f>E1980*1.25</f>
        <v>89.025000000000006</v>
      </c>
      <c r="G1980" s="46">
        <v>89.025000000000006</v>
      </c>
    </row>
    <row r="1981" spans="1:7" s="47" customFormat="1" ht="15" customHeight="1" x14ac:dyDescent="0.25">
      <c r="A1981" s="57" t="s">
        <v>2495</v>
      </c>
      <c r="B1981" s="57" t="s">
        <v>2495</v>
      </c>
      <c r="C1981" s="76" t="s">
        <v>3421</v>
      </c>
      <c r="D1981" s="72">
        <f>MAX(E1981:G1981)</f>
        <v>89.0625</v>
      </c>
      <c r="E1981" s="45">
        <v>71.25</v>
      </c>
      <c r="F1981" s="45">
        <f>E1981*1.25</f>
        <v>89.0625</v>
      </c>
      <c r="G1981" s="46">
        <v>89.0625</v>
      </c>
    </row>
    <row r="1982" spans="1:7" s="47" customFormat="1" ht="15" customHeight="1" x14ac:dyDescent="0.25">
      <c r="A1982" s="62"/>
      <c r="B1982" s="57">
        <v>85305</v>
      </c>
      <c r="C1982" s="76" t="s">
        <v>1512</v>
      </c>
      <c r="D1982" s="72">
        <v>89.1</v>
      </c>
      <c r="E1982" s="50"/>
      <c r="F1982" s="50"/>
      <c r="G1982" s="50"/>
    </row>
    <row r="1983" spans="1:7" s="47" customFormat="1" ht="15" customHeight="1" x14ac:dyDescent="0.25">
      <c r="A1983" s="57" t="s">
        <v>7079</v>
      </c>
      <c r="B1983" s="57" t="s">
        <v>2495</v>
      </c>
      <c r="C1983" s="76" t="s">
        <v>7080</v>
      </c>
      <c r="D1983" s="72">
        <f>MAX(E1983:G1983)</f>
        <v>89.125</v>
      </c>
      <c r="E1983" s="45">
        <v>71.3</v>
      </c>
      <c r="F1983" s="45">
        <f>E1983*1.25</f>
        <v>89.125</v>
      </c>
      <c r="G1983" s="46">
        <v>89.125</v>
      </c>
    </row>
    <row r="1984" spans="1:7" s="47" customFormat="1" ht="15" customHeight="1" x14ac:dyDescent="0.25">
      <c r="A1984" s="57">
        <v>87328</v>
      </c>
      <c r="B1984" s="57">
        <v>87328</v>
      </c>
      <c r="C1984" s="76" t="s">
        <v>4760</v>
      </c>
      <c r="D1984" s="72">
        <f>MAX(E1984:G1984)</f>
        <v>89.175000000000011</v>
      </c>
      <c r="E1984" s="45">
        <v>71.34</v>
      </c>
      <c r="F1984" s="45">
        <f>E1984*1.25</f>
        <v>89.175000000000011</v>
      </c>
      <c r="G1984" s="46">
        <v>89.175000000000011</v>
      </c>
    </row>
    <row r="1985" spans="1:8" s="47" customFormat="1" ht="15" customHeight="1" x14ac:dyDescent="0.25">
      <c r="A1985" s="57">
        <v>82530</v>
      </c>
      <c r="B1985" s="57">
        <v>82530</v>
      </c>
      <c r="C1985" s="76" t="s">
        <v>4972</v>
      </c>
      <c r="D1985" s="72">
        <f>MAX(E1985:G1985)</f>
        <v>89.175000000000011</v>
      </c>
      <c r="E1985" s="45">
        <v>71.34</v>
      </c>
      <c r="F1985" s="45">
        <f>E1985*1.25</f>
        <v>89.175000000000011</v>
      </c>
      <c r="G1985" s="46">
        <v>89.175000000000011</v>
      </c>
    </row>
    <row r="1986" spans="1:8" s="47" customFormat="1" ht="15" customHeight="1" x14ac:dyDescent="0.25">
      <c r="A1986" s="57">
        <v>83150</v>
      </c>
      <c r="B1986" s="57">
        <v>83150</v>
      </c>
      <c r="C1986" s="76" t="s">
        <v>4941</v>
      </c>
      <c r="D1986" s="72">
        <f>MAX(E1986:G1986)</f>
        <v>89.175000000000011</v>
      </c>
      <c r="E1986" s="45">
        <v>71.34</v>
      </c>
      <c r="F1986" s="45">
        <f>E1986*1.25</f>
        <v>89.175000000000011</v>
      </c>
      <c r="G1986" s="46">
        <v>89.175000000000011</v>
      </c>
    </row>
    <row r="1987" spans="1:8" s="47" customFormat="1" ht="15" customHeight="1" x14ac:dyDescent="0.25">
      <c r="A1987" s="57">
        <v>84446</v>
      </c>
      <c r="B1987" s="57">
        <v>84446</v>
      </c>
      <c r="C1987" s="76" t="s">
        <v>4845</v>
      </c>
      <c r="D1987" s="72">
        <f>MAX(E1987:G1987)</f>
        <v>89.175000000000011</v>
      </c>
      <c r="E1987" s="45">
        <v>71.34</v>
      </c>
      <c r="F1987" s="45">
        <f>E1987*1.25</f>
        <v>89.175000000000011</v>
      </c>
      <c r="G1987" s="46">
        <v>89.175000000000011</v>
      </c>
    </row>
    <row r="1988" spans="1:8" s="47" customFormat="1" ht="15" customHeight="1" x14ac:dyDescent="0.25">
      <c r="A1988" s="57">
        <v>86337</v>
      </c>
      <c r="B1988" s="57">
        <v>86337</v>
      </c>
      <c r="C1988" s="76" t="s">
        <v>4923</v>
      </c>
      <c r="D1988" s="72">
        <f>MAX(E1988:G1988)</f>
        <v>89.212500000000006</v>
      </c>
      <c r="E1988" s="45">
        <v>71.37</v>
      </c>
      <c r="F1988" s="45">
        <f>E1988*1.25</f>
        <v>89.212500000000006</v>
      </c>
      <c r="G1988" s="46">
        <v>89.212500000000006</v>
      </c>
    </row>
    <row r="1989" spans="1:8" s="47" customFormat="1" ht="15" customHeight="1" x14ac:dyDescent="0.25">
      <c r="A1989" s="57">
        <v>86329</v>
      </c>
      <c r="B1989" s="57">
        <v>84466</v>
      </c>
      <c r="C1989" s="76" t="s">
        <v>5325</v>
      </c>
      <c r="D1989" s="72">
        <f>MAX(E1989:G1989)</f>
        <v>89.337500000000006</v>
      </c>
      <c r="E1989" s="45">
        <v>71.47</v>
      </c>
      <c r="F1989" s="45">
        <f>E1989*1.25</f>
        <v>89.337500000000006</v>
      </c>
      <c r="G1989" s="46">
        <v>89.337500000000006</v>
      </c>
    </row>
    <row r="1990" spans="1:8" s="47" customFormat="1" ht="15" customHeight="1" x14ac:dyDescent="0.25">
      <c r="A1990" s="57" t="s">
        <v>2495</v>
      </c>
      <c r="B1990" s="57" t="s">
        <v>2495</v>
      </c>
      <c r="C1990" s="76" t="s">
        <v>7224</v>
      </c>
      <c r="D1990" s="72">
        <f>MAX(E1990:G1990)</f>
        <v>89.4375</v>
      </c>
      <c r="E1990" s="45">
        <v>71.55</v>
      </c>
      <c r="F1990" s="45">
        <f>E1990*1.25</f>
        <v>89.4375</v>
      </c>
      <c r="G1990" s="46">
        <v>89.4375</v>
      </c>
    </row>
    <row r="1991" spans="1:8" s="47" customFormat="1" ht="15" customHeight="1" x14ac:dyDescent="0.25">
      <c r="A1991" s="57">
        <v>87103</v>
      </c>
      <c r="B1991" s="57">
        <v>87103</v>
      </c>
      <c r="C1991" s="76" t="s">
        <v>5778</v>
      </c>
      <c r="D1991" s="72">
        <f>MAX(E1991:G1991)</f>
        <v>89.474999999999994</v>
      </c>
      <c r="E1991" s="45">
        <v>71.58</v>
      </c>
      <c r="F1991" s="45">
        <f>E1991*1.25</f>
        <v>89.474999999999994</v>
      </c>
      <c r="G1991" s="46">
        <v>89.474999999999994</v>
      </c>
    </row>
    <row r="1992" spans="1:8" s="47" customFormat="1" ht="15" customHeight="1" x14ac:dyDescent="0.25">
      <c r="A1992" s="63"/>
      <c r="B1992" s="58">
        <v>85270</v>
      </c>
      <c r="C1992" s="77" t="s">
        <v>1505</v>
      </c>
      <c r="D1992" s="73">
        <v>89.55</v>
      </c>
      <c r="E1992" s="51"/>
      <c r="F1992" s="51"/>
      <c r="G1992" s="51"/>
    </row>
    <row r="1993" spans="1:8" s="47" customFormat="1" ht="15" customHeight="1" x14ac:dyDescent="0.25">
      <c r="A1993" s="57">
        <v>99211</v>
      </c>
      <c r="B1993" s="57">
        <v>99211</v>
      </c>
      <c r="C1993" s="76" t="s">
        <v>7789</v>
      </c>
      <c r="D1993" s="72">
        <f>MAX(E1993:G1993)</f>
        <v>89.75</v>
      </c>
      <c r="E1993" s="45">
        <v>71.8</v>
      </c>
      <c r="F1993" s="45">
        <f>E1993*1.25</f>
        <v>89.75</v>
      </c>
      <c r="G1993" s="46">
        <v>89.75</v>
      </c>
      <c r="H1993" s="46"/>
    </row>
    <row r="1994" spans="1:8" s="47" customFormat="1" ht="15" customHeight="1" x14ac:dyDescent="0.25">
      <c r="A1994" s="57">
        <v>99211</v>
      </c>
      <c r="B1994" s="57">
        <v>99211</v>
      </c>
      <c r="C1994" s="76" t="s">
        <v>7789</v>
      </c>
      <c r="D1994" s="72">
        <f>MAX(E1994:G1994)</f>
        <v>89.75</v>
      </c>
      <c r="E1994" s="45">
        <v>71.8</v>
      </c>
      <c r="F1994" s="45">
        <f>E1994*1.25</f>
        <v>89.75</v>
      </c>
      <c r="G1994" s="46">
        <v>89.75</v>
      </c>
      <c r="H1994" s="46"/>
    </row>
    <row r="1995" spans="1:8" s="47" customFormat="1" ht="15" customHeight="1" x14ac:dyDescent="0.25">
      <c r="A1995" s="57">
        <v>99211</v>
      </c>
      <c r="B1995" s="57">
        <v>99211</v>
      </c>
      <c r="C1995" s="76" t="s">
        <v>7825</v>
      </c>
      <c r="D1995" s="72">
        <f>MAX(E1995:G1995)</f>
        <v>89.75</v>
      </c>
      <c r="E1995" s="45">
        <v>71.8</v>
      </c>
      <c r="F1995" s="45">
        <f>E1995*1.25</f>
        <v>89.75</v>
      </c>
      <c r="G1995" s="46">
        <v>89.75</v>
      </c>
      <c r="H1995" s="46"/>
    </row>
    <row r="1996" spans="1:8" s="47" customFormat="1" ht="15" customHeight="1" x14ac:dyDescent="0.25">
      <c r="A1996" s="57">
        <v>99211</v>
      </c>
      <c r="B1996" s="57">
        <v>99211</v>
      </c>
      <c r="C1996" s="76" t="s">
        <v>7825</v>
      </c>
      <c r="D1996" s="72">
        <f>MAX(E1996:G1996)</f>
        <v>89.75</v>
      </c>
      <c r="E1996" s="45">
        <v>71.8</v>
      </c>
      <c r="F1996" s="45">
        <f>E1996*1.25</f>
        <v>89.75</v>
      </c>
      <c r="G1996" s="46">
        <v>89.75</v>
      </c>
      <c r="H1996" s="46"/>
    </row>
    <row r="1997" spans="1:8" s="47" customFormat="1" ht="15" customHeight="1" x14ac:dyDescent="0.25">
      <c r="A1997" s="57">
        <v>99211</v>
      </c>
      <c r="B1997" s="57">
        <v>99211</v>
      </c>
      <c r="C1997" s="76" t="s">
        <v>7624</v>
      </c>
      <c r="D1997" s="72">
        <f>MAX(E1997:G1997)</f>
        <v>89.75</v>
      </c>
      <c r="E1997" s="45">
        <v>71.8</v>
      </c>
      <c r="F1997" s="45">
        <f>E1997*1.25</f>
        <v>89.75</v>
      </c>
      <c r="G1997" s="46">
        <v>89.75</v>
      </c>
      <c r="H1997" s="46"/>
    </row>
    <row r="1998" spans="1:8" s="47" customFormat="1" ht="15" customHeight="1" x14ac:dyDescent="0.25">
      <c r="A1998" s="57">
        <v>99211</v>
      </c>
      <c r="B1998" s="57">
        <v>99211</v>
      </c>
      <c r="C1998" s="76" t="s">
        <v>7624</v>
      </c>
      <c r="D1998" s="72">
        <f>MAX(E1998:G1998)</f>
        <v>89.75</v>
      </c>
      <c r="E1998" s="45">
        <v>71.8</v>
      </c>
      <c r="F1998" s="45">
        <f>E1998*1.25</f>
        <v>89.75</v>
      </c>
      <c r="G1998" s="46">
        <v>89.75</v>
      </c>
      <c r="H1998" s="46"/>
    </row>
    <row r="1999" spans="1:8" s="47" customFormat="1" ht="15" customHeight="1" x14ac:dyDescent="0.25">
      <c r="A1999" s="57">
        <v>99211</v>
      </c>
      <c r="B1999" s="57">
        <v>99211</v>
      </c>
      <c r="C1999" s="76" t="s">
        <v>7624</v>
      </c>
      <c r="D1999" s="72">
        <f>MAX(E1999:G1999)</f>
        <v>89.75</v>
      </c>
      <c r="E1999" s="45">
        <v>71.8</v>
      </c>
      <c r="F1999" s="45">
        <f>E1999*1.25</f>
        <v>89.75</v>
      </c>
      <c r="G1999" s="46">
        <v>89.75</v>
      </c>
      <c r="H1999" s="46"/>
    </row>
    <row r="2000" spans="1:8" s="47" customFormat="1" ht="15" customHeight="1" x14ac:dyDescent="0.25">
      <c r="A2000" s="57">
        <v>99211</v>
      </c>
      <c r="B2000" s="57">
        <v>99211</v>
      </c>
      <c r="C2000" s="76" t="s">
        <v>7841</v>
      </c>
      <c r="D2000" s="72">
        <f>MAX(E2000:G2000)</f>
        <v>89.75</v>
      </c>
      <c r="E2000" s="45">
        <v>71.8</v>
      </c>
      <c r="F2000" s="45">
        <f>E2000*1.25</f>
        <v>89.75</v>
      </c>
      <c r="G2000" s="46">
        <v>89.75</v>
      </c>
    </row>
    <row r="2001" spans="1:7" s="47" customFormat="1" ht="15" customHeight="1" x14ac:dyDescent="0.25">
      <c r="A2001" s="57">
        <v>99211</v>
      </c>
      <c r="B2001" s="57">
        <v>99211</v>
      </c>
      <c r="C2001" s="76" t="s">
        <v>7754</v>
      </c>
      <c r="D2001" s="72">
        <f>MAX(E2001:G2001)</f>
        <v>89.75</v>
      </c>
      <c r="E2001" s="45">
        <v>71.8</v>
      </c>
      <c r="F2001" s="45">
        <f>E2001*1.25</f>
        <v>89.75</v>
      </c>
      <c r="G2001" s="46">
        <v>89.75</v>
      </c>
    </row>
    <row r="2002" spans="1:7" s="47" customFormat="1" ht="15" customHeight="1" x14ac:dyDescent="0.25">
      <c r="A2002" s="57" t="s">
        <v>2495</v>
      </c>
      <c r="B2002" s="57" t="s">
        <v>2495</v>
      </c>
      <c r="C2002" s="76" t="s">
        <v>3289</v>
      </c>
      <c r="D2002" s="72">
        <f>MAX(E2002:G2002)</f>
        <v>89.774999999999991</v>
      </c>
      <c r="E2002" s="45">
        <v>71.819999999999993</v>
      </c>
      <c r="F2002" s="45">
        <f>E2002*1.25</f>
        <v>89.774999999999991</v>
      </c>
      <c r="G2002" s="46">
        <v>89.774999999999991</v>
      </c>
    </row>
    <row r="2003" spans="1:7" s="47" customFormat="1" ht="15" customHeight="1" x14ac:dyDescent="0.25">
      <c r="A2003" s="57" t="s">
        <v>2495</v>
      </c>
      <c r="B2003" s="57" t="s">
        <v>2495</v>
      </c>
      <c r="C2003" s="76" t="s">
        <v>2796</v>
      </c>
      <c r="D2003" s="72">
        <f>MAX(E2003:G2003)</f>
        <v>90</v>
      </c>
      <c r="E2003" s="45">
        <v>72</v>
      </c>
      <c r="F2003" s="45">
        <f>E2003*1.25</f>
        <v>90</v>
      </c>
      <c r="G2003" s="46">
        <v>90</v>
      </c>
    </row>
    <row r="2004" spans="1:7" s="47" customFormat="1" ht="15" customHeight="1" x14ac:dyDescent="0.25">
      <c r="A2004" s="57" t="s">
        <v>2495</v>
      </c>
      <c r="B2004" s="57" t="s">
        <v>2495</v>
      </c>
      <c r="C2004" s="76" t="s">
        <v>3297</v>
      </c>
      <c r="D2004" s="72">
        <f>MAX(E2004:G2004)</f>
        <v>90</v>
      </c>
      <c r="E2004" s="45">
        <v>72</v>
      </c>
      <c r="F2004" s="45">
        <f>E2004*1.25</f>
        <v>90</v>
      </c>
      <c r="G2004" s="46">
        <v>90</v>
      </c>
    </row>
    <row r="2005" spans="1:7" s="47" customFormat="1" ht="15" customHeight="1" x14ac:dyDescent="0.25">
      <c r="A2005" s="57">
        <v>84600</v>
      </c>
      <c r="B2005" s="57">
        <v>84600</v>
      </c>
      <c r="C2005" s="76" t="s">
        <v>4904</v>
      </c>
      <c r="D2005" s="72">
        <f>MAX(E2005:G2005)</f>
        <v>90</v>
      </c>
      <c r="E2005" s="45">
        <v>72</v>
      </c>
      <c r="F2005" s="45">
        <f>E2005*1.25</f>
        <v>90</v>
      </c>
      <c r="G2005" s="46">
        <v>90</v>
      </c>
    </row>
    <row r="2006" spans="1:7" s="47" customFormat="1" ht="15" customHeight="1" x14ac:dyDescent="0.25">
      <c r="A2006" s="57">
        <v>84600</v>
      </c>
      <c r="B2006" s="57">
        <v>84600</v>
      </c>
      <c r="C2006" s="76" t="s">
        <v>5400</v>
      </c>
      <c r="D2006" s="72">
        <f>MAX(E2006:G2006)</f>
        <v>90</v>
      </c>
      <c r="E2006" s="45">
        <v>72</v>
      </c>
      <c r="F2006" s="45">
        <f>E2006*1.25</f>
        <v>90</v>
      </c>
      <c r="G2006" s="46">
        <v>90</v>
      </c>
    </row>
    <row r="2007" spans="1:7" s="47" customFormat="1" ht="15" customHeight="1" x14ac:dyDescent="0.25">
      <c r="A2007" s="57" t="s">
        <v>2495</v>
      </c>
      <c r="B2007" s="57" t="s">
        <v>2495</v>
      </c>
      <c r="C2007" s="76" t="s">
        <v>3319</v>
      </c>
      <c r="D2007" s="72">
        <f>MAX(E2007:G2007)</f>
        <v>90</v>
      </c>
      <c r="E2007" s="45">
        <v>72</v>
      </c>
      <c r="F2007" s="45">
        <f>E2007*1.25</f>
        <v>90</v>
      </c>
      <c r="G2007" s="46">
        <v>90</v>
      </c>
    </row>
    <row r="2008" spans="1:7" s="47" customFormat="1" ht="15" customHeight="1" x14ac:dyDescent="0.25">
      <c r="A2008" s="57">
        <v>87252</v>
      </c>
      <c r="B2008" s="57">
        <v>87272</v>
      </c>
      <c r="C2008" s="76" t="s">
        <v>4806</v>
      </c>
      <c r="D2008" s="72">
        <f>MAX(E2008:G2008)</f>
        <v>90</v>
      </c>
      <c r="E2008" s="45">
        <v>72</v>
      </c>
      <c r="F2008" s="45">
        <f>E2008*1.25</f>
        <v>90</v>
      </c>
      <c r="G2008" s="46">
        <v>90</v>
      </c>
    </row>
    <row r="2009" spans="1:7" s="47" customFormat="1" ht="15" customHeight="1" x14ac:dyDescent="0.25">
      <c r="A2009" s="57">
        <v>84600</v>
      </c>
      <c r="B2009" s="57">
        <v>84600</v>
      </c>
      <c r="C2009" s="76" t="s">
        <v>4615</v>
      </c>
      <c r="D2009" s="72">
        <f>MAX(E2009:G2009)</f>
        <v>90</v>
      </c>
      <c r="E2009" s="45">
        <v>72</v>
      </c>
      <c r="F2009" s="45">
        <f>E2009*1.25</f>
        <v>90</v>
      </c>
      <c r="G2009" s="46">
        <v>90</v>
      </c>
    </row>
    <row r="2010" spans="1:7" s="47" customFormat="1" ht="15" customHeight="1" x14ac:dyDescent="0.25">
      <c r="A2010" s="62"/>
      <c r="B2010" s="57">
        <v>87040</v>
      </c>
      <c r="C2010" s="76" t="s">
        <v>1708</v>
      </c>
      <c r="D2010" s="72">
        <v>90.06</v>
      </c>
      <c r="E2010" s="50"/>
      <c r="F2010" s="50"/>
      <c r="G2010" s="50"/>
    </row>
    <row r="2011" spans="1:7" s="47" customFormat="1" ht="15" customHeight="1" x14ac:dyDescent="0.25">
      <c r="A2011" s="57" t="s">
        <v>6955</v>
      </c>
      <c r="B2011" s="57" t="s">
        <v>6955</v>
      </c>
      <c r="C2011" s="76" t="s">
        <v>6956</v>
      </c>
      <c r="D2011" s="72">
        <f>MAX(E2011:G2011)</f>
        <v>90.0625</v>
      </c>
      <c r="E2011" s="45">
        <v>72.05</v>
      </c>
      <c r="F2011" s="45">
        <f>E2011*1.25</f>
        <v>90.0625</v>
      </c>
      <c r="G2011" s="46">
        <v>90.0625</v>
      </c>
    </row>
    <row r="2012" spans="1:7" s="47" customFormat="1" ht="15" customHeight="1" x14ac:dyDescent="0.25">
      <c r="A2012" s="62"/>
      <c r="B2012" s="57">
        <v>95972</v>
      </c>
      <c r="C2012" s="76" t="s">
        <v>2093</v>
      </c>
      <c r="D2012" s="72">
        <v>90.07</v>
      </c>
      <c r="E2012" s="50"/>
      <c r="F2012" s="50"/>
      <c r="G2012" s="50"/>
    </row>
    <row r="2013" spans="1:7" s="47" customFormat="1" ht="15" customHeight="1" x14ac:dyDescent="0.25">
      <c r="A2013" s="62"/>
      <c r="B2013" s="57">
        <v>98968</v>
      </c>
      <c r="C2013" s="76" t="s">
        <v>2229</v>
      </c>
      <c r="D2013" s="72">
        <v>90.15</v>
      </c>
      <c r="E2013" s="50"/>
      <c r="F2013" s="50"/>
      <c r="G2013" s="50"/>
    </row>
    <row r="2014" spans="1:7" s="47" customFormat="1" ht="15" customHeight="1" x14ac:dyDescent="0.25">
      <c r="A2014" s="63"/>
      <c r="B2014" s="58">
        <v>83003</v>
      </c>
      <c r="C2014" s="77" t="s">
        <v>1314</v>
      </c>
      <c r="D2014" s="73">
        <v>90.18</v>
      </c>
      <c r="E2014" s="51"/>
      <c r="F2014" s="51"/>
      <c r="G2014" s="51"/>
    </row>
    <row r="2015" spans="1:7" s="47" customFormat="1" ht="15" customHeight="1" x14ac:dyDescent="0.25">
      <c r="A2015" s="57">
        <v>83916</v>
      </c>
      <c r="B2015" s="57">
        <v>83916</v>
      </c>
      <c r="C2015" s="76" t="s">
        <v>4968</v>
      </c>
      <c r="D2015" s="72">
        <f>MAX(E2015:G2015)</f>
        <v>90.237499999999997</v>
      </c>
      <c r="E2015" s="45">
        <v>72.19</v>
      </c>
      <c r="F2015" s="45">
        <f>E2015*1.25</f>
        <v>90.237499999999997</v>
      </c>
      <c r="G2015" s="46">
        <v>90.237499999999997</v>
      </c>
    </row>
    <row r="2016" spans="1:7" s="47" customFormat="1" ht="15" customHeight="1" x14ac:dyDescent="0.25">
      <c r="A2016" s="62"/>
      <c r="B2016" s="57">
        <v>97018</v>
      </c>
      <c r="C2016" s="76" t="s">
        <v>2173</v>
      </c>
      <c r="D2016" s="72">
        <v>90.33</v>
      </c>
      <c r="E2016" s="50"/>
      <c r="F2016" s="50"/>
      <c r="G2016" s="50"/>
    </row>
    <row r="2017" spans="1:7" s="47" customFormat="1" ht="15" customHeight="1" x14ac:dyDescent="0.25">
      <c r="A2017" s="58" t="s">
        <v>2495</v>
      </c>
      <c r="B2017" s="58" t="s">
        <v>2495</v>
      </c>
      <c r="C2017" s="77" t="s">
        <v>2973</v>
      </c>
      <c r="D2017" s="72">
        <f>MAX(E2017:G2017)</f>
        <v>90.4375</v>
      </c>
      <c r="E2017" s="48">
        <v>72.349999999999994</v>
      </c>
      <c r="F2017" s="48">
        <f>E2017*1.25</f>
        <v>90.4375</v>
      </c>
      <c r="G2017" s="46">
        <v>90.4375</v>
      </c>
    </row>
    <row r="2018" spans="1:7" s="47" customFormat="1" ht="15" customHeight="1" x14ac:dyDescent="0.25">
      <c r="A2018" s="57" t="s">
        <v>2495</v>
      </c>
      <c r="B2018" s="57" t="s">
        <v>2495</v>
      </c>
      <c r="C2018" s="76" t="s">
        <v>2985</v>
      </c>
      <c r="D2018" s="72">
        <f>MAX(E2018:G2018)</f>
        <v>90.4375</v>
      </c>
      <c r="E2018" s="45">
        <v>72.349999999999994</v>
      </c>
      <c r="F2018" s="45">
        <f>E2018*1.25</f>
        <v>90.4375</v>
      </c>
      <c r="G2018" s="46">
        <v>90.4375</v>
      </c>
    </row>
    <row r="2019" spans="1:7" s="47" customFormat="1" ht="15" customHeight="1" x14ac:dyDescent="0.25">
      <c r="A2019" s="63"/>
      <c r="B2019" s="58">
        <v>80150</v>
      </c>
      <c r="C2019" s="77" t="s">
        <v>1101</v>
      </c>
      <c r="D2019" s="73">
        <v>90.44</v>
      </c>
      <c r="E2019" s="51"/>
      <c r="F2019" s="51"/>
      <c r="G2019" s="51"/>
    </row>
    <row r="2020" spans="1:7" s="47" customFormat="1" ht="15" customHeight="1" x14ac:dyDescent="0.25">
      <c r="A2020" s="57" t="s">
        <v>2495</v>
      </c>
      <c r="B2020" s="57">
        <v>86256</v>
      </c>
      <c r="C2020" s="76" t="s">
        <v>5111</v>
      </c>
      <c r="D2020" s="72">
        <f>MAX(E2020:G2020)</f>
        <v>90.487499999999997</v>
      </c>
      <c r="E2020" s="45">
        <v>72.39</v>
      </c>
      <c r="F2020" s="45">
        <f>E2020*1.25</f>
        <v>90.487499999999997</v>
      </c>
      <c r="G2020" s="46">
        <v>90.487499999999997</v>
      </c>
    </row>
    <row r="2021" spans="1:7" s="47" customFormat="1" ht="15" customHeight="1" x14ac:dyDescent="0.25">
      <c r="A2021" s="63"/>
      <c r="B2021" s="58">
        <v>77047</v>
      </c>
      <c r="C2021" s="77" t="s">
        <v>963</v>
      </c>
      <c r="D2021" s="72">
        <v>90.58</v>
      </c>
      <c r="E2021" s="51"/>
      <c r="F2021" s="51"/>
      <c r="G2021" s="50"/>
    </row>
    <row r="2022" spans="1:7" s="47" customFormat="1" ht="15" customHeight="1" x14ac:dyDescent="0.25">
      <c r="A2022" s="63"/>
      <c r="B2022" s="58">
        <v>77046</v>
      </c>
      <c r="C2022" s="77" t="s">
        <v>962</v>
      </c>
      <c r="D2022" s="72">
        <v>90.58</v>
      </c>
      <c r="E2022" s="51"/>
      <c r="F2022" s="51"/>
      <c r="G2022" s="50"/>
    </row>
    <row r="2023" spans="1:7" s="47" customFormat="1" ht="15" customHeight="1" x14ac:dyDescent="0.25">
      <c r="A2023" s="57">
        <v>85390</v>
      </c>
      <c r="B2023" s="57">
        <v>85390</v>
      </c>
      <c r="C2023" s="76" t="s">
        <v>5657</v>
      </c>
      <c r="D2023" s="72">
        <f>MAX(E2023:G2023)</f>
        <v>90.625</v>
      </c>
      <c r="E2023" s="45">
        <v>72.5</v>
      </c>
      <c r="F2023" s="45">
        <f>E2023*1.25</f>
        <v>90.625</v>
      </c>
      <c r="G2023" s="46">
        <v>90.625</v>
      </c>
    </row>
    <row r="2024" spans="1:7" s="47" customFormat="1" ht="15" customHeight="1" x14ac:dyDescent="0.25">
      <c r="A2024" s="58">
        <v>86617</v>
      </c>
      <c r="B2024" s="58">
        <v>86618</v>
      </c>
      <c r="C2024" s="77" t="s">
        <v>5614</v>
      </c>
      <c r="D2024" s="73">
        <f>MAX(E2024:G2024)</f>
        <v>90.862499999999997</v>
      </c>
      <c r="E2024" s="48">
        <v>72.69</v>
      </c>
      <c r="F2024" s="48">
        <f>E2024*1.25</f>
        <v>90.862499999999997</v>
      </c>
      <c r="G2024" s="49">
        <v>90.862499999999997</v>
      </c>
    </row>
    <row r="2025" spans="1:7" s="47" customFormat="1" ht="15" customHeight="1" x14ac:dyDescent="0.25">
      <c r="A2025" s="57">
        <v>86317</v>
      </c>
      <c r="B2025" s="57">
        <v>86618</v>
      </c>
      <c r="C2025" s="76" t="s">
        <v>5235</v>
      </c>
      <c r="D2025" s="72">
        <f>MAX(E2025:G2025)</f>
        <v>90.862499999999997</v>
      </c>
      <c r="E2025" s="45">
        <v>72.69</v>
      </c>
      <c r="F2025" s="45">
        <f>E2025*1.25</f>
        <v>90.862499999999997</v>
      </c>
      <c r="G2025" s="46">
        <v>90.862499999999997</v>
      </c>
    </row>
    <row r="2026" spans="1:7" s="47" customFormat="1" ht="15" customHeight="1" x14ac:dyDescent="0.25">
      <c r="A2026" s="57">
        <v>82397</v>
      </c>
      <c r="B2026" s="58">
        <v>82397</v>
      </c>
      <c r="C2026" s="77" t="s">
        <v>5465</v>
      </c>
      <c r="D2026" s="72">
        <f>MAX(E2026:G2026)</f>
        <v>90.912500000000009</v>
      </c>
      <c r="E2026" s="45">
        <v>72.73</v>
      </c>
      <c r="F2026" s="45">
        <f>E2026*1.25</f>
        <v>90.912500000000009</v>
      </c>
      <c r="G2026" s="46">
        <v>90.912500000000009</v>
      </c>
    </row>
    <row r="2027" spans="1:7" s="47" customFormat="1" ht="15" customHeight="1" x14ac:dyDescent="0.25">
      <c r="A2027" s="58" t="s">
        <v>4486</v>
      </c>
      <c r="B2027" s="58">
        <v>80346</v>
      </c>
      <c r="C2027" s="77" t="s">
        <v>4879</v>
      </c>
      <c r="D2027" s="73">
        <f>MAX(E2027:G2027)</f>
        <v>90.9375</v>
      </c>
      <c r="E2027" s="48">
        <v>72.75</v>
      </c>
      <c r="F2027" s="48">
        <f>E2027*1.25</f>
        <v>90.9375</v>
      </c>
      <c r="G2027" s="49">
        <v>90.9375</v>
      </c>
    </row>
    <row r="2028" spans="1:7" s="47" customFormat="1" ht="15" customHeight="1" x14ac:dyDescent="0.25">
      <c r="A2028" s="57" t="s">
        <v>2495</v>
      </c>
      <c r="B2028" s="57" t="s">
        <v>2495</v>
      </c>
      <c r="C2028" s="76" t="s">
        <v>4912</v>
      </c>
      <c r="D2028" s="72">
        <f>MAX(E2028:G2028)</f>
        <v>90.9375</v>
      </c>
      <c r="E2028" s="45">
        <v>72.75</v>
      </c>
      <c r="F2028" s="45">
        <f>E2028*1.25</f>
        <v>90.9375</v>
      </c>
      <c r="G2028" s="46">
        <v>90.9375</v>
      </c>
    </row>
    <row r="2029" spans="1:7" s="47" customFormat="1" ht="15" customHeight="1" x14ac:dyDescent="0.25">
      <c r="A2029" s="62"/>
      <c r="B2029" s="57">
        <v>99999</v>
      </c>
      <c r="C2029" s="76" t="s">
        <v>2350</v>
      </c>
      <c r="D2029" s="72">
        <v>91</v>
      </c>
      <c r="E2029" s="50"/>
      <c r="F2029" s="50"/>
      <c r="G2029" s="50"/>
    </row>
    <row r="2030" spans="1:7" s="47" customFormat="1" ht="15" customHeight="1" x14ac:dyDescent="0.25">
      <c r="A2030" s="62"/>
      <c r="B2030" s="57">
        <v>89325</v>
      </c>
      <c r="C2030" s="76" t="s">
        <v>1877</v>
      </c>
      <c r="D2030" s="72">
        <v>91</v>
      </c>
      <c r="E2030" s="50"/>
      <c r="F2030" s="50"/>
      <c r="G2030" s="50"/>
    </row>
    <row r="2031" spans="1:7" s="47" customFormat="1" ht="15" customHeight="1" x14ac:dyDescent="0.25">
      <c r="A2031" s="58">
        <v>86757</v>
      </c>
      <c r="B2031" s="58">
        <v>86757</v>
      </c>
      <c r="C2031" s="77" t="s">
        <v>5130</v>
      </c>
      <c r="D2031" s="73">
        <f>MAX(E2031:G2031)</f>
        <v>91.012500000000003</v>
      </c>
      <c r="E2031" s="48">
        <v>72.81</v>
      </c>
      <c r="F2031" s="48">
        <f>E2031*1.25</f>
        <v>91.012500000000003</v>
      </c>
      <c r="G2031" s="49">
        <v>91.012500000000003</v>
      </c>
    </row>
    <row r="2032" spans="1:7" s="47" customFormat="1" ht="15" customHeight="1" x14ac:dyDescent="0.25">
      <c r="A2032" s="58">
        <v>86757</v>
      </c>
      <c r="B2032" s="58">
        <v>86757</v>
      </c>
      <c r="C2032" s="77" t="s">
        <v>5202</v>
      </c>
      <c r="D2032" s="73">
        <f>MAX(E2032:G2032)</f>
        <v>91.012500000000003</v>
      </c>
      <c r="E2032" s="48">
        <v>72.81</v>
      </c>
      <c r="F2032" s="48">
        <f>E2032*1.25</f>
        <v>91.012500000000003</v>
      </c>
      <c r="G2032" s="49">
        <v>91.012500000000003</v>
      </c>
    </row>
    <row r="2033" spans="1:8" s="47" customFormat="1" ht="15" customHeight="1" x14ac:dyDescent="0.25">
      <c r="A2033" s="58">
        <v>80159</v>
      </c>
      <c r="B2033" s="58">
        <v>80159</v>
      </c>
      <c r="C2033" s="77" t="s">
        <v>4764</v>
      </c>
      <c r="D2033" s="73">
        <f>MAX(E2033:G2033)</f>
        <v>91.0625</v>
      </c>
      <c r="E2033" s="48">
        <v>72.849999999999994</v>
      </c>
      <c r="F2033" s="48">
        <f>E2033*1.25</f>
        <v>91.0625</v>
      </c>
      <c r="G2033" s="49">
        <v>91.0625</v>
      </c>
    </row>
    <row r="2034" spans="1:8" s="47" customFormat="1" ht="15" customHeight="1" x14ac:dyDescent="0.25">
      <c r="A2034" s="57">
        <v>87449</v>
      </c>
      <c r="B2034" s="57">
        <v>87449</v>
      </c>
      <c r="C2034" s="76" t="s">
        <v>4739</v>
      </c>
      <c r="D2034" s="72">
        <f>MAX(E2034:G2034)</f>
        <v>91.225000000000009</v>
      </c>
      <c r="E2034" s="45">
        <v>72.98</v>
      </c>
      <c r="F2034" s="45">
        <f>E2034*1.25</f>
        <v>91.225000000000009</v>
      </c>
      <c r="G2034" s="46">
        <v>91.225000000000009</v>
      </c>
    </row>
    <row r="2035" spans="1:8" s="47" customFormat="1" ht="15" customHeight="1" x14ac:dyDescent="0.25">
      <c r="A2035" s="58">
        <v>86641</v>
      </c>
      <c r="B2035" s="58">
        <v>87449</v>
      </c>
      <c r="C2035" s="77" t="s">
        <v>5252</v>
      </c>
      <c r="D2035" s="73">
        <f>MAX(E2035:G2035)</f>
        <v>91.225000000000009</v>
      </c>
      <c r="E2035" s="48">
        <v>72.98</v>
      </c>
      <c r="F2035" s="48">
        <f>E2035*1.25</f>
        <v>91.225000000000009</v>
      </c>
      <c r="G2035" s="49">
        <v>91.225000000000009</v>
      </c>
    </row>
    <row r="2036" spans="1:8" s="47" customFormat="1" ht="15" customHeight="1" x14ac:dyDescent="0.25">
      <c r="A2036" s="57">
        <v>87449</v>
      </c>
      <c r="B2036" s="57">
        <v>87449</v>
      </c>
      <c r="C2036" s="76" t="s">
        <v>4809</v>
      </c>
      <c r="D2036" s="72">
        <f>MAX(E2036:G2036)</f>
        <v>91.225000000000009</v>
      </c>
      <c r="E2036" s="45">
        <v>72.98</v>
      </c>
      <c r="F2036" s="45">
        <f>E2036*1.25</f>
        <v>91.225000000000009</v>
      </c>
      <c r="G2036" s="46">
        <v>91.225000000000009</v>
      </c>
    </row>
    <row r="2037" spans="1:8" s="47" customFormat="1" ht="15" customHeight="1" x14ac:dyDescent="0.25">
      <c r="A2037" s="57" t="s">
        <v>7079</v>
      </c>
      <c r="B2037" s="57" t="s">
        <v>2495</v>
      </c>
      <c r="C2037" s="76" t="s">
        <v>7080</v>
      </c>
      <c r="D2037" s="72">
        <f>MAX(E2037:G2037)</f>
        <v>91.25</v>
      </c>
      <c r="E2037" s="45">
        <v>73</v>
      </c>
      <c r="F2037" s="45">
        <f>E2037*1.25</f>
        <v>91.25</v>
      </c>
      <c r="G2037" s="46">
        <v>91.25</v>
      </c>
    </row>
    <row r="2038" spans="1:8" s="47" customFormat="1" ht="15" customHeight="1" x14ac:dyDescent="0.25">
      <c r="A2038" s="57">
        <v>84134</v>
      </c>
      <c r="B2038" s="57">
        <v>84134</v>
      </c>
      <c r="C2038" s="76" t="s">
        <v>4964</v>
      </c>
      <c r="D2038" s="72">
        <f>MAX(E2038:G2038)</f>
        <v>91.25</v>
      </c>
      <c r="E2038" s="45">
        <v>73</v>
      </c>
      <c r="F2038" s="45">
        <f>E2038*1.25</f>
        <v>91.25</v>
      </c>
      <c r="G2038" s="46">
        <v>91.25</v>
      </c>
    </row>
    <row r="2039" spans="1:8" s="47" customFormat="1" ht="15" customHeight="1" x14ac:dyDescent="0.25">
      <c r="A2039" s="57" t="s">
        <v>7077</v>
      </c>
      <c r="B2039" s="57" t="s">
        <v>2495</v>
      </c>
      <c r="C2039" s="76" t="s">
        <v>7114</v>
      </c>
      <c r="D2039" s="72">
        <f>MAX(E2039:G2039)</f>
        <v>91.25</v>
      </c>
      <c r="E2039" s="45">
        <v>73</v>
      </c>
      <c r="F2039" s="45">
        <f>E2039*1.25</f>
        <v>91.25</v>
      </c>
      <c r="G2039" s="46">
        <v>91.25</v>
      </c>
    </row>
    <row r="2040" spans="1:8" s="47" customFormat="1" ht="15" customHeight="1" x14ac:dyDescent="0.25">
      <c r="A2040" s="62"/>
      <c r="B2040" s="57">
        <v>86356</v>
      </c>
      <c r="C2040" s="76" t="s">
        <v>1592</v>
      </c>
      <c r="D2040" s="72">
        <v>91.25</v>
      </c>
      <c r="E2040" s="50"/>
      <c r="F2040" s="50"/>
      <c r="G2040" s="50"/>
    </row>
    <row r="2041" spans="1:8" s="47" customFormat="1" ht="15" customHeight="1" x14ac:dyDescent="0.25">
      <c r="A2041" s="57">
        <v>82274</v>
      </c>
      <c r="B2041" s="57">
        <v>82274</v>
      </c>
      <c r="C2041" s="76" t="s">
        <v>4259</v>
      </c>
      <c r="D2041" s="72">
        <f>MAX(E2041:G2041)</f>
        <v>91.412499999999994</v>
      </c>
      <c r="E2041" s="45">
        <v>73.13</v>
      </c>
      <c r="F2041" s="45">
        <f>E2041*1.25</f>
        <v>91.412499999999994</v>
      </c>
      <c r="G2041" s="46">
        <v>91.412499999999994</v>
      </c>
    </row>
    <row r="2042" spans="1:8" s="47" customFormat="1" ht="15" customHeight="1" x14ac:dyDescent="0.25">
      <c r="A2042" s="57">
        <v>85305</v>
      </c>
      <c r="B2042" s="57">
        <v>85305</v>
      </c>
      <c r="C2042" s="76" t="s">
        <v>5717</v>
      </c>
      <c r="D2042" s="72">
        <f>MAX(E2042:G2042)</f>
        <v>91.5</v>
      </c>
      <c r="E2042" s="45">
        <v>73.2</v>
      </c>
      <c r="F2042" s="45">
        <f>E2042*1.25</f>
        <v>91.5</v>
      </c>
      <c r="G2042" s="46">
        <v>91.5</v>
      </c>
    </row>
    <row r="2043" spans="1:8" s="47" customFormat="1" ht="15" customHeight="1" x14ac:dyDescent="0.25">
      <c r="A2043" s="57">
        <v>84510</v>
      </c>
      <c r="B2043" s="57">
        <v>84510</v>
      </c>
      <c r="C2043" s="76" t="s">
        <v>5237</v>
      </c>
      <c r="D2043" s="72">
        <f>MAX(E2043:G2043)</f>
        <v>91.5</v>
      </c>
      <c r="E2043" s="45">
        <v>73.2</v>
      </c>
      <c r="F2043" s="45">
        <f>E2043*1.25</f>
        <v>91.5</v>
      </c>
      <c r="G2043" s="46">
        <v>91.5</v>
      </c>
    </row>
    <row r="2044" spans="1:8" s="47" customFormat="1" ht="15" customHeight="1" x14ac:dyDescent="0.25">
      <c r="A2044" s="62"/>
      <c r="B2044" s="57">
        <v>86927</v>
      </c>
      <c r="C2044" s="76" t="s">
        <v>1696</v>
      </c>
      <c r="D2044" s="72">
        <v>91.51</v>
      </c>
      <c r="E2044" s="50"/>
      <c r="F2044" s="50"/>
      <c r="G2044" s="50"/>
    </row>
    <row r="2045" spans="1:8" s="47" customFormat="1" ht="15" customHeight="1" x14ac:dyDescent="0.25">
      <c r="A2045" s="57" t="s">
        <v>2495</v>
      </c>
      <c r="B2045" s="57" t="s">
        <v>2495</v>
      </c>
      <c r="C2045" s="76" t="s">
        <v>2693</v>
      </c>
      <c r="D2045" s="72">
        <f>MAX(E2045:G2045)</f>
        <v>91.662499999999994</v>
      </c>
      <c r="E2045" s="45">
        <v>73.33</v>
      </c>
      <c r="F2045" s="45">
        <f>E2045*1.25</f>
        <v>91.662499999999994</v>
      </c>
      <c r="G2045" s="46">
        <v>91.662499999999994</v>
      </c>
    </row>
    <row r="2046" spans="1:8" s="47" customFormat="1" ht="15" customHeight="1" x14ac:dyDescent="0.25">
      <c r="A2046" s="62"/>
      <c r="B2046" s="57">
        <v>82375</v>
      </c>
      <c r="C2046" s="76" t="s">
        <v>1233</v>
      </c>
      <c r="D2046" s="72">
        <v>91.69</v>
      </c>
      <c r="E2046" s="50"/>
      <c r="F2046" s="50"/>
      <c r="G2046" s="50"/>
      <c r="H2046" s="46"/>
    </row>
    <row r="2047" spans="1:8" s="47" customFormat="1" ht="15" customHeight="1" x14ac:dyDescent="0.25">
      <c r="A2047" s="63"/>
      <c r="B2047" s="58">
        <v>86735</v>
      </c>
      <c r="C2047" s="77" t="s">
        <v>1652</v>
      </c>
      <c r="D2047" s="73">
        <v>91.8</v>
      </c>
      <c r="E2047" s="51"/>
      <c r="F2047" s="51"/>
      <c r="G2047" s="51"/>
      <c r="H2047" s="46"/>
    </row>
    <row r="2048" spans="1:8" s="47" customFormat="1" ht="15" customHeight="1" x14ac:dyDescent="0.25">
      <c r="A2048" s="57" t="s">
        <v>2495</v>
      </c>
      <c r="B2048" s="57" t="s">
        <v>2495</v>
      </c>
      <c r="C2048" s="76" t="s">
        <v>2787</v>
      </c>
      <c r="D2048" s="72">
        <f>MAX(E2048:G2048)</f>
        <v>91.875</v>
      </c>
      <c r="E2048" s="45">
        <v>73.5</v>
      </c>
      <c r="F2048" s="45">
        <f>E2048*1.25</f>
        <v>91.875</v>
      </c>
      <c r="G2048" s="46">
        <v>91.875</v>
      </c>
    </row>
    <row r="2049" spans="1:8" s="47" customFormat="1" ht="15" customHeight="1" x14ac:dyDescent="0.25">
      <c r="A2049" s="57" t="s">
        <v>2495</v>
      </c>
      <c r="B2049" s="57" t="s">
        <v>2495</v>
      </c>
      <c r="C2049" s="76" t="s">
        <v>2992</v>
      </c>
      <c r="D2049" s="72">
        <f>MAX(E2049:G2049)</f>
        <v>91.875</v>
      </c>
      <c r="E2049" s="45">
        <v>73.5</v>
      </c>
      <c r="F2049" s="45">
        <f>E2049*1.25</f>
        <v>91.875</v>
      </c>
      <c r="G2049" s="46">
        <v>91.875</v>
      </c>
    </row>
    <row r="2050" spans="1:8" s="47" customFormat="1" ht="15" customHeight="1" x14ac:dyDescent="0.25">
      <c r="A2050" s="58">
        <v>85025</v>
      </c>
      <c r="B2050" s="58">
        <v>85025</v>
      </c>
      <c r="C2050" s="77" t="s">
        <v>5642</v>
      </c>
      <c r="D2050" s="73">
        <f>MAX(E2050:G2050)</f>
        <v>92.0625</v>
      </c>
      <c r="E2050" s="48">
        <v>73.650000000000006</v>
      </c>
      <c r="F2050" s="48">
        <f>E2050*1.25</f>
        <v>92.0625</v>
      </c>
      <c r="G2050" s="49">
        <v>92.0625</v>
      </c>
    </row>
    <row r="2051" spans="1:8" s="47" customFormat="1" ht="15" customHeight="1" x14ac:dyDescent="0.25">
      <c r="A2051" s="58">
        <v>85025</v>
      </c>
      <c r="B2051" s="58">
        <v>85025</v>
      </c>
      <c r="C2051" s="77" t="s">
        <v>5636</v>
      </c>
      <c r="D2051" s="73">
        <f>MAX(E2051:G2051)</f>
        <v>92.0625</v>
      </c>
      <c r="E2051" s="48">
        <v>73.650000000000006</v>
      </c>
      <c r="F2051" s="48">
        <f>E2051*1.25</f>
        <v>92.0625</v>
      </c>
      <c r="G2051" s="49">
        <v>92.0625</v>
      </c>
    </row>
    <row r="2052" spans="1:8" s="47" customFormat="1" ht="15" customHeight="1" x14ac:dyDescent="0.25">
      <c r="A2052" s="63"/>
      <c r="B2052" s="58">
        <v>86635</v>
      </c>
      <c r="C2052" s="77" t="s">
        <v>1617</v>
      </c>
      <c r="D2052" s="73">
        <v>92.17</v>
      </c>
      <c r="E2052" s="51"/>
      <c r="F2052" s="51"/>
      <c r="G2052" s="51"/>
    </row>
    <row r="2053" spans="1:8" s="47" customFormat="1" ht="15" customHeight="1" x14ac:dyDescent="0.25">
      <c r="A2053" s="62"/>
      <c r="B2053" s="57">
        <v>64505</v>
      </c>
      <c r="C2053" s="76" t="s">
        <v>630</v>
      </c>
      <c r="D2053" s="72">
        <v>92.3</v>
      </c>
      <c r="E2053" s="50"/>
      <c r="F2053" s="50"/>
      <c r="G2053" s="50"/>
    </row>
    <row r="2054" spans="1:8" s="47" customFormat="1" ht="15" customHeight="1" x14ac:dyDescent="0.25">
      <c r="A2054" s="57" t="s">
        <v>2495</v>
      </c>
      <c r="B2054" s="57" t="s">
        <v>2495</v>
      </c>
      <c r="C2054" s="76" t="s">
        <v>5918</v>
      </c>
      <c r="D2054" s="72">
        <f>MAX(E2054:G2054)</f>
        <v>92.3125</v>
      </c>
      <c r="E2054" s="45">
        <v>73.849999999999994</v>
      </c>
      <c r="F2054" s="45">
        <f>E2054*1.25</f>
        <v>92.3125</v>
      </c>
      <c r="G2054" s="46">
        <v>92.3125</v>
      </c>
    </row>
    <row r="2055" spans="1:8" s="47" customFormat="1" ht="15" customHeight="1" x14ac:dyDescent="0.25">
      <c r="A2055" s="62"/>
      <c r="B2055" s="57">
        <v>88377</v>
      </c>
      <c r="C2055" s="76" t="s">
        <v>1870</v>
      </c>
      <c r="D2055" s="72">
        <v>92.35</v>
      </c>
      <c r="E2055" s="50"/>
      <c r="F2055" s="50"/>
      <c r="G2055" s="50"/>
    </row>
    <row r="2056" spans="1:8" s="47" customFormat="1" ht="15" customHeight="1" x14ac:dyDescent="0.25">
      <c r="A2056" s="57">
        <v>86255</v>
      </c>
      <c r="B2056" s="57">
        <v>86255</v>
      </c>
      <c r="C2056" s="76" t="s">
        <v>4859</v>
      </c>
      <c r="D2056" s="72">
        <f>MAX(E2056:G2056)</f>
        <v>92.5</v>
      </c>
      <c r="E2056" s="45">
        <v>74</v>
      </c>
      <c r="F2056" s="45">
        <f>E2056*1.25</f>
        <v>92.5</v>
      </c>
      <c r="G2056" s="46">
        <v>92.5</v>
      </c>
    </row>
    <row r="2057" spans="1:8" s="47" customFormat="1" ht="15" customHeight="1" x14ac:dyDescent="0.25">
      <c r="A2057" s="57">
        <v>86255</v>
      </c>
      <c r="B2057" s="57">
        <v>86255</v>
      </c>
      <c r="C2057" s="76" t="s">
        <v>4861</v>
      </c>
      <c r="D2057" s="72">
        <f>MAX(E2057:G2057)</f>
        <v>92.5</v>
      </c>
      <c r="E2057" s="45">
        <v>74</v>
      </c>
      <c r="F2057" s="45">
        <f>E2057*1.25</f>
        <v>92.5</v>
      </c>
      <c r="G2057" s="46">
        <v>92.5</v>
      </c>
    </row>
    <row r="2058" spans="1:8" s="47" customFormat="1" ht="15" customHeight="1" x14ac:dyDescent="0.25">
      <c r="A2058" s="57">
        <v>86255</v>
      </c>
      <c r="B2058" s="58">
        <v>86255</v>
      </c>
      <c r="C2058" s="77" t="s">
        <v>5521</v>
      </c>
      <c r="D2058" s="72">
        <f>MAX(E2058:G2058)</f>
        <v>92.5</v>
      </c>
      <c r="E2058" s="45">
        <v>74</v>
      </c>
      <c r="F2058" s="45">
        <f>E2058*1.25</f>
        <v>92.5</v>
      </c>
      <c r="G2058" s="46">
        <v>92.5</v>
      </c>
      <c r="H2058" s="46"/>
    </row>
    <row r="2059" spans="1:8" s="47" customFormat="1" ht="15" customHeight="1" x14ac:dyDescent="0.25">
      <c r="A2059" s="57">
        <v>86255</v>
      </c>
      <c r="B2059" s="57">
        <v>86255</v>
      </c>
      <c r="C2059" s="76" t="s">
        <v>4566</v>
      </c>
      <c r="D2059" s="72">
        <f>MAX(E2059:G2059)</f>
        <v>92.5</v>
      </c>
      <c r="E2059" s="45">
        <v>74</v>
      </c>
      <c r="F2059" s="45">
        <f>E2059*1.25</f>
        <v>92.5</v>
      </c>
      <c r="G2059" s="46">
        <v>92.5</v>
      </c>
    </row>
    <row r="2060" spans="1:8" s="47" customFormat="1" ht="15" customHeight="1" x14ac:dyDescent="0.25">
      <c r="A2060" s="57">
        <v>99402</v>
      </c>
      <c r="B2060" s="57">
        <v>99402</v>
      </c>
      <c r="C2060" s="76" t="s">
        <v>8469</v>
      </c>
      <c r="D2060" s="72">
        <f>MAX(E2060:G2060)</f>
        <v>92.5</v>
      </c>
      <c r="E2060" s="45">
        <v>74</v>
      </c>
      <c r="F2060" s="45">
        <f>E2060*1.25</f>
        <v>92.5</v>
      </c>
      <c r="G2060" s="46">
        <v>92.5</v>
      </c>
    </row>
    <row r="2061" spans="1:8" s="47" customFormat="1" ht="15" customHeight="1" x14ac:dyDescent="0.25">
      <c r="A2061" s="57">
        <v>99402</v>
      </c>
      <c r="B2061" s="57">
        <v>99402</v>
      </c>
      <c r="C2061" s="76" t="s">
        <v>8454</v>
      </c>
      <c r="D2061" s="72">
        <f>MAX(E2061:G2061)</f>
        <v>92.5</v>
      </c>
      <c r="E2061" s="45">
        <v>74</v>
      </c>
      <c r="F2061" s="45">
        <f>E2061*1.25</f>
        <v>92.5</v>
      </c>
      <c r="G2061" s="46">
        <v>92.5</v>
      </c>
      <c r="H2061" s="46"/>
    </row>
    <row r="2062" spans="1:8" s="47" customFormat="1" ht="15" customHeight="1" x14ac:dyDescent="0.25">
      <c r="A2062" s="57">
        <v>86255</v>
      </c>
      <c r="B2062" s="57">
        <v>86255</v>
      </c>
      <c r="C2062" s="76" t="s">
        <v>5024</v>
      </c>
      <c r="D2062" s="72">
        <f>MAX(E2062:G2062)</f>
        <v>92.5</v>
      </c>
      <c r="E2062" s="45">
        <v>74</v>
      </c>
      <c r="F2062" s="45">
        <f>E2062*1.25</f>
        <v>92.5</v>
      </c>
      <c r="G2062" s="46">
        <v>92.5</v>
      </c>
    </row>
    <row r="2063" spans="1:8" s="47" customFormat="1" ht="15" customHeight="1" x14ac:dyDescent="0.25">
      <c r="A2063" s="57">
        <v>86255</v>
      </c>
      <c r="B2063" s="57">
        <v>86255</v>
      </c>
      <c r="C2063" s="76" t="s">
        <v>5226</v>
      </c>
      <c r="D2063" s="72">
        <f>MAX(E2063:G2063)</f>
        <v>92.5</v>
      </c>
      <c r="E2063" s="45">
        <v>74</v>
      </c>
      <c r="F2063" s="45">
        <f>E2063*1.25</f>
        <v>92.5</v>
      </c>
      <c r="G2063" s="46">
        <v>92.5</v>
      </c>
    </row>
    <row r="2064" spans="1:8" s="47" customFormat="1" ht="15" customHeight="1" x14ac:dyDescent="0.25">
      <c r="A2064" s="57">
        <v>86255</v>
      </c>
      <c r="B2064" s="57">
        <v>86255</v>
      </c>
      <c r="C2064" s="76" t="s">
        <v>5167</v>
      </c>
      <c r="D2064" s="72">
        <f>MAX(E2064:G2064)</f>
        <v>92.5</v>
      </c>
      <c r="E2064" s="45">
        <v>74</v>
      </c>
      <c r="F2064" s="45">
        <f>E2064*1.25</f>
        <v>92.5</v>
      </c>
      <c r="G2064" s="46">
        <v>92.5</v>
      </c>
      <c r="H2064" s="46"/>
    </row>
    <row r="2065" spans="1:8" s="47" customFormat="1" ht="15" customHeight="1" x14ac:dyDescent="0.25">
      <c r="A2065" s="58">
        <v>86756</v>
      </c>
      <c r="B2065" s="58">
        <v>86756</v>
      </c>
      <c r="C2065" s="77" t="s">
        <v>4665</v>
      </c>
      <c r="D2065" s="73">
        <f>MAX(E2065:G2065)</f>
        <v>92.5625</v>
      </c>
      <c r="E2065" s="48">
        <v>74.05</v>
      </c>
      <c r="F2065" s="48">
        <f>E2065*1.25</f>
        <v>92.5625</v>
      </c>
      <c r="G2065" s="49">
        <v>92.5625</v>
      </c>
    </row>
    <row r="2066" spans="1:8" s="47" customFormat="1" ht="15" customHeight="1" x14ac:dyDescent="0.25">
      <c r="A2066" s="57">
        <v>86255</v>
      </c>
      <c r="B2066" s="57">
        <v>86756</v>
      </c>
      <c r="C2066" s="76" t="s">
        <v>4637</v>
      </c>
      <c r="D2066" s="72">
        <f>MAX(E2066:G2066)</f>
        <v>92.5625</v>
      </c>
      <c r="E2066" s="45">
        <v>74.05</v>
      </c>
      <c r="F2066" s="45">
        <f>E2066*1.25</f>
        <v>92.5625</v>
      </c>
      <c r="G2066" s="46">
        <v>92.5625</v>
      </c>
    </row>
    <row r="2067" spans="1:8" s="47" customFormat="1" ht="15" customHeight="1" x14ac:dyDescent="0.25">
      <c r="A2067" s="62"/>
      <c r="B2067" s="58">
        <v>11201</v>
      </c>
      <c r="C2067" s="77" t="s">
        <v>124</v>
      </c>
      <c r="D2067" s="72">
        <v>92.65</v>
      </c>
      <c r="E2067" s="50"/>
      <c r="F2067" s="50"/>
      <c r="G2067" s="50"/>
      <c r="H2067" s="46"/>
    </row>
    <row r="2068" spans="1:8" s="47" customFormat="1" ht="15" customHeight="1" x14ac:dyDescent="0.25">
      <c r="A2068" s="57">
        <v>87503</v>
      </c>
      <c r="B2068" s="57">
        <v>87503</v>
      </c>
      <c r="C2068" s="76" t="s">
        <v>5781</v>
      </c>
      <c r="D2068" s="72">
        <f>MAX(E2068:G2068)</f>
        <v>92.699999999999989</v>
      </c>
      <c r="E2068" s="45">
        <v>74.16</v>
      </c>
      <c r="F2068" s="45">
        <f>E2068*1.25</f>
        <v>92.699999999999989</v>
      </c>
      <c r="G2068" s="46">
        <v>92.699999999999989</v>
      </c>
    </row>
    <row r="2069" spans="1:8" s="47" customFormat="1" ht="15" customHeight="1" x14ac:dyDescent="0.25">
      <c r="A2069" s="57" t="s">
        <v>7077</v>
      </c>
      <c r="B2069" s="57" t="s">
        <v>2495</v>
      </c>
      <c r="C2069" s="76" t="s">
        <v>7078</v>
      </c>
      <c r="D2069" s="72">
        <f>MAX(E2069:G2069)</f>
        <v>92.8125</v>
      </c>
      <c r="E2069" s="45">
        <v>74.25</v>
      </c>
      <c r="F2069" s="45">
        <f>E2069*1.25</f>
        <v>92.8125</v>
      </c>
      <c r="G2069" s="46">
        <v>92.8125</v>
      </c>
    </row>
    <row r="2070" spans="1:8" s="47" customFormat="1" ht="15" customHeight="1" x14ac:dyDescent="0.25">
      <c r="A2070" s="57">
        <v>86147</v>
      </c>
      <c r="B2070" s="57">
        <v>86147</v>
      </c>
      <c r="C2070" s="76" t="s">
        <v>4892</v>
      </c>
      <c r="D2070" s="72">
        <f>MAX(E2070:G2070)</f>
        <v>92.875</v>
      </c>
      <c r="E2070" s="45">
        <v>74.3</v>
      </c>
      <c r="F2070" s="45">
        <f>E2070*1.25</f>
        <v>92.875</v>
      </c>
      <c r="G2070" s="46">
        <v>92.875</v>
      </c>
      <c r="H2070" s="46"/>
    </row>
    <row r="2071" spans="1:8" s="47" customFormat="1" ht="15" customHeight="1" x14ac:dyDescent="0.25">
      <c r="A2071" s="57" t="s">
        <v>2495</v>
      </c>
      <c r="B2071" s="57" t="s">
        <v>2495</v>
      </c>
      <c r="C2071" s="76" t="s">
        <v>3032</v>
      </c>
      <c r="D2071" s="72">
        <f>MAX(E2071:G2071)</f>
        <v>92.875</v>
      </c>
      <c r="E2071" s="45">
        <v>74.3</v>
      </c>
      <c r="F2071" s="45">
        <f>E2071*1.25</f>
        <v>92.875</v>
      </c>
      <c r="G2071" s="46">
        <v>92.875</v>
      </c>
      <c r="H2071" s="46"/>
    </row>
    <row r="2072" spans="1:8" s="47" customFormat="1" ht="15" customHeight="1" x14ac:dyDescent="0.25">
      <c r="A2072" s="57" t="s">
        <v>2495</v>
      </c>
      <c r="B2072" s="57" t="s">
        <v>2495</v>
      </c>
      <c r="C2072" s="76" t="s">
        <v>3123</v>
      </c>
      <c r="D2072" s="72">
        <f>MAX(E2072:G2072)</f>
        <v>93</v>
      </c>
      <c r="E2072" s="45">
        <v>74.400000000000006</v>
      </c>
      <c r="F2072" s="45">
        <f>E2072*1.25</f>
        <v>93</v>
      </c>
      <c r="G2072" s="46">
        <v>93</v>
      </c>
    </row>
    <row r="2073" spans="1:8" s="47" customFormat="1" ht="15" customHeight="1" x14ac:dyDescent="0.25">
      <c r="A2073" s="57" t="s">
        <v>2495</v>
      </c>
      <c r="B2073" s="57" t="s">
        <v>2495</v>
      </c>
      <c r="C2073" s="76" t="s">
        <v>2654</v>
      </c>
      <c r="D2073" s="72">
        <f>MAX(E2073:G2073)</f>
        <v>93.125</v>
      </c>
      <c r="E2073" s="45">
        <v>74.5</v>
      </c>
      <c r="F2073" s="45">
        <f>E2073*1.25</f>
        <v>93.125</v>
      </c>
      <c r="G2073" s="46">
        <v>93.125</v>
      </c>
    </row>
    <row r="2074" spans="1:8" s="47" customFormat="1" ht="15" customHeight="1" x14ac:dyDescent="0.25">
      <c r="A2074" s="62"/>
      <c r="B2074" s="57">
        <v>84234</v>
      </c>
      <c r="C2074" s="76" t="s">
        <v>1420</v>
      </c>
      <c r="D2074" s="72">
        <v>93.18</v>
      </c>
      <c r="E2074" s="50"/>
      <c r="F2074" s="50"/>
      <c r="G2074" s="50"/>
    </row>
    <row r="2075" spans="1:8" s="47" customFormat="1" ht="15" customHeight="1" x14ac:dyDescent="0.25">
      <c r="A2075" s="62"/>
      <c r="B2075" s="57">
        <v>85049</v>
      </c>
      <c r="C2075" s="76" t="s">
        <v>1492</v>
      </c>
      <c r="D2075" s="72">
        <v>93.25</v>
      </c>
      <c r="E2075" s="50"/>
      <c r="F2075" s="50"/>
      <c r="G2075" s="50"/>
    </row>
    <row r="2076" spans="1:8" s="47" customFormat="1" ht="15" customHeight="1" x14ac:dyDescent="0.25">
      <c r="A2076" s="57">
        <v>82397</v>
      </c>
      <c r="B2076" s="58">
        <v>82397</v>
      </c>
      <c r="C2076" s="77" t="s">
        <v>5531</v>
      </c>
      <c r="D2076" s="72">
        <f>MAX(E2076:G2076)</f>
        <v>93.375</v>
      </c>
      <c r="E2076" s="45">
        <v>74.7</v>
      </c>
      <c r="F2076" s="45">
        <f>E2076*1.25</f>
        <v>93.375</v>
      </c>
      <c r="G2076" s="46">
        <v>93.375</v>
      </c>
    </row>
    <row r="2077" spans="1:8" s="47" customFormat="1" ht="15" customHeight="1" x14ac:dyDescent="0.25">
      <c r="A2077" s="57" t="s">
        <v>74</v>
      </c>
      <c r="B2077" s="57" t="s">
        <v>74</v>
      </c>
      <c r="C2077" s="76" t="s">
        <v>8608</v>
      </c>
      <c r="D2077" s="72">
        <f>MAX(E2077:G2077)</f>
        <v>93.387499999999989</v>
      </c>
      <c r="E2077" s="45">
        <v>74.709999999999994</v>
      </c>
      <c r="F2077" s="45">
        <f>E2077*1.25</f>
        <v>93.387499999999989</v>
      </c>
      <c r="G2077" s="46">
        <v>93.387499999999989</v>
      </c>
    </row>
    <row r="2078" spans="1:8" s="47" customFormat="1" ht="15" customHeight="1" x14ac:dyDescent="0.25">
      <c r="A2078" s="62"/>
      <c r="B2078" s="57">
        <v>86976</v>
      </c>
      <c r="C2078" s="76" t="s">
        <v>1706</v>
      </c>
      <c r="D2078" s="72">
        <v>93.42</v>
      </c>
      <c r="E2078" s="50"/>
      <c r="F2078" s="50"/>
      <c r="G2078" s="50"/>
    </row>
    <row r="2079" spans="1:8" s="47" customFormat="1" ht="15" customHeight="1" x14ac:dyDescent="0.25">
      <c r="A2079" s="57">
        <v>86255</v>
      </c>
      <c r="B2079" s="57">
        <v>86255</v>
      </c>
      <c r="C2079" s="76" t="s">
        <v>5209</v>
      </c>
      <c r="D2079" s="72">
        <f>MAX(E2079:G2079)</f>
        <v>93.474999999999994</v>
      </c>
      <c r="E2079" s="45">
        <v>74.78</v>
      </c>
      <c r="F2079" s="45">
        <f>E2079*1.25</f>
        <v>93.474999999999994</v>
      </c>
      <c r="G2079" s="46">
        <v>93.474999999999994</v>
      </c>
    </row>
    <row r="2080" spans="1:8" s="47" customFormat="1" ht="15" customHeight="1" x14ac:dyDescent="0.25">
      <c r="A2080" s="62"/>
      <c r="B2080" s="57">
        <v>87205</v>
      </c>
      <c r="C2080" s="76" t="s">
        <v>1731</v>
      </c>
      <c r="D2080" s="72">
        <v>93.52</v>
      </c>
      <c r="E2080" s="50"/>
      <c r="F2080" s="50"/>
      <c r="G2080" s="50"/>
    </row>
    <row r="2081" spans="1:7" s="47" customFormat="1" ht="15" customHeight="1" x14ac:dyDescent="0.25">
      <c r="A2081" s="63"/>
      <c r="B2081" s="58">
        <v>82595</v>
      </c>
      <c r="C2081" s="77" t="s">
        <v>1265</v>
      </c>
      <c r="D2081" s="73">
        <v>93.66</v>
      </c>
      <c r="E2081" s="51"/>
      <c r="F2081" s="51"/>
      <c r="G2081" s="51"/>
    </row>
    <row r="2082" spans="1:7" s="47" customFormat="1" ht="15" customHeight="1" x14ac:dyDescent="0.25">
      <c r="A2082" s="57" t="s">
        <v>2495</v>
      </c>
      <c r="B2082" s="58" t="s">
        <v>2495</v>
      </c>
      <c r="C2082" s="77" t="s">
        <v>4009</v>
      </c>
      <c r="D2082" s="72">
        <f>MAX(E2082:G2082)</f>
        <v>93.725000000000009</v>
      </c>
      <c r="E2082" s="45">
        <v>74.98</v>
      </c>
      <c r="F2082" s="45">
        <f>E2082*1.25</f>
        <v>93.725000000000009</v>
      </c>
      <c r="G2082" s="46">
        <v>93.725000000000009</v>
      </c>
    </row>
    <row r="2083" spans="1:7" s="47" customFormat="1" ht="15" customHeight="1" x14ac:dyDescent="0.25">
      <c r="A2083" s="57" t="s">
        <v>2495</v>
      </c>
      <c r="B2083" s="58" t="s">
        <v>2495</v>
      </c>
      <c r="C2083" s="77" t="s">
        <v>3364</v>
      </c>
      <c r="D2083" s="72">
        <f>MAX(E2083:G2083)</f>
        <v>93.75</v>
      </c>
      <c r="E2083" s="45">
        <v>75</v>
      </c>
      <c r="F2083" s="45">
        <f>E2083*1.25</f>
        <v>93.75</v>
      </c>
      <c r="G2083" s="46">
        <v>93.75</v>
      </c>
    </row>
    <row r="2084" spans="1:7" s="47" customFormat="1" ht="15" customHeight="1" x14ac:dyDescent="0.25">
      <c r="A2084" s="63"/>
      <c r="B2084" s="58">
        <v>82652</v>
      </c>
      <c r="C2084" s="77" t="s">
        <v>1275</v>
      </c>
      <c r="D2084" s="73">
        <v>93.78</v>
      </c>
      <c r="E2084" s="51"/>
      <c r="F2084" s="51"/>
      <c r="G2084" s="51"/>
    </row>
    <row r="2085" spans="1:7" s="47" customFormat="1" ht="15" customHeight="1" x14ac:dyDescent="0.25">
      <c r="A2085" s="57" t="s">
        <v>7159</v>
      </c>
      <c r="B2085" s="57">
        <v>97150</v>
      </c>
      <c r="C2085" s="76" t="s">
        <v>7160</v>
      </c>
      <c r="D2085" s="72">
        <f>MAX(E2085:G2085)</f>
        <v>93.825000000000003</v>
      </c>
      <c r="E2085" s="45">
        <v>75.06</v>
      </c>
      <c r="F2085" s="45">
        <f>E2085*1.25</f>
        <v>93.825000000000003</v>
      </c>
      <c r="G2085" s="46">
        <v>93.825000000000003</v>
      </c>
    </row>
    <row r="2086" spans="1:7" s="47" customFormat="1" ht="15" customHeight="1" x14ac:dyDescent="0.25">
      <c r="A2086" s="57" t="s">
        <v>7180</v>
      </c>
      <c r="B2086" s="57">
        <v>97150</v>
      </c>
      <c r="C2086" s="76" t="s">
        <v>7207</v>
      </c>
      <c r="D2086" s="72">
        <f>MAX(E2086:G2086)</f>
        <v>93.825000000000003</v>
      </c>
      <c r="E2086" s="45">
        <v>75.06</v>
      </c>
      <c r="F2086" s="45">
        <f>E2086*1.25</f>
        <v>93.825000000000003</v>
      </c>
      <c r="G2086" s="46">
        <v>93.825000000000003</v>
      </c>
    </row>
    <row r="2087" spans="1:7" s="47" customFormat="1" ht="15" customHeight="1" x14ac:dyDescent="0.25">
      <c r="A2087" s="57" t="s">
        <v>7180</v>
      </c>
      <c r="B2087" s="57">
        <v>97150</v>
      </c>
      <c r="C2087" s="76" t="s">
        <v>7181</v>
      </c>
      <c r="D2087" s="72">
        <f>MAX(E2087:G2087)</f>
        <v>93.825000000000003</v>
      </c>
      <c r="E2087" s="45">
        <v>75.06</v>
      </c>
      <c r="F2087" s="45">
        <f>E2087*1.25</f>
        <v>93.825000000000003</v>
      </c>
      <c r="G2087" s="46">
        <v>93.825000000000003</v>
      </c>
    </row>
    <row r="2088" spans="1:7" s="47" customFormat="1" ht="15" customHeight="1" x14ac:dyDescent="0.25">
      <c r="A2088" s="62"/>
      <c r="B2088" s="57">
        <v>87278</v>
      </c>
      <c r="C2088" s="76" t="s">
        <v>1744</v>
      </c>
      <c r="D2088" s="72">
        <v>93.96</v>
      </c>
      <c r="E2088" s="50"/>
      <c r="F2088" s="50"/>
      <c r="G2088" s="50"/>
    </row>
    <row r="2089" spans="1:7" s="47" customFormat="1" ht="15" customHeight="1" x14ac:dyDescent="0.25">
      <c r="A2089" s="57">
        <v>82677</v>
      </c>
      <c r="B2089" s="57">
        <v>82677</v>
      </c>
      <c r="C2089" s="76" t="s">
        <v>5516</v>
      </c>
      <c r="D2089" s="72">
        <f>MAX(E2089:G2089)</f>
        <v>93.962500000000006</v>
      </c>
      <c r="E2089" s="45">
        <v>75.17</v>
      </c>
      <c r="F2089" s="45">
        <f>E2089*1.25</f>
        <v>93.962500000000006</v>
      </c>
      <c r="G2089" s="46">
        <v>93.962500000000006</v>
      </c>
    </row>
    <row r="2090" spans="1:7" s="47" customFormat="1" ht="15" customHeight="1" x14ac:dyDescent="0.25">
      <c r="A2090" s="57" t="s">
        <v>2495</v>
      </c>
      <c r="B2090" s="57" t="s">
        <v>2495</v>
      </c>
      <c r="C2090" s="76" t="s">
        <v>7185</v>
      </c>
      <c r="D2090" s="72">
        <f>MAX(E2090:G2090)</f>
        <v>94</v>
      </c>
      <c r="E2090" s="45">
        <v>75.2</v>
      </c>
      <c r="F2090" s="45">
        <f>E2090*1.25</f>
        <v>94</v>
      </c>
      <c r="G2090" s="46">
        <v>94</v>
      </c>
    </row>
    <row r="2091" spans="1:7" s="47" customFormat="1" ht="15" customHeight="1" x14ac:dyDescent="0.25">
      <c r="A2091" s="62"/>
      <c r="B2091" s="57">
        <v>97605</v>
      </c>
      <c r="C2091" s="76" t="s">
        <v>2218</v>
      </c>
      <c r="D2091" s="72">
        <v>94</v>
      </c>
      <c r="E2091" s="50"/>
      <c r="F2091" s="50"/>
      <c r="G2091" s="50"/>
    </row>
    <row r="2092" spans="1:7" s="47" customFormat="1" ht="15" customHeight="1" x14ac:dyDescent="0.25">
      <c r="A2092" s="57" t="s">
        <v>2495</v>
      </c>
      <c r="B2092" s="57" t="s">
        <v>2495</v>
      </c>
      <c r="C2092" s="76" t="s">
        <v>2800</v>
      </c>
      <c r="D2092" s="72">
        <f>MAX(E2092:G2092)</f>
        <v>94</v>
      </c>
      <c r="E2092" s="45">
        <v>75.2</v>
      </c>
      <c r="F2092" s="45">
        <f>E2092*1.25</f>
        <v>94</v>
      </c>
      <c r="G2092" s="46">
        <v>94</v>
      </c>
    </row>
    <row r="2093" spans="1:7" s="47" customFormat="1" ht="15" customHeight="1" x14ac:dyDescent="0.25">
      <c r="A2093" s="62"/>
      <c r="B2093" s="57">
        <v>97597</v>
      </c>
      <c r="C2093" s="76" t="s">
        <v>2214</v>
      </c>
      <c r="D2093" s="72">
        <v>94</v>
      </c>
      <c r="E2093" s="50"/>
      <c r="F2093" s="50"/>
      <c r="G2093" s="50"/>
    </row>
    <row r="2094" spans="1:7" s="47" customFormat="1" ht="15" customHeight="1" x14ac:dyDescent="0.25">
      <c r="A2094" s="57">
        <v>86356</v>
      </c>
      <c r="B2094" s="57">
        <v>86356</v>
      </c>
      <c r="C2094" s="76" t="s">
        <v>4265</v>
      </c>
      <c r="D2094" s="72">
        <f>MAX(E2094:G2094)</f>
        <v>94.037500000000009</v>
      </c>
      <c r="E2094" s="45">
        <v>75.23</v>
      </c>
      <c r="F2094" s="45">
        <f>E2094*1.25</f>
        <v>94.037500000000009</v>
      </c>
      <c r="G2094" s="46">
        <v>94.037500000000009</v>
      </c>
    </row>
    <row r="2095" spans="1:7" s="47" customFormat="1" ht="15" customHeight="1" x14ac:dyDescent="0.25">
      <c r="A2095" s="57" t="s">
        <v>6939</v>
      </c>
      <c r="B2095" s="57" t="s">
        <v>6939</v>
      </c>
      <c r="C2095" s="76" t="s">
        <v>6974</v>
      </c>
      <c r="D2095" s="72">
        <f>MAX(E2095:G2095)</f>
        <v>94.0625</v>
      </c>
      <c r="E2095" s="45">
        <v>75.25</v>
      </c>
      <c r="F2095" s="45">
        <f>E2095*1.25</f>
        <v>94.0625</v>
      </c>
      <c r="G2095" s="46">
        <v>94.0625</v>
      </c>
    </row>
    <row r="2096" spans="1:7" s="47" customFormat="1" ht="15" customHeight="1" x14ac:dyDescent="0.25">
      <c r="A2096" s="57" t="s">
        <v>2495</v>
      </c>
      <c r="B2096" s="57" t="s">
        <v>2495</v>
      </c>
      <c r="C2096" s="76" t="s">
        <v>4705</v>
      </c>
      <c r="D2096" s="72">
        <f>MAX(E2096:G2096)</f>
        <v>94.125</v>
      </c>
      <c r="E2096" s="45">
        <v>75.3</v>
      </c>
      <c r="F2096" s="45">
        <f>E2096*1.25</f>
        <v>94.125</v>
      </c>
      <c r="G2096" s="46">
        <v>94.125</v>
      </c>
    </row>
    <row r="2097" spans="1:8" s="47" customFormat="1" ht="15" customHeight="1" x14ac:dyDescent="0.25">
      <c r="A2097" s="62"/>
      <c r="B2097" s="57">
        <v>99397</v>
      </c>
      <c r="C2097" s="76" t="s">
        <v>2316</v>
      </c>
      <c r="D2097" s="72">
        <v>94.25</v>
      </c>
      <c r="E2097" s="50"/>
      <c r="F2097" s="50"/>
      <c r="G2097" s="50"/>
    </row>
    <row r="2098" spans="1:8" s="47" customFormat="1" ht="15" customHeight="1" x14ac:dyDescent="0.25">
      <c r="A2098" s="62"/>
      <c r="B2098" s="57">
        <v>99401</v>
      </c>
      <c r="C2098" s="76" t="s">
        <v>2317</v>
      </c>
      <c r="D2098" s="72">
        <v>94.25</v>
      </c>
      <c r="E2098" s="50"/>
      <c r="F2098" s="50"/>
      <c r="G2098" s="50"/>
    </row>
    <row r="2099" spans="1:8" s="47" customFormat="1" ht="15" customHeight="1" x14ac:dyDescent="0.25">
      <c r="A2099" s="57" t="s">
        <v>7290</v>
      </c>
      <c r="B2099" s="57">
        <v>97129</v>
      </c>
      <c r="C2099" s="76" t="s">
        <v>7130</v>
      </c>
      <c r="D2099" s="72">
        <f>MAX(E2099:G2099)</f>
        <v>94.25</v>
      </c>
      <c r="E2099" s="45">
        <v>75.400000000000006</v>
      </c>
      <c r="F2099" s="45">
        <f>E2099*1.25</f>
        <v>94.25</v>
      </c>
      <c r="G2099" s="46">
        <v>94.25</v>
      </c>
    </row>
    <row r="2100" spans="1:8" s="47" customFormat="1" ht="15" customHeight="1" x14ac:dyDescent="0.25">
      <c r="A2100" s="57" t="s">
        <v>7211</v>
      </c>
      <c r="B2100" s="57">
        <v>97129</v>
      </c>
      <c r="C2100" s="76" t="s">
        <v>7130</v>
      </c>
      <c r="D2100" s="72">
        <f>MAX(E2100:G2100)</f>
        <v>94.25</v>
      </c>
      <c r="E2100" s="45">
        <v>75.400000000000006</v>
      </c>
      <c r="F2100" s="45">
        <f>E2100*1.25</f>
        <v>94.25</v>
      </c>
      <c r="G2100" s="46">
        <v>94.25</v>
      </c>
    </row>
    <row r="2101" spans="1:8" s="47" customFormat="1" ht="15" customHeight="1" x14ac:dyDescent="0.25">
      <c r="A2101" s="57" t="s">
        <v>7129</v>
      </c>
      <c r="B2101" s="57">
        <v>97129</v>
      </c>
      <c r="C2101" s="76" t="s">
        <v>7130</v>
      </c>
      <c r="D2101" s="72">
        <f>MAX(E2101:G2101)</f>
        <v>94.25</v>
      </c>
      <c r="E2101" s="45">
        <v>75.400000000000006</v>
      </c>
      <c r="F2101" s="45">
        <f>E2101*1.25</f>
        <v>94.25</v>
      </c>
      <c r="G2101" s="46">
        <v>94.25</v>
      </c>
    </row>
    <row r="2102" spans="1:8" s="47" customFormat="1" ht="15" customHeight="1" x14ac:dyDescent="0.25">
      <c r="A2102" s="57" t="s">
        <v>2495</v>
      </c>
      <c r="B2102" s="57" t="s">
        <v>2495</v>
      </c>
      <c r="C2102" s="76" t="s">
        <v>5455</v>
      </c>
      <c r="D2102" s="72">
        <f>MAX(E2102:G2102)</f>
        <v>94.5</v>
      </c>
      <c r="E2102" s="45">
        <v>75.599999999999994</v>
      </c>
      <c r="F2102" s="45">
        <f>E2102*1.25</f>
        <v>94.5</v>
      </c>
      <c r="G2102" s="46">
        <v>94.5</v>
      </c>
    </row>
    <row r="2103" spans="1:8" s="47" customFormat="1" ht="15" customHeight="1" x14ac:dyDescent="0.25">
      <c r="A2103" s="62"/>
      <c r="B2103" s="57">
        <v>88331</v>
      </c>
      <c r="C2103" s="76" t="s">
        <v>1858</v>
      </c>
      <c r="D2103" s="72">
        <v>94.5</v>
      </c>
      <c r="E2103" s="50"/>
      <c r="F2103" s="50"/>
      <c r="G2103" s="50"/>
    </row>
    <row r="2104" spans="1:8" s="47" customFormat="1" ht="15" customHeight="1" x14ac:dyDescent="0.25">
      <c r="A2104" s="57">
        <v>90714</v>
      </c>
      <c r="B2104" s="57">
        <v>90714</v>
      </c>
      <c r="C2104" s="76" t="s">
        <v>8113</v>
      </c>
      <c r="D2104" s="72">
        <f>MAX(E2104:G2104)</f>
        <v>94.625</v>
      </c>
      <c r="E2104" s="45">
        <v>75.7</v>
      </c>
      <c r="F2104" s="45">
        <f>E2104*1.25</f>
        <v>94.625</v>
      </c>
      <c r="G2104" s="46">
        <v>94.625</v>
      </c>
    </row>
    <row r="2105" spans="1:8" s="47" customFormat="1" ht="15" customHeight="1" x14ac:dyDescent="0.25">
      <c r="A2105" s="57">
        <v>90714</v>
      </c>
      <c r="B2105" s="57">
        <v>90714</v>
      </c>
      <c r="C2105" s="76" t="s">
        <v>7509</v>
      </c>
      <c r="D2105" s="72">
        <f>MAX(E2105:G2105)</f>
        <v>94.625</v>
      </c>
      <c r="E2105" s="45">
        <v>75.7</v>
      </c>
      <c r="F2105" s="45">
        <f>E2105*1.25</f>
        <v>94.625</v>
      </c>
      <c r="G2105" s="46">
        <v>94.625</v>
      </c>
      <c r="H2105" s="46"/>
    </row>
    <row r="2106" spans="1:8" s="47" customFormat="1" ht="15" customHeight="1" x14ac:dyDescent="0.25">
      <c r="A2106" s="57">
        <v>90714</v>
      </c>
      <c r="B2106" s="57">
        <v>90714</v>
      </c>
      <c r="C2106" s="76" t="s">
        <v>7509</v>
      </c>
      <c r="D2106" s="72">
        <f>MAX(E2106:G2106)</f>
        <v>94.625</v>
      </c>
      <c r="E2106" s="45">
        <v>75.7</v>
      </c>
      <c r="F2106" s="45">
        <f>E2106*1.25</f>
        <v>94.625</v>
      </c>
      <c r="G2106" s="46">
        <v>94.625</v>
      </c>
      <c r="H2106" s="46"/>
    </row>
    <row r="2107" spans="1:8" s="47" customFormat="1" ht="15" customHeight="1" x14ac:dyDescent="0.25">
      <c r="A2107" s="57">
        <v>90714</v>
      </c>
      <c r="B2107" s="57">
        <v>90714</v>
      </c>
      <c r="C2107" s="76" t="s">
        <v>8128</v>
      </c>
      <c r="D2107" s="72">
        <f>MAX(E2107:G2107)</f>
        <v>94.625</v>
      </c>
      <c r="E2107" s="45">
        <v>75.7</v>
      </c>
      <c r="F2107" s="45">
        <f>E2107*1.25</f>
        <v>94.625</v>
      </c>
      <c r="G2107" s="46">
        <v>94.625</v>
      </c>
      <c r="H2107" s="46"/>
    </row>
    <row r="2108" spans="1:8" s="47" customFormat="1" ht="15" customHeight="1" x14ac:dyDescent="0.25">
      <c r="A2108" s="57">
        <v>90714</v>
      </c>
      <c r="B2108" s="57">
        <v>90714</v>
      </c>
      <c r="C2108" s="76" t="s">
        <v>8128</v>
      </c>
      <c r="D2108" s="72">
        <f>MAX(E2108:G2108)</f>
        <v>94.625</v>
      </c>
      <c r="E2108" s="45">
        <v>75.7</v>
      </c>
      <c r="F2108" s="45">
        <f>E2108*1.25</f>
        <v>94.625</v>
      </c>
      <c r="G2108" s="46">
        <v>94.625</v>
      </c>
      <c r="H2108" s="46"/>
    </row>
    <row r="2109" spans="1:8" s="47" customFormat="1" ht="15" customHeight="1" x14ac:dyDescent="0.25">
      <c r="A2109" s="57">
        <v>90714</v>
      </c>
      <c r="B2109" s="57">
        <v>90714</v>
      </c>
      <c r="C2109" s="76" t="s">
        <v>8128</v>
      </c>
      <c r="D2109" s="72">
        <f>MAX(E2109:G2109)</f>
        <v>94.625</v>
      </c>
      <c r="E2109" s="45">
        <v>75.7</v>
      </c>
      <c r="F2109" s="45">
        <f>E2109*1.25</f>
        <v>94.625</v>
      </c>
      <c r="G2109" s="46">
        <v>94.625</v>
      </c>
      <c r="H2109" s="46"/>
    </row>
    <row r="2110" spans="1:8" s="47" customFormat="1" ht="15" customHeight="1" x14ac:dyDescent="0.25">
      <c r="A2110" s="57" t="s">
        <v>2495</v>
      </c>
      <c r="B2110" s="57">
        <v>90714</v>
      </c>
      <c r="C2110" s="76" t="s">
        <v>8128</v>
      </c>
      <c r="D2110" s="72">
        <f>MAX(E2110:G2110)</f>
        <v>94.625</v>
      </c>
      <c r="E2110" s="45">
        <v>75.7</v>
      </c>
      <c r="F2110" s="45">
        <f>E2110*1.25</f>
        <v>94.625</v>
      </c>
      <c r="G2110" s="46">
        <v>94.625</v>
      </c>
      <c r="H2110" s="46"/>
    </row>
    <row r="2111" spans="1:8" s="47" customFormat="1" ht="15" customHeight="1" x14ac:dyDescent="0.25">
      <c r="A2111" s="57">
        <v>90714</v>
      </c>
      <c r="B2111" s="57">
        <v>90714</v>
      </c>
      <c r="C2111" s="76" t="s">
        <v>8173</v>
      </c>
      <c r="D2111" s="72">
        <f>MAX(E2111:G2111)</f>
        <v>94.625</v>
      </c>
      <c r="E2111" s="45">
        <v>75.7</v>
      </c>
      <c r="F2111" s="45">
        <f>E2111*1.25</f>
        <v>94.625</v>
      </c>
      <c r="G2111" s="46">
        <v>94.625</v>
      </c>
      <c r="H2111" s="46"/>
    </row>
    <row r="2112" spans="1:8" s="47" customFormat="1" ht="15" customHeight="1" x14ac:dyDescent="0.25">
      <c r="A2112" s="57" t="s">
        <v>2495</v>
      </c>
      <c r="B2112" s="57" t="s">
        <v>2495</v>
      </c>
      <c r="C2112" s="76" t="s">
        <v>2956</v>
      </c>
      <c r="D2112" s="72">
        <f>MAX(E2112:G2112)</f>
        <v>94.674999999999997</v>
      </c>
      <c r="E2112" s="45">
        <v>75.739999999999995</v>
      </c>
      <c r="F2112" s="45">
        <f>E2112*1.25</f>
        <v>94.674999999999997</v>
      </c>
      <c r="G2112" s="46">
        <v>94.674999999999997</v>
      </c>
    </row>
    <row r="2113" spans="1:8" s="47" customFormat="1" ht="15" customHeight="1" x14ac:dyDescent="0.25">
      <c r="A2113" s="57" t="s">
        <v>2495</v>
      </c>
      <c r="B2113" s="57" t="s">
        <v>2495</v>
      </c>
      <c r="C2113" s="76" t="s">
        <v>2981</v>
      </c>
      <c r="D2113" s="72">
        <f>MAX(E2113:G2113)</f>
        <v>94.6875</v>
      </c>
      <c r="E2113" s="45">
        <v>75.75</v>
      </c>
      <c r="F2113" s="45">
        <f>E2113*1.25</f>
        <v>94.6875</v>
      </c>
      <c r="G2113" s="46">
        <v>94.6875</v>
      </c>
      <c r="H2113" s="46"/>
    </row>
    <row r="2114" spans="1:8" s="47" customFormat="1" ht="15" customHeight="1" x14ac:dyDescent="0.25">
      <c r="A2114" s="57" t="s">
        <v>65</v>
      </c>
      <c r="B2114" s="57" t="s">
        <v>2495</v>
      </c>
      <c r="C2114" s="76" t="s">
        <v>8368</v>
      </c>
      <c r="D2114" s="72">
        <f>MAX(E2114:G2114)</f>
        <v>94.800000000000011</v>
      </c>
      <c r="E2114" s="45">
        <v>75.84</v>
      </c>
      <c r="F2114" s="45">
        <f>E2114*1.25</f>
        <v>94.800000000000011</v>
      </c>
      <c r="G2114" s="46">
        <v>94.800000000000011</v>
      </c>
    </row>
    <row r="2115" spans="1:8" s="47" customFormat="1" ht="15" customHeight="1" x14ac:dyDescent="0.25">
      <c r="A2115" s="57">
        <v>84999</v>
      </c>
      <c r="B2115" s="57">
        <v>84999</v>
      </c>
      <c r="C2115" s="76" t="s">
        <v>5192</v>
      </c>
      <c r="D2115" s="72">
        <f>MAX(E2115:G2115)</f>
        <v>94.800000000000011</v>
      </c>
      <c r="E2115" s="45">
        <v>75.84</v>
      </c>
      <c r="F2115" s="45">
        <f>E2115*1.25</f>
        <v>94.800000000000011</v>
      </c>
      <c r="G2115" s="46">
        <v>94.800000000000011</v>
      </c>
    </row>
    <row r="2116" spans="1:8" s="47" customFormat="1" ht="15" customHeight="1" x14ac:dyDescent="0.25">
      <c r="A2116" s="57" t="s">
        <v>2495</v>
      </c>
      <c r="B2116" s="57">
        <v>84590</v>
      </c>
      <c r="C2116" s="76" t="s">
        <v>5015</v>
      </c>
      <c r="D2116" s="72">
        <f>MAX(E2116:G2116)</f>
        <v>94.800000000000011</v>
      </c>
      <c r="E2116" s="45">
        <v>75.84</v>
      </c>
      <c r="F2116" s="45">
        <f>E2116*1.25</f>
        <v>94.800000000000011</v>
      </c>
      <c r="G2116" s="46">
        <v>94.800000000000011</v>
      </c>
    </row>
    <row r="2117" spans="1:8" s="47" customFormat="1" ht="15" customHeight="1" x14ac:dyDescent="0.25">
      <c r="A2117" s="62"/>
      <c r="B2117" s="57">
        <v>85300</v>
      </c>
      <c r="C2117" s="76" t="s">
        <v>1509</v>
      </c>
      <c r="D2117" s="72">
        <v>94.85</v>
      </c>
      <c r="E2117" s="50"/>
      <c r="F2117" s="50"/>
      <c r="G2117" s="50"/>
    </row>
    <row r="2118" spans="1:8" s="47" customFormat="1" ht="15" customHeight="1" x14ac:dyDescent="0.25">
      <c r="A2118" s="62"/>
      <c r="B2118" s="57">
        <v>87210</v>
      </c>
      <c r="C2118" s="76" t="s">
        <v>1734</v>
      </c>
      <c r="D2118" s="72">
        <v>94.97</v>
      </c>
      <c r="E2118" s="50"/>
      <c r="F2118" s="50"/>
      <c r="G2118" s="50"/>
    </row>
    <row r="2119" spans="1:8" s="47" customFormat="1" ht="15" customHeight="1" x14ac:dyDescent="0.25">
      <c r="A2119" s="58">
        <v>96127</v>
      </c>
      <c r="B2119" s="58">
        <v>96127</v>
      </c>
      <c r="C2119" s="77" t="s">
        <v>7832</v>
      </c>
      <c r="D2119" s="72">
        <f>MAX(E2119:G2119)</f>
        <v>95</v>
      </c>
      <c r="E2119" s="48">
        <v>76</v>
      </c>
      <c r="F2119" s="48">
        <f>E2119*1.25</f>
        <v>95</v>
      </c>
      <c r="G2119" s="46">
        <v>95</v>
      </c>
    </row>
    <row r="2120" spans="1:8" s="47" customFormat="1" ht="15" customHeight="1" x14ac:dyDescent="0.25">
      <c r="A2120" s="58">
        <v>96127</v>
      </c>
      <c r="B2120" s="58">
        <v>96127</v>
      </c>
      <c r="C2120" s="77" t="s">
        <v>7616</v>
      </c>
      <c r="D2120" s="72">
        <f>MAX(E2120:G2120)</f>
        <v>95</v>
      </c>
      <c r="E2120" s="48">
        <v>76</v>
      </c>
      <c r="F2120" s="48">
        <f>E2120*1.25</f>
        <v>95</v>
      </c>
      <c r="G2120" s="46">
        <v>95</v>
      </c>
    </row>
    <row r="2121" spans="1:8" s="47" customFormat="1" ht="15" customHeight="1" x14ac:dyDescent="0.25">
      <c r="A2121" s="58">
        <v>96127</v>
      </c>
      <c r="B2121" s="58">
        <v>96127</v>
      </c>
      <c r="C2121" s="77" t="s">
        <v>7616</v>
      </c>
      <c r="D2121" s="72">
        <f>MAX(E2121:G2121)</f>
        <v>95</v>
      </c>
      <c r="E2121" s="48">
        <v>76</v>
      </c>
      <c r="F2121" s="48">
        <f>E2121*1.25</f>
        <v>95</v>
      </c>
      <c r="G2121" s="46">
        <v>95</v>
      </c>
    </row>
    <row r="2122" spans="1:8" s="47" customFormat="1" ht="15" customHeight="1" x14ac:dyDescent="0.25">
      <c r="A2122" s="58">
        <v>96127</v>
      </c>
      <c r="B2122" s="58">
        <v>96127</v>
      </c>
      <c r="C2122" s="77" t="s">
        <v>7616</v>
      </c>
      <c r="D2122" s="72">
        <f>MAX(E2122:G2122)</f>
        <v>95</v>
      </c>
      <c r="E2122" s="48">
        <v>76</v>
      </c>
      <c r="F2122" s="48">
        <f>E2122*1.25</f>
        <v>95</v>
      </c>
      <c r="G2122" s="46">
        <v>95</v>
      </c>
    </row>
    <row r="2123" spans="1:8" s="47" customFormat="1" ht="15" customHeight="1" x14ac:dyDescent="0.25">
      <c r="A2123" s="58">
        <v>96127</v>
      </c>
      <c r="B2123" s="58">
        <v>96127</v>
      </c>
      <c r="C2123" s="77" t="s">
        <v>7616</v>
      </c>
      <c r="D2123" s="72">
        <f>MAX(E2123:G2123)</f>
        <v>95</v>
      </c>
      <c r="E2123" s="48">
        <v>76</v>
      </c>
      <c r="F2123" s="48">
        <f>E2123*1.25</f>
        <v>95</v>
      </c>
      <c r="G2123" s="46">
        <v>95</v>
      </c>
    </row>
    <row r="2124" spans="1:8" s="47" customFormat="1" ht="15" customHeight="1" x14ac:dyDescent="0.25">
      <c r="A2124" s="58">
        <v>96127</v>
      </c>
      <c r="B2124" s="58">
        <v>96127</v>
      </c>
      <c r="C2124" s="77" t="s">
        <v>7616</v>
      </c>
      <c r="D2124" s="72">
        <f>MAX(E2124:G2124)</f>
        <v>95</v>
      </c>
      <c r="E2124" s="48">
        <v>76</v>
      </c>
      <c r="F2124" s="48">
        <f>E2124*1.25</f>
        <v>95</v>
      </c>
      <c r="G2124" s="46">
        <v>95</v>
      </c>
    </row>
    <row r="2125" spans="1:8" s="47" customFormat="1" ht="15" customHeight="1" x14ac:dyDescent="0.25">
      <c r="A2125" s="58">
        <v>96127</v>
      </c>
      <c r="B2125" s="58">
        <v>96127</v>
      </c>
      <c r="C2125" s="77" t="s">
        <v>7616</v>
      </c>
      <c r="D2125" s="72">
        <f>MAX(E2125:G2125)</f>
        <v>95</v>
      </c>
      <c r="E2125" s="48">
        <v>76</v>
      </c>
      <c r="F2125" s="48">
        <f>E2125*1.25</f>
        <v>95</v>
      </c>
      <c r="G2125" s="46">
        <v>95</v>
      </c>
    </row>
    <row r="2126" spans="1:8" s="47" customFormat="1" ht="15" customHeight="1" x14ac:dyDescent="0.25">
      <c r="A2126" s="62"/>
      <c r="B2126" s="57">
        <v>97166</v>
      </c>
      <c r="C2126" s="76" t="s">
        <v>2206</v>
      </c>
      <c r="D2126" s="72">
        <v>95</v>
      </c>
      <c r="E2126" s="50"/>
      <c r="F2126" s="50"/>
      <c r="G2126" s="50"/>
    </row>
    <row r="2127" spans="1:8" s="47" customFormat="1" ht="15" customHeight="1" x14ac:dyDescent="0.25">
      <c r="A2127" s="62"/>
      <c r="B2127" s="57">
        <v>94618</v>
      </c>
      <c r="C2127" s="76" t="s">
        <v>2049</v>
      </c>
      <c r="D2127" s="72">
        <v>95</v>
      </c>
      <c r="E2127" s="50"/>
      <c r="F2127" s="50"/>
      <c r="G2127" s="50"/>
    </row>
    <row r="2128" spans="1:8" s="47" customFormat="1" ht="15" customHeight="1" x14ac:dyDescent="0.25">
      <c r="A2128" s="64"/>
      <c r="B2128" s="64" t="s">
        <v>2197</v>
      </c>
      <c r="C2128" s="65" t="s">
        <v>2198</v>
      </c>
      <c r="D2128" s="72">
        <f>MAX(E2128:G2128)</f>
        <v>95.24</v>
      </c>
      <c r="E2128" s="38"/>
      <c r="F2128" s="37">
        <v>95.24</v>
      </c>
      <c r="G2128" s="46">
        <v>95.24</v>
      </c>
    </row>
    <row r="2129" spans="1:8" s="47" customFormat="1" ht="15" customHeight="1" x14ac:dyDescent="0.25">
      <c r="A2129" s="57" t="s">
        <v>2495</v>
      </c>
      <c r="B2129" s="57" t="s">
        <v>2495</v>
      </c>
      <c r="C2129" s="76" t="s">
        <v>2701</v>
      </c>
      <c r="D2129" s="72">
        <f>MAX(E2129:G2129)</f>
        <v>95.25</v>
      </c>
      <c r="E2129" s="45">
        <v>76.2</v>
      </c>
      <c r="F2129" s="45">
        <f>E2129*1.25</f>
        <v>95.25</v>
      </c>
      <c r="G2129" s="46">
        <v>95.25</v>
      </c>
    </row>
    <row r="2130" spans="1:8" s="47" customFormat="1" ht="15" customHeight="1" x14ac:dyDescent="0.25">
      <c r="A2130" s="57">
        <v>87206</v>
      </c>
      <c r="B2130" s="57">
        <v>87206</v>
      </c>
      <c r="C2130" s="76" t="s">
        <v>4881</v>
      </c>
      <c r="D2130" s="72">
        <f>MAX(E2130:G2130)</f>
        <v>95.325000000000003</v>
      </c>
      <c r="E2130" s="45">
        <v>76.260000000000005</v>
      </c>
      <c r="F2130" s="45">
        <f>E2130*1.25</f>
        <v>95.325000000000003</v>
      </c>
      <c r="G2130" s="46">
        <v>95.325000000000003</v>
      </c>
    </row>
    <row r="2131" spans="1:8" s="47" customFormat="1" ht="15" customHeight="1" x14ac:dyDescent="0.25">
      <c r="A2131" s="62"/>
      <c r="B2131" s="57">
        <v>97032</v>
      </c>
      <c r="C2131" s="76" t="s">
        <v>2182</v>
      </c>
      <c r="D2131" s="72">
        <v>95.45</v>
      </c>
      <c r="E2131" s="50"/>
      <c r="F2131" s="50"/>
      <c r="G2131" s="50"/>
    </row>
    <row r="2132" spans="1:8" s="47" customFormat="1" ht="15" customHeight="1" x14ac:dyDescent="0.25">
      <c r="A2132" s="62"/>
      <c r="B2132" s="57">
        <v>97028</v>
      </c>
      <c r="C2132" s="76" t="s">
        <v>2180</v>
      </c>
      <c r="D2132" s="72">
        <v>95.51</v>
      </c>
      <c r="E2132" s="50"/>
      <c r="F2132" s="50"/>
      <c r="G2132" s="50"/>
    </row>
    <row r="2133" spans="1:8" s="47" customFormat="1" ht="15" customHeight="1" x14ac:dyDescent="0.25">
      <c r="A2133" s="57" t="s">
        <v>2495</v>
      </c>
      <c r="B2133" s="58" t="s">
        <v>2495</v>
      </c>
      <c r="C2133" s="77" t="s">
        <v>4008</v>
      </c>
      <c r="D2133" s="72">
        <f>MAX(E2133:G2133)</f>
        <v>95.525000000000006</v>
      </c>
      <c r="E2133" s="45">
        <v>76.42</v>
      </c>
      <c r="F2133" s="45">
        <f>E2133*1.25</f>
        <v>95.525000000000006</v>
      </c>
      <c r="G2133" s="46">
        <v>95.525000000000006</v>
      </c>
    </row>
    <row r="2134" spans="1:8" s="47" customFormat="1" ht="15" customHeight="1" x14ac:dyDescent="0.25">
      <c r="A2134" s="63"/>
      <c r="B2134" s="58">
        <v>86631</v>
      </c>
      <c r="C2134" s="77" t="s">
        <v>1615</v>
      </c>
      <c r="D2134" s="73">
        <v>95.73</v>
      </c>
      <c r="E2134" s="51"/>
      <c r="F2134" s="51"/>
      <c r="G2134" s="51"/>
    </row>
    <row r="2135" spans="1:8" s="47" customFormat="1" ht="15" customHeight="1" x14ac:dyDescent="0.25">
      <c r="A2135" s="62"/>
      <c r="B2135" s="57">
        <v>86147</v>
      </c>
      <c r="C2135" s="76" t="s">
        <v>1555</v>
      </c>
      <c r="D2135" s="72">
        <v>95.73</v>
      </c>
      <c r="E2135" s="50"/>
      <c r="F2135" s="50"/>
      <c r="G2135" s="50"/>
    </row>
    <row r="2136" spans="1:8" s="47" customFormat="1" ht="15" customHeight="1" x14ac:dyDescent="0.25">
      <c r="A2136" s="57">
        <v>8817326</v>
      </c>
      <c r="B2136" s="57">
        <v>8817326</v>
      </c>
      <c r="C2136" s="76" t="s">
        <v>8778</v>
      </c>
      <c r="D2136" s="72">
        <f>MAX(E2136:G2136)</f>
        <v>95.8125</v>
      </c>
      <c r="E2136" s="45">
        <v>76.650000000000006</v>
      </c>
      <c r="F2136" s="45">
        <f>E2136*1.25</f>
        <v>95.8125</v>
      </c>
      <c r="G2136" s="46">
        <v>95.8125</v>
      </c>
    </row>
    <row r="2137" spans="1:8" s="47" customFormat="1" ht="15" customHeight="1" x14ac:dyDescent="0.25">
      <c r="A2137" s="57" t="s">
        <v>2495</v>
      </c>
      <c r="B2137" s="57" t="s">
        <v>2495</v>
      </c>
      <c r="C2137" s="76" t="s">
        <v>5011</v>
      </c>
      <c r="D2137" s="72">
        <f>MAX(E2137:G2137)</f>
        <v>95.875</v>
      </c>
      <c r="E2137" s="45">
        <v>76.7</v>
      </c>
      <c r="F2137" s="45">
        <f>E2137*1.25</f>
        <v>95.875</v>
      </c>
      <c r="G2137" s="46">
        <v>95.875</v>
      </c>
      <c r="H2137" s="46"/>
    </row>
    <row r="2138" spans="1:8" s="47" customFormat="1" ht="15" customHeight="1" x14ac:dyDescent="0.25">
      <c r="A2138" s="62"/>
      <c r="B2138" s="57">
        <v>86850</v>
      </c>
      <c r="C2138" s="76" t="s">
        <v>1680</v>
      </c>
      <c r="D2138" s="72">
        <v>95.88</v>
      </c>
      <c r="E2138" s="50"/>
      <c r="F2138" s="50"/>
      <c r="G2138" s="50"/>
    </row>
    <row r="2139" spans="1:8" s="47" customFormat="1" ht="15" customHeight="1" x14ac:dyDescent="0.25">
      <c r="A2139" s="62"/>
      <c r="B2139" s="57">
        <v>90696</v>
      </c>
      <c r="C2139" s="76" t="s">
        <v>1917</v>
      </c>
      <c r="D2139" s="72">
        <v>96</v>
      </c>
      <c r="E2139" s="50"/>
      <c r="F2139" s="50"/>
      <c r="G2139" s="50"/>
    </row>
    <row r="2140" spans="1:8" s="47" customFormat="1" ht="15" customHeight="1" x14ac:dyDescent="0.25">
      <c r="A2140" s="58">
        <v>86905</v>
      </c>
      <c r="B2140" s="58">
        <v>86905</v>
      </c>
      <c r="C2140" s="77" t="s">
        <v>5671</v>
      </c>
      <c r="D2140" s="73">
        <f>MAX(E2140:G2140)</f>
        <v>96.15</v>
      </c>
      <c r="E2140" s="48">
        <v>76.92</v>
      </c>
      <c r="F2140" s="48">
        <f>E2140*1.25</f>
        <v>96.15</v>
      </c>
      <c r="G2140" s="49">
        <v>96.15</v>
      </c>
    </row>
    <row r="2141" spans="1:8" s="47" customFormat="1" ht="15" customHeight="1" x14ac:dyDescent="0.25">
      <c r="A2141" s="57">
        <v>90471</v>
      </c>
      <c r="B2141" s="57">
        <v>90471</v>
      </c>
      <c r="C2141" s="76" t="s">
        <v>7349</v>
      </c>
      <c r="D2141" s="72">
        <f>MAX(E2141:G2141)</f>
        <v>96.237499999999997</v>
      </c>
      <c r="E2141" s="45">
        <v>76.989999999999995</v>
      </c>
      <c r="F2141" s="45">
        <f>E2141*1.25</f>
        <v>96.237499999999997</v>
      </c>
      <c r="G2141" s="46">
        <v>96.237499999999997</v>
      </c>
    </row>
    <row r="2142" spans="1:8" s="47" customFormat="1" ht="15" customHeight="1" x14ac:dyDescent="0.25">
      <c r="A2142" s="57">
        <v>90471</v>
      </c>
      <c r="B2142" s="57">
        <v>90471</v>
      </c>
      <c r="C2142" s="76" t="s">
        <v>8372</v>
      </c>
      <c r="D2142" s="72">
        <f>MAX(E2142:G2142)</f>
        <v>96.237499999999997</v>
      </c>
      <c r="E2142" s="45">
        <v>76.989999999999995</v>
      </c>
      <c r="F2142" s="45">
        <f>E2142*1.25</f>
        <v>96.237499999999997</v>
      </c>
      <c r="G2142" s="46">
        <v>96.237499999999997</v>
      </c>
    </row>
    <row r="2143" spans="1:8" s="47" customFormat="1" ht="15" customHeight="1" x14ac:dyDescent="0.25">
      <c r="A2143" s="58">
        <v>84681</v>
      </c>
      <c r="B2143" s="58">
        <v>84681</v>
      </c>
      <c r="C2143" s="77" t="s">
        <v>5318</v>
      </c>
      <c r="D2143" s="72">
        <f>MAX(E2143:G2143)</f>
        <v>96.25</v>
      </c>
      <c r="E2143" s="48">
        <v>77</v>
      </c>
      <c r="F2143" s="48">
        <f>E2143*1.25</f>
        <v>96.25</v>
      </c>
      <c r="G2143" s="46">
        <v>96.25</v>
      </c>
    </row>
    <row r="2144" spans="1:8" s="47" customFormat="1" ht="15" customHeight="1" x14ac:dyDescent="0.25">
      <c r="A2144" s="57" t="s">
        <v>7241</v>
      </c>
      <c r="B2144" s="57">
        <v>97014</v>
      </c>
      <c r="C2144" s="76" t="s">
        <v>7242</v>
      </c>
      <c r="D2144" s="72">
        <f>MAX(E2144:G2144)</f>
        <v>96.25</v>
      </c>
      <c r="E2144" s="45">
        <v>77</v>
      </c>
      <c r="F2144" s="45">
        <f>E2144*1.25</f>
        <v>96.25</v>
      </c>
      <c r="G2144" s="46">
        <v>96.25</v>
      </c>
    </row>
    <row r="2145" spans="1:8" s="47" customFormat="1" ht="15" customHeight="1" x14ac:dyDescent="0.25">
      <c r="A2145" s="57">
        <v>84681</v>
      </c>
      <c r="B2145" s="57">
        <v>84681</v>
      </c>
      <c r="C2145" s="76" t="s">
        <v>5587</v>
      </c>
      <c r="D2145" s="72">
        <f>MAX(E2145:G2145)</f>
        <v>96.25</v>
      </c>
      <c r="E2145" s="45">
        <v>77</v>
      </c>
      <c r="F2145" s="45">
        <f>E2145*1.25</f>
        <v>96.25</v>
      </c>
      <c r="G2145" s="46">
        <v>96.25</v>
      </c>
    </row>
    <row r="2146" spans="1:8" s="47" customFormat="1" ht="15" customHeight="1" x14ac:dyDescent="0.25">
      <c r="A2146" s="57" t="s">
        <v>2495</v>
      </c>
      <c r="B2146" s="57" t="s">
        <v>2495</v>
      </c>
      <c r="C2146" s="76" t="s">
        <v>5194</v>
      </c>
      <c r="D2146" s="72">
        <f>MAX(E2146:G2146)</f>
        <v>96.25</v>
      </c>
      <c r="E2146" s="45">
        <v>77</v>
      </c>
      <c r="F2146" s="45">
        <f>E2146*1.25</f>
        <v>96.25</v>
      </c>
      <c r="G2146" s="46">
        <v>96.25</v>
      </c>
      <c r="H2146" s="46"/>
    </row>
    <row r="2147" spans="1:8" s="47" customFormat="1" ht="15" customHeight="1" x14ac:dyDescent="0.25">
      <c r="A2147" s="58">
        <v>86628</v>
      </c>
      <c r="B2147" s="58">
        <v>86628</v>
      </c>
      <c r="C2147" s="77" t="s">
        <v>4564</v>
      </c>
      <c r="D2147" s="73">
        <f>MAX(E2147:G2147)</f>
        <v>96.337499999999991</v>
      </c>
      <c r="E2147" s="48">
        <v>77.069999999999993</v>
      </c>
      <c r="F2147" s="48">
        <f>E2147*1.25</f>
        <v>96.337499999999991</v>
      </c>
      <c r="G2147" s="49">
        <v>96.337499999999991</v>
      </c>
    </row>
    <row r="2148" spans="1:8" s="47" customFormat="1" ht="15" customHeight="1" x14ac:dyDescent="0.25">
      <c r="A2148" s="57">
        <v>87102</v>
      </c>
      <c r="B2148" s="57">
        <v>87102</v>
      </c>
      <c r="C2148" s="76" t="s">
        <v>5777</v>
      </c>
      <c r="D2148" s="72">
        <f>MAX(E2148:G2148)</f>
        <v>96.462500000000006</v>
      </c>
      <c r="E2148" s="45">
        <v>77.17</v>
      </c>
      <c r="F2148" s="45">
        <f>E2148*1.25</f>
        <v>96.462500000000006</v>
      </c>
      <c r="G2148" s="46">
        <v>96.462500000000006</v>
      </c>
    </row>
    <row r="2149" spans="1:8" s="47" customFormat="1" ht="15" customHeight="1" x14ac:dyDescent="0.25">
      <c r="A2149" s="57">
        <v>87102</v>
      </c>
      <c r="B2149" s="57">
        <v>87102</v>
      </c>
      <c r="C2149" s="76" t="s">
        <v>5482</v>
      </c>
      <c r="D2149" s="72">
        <f>MAX(E2149:G2149)</f>
        <v>96.462500000000006</v>
      </c>
      <c r="E2149" s="45">
        <v>77.17</v>
      </c>
      <c r="F2149" s="45">
        <f>E2149*1.25</f>
        <v>96.462500000000006</v>
      </c>
      <c r="G2149" s="46">
        <v>96.462500000000006</v>
      </c>
    </row>
    <row r="2150" spans="1:8" s="47" customFormat="1" ht="15" customHeight="1" x14ac:dyDescent="0.25">
      <c r="A2150" s="62"/>
      <c r="B2150" s="57">
        <v>80194</v>
      </c>
      <c r="C2150" s="76" t="s">
        <v>1125</v>
      </c>
      <c r="D2150" s="72">
        <v>96.47</v>
      </c>
      <c r="E2150" s="50"/>
      <c r="F2150" s="50"/>
      <c r="G2150" s="50"/>
    </row>
    <row r="2151" spans="1:8" s="47" customFormat="1" ht="15" customHeight="1" x14ac:dyDescent="0.25">
      <c r="A2151" s="57">
        <v>85300</v>
      </c>
      <c r="B2151" s="57">
        <v>85300</v>
      </c>
      <c r="C2151" s="76" t="s">
        <v>5714</v>
      </c>
      <c r="D2151" s="72">
        <f>MAX(E2151:G2151)</f>
        <v>96.525000000000006</v>
      </c>
      <c r="E2151" s="45">
        <v>77.22</v>
      </c>
      <c r="F2151" s="45">
        <f>E2151*1.25</f>
        <v>96.525000000000006</v>
      </c>
      <c r="G2151" s="46">
        <v>96.525000000000006</v>
      </c>
    </row>
    <row r="2152" spans="1:8" s="47" customFormat="1" ht="15" customHeight="1" x14ac:dyDescent="0.25">
      <c r="A2152" s="57">
        <v>87076</v>
      </c>
      <c r="B2152" s="57">
        <v>87076</v>
      </c>
      <c r="C2152" s="76" t="s">
        <v>5825</v>
      </c>
      <c r="D2152" s="72">
        <f>MAX(E2152:G2152)</f>
        <v>96.525000000000006</v>
      </c>
      <c r="E2152" s="45">
        <v>77.22</v>
      </c>
      <c r="F2152" s="45">
        <f>E2152*1.25</f>
        <v>96.525000000000006</v>
      </c>
      <c r="G2152" s="46">
        <v>96.525000000000006</v>
      </c>
    </row>
    <row r="2153" spans="1:8" s="47" customFormat="1" ht="15" customHeight="1" x14ac:dyDescent="0.25">
      <c r="A2153" s="57" t="s">
        <v>2495</v>
      </c>
      <c r="B2153" s="57" t="s">
        <v>2495</v>
      </c>
      <c r="C2153" s="76" t="s">
        <v>4707</v>
      </c>
      <c r="D2153" s="72">
        <f>MAX(E2153:G2153)</f>
        <v>96.5625</v>
      </c>
      <c r="E2153" s="45">
        <v>77.25</v>
      </c>
      <c r="F2153" s="45">
        <f>E2153*1.25</f>
        <v>96.5625</v>
      </c>
      <c r="G2153" s="46">
        <v>96.5625</v>
      </c>
      <c r="H2153" s="46"/>
    </row>
    <row r="2154" spans="1:8" s="47" customFormat="1" ht="15" customHeight="1" x14ac:dyDescent="0.25">
      <c r="A2154" s="62"/>
      <c r="B2154" s="57">
        <v>97112</v>
      </c>
      <c r="C2154" s="76" t="s">
        <v>2192</v>
      </c>
      <c r="D2154" s="72">
        <v>96.65</v>
      </c>
      <c r="E2154" s="50"/>
      <c r="F2154" s="50"/>
      <c r="G2154" s="50"/>
    </row>
    <row r="2155" spans="1:8" s="47" customFormat="1" ht="15" customHeight="1" x14ac:dyDescent="0.25">
      <c r="A2155" s="57">
        <v>83825</v>
      </c>
      <c r="B2155" s="57">
        <v>83825</v>
      </c>
      <c r="C2155" s="76" t="s">
        <v>5315</v>
      </c>
      <c r="D2155" s="72">
        <f>MAX(E2155:G2155)</f>
        <v>96.675000000000011</v>
      </c>
      <c r="E2155" s="45">
        <v>77.34</v>
      </c>
      <c r="F2155" s="45">
        <f>E2155*1.25</f>
        <v>96.675000000000011</v>
      </c>
      <c r="G2155" s="46">
        <v>96.675000000000011</v>
      </c>
    </row>
    <row r="2156" spans="1:8" s="47" customFormat="1" ht="15" customHeight="1" x14ac:dyDescent="0.25">
      <c r="A2156" s="62"/>
      <c r="B2156" s="57">
        <v>85245</v>
      </c>
      <c r="C2156" s="76" t="s">
        <v>1500</v>
      </c>
      <c r="D2156" s="72">
        <v>96.75</v>
      </c>
      <c r="E2156" s="50"/>
      <c r="F2156" s="50"/>
      <c r="G2156" s="50"/>
      <c r="H2156" s="46"/>
    </row>
    <row r="2157" spans="1:8" s="47" customFormat="1" ht="15" customHeight="1" x14ac:dyDescent="0.25">
      <c r="A2157" s="57">
        <v>88346</v>
      </c>
      <c r="B2157" s="57">
        <v>88346</v>
      </c>
      <c r="C2157" s="76" t="s">
        <v>5922</v>
      </c>
      <c r="D2157" s="72">
        <f>MAX(E2157:G2157)</f>
        <v>96.75</v>
      </c>
      <c r="E2157" s="45">
        <v>77.400000000000006</v>
      </c>
      <c r="F2157" s="45">
        <f>E2157*1.25</f>
        <v>96.75</v>
      </c>
      <c r="G2157" s="46">
        <v>96.75</v>
      </c>
    </row>
    <row r="2158" spans="1:8" s="47" customFormat="1" ht="15" customHeight="1" x14ac:dyDescent="0.25">
      <c r="A2158" s="58">
        <v>86713</v>
      </c>
      <c r="B2158" s="58">
        <v>87278</v>
      </c>
      <c r="C2158" s="77" t="s">
        <v>4975</v>
      </c>
      <c r="D2158" s="73">
        <f>MAX(E2158:G2158)</f>
        <v>96.862499999999997</v>
      </c>
      <c r="E2158" s="48">
        <v>77.489999999999995</v>
      </c>
      <c r="F2158" s="48">
        <f>E2158*1.25</f>
        <v>96.862499999999997</v>
      </c>
      <c r="G2158" s="49">
        <v>96.862499999999997</v>
      </c>
    </row>
    <row r="2159" spans="1:8" s="47" customFormat="1" ht="15" customHeight="1" x14ac:dyDescent="0.25">
      <c r="A2159" s="62"/>
      <c r="B2159" s="57">
        <v>82435</v>
      </c>
      <c r="C2159" s="76" t="s">
        <v>1242</v>
      </c>
      <c r="D2159" s="72">
        <v>97.02</v>
      </c>
      <c r="E2159" s="50"/>
      <c r="F2159" s="50"/>
      <c r="G2159" s="50"/>
      <c r="H2159" s="46"/>
    </row>
    <row r="2160" spans="1:8" s="47" customFormat="1" ht="15" customHeight="1" x14ac:dyDescent="0.25">
      <c r="A2160" s="62"/>
      <c r="B2160" s="57">
        <v>96450</v>
      </c>
      <c r="C2160" s="76" t="s">
        <v>2158</v>
      </c>
      <c r="D2160" s="72">
        <v>97.02</v>
      </c>
      <c r="E2160" s="50"/>
      <c r="F2160" s="50"/>
      <c r="G2160" s="50"/>
    </row>
    <row r="2161" spans="1:8" s="47" customFormat="1" ht="15" customHeight="1" x14ac:dyDescent="0.25">
      <c r="A2161" s="58">
        <v>86694</v>
      </c>
      <c r="B2161" s="58">
        <v>86694</v>
      </c>
      <c r="C2161" s="77" t="s">
        <v>5299</v>
      </c>
      <c r="D2161" s="73">
        <f>MAX(E2161:G2161)</f>
        <v>97.0625</v>
      </c>
      <c r="E2161" s="48">
        <v>77.650000000000006</v>
      </c>
      <c r="F2161" s="48">
        <f>E2161*1.25</f>
        <v>97.0625</v>
      </c>
      <c r="G2161" s="49">
        <v>97.0625</v>
      </c>
    </row>
    <row r="2162" spans="1:8" s="47" customFormat="1" ht="15" customHeight="1" x14ac:dyDescent="0.25">
      <c r="A2162" s="62"/>
      <c r="B2162" s="57">
        <v>87633</v>
      </c>
      <c r="C2162" s="76" t="s">
        <v>1789</v>
      </c>
      <c r="D2162" s="72">
        <v>97.12</v>
      </c>
      <c r="E2162" s="50"/>
      <c r="F2162" s="50"/>
      <c r="G2162" s="50"/>
      <c r="H2162" s="46"/>
    </row>
    <row r="2163" spans="1:8" s="47" customFormat="1" ht="15" customHeight="1" x14ac:dyDescent="0.25">
      <c r="A2163" s="62"/>
      <c r="B2163" s="57">
        <v>87340</v>
      </c>
      <c r="C2163" s="76" t="s">
        <v>1752</v>
      </c>
      <c r="D2163" s="72">
        <v>97.21</v>
      </c>
      <c r="E2163" s="50"/>
      <c r="F2163" s="50"/>
      <c r="G2163" s="50"/>
    </row>
    <row r="2164" spans="1:8" s="47" customFormat="1" ht="15" customHeight="1" x14ac:dyDescent="0.25">
      <c r="A2164" s="62"/>
      <c r="B2164" s="57">
        <v>97164</v>
      </c>
      <c r="C2164" s="76" t="s">
        <v>2204</v>
      </c>
      <c r="D2164" s="72">
        <v>97.21</v>
      </c>
      <c r="E2164" s="50"/>
      <c r="F2164" s="50"/>
      <c r="G2164" s="50"/>
    </row>
    <row r="2165" spans="1:8" s="47" customFormat="1" ht="15" customHeight="1" x14ac:dyDescent="0.25">
      <c r="A2165" s="57">
        <v>99202</v>
      </c>
      <c r="B2165" s="57">
        <v>99202</v>
      </c>
      <c r="C2165" s="76" t="s">
        <v>8688</v>
      </c>
      <c r="D2165" s="72">
        <f>MAX(E2165:G2165)</f>
        <v>97.462500000000006</v>
      </c>
      <c r="E2165" s="45">
        <v>77.97</v>
      </c>
      <c r="F2165" s="45">
        <f>E2165*1.25</f>
        <v>97.462500000000006</v>
      </c>
      <c r="G2165" s="46">
        <v>97.462500000000006</v>
      </c>
      <c r="H2165" s="46"/>
    </row>
    <row r="2166" spans="1:8" s="47" customFormat="1" ht="15" customHeight="1" x14ac:dyDescent="0.25">
      <c r="A2166" s="57">
        <v>99202</v>
      </c>
      <c r="B2166" s="57">
        <v>99202</v>
      </c>
      <c r="C2166" s="76" t="s">
        <v>8688</v>
      </c>
      <c r="D2166" s="72">
        <f>MAX(E2166:G2166)</f>
        <v>97.462500000000006</v>
      </c>
      <c r="E2166" s="45">
        <v>77.97</v>
      </c>
      <c r="F2166" s="45">
        <f>E2166*1.25</f>
        <v>97.462500000000006</v>
      </c>
      <c r="G2166" s="46">
        <v>97.462500000000006</v>
      </c>
    </row>
    <row r="2167" spans="1:8" s="47" customFormat="1" ht="15" customHeight="1" x14ac:dyDescent="0.25">
      <c r="A2167" s="57">
        <v>99202</v>
      </c>
      <c r="B2167" s="57">
        <v>99202</v>
      </c>
      <c r="C2167" s="76" t="s">
        <v>8688</v>
      </c>
      <c r="D2167" s="72">
        <f>MAX(E2167:G2167)</f>
        <v>97.462500000000006</v>
      </c>
      <c r="E2167" s="45">
        <v>77.97</v>
      </c>
      <c r="F2167" s="45">
        <f>E2167*1.25</f>
        <v>97.462500000000006</v>
      </c>
      <c r="G2167" s="46">
        <v>97.462500000000006</v>
      </c>
    </row>
    <row r="2168" spans="1:8" s="47" customFormat="1" ht="15" customHeight="1" x14ac:dyDescent="0.25">
      <c r="A2168" s="57">
        <v>99202</v>
      </c>
      <c r="B2168" s="57">
        <v>99202</v>
      </c>
      <c r="C2168" s="76" t="s">
        <v>8688</v>
      </c>
      <c r="D2168" s="72">
        <f>MAX(E2168:G2168)</f>
        <v>97.462500000000006</v>
      </c>
      <c r="E2168" s="45">
        <v>77.97</v>
      </c>
      <c r="F2168" s="45">
        <f>E2168*1.25</f>
        <v>97.462500000000006</v>
      </c>
      <c r="G2168" s="46">
        <v>97.462500000000006</v>
      </c>
      <c r="H2168" s="46"/>
    </row>
    <row r="2169" spans="1:8" s="47" customFormat="1" ht="15" customHeight="1" x14ac:dyDescent="0.25">
      <c r="A2169" s="57">
        <v>82330</v>
      </c>
      <c r="B2169" s="57">
        <v>82330</v>
      </c>
      <c r="C2169" s="76" t="s">
        <v>4798</v>
      </c>
      <c r="D2169" s="72">
        <f>MAX(E2169:G2169)</f>
        <v>97.5</v>
      </c>
      <c r="E2169" s="45">
        <v>78</v>
      </c>
      <c r="F2169" s="45">
        <f>E2169*1.25</f>
        <v>97.5</v>
      </c>
      <c r="G2169" s="46">
        <v>97.5</v>
      </c>
      <c r="H2169" s="46"/>
    </row>
    <row r="2170" spans="1:8" s="47" customFormat="1" ht="15" customHeight="1" x14ac:dyDescent="0.25">
      <c r="A2170" s="57">
        <v>99231</v>
      </c>
      <c r="B2170" s="57">
        <v>99231</v>
      </c>
      <c r="C2170" s="76" t="s">
        <v>8762</v>
      </c>
      <c r="D2170" s="72">
        <f>MAX(E2170:G2170)</f>
        <v>97.5</v>
      </c>
      <c r="E2170" s="45">
        <v>78</v>
      </c>
      <c r="F2170" s="45">
        <f>E2170*1.25</f>
        <v>97.5</v>
      </c>
      <c r="G2170" s="46">
        <v>97.5</v>
      </c>
    </row>
    <row r="2171" spans="1:8" s="47" customFormat="1" ht="15" customHeight="1" x14ac:dyDescent="0.25">
      <c r="A2171" s="57" t="s">
        <v>2495</v>
      </c>
      <c r="B2171" s="57" t="s">
        <v>2495</v>
      </c>
      <c r="C2171" s="76" t="s">
        <v>4765</v>
      </c>
      <c r="D2171" s="72">
        <f>MAX(E2171:G2171)</f>
        <v>97.5625</v>
      </c>
      <c r="E2171" s="45">
        <v>78.05</v>
      </c>
      <c r="F2171" s="45">
        <f>E2171*1.25</f>
        <v>97.5625</v>
      </c>
      <c r="G2171" s="46">
        <v>97.5625</v>
      </c>
    </row>
    <row r="2172" spans="1:8" s="47" customFormat="1" ht="15" customHeight="1" x14ac:dyDescent="0.25">
      <c r="A2172" s="62"/>
      <c r="B2172" s="57">
        <v>84255</v>
      </c>
      <c r="C2172" s="76" t="s">
        <v>1424</v>
      </c>
      <c r="D2172" s="72">
        <v>97.74</v>
      </c>
      <c r="E2172" s="50"/>
      <c r="F2172" s="50"/>
      <c r="G2172" s="50"/>
      <c r="H2172" s="46"/>
    </row>
    <row r="2173" spans="1:8" s="47" customFormat="1" ht="15" customHeight="1" x14ac:dyDescent="0.25">
      <c r="A2173" s="63"/>
      <c r="B2173" s="58">
        <v>77048</v>
      </c>
      <c r="C2173" s="77" t="s">
        <v>964</v>
      </c>
      <c r="D2173" s="72">
        <v>97.75</v>
      </c>
      <c r="E2173" s="51"/>
      <c r="F2173" s="51"/>
      <c r="G2173" s="50"/>
    </row>
    <row r="2174" spans="1:8" s="47" customFormat="1" ht="15" customHeight="1" x14ac:dyDescent="0.25">
      <c r="A2174" s="57">
        <v>29580</v>
      </c>
      <c r="B2174" s="57">
        <v>29580</v>
      </c>
      <c r="C2174" s="76" t="s">
        <v>8830</v>
      </c>
      <c r="D2174" s="72">
        <f>MAX(E2174:G2174)</f>
        <v>97.9375</v>
      </c>
      <c r="E2174" s="45">
        <v>78.349999999999994</v>
      </c>
      <c r="F2174" s="45">
        <f>E2174*1.25</f>
        <v>97.9375</v>
      </c>
      <c r="G2174" s="46">
        <v>97.9375</v>
      </c>
    </row>
    <row r="2175" spans="1:8" s="47" customFormat="1" ht="15" customHeight="1" x14ac:dyDescent="0.25">
      <c r="A2175" s="57">
        <v>88142</v>
      </c>
      <c r="B2175" s="57">
        <v>88142</v>
      </c>
      <c r="C2175" s="76" t="s">
        <v>5885</v>
      </c>
      <c r="D2175" s="72">
        <f>MAX(E2175:G2175)</f>
        <v>97.95</v>
      </c>
      <c r="E2175" s="45">
        <v>78.36</v>
      </c>
      <c r="F2175" s="45">
        <f>E2175*1.25</f>
        <v>97.95</v>
      </c>
      <c r="G2175" s="46">
        <v>97.95</v>
      </c>
      <c r="H2175" s="46"/>
    </row>
    <row r="2176" spans="1:8" s="47" customFormat="1" ht="15" customHeight="1" x14ac:dyDescent="0.25">
      <c r="A2176" s="62"/>
      <c r="B2176" s="57">
        <v>87640</v>
      </c>
      <c r="C2176" s="76" t="s">
        <v>1792</v>
      </c>
      <c r="D2176" s="72">
        <v>98</v>
      </c>
      <c r="E2176" s="50"/>
      <c r="F2176" s="50"/>
      <c r="G2176" s="50"/>
    </row>
    <row r="2177" spans="1:8" s="47" customFormat="1" ht="15" customHeight="1" x14ac:dyDescent="0.25">
      <c r="A2177" s="57" t="s">
        <v>7085</v>
      </c>
      <c r="B2177" s="57" t="s">
        <v>2495</v>
      </c>
      <c r="C2177" s="76" t="s">
        <v>7086</v>
      </c>
      <c r="D2177" s="72">
        <f>MAX(E2177:G2177)</f>
        <v>98.0625</v>
      </c>
      <c r="E2177" s="45">
        <v>78.45</v>
      </c>
      <c r="F2177" s="45">
        <f>E2177*1.25</f>
        <v>98.0625</v>
      </c>
      <c r="G2177" s="46">
        <v>98.0625</v>
      </c>
    </row>
    <row r="2178" spans="1:8" s="47" customFormat="1" ht="15" customHeight="1" x14ac:dyDescent="0.25">
      <c r="A2178" s="63"/>
      <c r="B2178" s="58">
        <v>94681</v>
      </c>
      <c r="C2178" s="77" t="s">
        <v>2056</v>
      </c>
      <c r="D2178" s="73">
        <v>98.1</v>
      </c>
      <c r="E2178" s="51"/>
      <c r="F2178" s="51"/>
      <c r="G2178" s="51"/>
    </row>
    <row r="2179" spans="1:8" s="47" customFormat="1" ht="15" customHeight="1" x14ac:dyDescent="0.25">
      <c r="A2179" s="57">
        <v>89399</v>
      </c>
      <c r="B2179" s="57">
        <v>86706</v>
      </c>
      <c r="C2179" s="76" t="s">
        <v>4865</v>
      </c>
      <c r="D2179" s="72">
        <f>MAX(E2179:G2179)</f>
        <v>98.125</v>
      </c>
      <c r="E2179" s="45">
        <v>78.5</v>
      </c>
      <c r="F2179" s="45">
        <f>E2179*1.25</f>
        <v>98.125</v>
      </c>
      <c r="G2179" s="46">
        <v>98.125</v>
      </c>
    </row>
    <row r="2180" spans="1:8" s="47" customFormat="1" ht="15" customHeight="1" x14ac:dyDescent="0.25">
      <c r="A2180" s="62"/>
      <c r="B2180" s="57">
        <v>86304</v>
      </c>
      <c r="C2180" s="76" t="s">
        <v>1572</v>
      </c>
      <c r="D2180" s="72">
        <v>98.13</v>
      </c>
      <c r="E2180" s="50"/>
      <c r="F2180" s="50"/>
      <c r="G2180" s="50"/>
    </row>
    <row r="2181" spans="1:8" s="47" customFormat="1" ht="15" customHeight="1" x14ac:dyDescent="0.25">
      <c r="A2181" s="57" t="s">
        <v>2495</v>
      </c>
      <c r="B2181" s="57" t="s">
        <v>2495</v>
      </c>
      <c r="C2181" s="76" t="s">
        <v>7635</v>
      </c>
      <c r="D2181" s="72">
        <f>MAX(E2181:G2181)</f>
        <v>98.4375</v>
      </c>
      <c r="E2181" s="45">
        <v>78.75</v>
      </c>
      <c r="F2181" s="45">
        <f>E2181*1.25</f>
        <v>98.4375</v>
      </c>
      <c r="G2181" s="46">
        <v>98.4375</v>
      </c>
    </row>
    <row r="2182" spans="1:8" s="47" customFormat="1" ht="15" customHeight="1" x14ac:dyDescent="0.25">
      <c r="A2182" s="62"/>
      <c r="B2182" s="57">
        <v>86480</v>
      </c>
      <c r="C2182" s="76" t="s">
        <v>1602</v>
      </c>
      <c r="D2182" s="72">
        <v>98.55</v>
      </c>
      <c r="E2182" s="50"/>
      <c r="F2182" s="50"/>
      <c r="G2182" s="50"/>
    </row>
    <row r="2183" spans="1:8" s="47" customFormat="1" ht="15" customHeight="1" x14ac:dyDescent="0.25">
      <c r="A2183" s="57">
        <v>99213</v>
      </c>
      <c r="B2183" s="57">
        <v>99213</v>
      </c>
      <c r="C2183" s="76" t="s">
        <v>7680</v>
      </c>
      <c r="D2183" s="72">
        <f>MAX(E2183:G2183)</f>
        <v>98.662500000000009</v>
      </c>
      <c r="E2183" s="45">
        <v>78.930000000000007</v>
      </c>
      <c r="F2183" s="45">
        <f>E2183*1.25</f>
        <v>98.662500000000009</v>
      </c>
      <c r="G2183" s="46">
        <v>98.662500000000009</v>
      </c>
    </row>
    <row r="2184" spans="1:8" s="47" customFormat="1" ht="15" customHeight="1" x14ac:dyDescent="0.25">
      <c r="A2184" s="57" t="s">
        <v>2495</v>
      </c>
      <c r="B2184" s="57">
        <v>99213</v>
      </c>
      <c r="C2184" s="76" t="s">
        <v>7572</v>
      </c>
      <c r="D2184" s="72">
        <f>MAX(E2184:G2184)</f>
        <v>98.662500000000009</v>
      </c>
      <c r="E2184" s="45">
        <v>78.930000000000007</v>
      </c>
      <c r="F2184" s="45">
        <f>E2184*1.25</f>
        <v>98.662500000000009</v>
      </c>
      <c r="G2184" s="46">
        <v>98.662500000000009</v>
      </c>
      <c r="H2184" s="46"/>
    </row>
    <row r="2185" spans="1:8" s="47" customFormat="1" ht="15" customHeight="1" x14ac:dyDescent="0.25">
      <c r="A2185" s="57">
        <v>99213</v>
      </c>
      <c r="B2185" s="57">
        <v>99213</v>
      </c>
      <c r="C2185" s="76" t="s">
        <v>8852</v>
      </c>
      <c r="D2185" s="72">
        <f>MAX(E2185:G2185)</f>
        <v>98.662500000000009</v>
      </c>
      <c r="E2185" s="45">
        <v>78.930000000000007</v>
      </c>
      <c r="F2185" s="45">
        <f>E2185*1.25</f>
        <v>98.662500000000009</v>
      </c>
      <c r="G2185" s="46">
        <v>98.662500000000009</v>
      </c>
    </row>
    <row r="2186" spans="1:8" s="47" customFormat="1" ht="15" customHeight="1" x14ac:dyDescent="0.25">
      <c r="A2186" s="57">
        <v>99213</v>
      </c>
      <c r="B2186" s="57">
        <v>99213</v>
      </c>
      <c r="C2186" s="76" t="s">
        <v>8852</v>
      </c>
      <c r="D2186" s="72">
        <f>MAX(E2186:G2186)</f>
        <v>98.662500000000009</v>
      </c>
      <c r="E2186" s="45">
        <v>78.930000000000007</v>
      </c>
      <c r="F2186" s="45">
        <f>E2186*1.25</f>
        <v>98.662500000000009</v>
      </c>
      <c r="G2186" s="46">
        <v>98.662500000000009</v>
      </c>
    </row>
    <row r="2187" spans="1:8" s="47" customFormat="1" ht="15" customHeight="1" x14ac:dyDescent="0.25">
      <c r="A2187" s="57">
        <v>99213</v>
      </c>
      <c r="B2187" s="57">
        <v>99213</v>
      </c>
      <c r="C2187" s="76" t="s">
        <v>8726</v>
      </c>
      <c r="D2187" s="72">
        <f>MAX(E2187:G2187)</f>
        <v>98.662500000000009</v>
      </c>
      <c r="E2187" s="45">
        <v>78.930000000000007</v>
      </c>
      <c r="F2187" s="45">
        <f>E2187*1.25</f>
        <v>98.662500000000009</v>
      </c>
      <c r="G2187" s="46">
        <v>98.662500000000009</v>
      </c>
      <c r="H2187" s="46"/>
    </row>
    <row r="2188" spans="1:8" s="47" customFormat="1" ht="15" customHeight="1" x14ac:dyDescent="0.25">
      <c r="A2188" s="57">
        <v>99213</v>
      </c>
      <c r="B2188" s="57">
        <v>99213</v>
      </c>
      <c r="C2188" s="76" t="s">
        <v>8726</v>
      </c>
      <c r="D2188" s="72">
        <f>MAX(E2188:G2188)</f>
        <v>98.662500000000009</v>
      </c>
      <c r="E2188" s="45">
        <v>78.930000000000007</v>
      </c>
      <c r="F2188" s="45">
        <f>E2188*1.25</f>
        <v>98.662500000000009</v>
      </c>
      <c r="G2188" s="46">
        <v>98.662500000000009</v>
      </c>
    </row>
    <row r="2189" spans="1:8" s="47" customFormat="1" ht="15" customHeight="1" x14ac:dyDescent="0.25">
      <c r="A2189" s="57">
        <v>99213</v>
      </c>
      <c r="B2189" s="57">
        <v>99213</v>
      </c>
      <c r="C2189" s="76" t="s">
        <v>8726</v>
      </c>
      <c r="D2189" s="72">
        <f>MAX(E2189:G2189)</f>
        <v>98.662500000000009</v>
      </c>
      <c r="E2189" s="45">
        <v>78.930000000000007</v>
      </c>
      <c r="F2189" s="45">
        <f>E2189*1.25</f>
        <v>98.662500000000009</v>
      </c>
      <c r="G2189" s="46">
        <v>98.662500000000009</v>
      </c>
      <c r="H2189" s="46"/>
    </row>
    <row r="2190" spans="1:8" s="47" customFormat="1" ht="15" customHeight="1" x14ac:dyDescent="0.25">
      <c r="A2190" s="57">
        <v>99213</v>
      </c>
      <c r="B2190" s="57">
        <v>99213</v>
      </c>
      <c r="C2190" s="76" t="s">
        <v>8726</v>
      </c>
      <c r="D2190" s="72">
        <f>MAX(E2190:G2190)</f>
        <v>98.662500000000009</v>
      </c>
      <c r="E2190" s="45">
        <v>78.930000000000007</v>
      </c>
      <c r="F2190" s="45">
        <f>E2190*1.25</f>
        <v>98.662500000000009</v>
      </c>
      <c r="G2190" s="46">
        <v>98.662500000000009</v>
      </c>
    </row>
    <row r="2191" spans="1:8" s="47" customFormat="1" ht="15" customHeight="1" x14ac:dyDescent="0.25">
      <c r="A2191" s="57">
        <v>99213</v>
      </c>
      <c r="B2191" s="57">
        <v>99213</v>
      </c>
      <c r="C2191" s="76" t="s">
        <v>8646</v>
      </c>
      <c r="D2191" s="72">
        <f>MAX(E2191:G2191)</f>
        <v>98.662500000000009</v>
      </c>
      <c r="E2191" s="45">
        <v>78.930000000000007</v>
      </c>
      <c r="F2191" s="45">
        <f>E2191*1.25</f>
        <v>98.662500000000009</v>
      </c>
      <c r="G2191" s="46">
        <v>98.662500000000009</v>
      </c>
      <c r="H2191" s="46"/>
    </row>
    <row r="2192" spans="1:8" s="47" customFormat="1" ht="15" customHeight="1" x14ac:dyDescent="0.25">
      <c r="A2192" s="57">
        <v>99213</v>
      </c>
      <c r="B2192" s="57">
        <v>99213</v>
      </c>
      <c r="C2192" s="76" t="s">
        <v>8646</v>
      </c>
      <c r="D2192" s="72">
        <f>MAX(E2192:G2192)</f>
        <v>98.662500000000009</v>
      </c>
      <c r="E2192" s="45">
        <v>78.930000000000007</v>
      </c>
      <c r="F2192" s="45">
        <f>E2192*1.25</f>
        <v>98.662500000000009</v>
      </c>
      <c r="G2192" s="46">
        <v>98.662500000000009</v>
      </c>
    </row>
    <row r="2193" spans="1:8" s="47" customFormat="1" ht="15" customHeight="1" x14ac:dyDescent="0.25">
      <c r="A2193" s="57">
        <v>99213</v>
      </c>
      <c r="B2193" s="57">
        <v>99213</v>
      </c>
      <c r="C2193" s="76" t="s">
        <v>8646</v>
      </c>
      <c r="D2193" s="72">
        <f>MAX(E2193:G2193)</f>
        <v>98.662500000000009</v>
      </c>
      <c r="E2193" s="45">
        <v>78.930000000000007</v>
      </c>
      <c r="F2193" s="45">
        <f>E2193*1.25</f>
        <v>98.662500000000009</v>
      </c>
      <c r="G2193" s="46">
        <v>98.662500000000009</v>
      </c>
    </row>
    <row r="2194" spans="1:8" s="47" customFormat="1" ht="15" customHeight="1" x14ac:dyDescent="0.25">
      <c r="A2194" s="57">
        <v>99213</v>
      </c>
      <c r="B2194" s="57">
        <v>99213</v>
      </c>
      <c r="C2194" s="76" t="s">
        <v>8646</v>
      </c>
      <c r="D2194" s="72">
        <f>MAX(E2194:G2194)</f>
        <v>98.662500000000009</v>
      </c>
      <c r="E2194" s="45">
        <v>78.930000000000007</v>
      </c>
      <c r="F2194" s="45">
        <f>E2194*1.25</f>
        <v>98.662500000000009</v>
      </c>
      <c r="G2194" s="46">
        <v>98.662500000000009</v>
      </c>
    </row>
    <row r="2195" spans="1:8" s="47" customFormat="1" ht="15" customHeight="1" x14ac:dyDescent="0.25">
      <c r="A2195" s="57">
        <v>99213</v>
      </c>
      <c r="B2195" s="57">
        <v>99213</v>
      </c>
      <c r="C2195" s="76" t="s">
        <v>8646</v>
      </c>
      <c r="D2195" s="72">
        <f>MAX(E2195:G2195)</f>
        <v>98.662500000000009</v>
      </c>
      <c r="E2195" s="45">
        <v>78.930000000000007</v>
      </c>
      <c r="F2195" s="45">
        <f>E2195*1.25</f>
        <v>98.662500000000009</v>
      </c>
      <c r="G2195" s="46">
        <v>98.662500000000009</v>
      </c>
    </row>
    <row r="2196" spans="1:8" s="47" customFormat="1" ht="15" customHeight="1" x14ac:dyDescent="0.25">
      <c r="A2196" s="57">
        <v>99213</v>
      </c>
      <c r="B2196" s="57">
        <v>99213</v>
      </c>
      <c r="C2196" s="76" t="s">
        <v>8646</v>
      </c>
      <c r="D2196" s="72">
        <f>MAX(E2196:G2196)</f>
        <v>98.662500000000009</v>
      </c>
      <c r="E2196" s="45">
        <v>78.930000000000007</v>
      </c>
      <c r="F2196" s="45">
        <f>E2196*1.25</f>
        <v>98.662500000000009</v>
      </c>
      <c r="G2196" s="46">
        <v>98.662500000000009</v>
      </c>
    </row>
    <row r="2197" spans="1:8" s="47" customFormat="1" ht="15" customHeight="1" x14ac:dyDescent="0.25">
      <c r="A2197" s="57" t="s">
        <v>2495</v>
      </c>
      <c r="B2197" s="57" t="s">
        <v>2495</v>
      </c>
      <c r="C2197" s="76" t="s">
        <v>8646</v>
      </c>
      <c r="D2197" s="72">
        <f>MAX(E2197:G2197)</f>
        <v>98.662500000000009</v>
      </c>
      <c r="E2197" s="45">
        <v>78.930000000000007</v>
      </c>
      <c r="F2197" s="45">
        <f>E2197*1.25</f>
        <v>98.662500000000009</v>
      </c>
      <c r="G2197" s="46">
        <v>98.662500000000009</v>
      </c>
    </row>
    <row r="2198" spans="1:8" s="47" customFormat="1" ht="15" customHeight="1" x14ac:dyDescent="0.25">
      <c r="A2198" s="57">
        <v>99213</v>
      </c>
      <c r="B2198" s="57">
        <v>99213</v>
      </c>
      <c r="C2198" s="76" t="s">
        <v>8678</v>
      </c>
      <c r="D2198" s="72">
        <f>MAX(E2198:G2198)</f>
        <v>98.662500000000009</v>
      </c>
      <c r="E2198" s="45">
        <v>78.930000000000007</v>
      </c>
      <c r="F2198" s="45">
        <f>E2198*1.25</f>
        <v>98.662500000000009</v>
      </c>
      <c r="G2198" s="46">
        <v>98.662500000000009</v>
      </c>
    </row>
    <row r="2199" spans="1:8" s="47" customFormat="1" ht="15" customHeight="1" x14ac:dyDescent="0.25">
      <c r="A2199" s="57">
        <v>99213</v>
      </c>
      <c r="B2199" s="57">
        <v>99213</v>
      </c>
      <c r="C2199" s="76" t="s">
        <v>8678</v>
      </c>
      <c r="D2199" s="72">
        <f>MAX(E2199:G2199)</f>
        <v>98.662500000000009</v>
      </c>
      <c r="E2199" s="45">
        <v>78.930000000000007</v>
      </c>
      <c r="F2199" s="45">
        <f>E2199*1.25</f>
        <v>98.662500000000009</v>
      </c>
      <c r="G2199" s="46">
        <v>98.662500000000009</v>
      </c>
    </row>
    <row r="2200" spans="1:8" s="47" customFormat="1" ht="15" customHeight="1" x14ac:dyDescent="0.25">
      <c r="A2200" s="57">
        <v>99213</v>
      </c>
      <c r="B2200" s="57">
        <v>99213</v>
      </c>
      <c r="C2200" s="76" t="s">
        <v>8256</v>
      </c>
      <c r="D2200" s="72">
        <f>MAX(E2200:G2200)</f>
        <v>98.662500000000009</v>
      </c>
      <c r="E2200" s="45">
        <v>78.930000000000007</v>
      </c>
      <c r="F2200" s="45">
        <f>E2200*1.25</f>
        <v>98.662500000000009</v>
      </c>
      <c r="G2200" s="46">
        <v>98.662500000000009</v>
      </c>
    </row>
    <row r="2201" spans="1:8" s="47" customFormat="1" ht="15" customHeight="1" x14ac:dyDescent="0.25">
      <c r="A2201" s="57">
        <v>8830526</v>
      </c>
      <c r="B2201" s="57">
        <v>8830526</v>
      </c>
      <c r="C2201" s="76" t="s">
        <v>5909</v>
      </c>
      <c r="D2201" s="72">
        <f>MAX(E2201:G2201)</f>
        <v>98.6875</v>
      </c>
      <c r="E2201" s="45">
        <v>78.95</v>
      </c>
      <c r="F2201" s="45">
        <f>E2201*1.25</f>
        <v>98.6875</v>
      </c>
      <c r="G2201" s="46">
        <v>98.6875</v>
      </c>
    </row>
    <row r="2202" spans="1:8" s="47" customFormat="1" ht="15" customHeight="1" x14ac:dyDescent="0.25">
      <c r="A2202" s="57">
        <v>86332</v>
      </c>
      <c r="B2202" s="57">
        <v>86332</v>
      </c>
      <c r="C2202" s="76" t="s">
        <v>5468</v>
      </c>
      <c r="D2202" s="72">
        <f>MAX(E2202:G2202)</f>
        <v>98.949999999999989</v>
      </c>
      <c r="E2202" s="45">
        <v>79.16</v>
      </c>
      <c r="F2202" s="45">
        <f>E2202*1.25</f>
        <v>98.949999999999989</v>
      </c>
      <c r="G2202" s="46">
        <v>98.949999999999989</v>
      </c>
    </row>
    <row r="2203" spans="1:8" s="47" customFormat="1" ht="15" customHeight="1" x14ac:dyDescent="0.25">
      <c r="A2203" s="57">
        <v>83986</v>
      </c>
      <c r="B2203" s="57">
        <v>83986</v>
      </c>
      <c r="C2203" s="76" t="s">
        <v>4656</v>
      </c>
      <c r="D2203" s="72">
        <f>MAX(E2203:G2203)</f>
        <v>99</v>
      </c>
      <c r="E2203" s="45">
        <v>79.2</v>
      </c>
      <c r="F2203" s="45">
        <f>E2203*1.25</f>
        <v>99</v>
      </c>
      <c r="G2203" s="46">
        <v>99</v>
      </c>
    </row>
    <row r="2204" spans="1:8" s="47" customFormat="1" ht="15" customHeight="1" x14ac:dyDescent="0.25">
      <c r="A2204" s="57" t="s">
        <v>2495</v>
      </c>
      <c r="B2204" s="57" t="s">
        <v>2495</v>
      </c>
      <c r="C2204" s="76" t="s">
        <v>2764</v>
      </c>
      <c r="D2204" s="72">
        <f>MAX(E2204:G2204)</f>
        <v>99</v>
      </c>
      <c r="E2204" s="45">
        <v>79.2</v>
      </c>
      <c r="F2204" s="45">
        <f>E2204*1.25</f>
        <v>99</v>
      </c>
      <c r="G2204" s="46">
        <v>99</v>
      </c>
      <c r="H2204" s="46"/>
    </row>
    <row r="2205" spans="1:8" s="47" customFormat="1" ht="15" customHeight="1" x14ac:dyDescent="0.25">
      <c r="A2205" s="57">
        <v>99443</v>
      </c>
      <c r="B2205" s="57">
        <v>99443</v>
      </c>
      <c r="C2205" s="76" t="s">
        <v>8509</v>
      </c>
      <c r="D2205" s="72">
        <f>MAX(E2205:G2205)</f>
        <v>99.1</v>
      </c>
      <c r="E2205" s="45">
        <v>79.28</v>
      </c>
      <c r="F2205" s="45">
        <f>E2205*1.25</f>
        <v>99.1</v>
      </c>
      <c r="G2205" s="46">
        <v>99.1</v>
      </c>
      <c r="H2205" s="46"/>
    </row>
    <row r="2206" spans="1:8" s="47" customFormat="1" ht="15" customHeight="1" x14ac:dyDescent="0.25">
      <c r="A2206" s="57" t="s">
        <v>21</v>
      </c>
      <c r="B2206" s="57" t="s">
        <v>2495</v>
      </c>
      <c r="C2206" s="76" t="s">
        <v>4147</v>
      </c>
      <c r="D2206" s="72">
        <f>MAX(E2206:G2206)</f>
        <v>99.125</v>
      </c>
      <c r="E2206" s="45">
        <v>79.3</v>
      </c>
      <c r="F2206" s="45">
        <f>E2206*1.25</f>
        <v>99.125</v>
      </c>
      <c r="G2206" s="46">
        <v>99.125</v>
      </c>
      <c r="H2206" s="46"/>
    </row>
    <row r="2207" spans="1:8" s="47" customFormat="1" ht="15" customHeight="1" x14ac:dyDescent="0.25">
      <c r="A2207" s="57" t="s">
        <v>21</v>
      </c>
      <c r="B2207" s="57" t="s">
        <v>2495</v>
      </c>
      <c r="C2207" s="76" t="s">
        <v>4148</v>
      </c>
      <c r="D2207" s="72">
        <f>MAX(E2207:G2207)</f>
        <v>99.125</v>
      </c>
      <c r="E2207" s="45">
        <v>79.3</v>
      </c>
      <c r="F2207" s="45">
        <f>E2207*1.25</f>
        <v>99.125</v>
      </c>
      <c r="G2207" s="46">
        <v>99.125</v>
      </c>
    </row>
    <row r="2208" spans="1:8" s="47" customFormat="1" ht="15" customHeight="1" x14ac:dyDescent="0.25">
      <c r="A2208" s="62"/>
      <c r="B2208" s="57">
        <v>36251</v>
      </c>
      <c r="C2208" s="76" t="s">
        <v>478</v>
      </c>
      <c r="D2208" s="72">
        <v>99.3</v>
      </c>
      <c r="E2208" s="50"/>
      <c r="F2208" s="50"/>
      <c r="G2208" s="50"/>
    </row>
    <row r="2209" spans="1:8" s="47" customFormat="1" ht="15" customHeight="1" x14ac:dyDescent="0.25">
      <c r="A2209" s="62"/>
      <c r="B2209" s="57">
        <v>85360</v>
      </c>
      <c r="C2209" s="76" t="s">
        <v>1517</v>
      </c>
      <c r="D2209" s="72">
        <v>99.4</v>
      </c>
      <c r="E2209" s="50"/>
      <c r="F2209" s="50"/>
      <c r="G2209" s="50"/>
      <c r="H2209" s="46"/>
    </row>
    <row r="2210" spans="1:8" s="47" customFormat="1" ht="15" customHeight="1" x14ac:dyDescent="0.25">
      <c r="A2210" s="64"/>
      <c r="B2210" s="64" t="s">
        <v>2161</v>
      </c>
      <c r="C2210" s="65" t="s">
        <v>2170</v>
      </c>
      <c r="D2210" s="72">
        <f>MAX(E2210:G2210)</f>
        <v>99.52</v>
      </c>
      <c r="E2210" s="38"/>
      <c r="F2210" s="37">
        <v>99.52</v>
      </c>
      <c r="G2210" s="46">
        <v>99.52</v>
      </c>
    </row>
    <row r="2211" spans="1:8" s="47" customFormat="1" ht="15" customHeight="1" x14ac:dyDescent="0.25">
      <c r="A2211" s="64"/>
      <c r="B2211" s="64" t="s">
        <v>2187</v>
      </c>
      <c r="C2211" s="65" t="s">
        <v>2188</v>
      </c>
      <c r="D2211" s="72">
        <f>MAX(E2211:G2211)</f>
        <v>99.52</v>
      </c>
      <c r="E2211" s="38"/>
      <c r="F2211" s="37">
        <v>99.52</v>
      </c>
      <c r="G2211" s="46">
        <v>99.52</v>
      </c>
    </row>
    <row r="2212" spans="1:8" s="47" customFormat="1" ht="15" customHeight="1" x14ac:dyDescent="0.25">
      <c r="A2212" s="64"/>
      <c r="B2212" s="64" t="s">
        <v>2149</v>
      </c>
      <c r="C2212" s="65" t="s">
        <v>2457</v>
      </c>
      <c r="D2212" s="72">
        <f>MAX(E2212:G2212)</f>
        <v>99.52</v>
      </c>
      <c r="E2212" s="36"/>
      <c r="F2212" s="37">
        <v>99.52</v>
      </c>
      <c r="G2212" s="46">
        <v>99.52</v>
      </c>
      <c r="H2212" s="46"/>
    </row>
    <row r="2213" spans="1:8" s="47" customFormat="1" ht="15" customHeight="1" x14ac:dyDescent="0.25">
      <c r="A2213" s="64"/>
      <c r="B2213" s="64" t="s">
        <v>2147</v>
      </c>
      <c r="C2213" s="65" t="s">
        <v>2456</v>
      </c>
      <c r="D2213" s="72">
        <f>MAX(E2213:G2213)</f>
        <v>99.52</v>
      </c>
      <c r="E2213" s="36"/>
      <c r="F2213" s="37">
        <v>99.52</v>
      </c>
      <c r="G2213" s="46">
        <v>99.52</v>
      </c>
      <c r="H2213" s="46"/>
    </row>
    <row r="2214" spans="1:8" s="47" customFormat="1" ht="15" customHeight="1" x14ac:dyDescent="0.25">
      <c r="A2214" s="64"/>
      <c r="B2214" s="64" t="s">
        <v>2145</v>
      </c>
      <c r="C2214" s="65" t="s">
        <v>2455</v>
      </c>
      <c r="D2214" s="72">
        <f>MAX(E2214:G2214)</f>
        <v>99.52</v>
      </c>
      <c r="E2214" s="36"/>
      <c r="F2214" s="37">
        <v>99.52</v>
      </c>
      <c r="G2214" s="46">
        <v>99.52</v>
      </c>
    </row>
    <row r="2215" spans="1:8" s="47" customFormat="1" ht="15" customHeight="1" x14ac:dyDescent="0.25">
      <c r="A2215" s="64"/>
      <c r="B2215" s="64" t="s">
        <v>2135</v>
      </c>
      <c r="C2215" s="65" t="s">
        <v>2454</v>
      </c>
      <c r="D2215" s="72">
        <f>MAX(E2215:G2215)</f>
        <v>99.52</v>
      </c>
      <c r="E2215" s="36"/>
      <c r="F2215" s="37">
        <v>99.52</v>
      </c>
      <c r="G2215" s="46">
        <v>99.52</v>
      </c>
    </row>
    <row r="2216" spans="1:8" s="47" customFormat="1" ht="15" customHeight="1" x14ac:dyDescent="0.25">
      <c r="A2216" s="64"/>
      <c r="B2216" s="64" t="s">
        <v>2151</v>
      </c>
      <c r="C2216" s="65" t="s">
        <v>2458</v>
      </c>
      <c r="D2216" s="72">
        <f>MAX(E2216:G2216)</f>
        <v>99.52</v>
      </c>
      <c r="E2216" s="36"/>
      <c r="F2216" s="37">
        <v>99.52</v>
      </c>
      <c r="G2216" s="46">
        <v>99.52</v>
      </c>
    </row>
    <row r="2217" spans="1:8" s="47" customFormat="1" ht="15" customHeight="1" x14ac:dyDescent="0.25">
      <c r="A2217" s="64"/>
      <c r="B2217" s="64" t="s">
        <v>2157</v>
      </c>
      <c r="C2217" s="65" t="s">
        <v>2461</v>
      </c>
      <c r="D2217" s="72">
        <f>MAX(E2217:G2217)</f>
        <v>99.52</v>
      </c>
      <c r="E2217" s="36"/>
      <c r="F2217" s="37">
        <v>99.52</v>
      </c>
      <c r="G2217" s="46">
        <v>99.52</v>
      </c>
      <c r="H2217" s="46"/>
    </row>
    <row r="2218" spans="1:8" s="47" customFormat="1" ht="15" customHeight="1" x14ac:dyDescent="0.25">
      <c r="A2218" s="64"/>
      <c r="B2218" s="64" t="s">
        <v>2153</v>
      </c>
      <c r="C2218" s="65" t="s">
        <v>2459</v>
      </c>
      <c r="D2218" s="72">
        <f>MAX(E2218:G2218)</f>
        <v>99.52</v>
      </c>
      <c r="E2218" s="36"/>
      <c r="F2218" s="37">
        <v>99.52</v>
      </c>
      <c r="G2218" s="46">
        <v>99.52</v>
      </c>
    </row>
    <row r="2219" spans="1:8" s="47" customFormat="1" ht="15" customHeight="1" x14ac:dyDescent="0.25">
      <c r="A2219" s="64"/>
      <c r="B2219" s="64" t="s">
        <v>2155</v>
      </c>
      <c r="C2219" s="65" t="s">
        <v>2460</v>
      </c>
      <c r="D2219" s="72">
        <f>MAX(E2219:G2219)</f>
        <v>99.52</v>
      </c>
      <c r="E2219" s="36"/>
      <c r="F2219" s="37">
        <v>99.52</v>
      </c>
      <c r="G2219" s="46">
        <v>99.52</v>
      </c>
    </row>
    <row r="2220" spans="1:8" s="47" customFormat="1" ht="15" customHeight="1" x14ac:dyDescent="0.25">
      <c r="A2220" s="64"/>
      <c r="B2220" s="64" t="s">
        <v>2185</v>
      </c>
      <c r="C2220" s="65" t="s">
        <v>2472</v>
      </c>
      <c r="D2220" s="72">
        <f>MAX(E2220:G2220)</f>
        <v>99.52</v>
      </c>
      <c r="E2220" s="36"/>
      <c r="F2220" s="37">
        <v>99.52</v>
      </c>
      <c r="G2220" s="46">
        <v>99.52</v>
      </c>
    </row>
    <row r="2221" spans="1:8" s="47" customFormat="1" ht="15" customHeight="1" x14ac:dyDescent="0.25">
      <c r="A2221" s="64"/>
      <c r="B2221" s="64" t="s">
        <v>2176</v>
      </c>
      <c r="C2221" s="65" t="s">
        <v>2467</v>
      </c>
      <c r="D2221" s="72">
        <f>MAX(E2221:G2221)</f>
        <v>99.52</v>
      </c>
      <c r="E2221" s="36"/>
      <c r="F2221" s="37">
        <v>99.52</v>
      </c>
      <c r="G2221" s="46">
        <v>99.52</v>
      </c>
    </row>
    <row r="2222" spans="1:8" s="47" customFormat="1" ht="15" customHeight="1" x14ac:dyDescent="0.25">
      <c r="A2222" s="64"/>
      <c r="B2222" s="64" t="s">
        <v>2183</v>
      </c>
      <c r="C2222" s="65" t="s">
        <v>2471</v>
      </c>
      <c r="D2222" s="72">
        <f>MAX(E2222:G2222)</f>
        <v>99.52</v>
      </c>
      <c r="E2222" s="36"/>
      <c r="F2222" s="37">
        <v>99.52</v>
      </c>
      <c r="G2222" s="46">
        <v>99.52</v>
      </c>
    </row>
    <row r="2223" spans="1:8" s="47" customFormat="1" ht="15" customHeight="1" x14ac:dyDescent="0.25">
      <c r="A2223" s="64"/>
      <c r="B2223" s="64" t="s">
        <v>2181</v>
      </c>
      <c r="C2223" s="65" t="s">
        <v>2470</v>
      </c>
      <c r="D2223" s="72">
        <f>MAX(E2223:G2223)</f>
        <v>99.52</v>
      </c>
      <c r="E2223" s="36"/>
      <c r="F2223" s="37">
        <v>99.52</v>
      </c>
      <c r="G2223" s="46">
        <v>99.52</v>
      </c>
    </row>
    <row r="2224" spans="1:8" s="47" customFormat="1" ht="15" customHeight="1" x14ac:dyDescent="0.25">
      <c r="A2224" s="64"/>
      <c r="B2224" s="64" t="s">
        <v>2177</v>
      </c>
      <c r="C2224" s="65" t="s">
        <v>2468</v>
      </c>
      <c r="D2224" s="72">
        <f>MAX(E2224:G2224)</f>
        <v>99.52</v>
      </c>
      <c r="E2224" s="36"/>
      <c r="F2224" s="37">
        <v>99.52</v>
      </c>
      <c r="G2224" s="46">
        <v>99.52</v>
      </c>
      <c r="H2224" s="46"/>
    </row>
    <row r="2225" spans="1:8" s="47" customFormat="1" ht="15" customHeight="1" x14ac:dyDescent="0.25">
      <c r="A2225" s="64"/>
      <c r="B2225" s="64" t="s">
        <v>2139</v>
      </c>
      <c r="C2225" s="65" t="s">
        <v>2140</v>
      </c>
      <c r="D2225" s="72">
        <f>MAX(E2225:G2225)</f>
        <v>99.52</v>
      </c>
      <c r="E2225" s="38"/>
      <c r="F2225" s="37">
        <v>99.52</v>
      </c>
      <c r="G2225" s="46">
        <v>99.52</v>
      </c>
      <c r="H2225" s="46"/>
    </row>
    <row r="2226" spans="1:8" s="47" customFormat="1" ht="15" customHeight="1" x14ac:dyDescent="0.25">
      <c r="A2226" s="64"/>
      <c r="B2226" s="64" t="s">
        <v>2137</v>
      </c>
      <c r="C2226" s="65" t="s">
        <v>2138</v>
      </c>
      <c r="D2226" s="72">
        <f>MAX(E2226:G2226)</f>
        <v>99.52</v>
      </c>
      <c r="E2226" s="38"/>
      <c r="F2226" s="37">
        <v>99.52</v>
      </c>
      <c r="G2226" s="46">
        <v>99.52</v>
      </c>
    </row>
    <row r="2227" spans="1:8" s="47" customFormat="1" ht="15" customHeight="1" x14ac:dyDescent="0.25">
      <c r="A2227" s="64"/>
      <c r="B2227" s="64" t="s">
        <v>2143</v>
      </c>
      <c r="C2227" s="65" t="s">
        <v>2144</v>
      </c>
      <c r="D2227" s="72">
        <f>MAX(E2227:G2227)</f>
        <v>99.52</v>
      </c>
      <c r="E2227" s="38"/>
      <c r="F2227" s="37">
        <v>99.52</v>
      </c>
      <c r="G2227" s="46">
        <v>99.52</v>
      </c>
      <c r="H2227" s="46"/>
    </row>
    <row r="2228" spans="1:8" s="47" customFormat="1" ht="15" customHeight="1" x14ac:dyDescent="0.25">
      <c r="A2228" s="64"/>
      <c r="B2228" s="64" t="s">
        <v>2172</v>
      </c>
      <c r="C2228" s="65" t="s">
        <v>2465</v>
      </c>
      <c r="D2228" s="72">
        <f>MAX(E2228:G2228)</f>
        <v>99.52</v>
      </c>
      <c r="E2228" s="36"/>
      <c r="F2228" s="37">
        <v>99.52</v>
      </c>
      <c r="G2228" s="46">
        <v>99.52</v>
      </c>
      <c r="H2228" s="46"/>
    </row>
    <row r="2229" spans="1:8" s="47" customFormat="1" ht="15" customHeight="1" x14ac:dyDescent="0.25">
      <c r="A2229" s="64"/>
      <c r="B2229" s="64" t="s">
        <v>2141</v>
      </c>
      <c r="C2229" s="65" t="s">
        <v>2142</v>
      </c>
      <c r="D2229" s="72">
        <f>MAX(E2229:G2229)</f>
        <v>99.52</v>
      </c>
      <c r="E2229" s="38"/>
      <c r="F2229" s="37">
        <v>99.52</v>
      </c>
      <c r="G2229" s="46">
        <v>99.52</v>
      </c>
      <c r="H2229" s="46"/>
    </row>
    <row r="2230" spans="1:8" s="47" customFormat="1" ht="15" customHeight="1" x14ac:dyDescent="0.25">
      <c r="A2230" s="64"/>
      <c r="B2230" s="64" t="s">
        <v>2159</v>
      </c>
      <c r="C2230" s="65" t="s">
        <v>2462</v>
      </c>
      <c r="D2230" s="72">
        <f>MAX(E2230:G2230)</f>
        <v>99.52</v>
      </c>
      <c r="E2230" s="36"/>
      <c r="F2230" s="37">
        <v>99.52</v>
      </c>
      <c r="G2230" s="46">
        <v>99.52</v>
      </c>
      <c r="H2230" s="46"/>
    </row>
    <row r="2231" spans="1:8" s="47" customFormat="1" ht="15" customHeight="1" x14ac:dyDescent="0.25">
      <c r="A2231" s="64"/>
      <c r="B2231" s="64" t="s">
        <v>2160</v>
      </c>
      <c r="C2231" s="65" t="s">
        <v>2463</v>
      </c>
      <c r="D2231" s="72">
        <f>MAX(E2231:G2231)</f>
        <v>99.52</v>
      </c>
      <c r="E2231" s="36"/>
      <c r="F2231" s="37">
        <v>99.52</v>
      </c>
      <c r="G2231" s="46">
        <v>99.52</v>
      </c>
      <c r="H2231" s="46"/>
    </row>
    <row r="2232" spans="1:8" s="47" customFormat="1" ht="15" customHeight="1" x14ac:dyDescent="0.25">
      <c r="A2232" s="64"/>
      <c r="B2232" s="64" t="s">
        <v>2189</v>
      </c>
      <c r="C2232" s="65" t="s">
        <v>2190</v>
      </c>
      <c r="D2232" s="72">
        <f>MAX(E2232:G2232)</f>
        <v>99.52</v>
      </c>
      <c r="E2232" s="38"/>
      <c r="F2232" s="37">
        <v>99.52</v>
      </c>
      <c r="G2232" s="46">
        <v>99.52</v>
      </c>
      <c r="H2232" s="46"/>
    </row>
    <row r="2233" spans="1:8" s="47" customFormat="1" ht="15" customHeight="1" x14ac:dyDescent="0.25">
      <c r="A2233" s="64"/>
      <c r="B2233" s="64" t="s">
        <v>2191</v>
      </c>
      <c r="C2233" s="65" t="s">
        <v>2192</v>
      </c>
      <c r="D2233" s="72">
        <f>MAX(E2233:G2233)</f>
        <v>99.52</v>
      </c>
      <c r="E2233" s="38"/>
      <c r="F2233" s="37">
        <v>99.52</v>
      </c>
      <c r="G2233" s="46">
        <v>99.52</v>
      </c>
      <c r="H2233" s="46"/>
    </row>
    <row r="2234" spans="1:8" s="47" customFormat="1" ht="15" customHeight="1" x14ac:dyDescent="0.25">
      <c r="A2234" s="64"/>
      <c r="B2234" s="64" t="s">
        <v>2179</v>
      </c>
      <c r="C2234" s="65" t="s">
        <v>2469</v>
      </c>
      <c r="D2234" s="72">
        <f>MAX(E2234:G2234)</f>
        <v>99.52</v>
      </c>
      <c r="E2234" s="36"/>
      <c r="F2234" s="37">
        <v>99.52</v>
      </c>
      <c r="G2234" s="46">
        <v>99.52</v>
      </c>
      <c r="H2234" s="46"/>
    </row>
    <row r="2235" spans="1:8" s="47" customFormat="1" ht="15" customHeight="1" x14ac:dyDescent="0.25">
      <c r="A2235" s="64"/>
      <c r="B2235" s="64" t="s">
        <v>2171</v>
      </c>
      <c r="C2235" s="65" t="s">
        <v>2464</v>
      </c>
      <c r="D2235" s="72">
        <f>MAX(E2235:G2235)</f>
        <v>99.52</v>
      </c>
      <c r="E2235" s="36"/>
      <c r="F2235" s="37">
        <v>99.52</v>
      </c>
      <c r="G2235" s="46">
        <v>99.52</v>
      </c>
      <c r="H2235" s="46"/>
    </row>
    <row r="2236" spans="1:8" s="47" customFormat="1" ht="15" customHeight="1" x14ac:dyDescent="0.25">
      <c r="A2236" s="64"/>
      <c r="B2236" s="64" t="s">
        <v>2174</v>
      </c>
      <c r="C2236" s="65" t="s">
        <v>2466</v>
      </c>
      <c r="D2236" s="72">
        <f>MAX(E2236:G2236)</f>
        <v>99.52</v>
      </c>
      <c r="E2236" s="36"/>
      <c r="F2236" s="37">
        <v>99.52</v>
      </c>
      <c r="G2236" s="46">
        <v>99.52</v>
      </c>
      <c r="H2236" s="46"/>
    </row>
    <row r="2237" spans="1:8" s="47" customFormat="1" ht="15" customHeight="1" x14ac:dyDescent="0.25">
      <c r="A2237" s="57" t="s">
        <v>2495</v>
      </c>
      <c r="B2237" s="57" t="s">
        <v>2495</v>
      </c>
      <c r="C2237" s="76" t="s">
        <v>2772</v>
      </c>
      <c r="D2237" s="72">
        <f>MAX(E2237:G2237)</f>
        <v>99.75</v>
      </c>
      <c r="E2237" s="45">
        <v>79.8</v>
      </c>
      <c r="F2237" s="45">
        <f>E2237*1.25</f>
        <v>99.75</v>
      </c>
      <c r="G2237" s="46">
        <v>99.75</v>
      </c>
      <c r="H2237" s="46"/>
    </row>
    <row r="2238" spans="1:8" s="47" customFormat="1" ht="15" customHeight="1" x14ac:dyDescent="0.25">
      <c r="A2238" s="64"/>
      <c r="B2238" s="64" t="s">
        <v>2133</v>
      </c>
      <c r="C2238" s="65" t="s">
        <v>2453</v>
      </c>
      <c r="D2238" s="72">
        <f>MAX(E2238:G2238)</f>
        <v>99.76</v>
      </c>
      <c r="E2238" s="36"/>
      <c r="F2238" s="37">
        <v>99.76</v>
      </c>
      <c r="G2238" s="46">
        <v>99.76</v>
      </c>
    </row>
    <row r="2239" spans="1:8" s="47" customFormat="1" ht="15" customHeight="1" x14ac:dyDescent="0.25">
      <c r="A2239" s="58">
        <v>82128</v>
      </c>
      <c r="B2239" s="58">
        <v>82128</v>
      </c>
      <c r="C2239" s="77" t="s">
        <v>5093</v>
      </c>
      <c r="D2239" s="73">
        <f>MAX(E2239:G2239)</f>
        <v>99.85</v>
      </c>
      <c r="E2239" s="48">
        <v>79.88</v>
      </c>
      <c r="F2239" s="48">
        <f>E2239*1.25</f>
        <v>99.85</v>
      </c>
      <c r="G2239" s="49">
        <v>99.85</v>
      </c>
    </row>
    <row r="2240" spans="1:8" s="47" customFormat="1" ht="15" customHeight="1" x14ac:dyDescent="0.25">
      <c r="A2240" s="62"/>
      <c r="B2240" s="57">
        <v>87230</v>
      </c>
      <c r="C2240" s="76" t="s">
        <v>1736</v>
      </c>
      <c r="D2240" s="72">
        <v>99.9</v>
      </c>
      <c r="E2240" s="50"/>
      <c r="F2240" s="50"/>
      <c r="G2240" s="50"/>
      <c r="H2240" s="46"/>
    </row>
    <row r="2241" spans="1:8" s="47" customFormat="1" ht="15" customHeight="1" x14ac:dyDescent="0.25">
      <c r="A2241" s="63"/>
      <c r="B2241" s="58">
        <v>86756</v>
      </c>
      <c r="C2241" s="77" t="s">
        <v>1658</v>
      </c>
      <c r="D2241" s="73">
        <v>100</v>
      </c>
      <c r="E2241" s="51"/>
      <c r="F2241" s="51"/>
      <c r="G2241" s="51"/>
      <c r="H2241" s="46"/>
    </row>
    <row r="2242" spans="1:8" s="47" customFormat="1" ht="15" customHeight="1" x14ac:dyDescent="0.25">
      <c r="A2242" s="58" t="s">
        <v>2495</v>
      </c>
      <c r="B2242" s="58">
        <v>97537</v>
      </c>
      <c r="C2242" s="77" t="s">
        <v>7101</v>
      </c>
      <c r="D2242" s="73">
        <f>MAX(E2242:G2242)</f>
        <v>100</v>
      </c>
      <c r="E2242" s="48">
        <v>80</v>
      </c>
      <c r="F2242" s="48">
        <f>E2242*1.25</f>
        <v>100</v>
      </c>
      <c r="G2242" s="49">
        <v>100</v>
      </c>
    </row>
    <row r="2243" spans="1:8" s="47" customFormat="1" ht="15" customHeight="1" x14ac:dyDescent="0.25">
      <c r="A2243" s="58" t="s">
        <v>7246</v>
      </c>
      <c r="B2243" s="58">
        <v>97537</v>
      </c>
      <c r="C2243" s="77" t="s">
        <v>7247</v>
      </c>
      <c r="D2243" s="73">
        <f>MAX(E2243:G2243)</f>
        <v>100</v>
      </c>
      <c r="E2243" s="48">
        <v>80</v>
      </c>
      <c r="F2243" s="48">
        <f>E2243*1.25</f>
        <v>100</v>
      </c>
      <c r="G2243" s="49">
        <v>100</v>
      </c>
    </row>
    <row r="2244" spans="1:8" s="47" customFormat="1" ht="15" customHeight="1" x14ac:dyDescent="0.25">
      <c r="A2244" s="57">
        <v>82672</v>
      </c>
      <c r="B2244" s="57">
        <v>82672</v>
      </c>
      <c r="C2244" s="76" t="s">
        <v>5293</v>
      </c>
      <c r="D2244" s="72">
        <f>MAX(E2244:G2244)</f>
        <v>100</v>
      </c>
      <c r="E2244" s="45">
        <v>80</v>
      </c>
      <c r="F2244" s="45">
        <f>E2244*1.25</f>
        <v>100</v>
      </c>
      <c r="G2244" s="46">
        <v>100</v>
      </c>
    </row>
    <row r="2245" spans="1:8" s="47" customFormat="1" ht="15" customHeight="1" x14ac:dyDescent="0.25">
      <c r="A2245" s="62"/>
      <c r="B2245" s="57">
        <v>97763</v>
      </c>
      <c r="C2245" s="76" t="s">
        <v>2223</v>
      </c>
      <c r="D2245" s="72">
        <v>100</v>
      </c>
      <c r="E2245" s="50"/>
      <c r="F2245" s="50"/>
      <c r="G2245" s="50"/>
    </row>
    <row r="2246" spans="1:8" s="47" customFormat="1" ht="15" customHeight="1" x14ac:dyDescent="0.25">
      <c r="A2246" s="62"/>
      <c r="B2246" s="57">
        <v>99403</v>
      </c>
      <c r="C2246" s="76" t="s">
        <v>2319</v>
      </c>
      <c r="D2246" s="72">
        <v>100</v>
      </c>
      <c r="E2246" s="50"/>
      <c r="F2246" s="50"/>
      <c r="G2246" s="50"/>
      <c r="H2246" s="46"/>
    </row>
    <row r="2247" spans="1:8" s="47" customFormat="1" ht="15" customHeight="1" x14ac:dyDescent="0.25">
      <c r="A2247" s="62"/>
      <c r="B2247" s="57">
        <v>99407</v>
      </c>
      <c r="C2247" s="76" t="s">
        <v>2322</v>
      </c>
      <c r="D2247" s="72">
        <v>100</v>
      </c>
      <c r="E2247" s="50"/>
      <c r="F2247" s="50"/>
      <c r="G2247" s="50"/>
      <c r="H2247" s="46"/>
    </row>
    <row r="2248" spans="1:8" s="47" customFormat="1" ht="15" customHeight="1" x14ac:dyDescent="0.25">
      <c r="A2248" s="57">
        <v>82507</v>
      </c>
      <c r="B2248" s="57">
        <v>82507</v>
      </c>
      <c r="C2248" s="76" t="s">
        <v>5332</v>
      </c>
      <c r="D2248" s="72">
        <f>MAX(E2248:G2248)</f>
        <v>100.05000000000001</v>
      </c>
      <c r="E2248" s="45">
        <v>80.040000000000006</v>
      </c>
      <c r="F2248" s="45">
        <f>E2248*1.25</f>
        <v>100.05000000000001</v>
      </c>
      <c r="G2248" s="46">
        <v>100.05000000000001</v>
      </c>
      <c r="H2248" s="46"/>
    </row>
    <row r="2249" spans="1:8" s="47" customFormat="1" ht="15" customHeight="1" x14ac:dyDescent="0.25">
      <c r="A2249" s="62"/>
      <c r="B2249" s="57">
        <v>80048</v>
      </c>
      <c r="C2249" s="77" t="s">
        <v>2382</v>
      </c>
      <c r="D2249" s="72">
        <v>100.06</v>
      </c>
      <c r="E2249" s="50"/>
      <c r="F2249" s="50"/>
      <c r="G2249" s="50"/>
    </row>
    <row r="2250" spans="1:8" s="47" customFormat="1" ht="15" customHeight="1" x14ac:dyDescent="0.25">
      <c r="A2250" s="57" t="s">
        <v>2954</v>
      </c>
      <c r="B2250" s="57" t="s">
        <v>2495</v>
      </c>
      <c r="C2250" s="76" t="s">
        <v>2955</v>
      </c>
      <c r="D2250" s="72">
        <f>MAX(E2250:G2250)</f>
        <v>100.0625</v>
      </c>
      <c r="E2250" s="45">
        <v>80.05</v>
      </c>
      <c r="F2250" s="45">
        <f>E2250*1.25</f>
        <v>100.0625</v>
      </c>
      <c r="G2250" s="46">
        <v>100.0625</v>
      </c>
    </row>
    <row r="2251" spans="1:8" s="47" customFormat="1" ht="15" customHeight="1" x14ac:dyDescent="0.25">
      <c r="A2251" s="58">
        <v>86677</v>
      </c>
      <c r="B2251" s="58">
        <v>86677</v>
      </c>
      <c r="C2251" s="77" t="s">
        <v>4734</v>
      </c>
      <c r="D2251" s="73">
        <f>MAX(E2251:G2251)</f>
        <v>100.39999999999999</v>
      </c>
      <c r="E2251" s="48">
        <v>80.319999999999993</v>
      </c>
      <c r="F2251" s="48">
        <f>E2251*1.25</f>
        <v>100.39999999999999</v>
      </c>
      <c r="G2251" s="49">
        <v>100.39999999999999</v>
      </c>
      <c r="H2251" s="46"/>
    </row>
    <row r="2252" spans="1:8" s="47" customFormat="1" ht="15" customHeight="1" x14ac:dyDescent="0.25">
      <c r="A2252" s="58">
        <v>86156</v>
      </c>
      <c r="B2252" s="58">
        <v>86156</v>
      </c>
      <c r="C2252" s="77" t="s">
        <v>5696</v>
      </c>
      <c r="D2252" s="73">
        <f>MAX(E2252:G2252)</f>
        <v>100.52500000000001</v>
      </c>
      <c r="E2252" s="48">
        <v>80.42</v>
      </c>
      <c r="F2252" s="48">
        <f>E2252*1.25</f>
        <v>100.52500000000001</v>
      </c>
      <c r="G2252" s="49">
        <v>100.52500000000001</v>
      </c>
    </row>
    <row r="2253" spans="1:8" s="47" customFormat="1" ht="15" customHeight="1" x14ac:dyDescent="0.25">
      <c r="A2253" s="58">
        <v>86157</v>
      </c>
      <c r="B2253" s="58">
        <v>86157</v>
      </c>
      <c r="C2253" s="77" t="s">
        <v>5697</v>
      </c>
      <c r="D2253" s="73">
        <f>MAX(E2253:G2253)</f>
        <v>100.52500000000001</v>
      </c>
      <c r="E2253" s="48">
        <v>80.42</v>
      </c>
      <c r="F2253" s="48">
        <f>E2253*1.25</f>
        <v>100.52500000000001</v>
      </c>
      <c r="G2253" s="49">
        <v>100.52500000000001</v>
      </c>
    </row>
    <row r="2254" spans="1:8" s="47" customFormat="1" ht="15" customHeight="1" x14ac:dyDescent="0.25">
      <c r="A2254" s="62"/>
      <c r="B2254" s="57">
        <v>97598</v>
      </c>
      <c r="C2254" s="76" t="s">
        <v>2215</v>
      </c>
      <c r="D2254" s="72">
        <v>100.66</v>
      </c>
      <c r="E2254" s="50"/>
      <c r="F2254" s="50"/>
      <c r="G2254" s="50"/>
    </row>
    <row r="2255" spans="1:8" s="47" customFormat="1" ht="15" customHeight="1" x14ac:dyDescent="0.25">
      <c r="A2255" s="57">
        <v>97605</v>
      </c>
      <c r="B2255" s="57">
        <v>97605</v>
      </c>
      <c r="C2255" s="76" t="s">
        <v>8831</v>
      </c>
      <c r="D2255" s="72">
        <f>MAX(E2255:G2255)</f>
        <v>100.6875</v>
      </c>
      <c r="E2255" s="45">
        <v>80.55</v>
      </c>
      <c r="F2255" s="45">
        <f>E2255*1.25</f>
        <v>100.6875</v>
      </c>
      <c r="G2255" s="46">
        <v>100.6875</v>
      </c>
    </row>
    <row r="2256" spans="1:8" s="47" customFormat="1" ht="15" customHeight="1" x14ac:dyDescent="0.25">
      <c r="A2256" s="62"/>
      <c r="B2256" s="57">
        <v>86931</v>
      </c>
      <c r="C2256" s="76" t="s">
        <v>1698</v>
      </c>
      <c r="D2256" s="72">
        <v>100.8</v>
      </c>
      <c r="E2256" s="50"/>
      <c r="F2256" s="50"/>
      <c r="G2256" s="50"/>
    </row>
    <row r="2257" spans="1:8" s="47" customFormat="1" ht="15" customHeight="1" x14ac:dyDescent="0.25">
      <c r="A2257" s="57" t="s">
        <v>2914</v>
      </c>
      <c r="B2257" s="57" t="s">
        <v>2495</v>
      </c>
      <c r="C2257" s="76" t="s">
        <v>2915</v>
      </c>
      <c r="D2257" s="72">
        <f>MAX(E2257:G2257)</f>
        <v>100.8125</v>
      </c>
      <c r="E2257" s="45">
        <v>80.650000000000006</v>
      </c>
      <c r="F2257" s="45">
        <f>E2257*1.25</f>
        <v>100.8125</v>
      </c>
      <c r="G2257" s="46">
        <v>100.8125</v>
      </c>
    </row>
    <row r="2258" spans="1:8" s="47" customFormat="1" ht="15" customHeight="1" x14ac:dyDescent="0.25">
      <c r="A2258" s="62"/>
      <c r="B2258" s="57">
        <v>86022</v>
      </c>
      <c r="C2258" s="76" t="s">
        <v>1547</v>
      </c>
      <c r="D2258" s="72">
        <v>100.85</v>
      </c>
      <c r="E2258" s="50"/>
      <c r="F2258" s="50"/>
      <c r="G2258" s="50"/>
    </row>
    <row r="2259" spans="1:8" s="47" customFormat="1" ht="15" customHeight="1" x14ac:dyDescent="0.25">
      <c r="A2259" s="62"/>
      <c r="B2259" s="57">
        <v>88311</v>
      </c>
      <c r="C2259" s="76" t="s">
        <v>1849</v>
      </c>
      <c r="D2259" s="72">
        <v>100.85</v>
      </c>
      <c r="E2259" s="50"/>
      <c r="F2259" s="50"/>
      <c r="G2259" s="50"/>
    </row>
    <row r="2260" spans="1:8" s="47" customFormat="1" ht="15" customHeight="1" x14ac:dyDescent="0.25">
      <c r="A2260" s="62"/>
      <c r="B2260" s="58">
        <v>96365</v>
      </c>
      <c r="C2260" s="77" t="s">
        <v>2106</v>
      </c>
      <c r="D2260" s="72">
        <v>101</v>
      </c>
      <c r="E2260" s="50"/>
      <c r="F2260" s="50"/>
      <c r="G2260" s="50"/>
    </row>
    <row r="2261" spans="1:8" s="47" customFormat="1" ht="15" customHeight="1" x14ac:dyDescent="0.25">
      <c r="A2261" s="57" t="s">
        <v>7122</v>
      </c>
      <c r="B2261" s="57">
        <v>97014</v>
      </c>
      <c r="C2261" s="76" t="s">
        <v>7123</v>
      </c>
      <c r="D2261" s="72">
        <f>MAX(E2261:G2261)</f>
        <v>101.0625</v>
      </c>
      <c r="E2261" s="45">
        <v>80.849999999999994</v>
      </c>
      <c r="F2261" s="45">
        <f>E2261*1.25</f>
        <v>101.0625</v>
      </c>
      <c r="G2261" s="46">
        <v>101.0625</v>
      </c>
      <c r="H2261" s="46"/>
    </row>
    <row r="2262" spans="1:8" s="47" customFormat="1" ht="15" customHeight="1" x14ac:dyDescent="0.25">
      <c r="A2262" s="57">
        <v>83498</v>
      </c>
      <c r="B2262" s="57">
        <v>83498</v>
      </c>
      <c r="C2262" s="76" t="s">
        <v>5304</v>
      </c>
      <c r="D2262" s="72">
        <f>MAX(E2262:G2262)</f>
        <v>101.13749999999999</v>
      </c>
      <c r="E2262" s="45">
        <v>80.91</v>
      </c>
      <c r="F2262" s="45">
        <f>E2262*1.25</f>
        <v>101.13749999999999</v>
      </c>
      <c r="G2262" s="46">
        <v>101.13749999999999</v>
      </c>
    </row>
    <row r="2263" spans="1:8" s="47" customFormat="1" ht="15" customHeight="1" x14ac:dyDescent="0.25">
      <c r="A2263" s="57">
        <v>83498</v>
      </c>
      <c r="B2263" s="57">
        <v>83498</v>
      </c>
      <c r="C2263" s="76" t="s">
        <v>4650</v>
      </c>
      <c r="D2263" s="72">
        <f>MAX(E2263:G2263)</f>
        <v>101.13749999999999</v>
      </c>
      <c r="E2263" s="45">
        <v>80.91</v>
      </c>
      <c r="F2263" s="45">
        <f>E2263*1.25</f>
        <v>101.13749999999999</v>
      </c>
      <c r="G2263" s="46">
        <v>101.13749999999999</v>
      </c>
    </row>
    <row r="2264" spans="1:8" s="47" customFormat="1" ht="15" customHeight="1" x14ac:dyDescent="0.25">
      <c r="A2264" s="58">
        <v>89240</v>
      </c>
      <c r="B2264" s="58">
        <v>89240</v>
      </c>
      <c r="C2264" s="77" t="s">
        <v>5139</v>
      </c>
      <c r="D2264" s="72">
        <f>MAX(E2264:G2264)</f>
        <v>101.19999999999999</v>
      </c>
      <c r="E2264" s="48">
        <v>80.959999999999994</v>
      </c>
      <c r="F2264" s="48">
        <f>E2264*1.25</f>
        <v>101.19999999999999</v>
      </c>
      <c r="G2264" s="46">
        <v>101.19999999999999</v>
      </c>
    </row>
    <row r="2265" spans="1:8" s="47" customFormat="1" ht="15" customHeight="1" x14ac:dyDescent="0.25">
      <c r="A2265" s="63"/>
      <c r="B2265" s="58">
        <v>86784</v>
      </c>
      <c r="C2265" s="77" t="s">
        <v>1668</v>
      </c>
      <c r="D2265" s="73">
        <v>101.21</v>
      </c>
      <c r="E2265" s="51"/>
      <c r="F2265" s="51"/>
      <c r="G2265" s="51"/>
    </row>
    <row r="2266" spans="1:8" s="47" customFormat="1" ht="15" customHeight="1" x14ac:dyDescent="0.25">
      <c r="A2266" s="62"/>
      <c r="B2266" s="57">
        <v>80177</v>
      </c>
      <c r="C2266" s="76" t="s">
        <v>1116</v>
      </c>
      <c r="D2266" s="72">
        <v>101.25</v>
      </c>
      <c r="E2266" s="50"/>
      <c r="F2266" s="50"/>
      <c r="G2266" s="50"/>
    </row>
    <row r="2267" spans="1:8" s="47" customFormat="1" ht="15" customHeight="1" x14ac:dyDescent="0.25">
      <c r="A2267" s="62"/>
      <c r="B2267" s="57">
        <v>80188</v>
      </c>
      <c r="C2267" s="76" t="s">
        <v>1123</v>
      </c>
      <c r="D2267" s="72">
        <v>101.25</v>
      </c>
      <c r="E2267" s="50"/>
      <c r="F2267" s="50"/>
      <c r="G2267" s="50"/>
    </row>
    <row r="2268" spans="1:8" s="47" customFormat="1" ht="15" customHeight="1" x14ac:dyDescent="0.25">
      <c r="A2268" s="57" t="s">
        <v>2495</v>
      </c>
      <c r="B2268" s="57" t="s">
        <v>2495</v>
      </c>
      <c r="C2268" s="76" t="s">
        <v>8165</v>
      </c>
      <c r="D2268" s="72">
        <f>MAX(E2268:G2268)</f>
        <v>101.3125</v>
      </c>
      <c r="E2268" s="45">
        <v>81.05</v>
      </c>
      <c r="F2268" s="45">
        <f>E2268*1.25</f>
        <v>101.3125</v>
      </c>
      <c r="G2268" s="46">
        <v>101.3125</v>
      </c>
      <c r="H2268" s="46"/>
    </row>
    <row r="2269" spans="1:8" s="47" customFormat="1" ht="15" customHeight="1" x14ac:dyDescent="0.25">
      <c r="A2269" s="63"/>
      <c r="B2269" s="58">
        <v>86701</v>
      </c>
      <c r="C2269" s="77" t="s">
        <v>1639</v>
      </c>
      <c r="D2269" s="73">
        <v>101.42</v>
      </c>
      <c r="E2269" s="51"/>
      <c r="F2269" s="51"/>
      <c r="G2269" s="51"/>
      <c r="H2269" s="46"/>
    </row>
    <row r="2270" spans="1:8" s="47" customFormat="1" ht="15" customHeight="1" x14ac:dyDescent="0.25">
      <c r="A2270" s="63"/>
      <c r="B2270" s="58">
        <v>86663</v>
      </c>
      <c r="C2270" s="77" t="s">
        <v>1622</v>
      </c>
      <c r="D2270" s="73">
        <v>101.48</v>
      </c>
      <c r="E2270" s="51"/>
      <c r="F2270" s="51"/>
      <c r="G2270" s="51"/>
      <c r="H2270" s="46"/>
    </row>
    <row r="2271" spans="1:8" s="47" customFormat="1" ht="15" customHeight="1" x14ac:dyDescent="0.25">
      <c r="A2271" s="57" t="s">
        <v>7075</v>
      </c>
      <c r="B2271" s="57" t="s">
        <v>2495</v>
      </c>
      <c r="C2271" s="76" t="s">
        <v>7076</v>
      </c>
      <c r="D2271" s="72">
        <f>MAX(E2271:G2271)</f>
        <v>101.625</v>
      </c>
      <c r="E2271" s="45">
        <v>81.3</v>
      </c>
      <c r="F2271" s="45">
        <f>E2271*1.25</f>
        <v>101.625</v>
      </c>
      <c r="G2271" s="46">
        <v>101.625</v>
      </c>
    </row>
    <row r="2272" spans="1:8" s="47" customFormat="1" ht="15" customHeight="1" x14ac:dyDescent="0.25">
      <c r="A2272" s="64"/>
      <c r="B2272" s="64" t="s">
        <v>2131</v>
      </c>
      <c r="C2272" s="65" t="s">
        <v>2452</v>
      </c>
      <c r="D2272" s="72">
        <f>MAX(E2272:G2272)</f>
        <v>101.7</v>
      </c>
      <c r="E2272" s="36"/>
      <c r="F2272" s="37">
        <v>101.7</v>
      </c>
      <c r="G2272" s="46">
        <v>101.7</v>
      </c>
    </row>
    <row r="2273" spans="1:8" s="47" customFormat="1" ht="15" customHeight="1" x14ac:dyDescent="0.25">
      <c r="A2273" s="57">
        <v>82784</v>
      </c>
      <c r="B2273" s="57">
        <v>82784</v>
      </c>
      <c r="C2273" s="76" t="s">
        <v>4589</v>
      </c>
      <c r="D2273" s="72">
        <f>MAX(E2273:G2273)</f>
        <v>101.7</v>
      </c>
      <c r="E2273" s="45">
        <v>81.36</v>
      </c>
      <c r="F2273" s="45">
        <f>E2273*1.25</f>
        <v>101.7</v>
      </c>
      <c r="G2273" s="46">
        <v>101.7</v>
      </c>
    </row>
    <row r="2274" spans="1:8" s="47" customFormat="1" ht="15" customHeight="1" x14ac:dyDescent="0.25">
      <c r="A2274" s="57">
        <v>82784</v>
      </c>
      <c r="B2274" s="57">
        <v>82784</v>
      </c>
      <c r="C2274" s="76" t="s">
        <v>4588</v>
      </c>
      <c r="D2274" s="72">
        <f>MAX(E2274:G2274)</f>
        <v>101.7</v>
      </c>
      <c r="E2274" s="45">
        <v>81.36</v>
      </c>
      <c r="F2274" s="45">
        <f>E2274*1.25</f>
        <v>101.7</v>
      </c>
      <c r="G2274" s="46">
        <v>101.7</v>
      </c>
      <c r="H2274" s="46"/>
    </row>
    <row r="2275" spans="1:8" s="47" customFormat="1" ht="15" customHeight="1" x14ac:dyDescent="0.25">
      <c r="A2275" s="57">
        <v>82784</v>
      </c>
      <c r="B2275" s="57">
        <v>82784</v>
      </c>
      <c r="C2275" s="76" t="s">
        <v>4590</v>
      </c>
      <c r="D2275" s="72">
        <f>MAX(E2275:G2275)</f>
        <v>101.7</v>
      </c>
      <c r="E2275" s="45">
        <v>81.36</v>
      </c>
      <c r="F2275" s="45">
        <f>E2275*1.25</f>
        <v>101.7</v>
      </c>
      <c r="G2275" s="46">
        <v>101.7</v>
      </c>
    </row>
    <row r="2276" spans="1:8" s="47" customFormat="1" ht="15" customHeight="1" x14ac:dyDescent="0.25">
      <c r="A2276" s="63"/>
      <c r="B2276" s="58">
        <v>90471</v>
      </c>
      <c r="C2276" s="77" t="s">
        <v>1887</v>
      </c>
      <c r="D2276" s="73">
        <v>102</v>
      </c>
      <c r="E2276" s="51"/>
      <c r="F2276" s="51"/>
      <c r="G2276" s="50"/>
    </row>
    <row r="2277" spans="1:8" s="47" customFormat="1" ht="15" customHeight="1" x14ac:dyDescent="0.25">
      <c r="A2277" s="64"/>
      <c r="B2277" s="64" t="s">
        <v>2129</v>
      </c>
      <c r="C2277" s="65" t="s">
        <v>2451</v>
      </c>
      <c r="D2277" s="72">
        <f>MAX(E2277:G2277)</f>
        <v>102</v>
      </c>
      <c r="E2277" s="36"/>
      <c r="F2277" s="37">
        <v>102</v>
      </c>
      <c r="G2277" s="46">
        <v>102</v>
      </c>
    </row>
    <row r="2278" spans="1:8" s="47" customFormat="1" ht="15" customHeight="1" x14ac:dyDescent="0.25">
      <c r="A2278" s="57" t="s">
        <v>2495</v>
      </c>
      <c r="B2278" s="57" t="s">
        <v>2495</v>
      </c>
      <c r="C2278" s="76" t="s">
        <v>4638</v>
      </c>
      <c r="D2278" s="72">
        <f>MAX(E2278:G2278)</f>
        <v>102.0625</v>
      </c>
      <c r="E2278" s="45">
        <v>81.650000000000006</v>
      </c>
      <c r="F2278" s="45">
        <f>E2278*1.25</f>
        <v>102.0625</v>
      </c>
      <c r="G2278" s="46">
        <v>102.0625</v>
      </c>
    </row>
    <row r="2279" spans="1:8" s="47" customFormat="1" ht="15" customHeight="1" x14ac:dyDescent="0.25">
      <c r="A2279" s="63"/>
      <c r="B2279" s="58">
        <v>84588</v>
      </c>
      <c r="C2279" s="77" t="s">
        <v>1468</v>
      </c>
      <c r="D2279" s="73">
        <v>102.12</v>
      </c>
      <c r="E2279" s="51"/>
      <c r="F2279" s="51"/>
      <c r="G2279" s="50"/>
    </row>
    <row r="2280" spans="1:8" s="47" customFormat="1" ht="15" customHeight="1" x14ac:dyDescent="0.25">
      <c r="A2280" s="63"/>
      <c r="B2280" s="58">
        <v>85280</v>
      </c>
      <c r="C2280" s="77" t="s">
        <v>1506</v>
      </c>
      <c r="D2280" s="73">
        <v>102.2</v>
      </c>
      <c r="E2280" s="51"/>
      <c r="F2280" s="51"/>
      <c r="G2280" s="51"/>
    </row>
    <row r="2281" spans="1:8" s="47" customFormat="1" ht="15" customHeight="1" x14ac:dyDescent="0.25">
      <c r="A2281" s="62"/>
      <c r="B2281" s="57">
        <v>85293</v>
      </c>
      <c r="C2281" s="76" t="s">
        <v>1508</v>
      </c>
      <c r="D2281" s="72">
        <v>102.2</v>
      </c>
      <c r="E2281" s="50"/>
      <c r="F2281" s="50"/>
      <c r="G2281" s="50"/>
    </row>
    <row r="2282" spans="1:8" s="47" customFormat="1" ht="15" customHeight="1" x14ac:dyDescent="0.25">
      <c r="A2282" s="57">
        <v>99202</v>
      </c>
      <c r="B2282" s="57">
        <v>99202</v>
      </c>
      <c r="C2282" s="76" t="s">
        <v>8909</v>
      </c>
      <c r="D2282" s="72">
        <f>MAX(E2282:G2282)</f>
        <v>102.375</v>
      </c>
      <c r="E2282" s="45">
        <v>81.900000000000006</v>
      </c>
      <c r="F2282" s="45">
        <f>E2282*1.25</f>
        <v>102.375</v>
      </c>
      <c r="G2282" s="46">
        <v>102.375</v>
      </c>
    </row>
    <row r="2283" spans="1:8" s="47" customFormat="1" ht="15" customHeight="1" x14ac:dyDescent="0.25">
      <c r="A2283" s="57">
        <v>99202</v>
      </c>
      <c r="B2283" s="57">
        <v>99202</v>
      </c>
      <c r="C2283" s="76" t="s">
        <v>8640</v>
      </c>
      <c r="D2283" s="72">
        <f>MAX(E2283:G2283)</f>
        <v>102.375</v>
      </c>
      <c r="E2283" s="45">
        <v>81.900000000000006</v>
      </c>
      <c r="F2283" s="45">
        <f>E2283*1.25</f>
        <v>102.375</v>
      </c>
      <c r="G2283" s="46">
        <v>102.375</v>
      </c>
    </row>
    <row r="2284" spans="1:8" s="47" customFormat="1" ht="15" customHeight="1" x14ac:dyDescent="0.25">
      <c r="A2284" s="57">
        <v>99202</v>
      </c>
      <c r="B2284" s="57">
        <v>99202</v>
      </c>
      <c r="C2284" s="76" t="s">
        <v>8640</v>
      </c>
      <c r="D2284" s="72">
        <f>MAX(E2284:G2284)</f>
        <v>102.375</v>
      </c>
      <c r="E2284" s="45">
        <v>81.900000000000006</v>
      </c>
      <c r="F2284" s="45">
        <f>E2284*1.25</f>
        <v>102.375</v>
      </c>
      <c r="G2284" s="46">
        <v>102.375</v>
      </c>
    </row>
    <row r="2285" spans="1:8" s="47" customFormat="1" ht="15" customHeight="1" x14ac:dyDescent="0.25">
      <c r="A2285" s="57">
        <v>99202</v>
      </c>
      <c r="B2285" s="57">
        <v>99202</v>
      </c>
      <c r="C2285" s="76" t="s">
        <v>8640</v>
      </c>
      <c r="D2285" s="72">
        <f>MAX(E2285:G2285)</f>
        <v>102.375</v>
      </c>
      <c r="E2285" s="45">
        <v>81.900000000000006</v>
      </c>
      <c r="F2285" s="45">
        <f>E2285*1.25</f>
        <v>102.375</v>
      </c>
      <c r="G2285" s="46">
        <v>102.375</v>
      </c>
    </row>
    <row r="2286" spans="1:8" s="47" customFormat="1" ht="15" customHeight="1" x14ac:dyDescent="0.25">
      <c r="A2286" s="57">
        <v>99202</v>
      </c>
      <c r="B2286" s="57">
        <v>99202</v>
      </c>
      <c r="C2286" s="76" t="s">
        <v>8640</v>
      </c>
      <c r="D2286" s="72">
        <f>MAX(E2286:G2286)</f>
        <v>102.375</v>
      </c>
      <c r="E2286" s="45">
        <v>81.900000000000006</v>
      </c>
      <c r="F2286" s="45">
        <f>E2286*1.25</f>
        <v>102.375</v>
      </c>
      <c r="G2286" s="46">
        <v>102.375</v>
      </c>
    </row>
    <row r="2287" spans="1:8" s="47" customFormat="1" ht="15" customHeight="1" x14ac:dyDescent="0.25">
      <c r="A2287" s="57">
        <v>99202</v>
      </c>
      <c r="B2287" s="57">
        <v>99202</v>
      </c>
      <c r="C2287" s="76" t="s">
        <v>8640</v>
      </c>
      <c r="D2287" s="72">
        <f>MAX(E2287:G2287)</f>
        <v>102.375</v>
      </c>
      <c r="E2287" s="45">
        <v>81.900000000000006</v>
      </c>
      <c r="F2287" s="45">
        <f>E2287*1.25</f>
        <v>102.375</v>
      </c>
      <c r="G2287" s="46">
        <v>102.375</v>
      </c>
    </row>
    <row r="2288" spans="1:8" s="47" customFormat="1" ht="15" customHeight="1" x14ac:dyDescent="0.25">
      <c r="A2288" s="57">
        <v>99202</v>
      </c>
      <c r="B2288" s="57">
        <v>99202</v>
      </c>
      <c r="C2288" s="76" t="s">
        <v>8640</v>
      </c>
      <c r="D2288" s="72">
        <f>MAX(E2288:G2288)</f>
        <v>102.375</v>
      </c>
      <c r="E2288" s="45">
        <v>81.900000000000006</v>
      </c>
      <c r="F2288" s="45">
        <f>E2288*1.25</f>
        <v>102.375</v>
      </c>
      <c r="G2288" s="46">
        <v>102.375</v>
      </c>
    </row>
    <row r="2289" spans="1:7" s="47" customFormat="1" ht="15" customHeight="1" x14ac:dyDescent="0.25">
      <c r="A2289" s="57">
        <v>99202</v>
      </c>
      <c r="B2289" s="57">
        <v>99202</v>
      </c>
      <c r="C2289" s="76" t="s">
        <v>8640</v>
      </c>
      <c r="D2289" s="72">
        <f>MAX(E2289:G2289)</f>
        <v>102.375</v>
      </c>
      <c r="E2289" s="45">
        <v>81.900000000000006</v>
      </c>
      <c r="F2289" s="45">
        <f>E2289*1.25</f>
        <v>102.375</v>
      </c>
      <c r="G2289" s="46">
        <v>102.375</v>
      </c>
    </row>
    <row r="2290" spans="1:7" s="47" customFormat="1" ht="15" customHeight="1" x14ac:dyDescent="0.25">
      <c r="A2290" s="57">
        <v>99202</v>
      </c>
      <c r="B2290" s="57">
        <v>99202</v>
      </c>
      <c r="C2290" s="76" t="s">
        <v>8640</v>
      </c>
      <c r="D2290" s="72">
        <f>MAX(E2290:G2290)</f>
        <v>102.375</v>
      </c>
      <c r="E2290" s="45">
        <v>81.900000000000006</v>
      </c>
      <c r="F2290" s="45">
        <f>E2290*1.25</f>
        <v>102.375</v>
      </c>
      <c r="G2290" s="46">
        <v>102.375</v>
      </c>
    </row>
    <row r="2291" spans="1:7" s="47" customFormat="1" ht="15" customHeight="1" x14ac:dyDescent="0.25">
      <c r="A2291" s="57">
        <v>99202</v>
      </c>
      <c r="B2291" s="57">
        <v>99202</v>
      </c>
      <c r="C2291" s="76" t="s">
        <v>8640</v>
      </c>
      <c r="D2291" s="72">
        <f>MAX(E2291:G2291)</f>
        <v>102.375</v>
      </c>
      <c r="E2291" s="45">
        <v>81.900000000000006</v>
      </c>
      <c r="F2291" s="45">
        <f>E2291*1.25</f>
        <v>102.375</v>
      </c>
      <c r="G2291" s="46">
        <v>102.375</v>
      </c>
    </row>
    <row r="2292" spans="1:7" s="47" customFormat="1" ht="15" customHeight="1" x14ac:dyDescent="0.25">
      <c r="A2292" s="57">
        <v>99202</v>
      </c>
      <c r="B2292" s="57">
        <v>99202</v>
      </c>
      <c r="C2292" s="76" t="s">
        <v>8640</v>
      </c>
      <c r="D2292" s="72">
        <f>MAX(E2292:G2292)</f>
        <v>102.375</v>
      </c>
      <c r="E2292" s="45">
        <v>81.900000000000006</v>
      </c>
      <c r="F2292" s="45">
        <f>E2292*1.25</f>
        <v>102.375</v>
      </c>
      <c r="G2292" s="46">
        <v>102.375</v>
      </c>
    </row>
    <row r="2293" spans="1:7" s="47" customFormat="1" ht="15" customHeight="1" x14ac:dyDescent="0.25">
      <c r="A2293" s="57">
        <v>99202</v>
      </c>
      <c r="B2293" s="57">
        <v>99202</v>
      </c>
      <c r="C2293" s="76" t="s">
        <v>8640</v>
      </c>
      <c r="D2293" s="72">
        <f>MAX(E2293:G2293)</f>
        <v>102.375</v>
      </c>
      <c r="E2293" s="45">
        <v>81.900000000000006</v>
      </c>
      <c r="F2293" s="45">
        <f>E2293*1.25</f>
        <v>102.375</v>
      </c>
      <c r="G2293" s="46">
        <v>102.375</v>
      </c>
    </row>
    <row r="2294" spans="1:7" s="47" customFormat="1" ht="15" customHeight="1" x14ac:dyDescent="0.25">
      <c r="A2294" s="57">
        <v>99202</v>
      </c>
      <c r="B2294" s="57">
        <v>99202</v>
      </c>
      <c r="C2294" s="76" t="s">
        <v>8640</v>
      </c>
      <c r="D2294" s="72">
        <f>MAX(E2294:G2294)</f>
        <v>102.375</v>
      </c>
      <c r="E2294" s="45">
        <v>81.900000000000006</v>
      </c>
      <c r="F2294" s="45">
        <f>E2294*1.25</f>
        <v>102.375</v>
      </c>
      <c r="G2294" s="46">
        <v>102.375</v>
      </c>
    </row>
    <row r="2295" spans="1:7" s="47" customFormat="1" ht="15" customHeight="1" x14ac:dyDescent="0.25">
      <c r="A2295" s="57">
        <v>99202</v>
      </c>
      <c r="B2295" s="57">
        <v>99202</v>
      </c>
      <c r="C2295" s="76" t="s">
        <v>8640</v>
      </c>
      <c r="D2295" s="72">
        <f>MAX(E2295:G2295)</f>
        <v>102.375</v>
      </c>
      <c r="E2295" s="45">
        <v>81.900000000000006</v>
      </c>
      <c r="F2295" s="45">
        <f>E2295*1.25</f>
        <v>102.375</v>
      </c>
      <c r="G2295" s="46">
        <v>102.375</v>
      </c>
    </row>
    <row r="2296" spans="1:7" s="47" customFormat="1" ht="15" customHeight="1" x14ac:dyDescent="0.25">
      <c r="A2296" s="57">
        <v>99202</v>
      </c>
      <c r="B2296" s="57">
        <v>99202</v>
      </c>
      <c r="C2296" s="76" t="s">
        <v>8640</v>
      </c>
      <c r="D2296" s="72">
        <f>MAX(E2296:G2296)</f>
        <v>102.375</v>
      </c>
      <c r="E2296" s="45">
        <v>81.900000000000006</v>
      </c>
      <c r="F2296" s="45">
        <f>E2296*1.25</f>
        <v>102.375</v>
      </c>
      <c r="G2296" s="46">
        <v>102.375</v>
      </c>
    </row>
    <row r="2297" spans="1:7" s="47" customFormat="1" ht="15" customHeight="1" x14ac:dyDescent="0.25">
      <c r="A2297" s="57" t="s">
        <v>2495</v>
      </c>
      <c r="B2297" s="57" t="s">
        <v>2495</v>
      </c>
      <c r="C2297" s="76" t="s">
        <v>8640</v>
      </c>
      <c r="D2297" s="72">
        <f>MAX(E2297:G2297)</f>
        <v>102.375</v>
      </c>
      <c r="E2297" s="45">
        <v>81.900000000000006</v>
      </c>
      <c r="F2297" s="45">
        <f>E2297*1.25</f>
        <v>102.375</v>
      </c>
      <c r="G2297" s="46">
        <v>102.375</v>
      </c>
    </row>
    <row r="2298" spans="1:7" s="47" customFormat="1" ht="15" customHeight="1" x14ac:dyDescent="0.25">
      <c r="A2298" s="57">
        <v>99202</v>
      </c>
      <c r="B2298" s="57">
        <v>99202</v>
      </c>
      <c r="C2298" s="76" t="s">
        <v>8864</v>
      </c>
      <c r="D2298" s="72">
        <f>MAX(E2298:G2298)</f>
        <v>102.375</v>
      </c>
      <c r="E2298" s="45">
        <v>81.900000000000006</v>
      </c>
      <c r="F2298" s="45">
        <f>E2298*1.25</f>
        <v>102.375</v>
      </c>
      <c r="G2298" s="46">
        <v>102.375</v>
      </c>
    </row>
    <row r="2299" spans="1:7" s="47" customFormat="1" ht="15" customHeight="1" x14ac:dyDescent="0.25">
      <c r="A2299" s="57">
        <v>87070</v>
      </c>
      <c r="B2299" s="57">
        <v>87070</v>
      </c>
      <c r="C2299" s="76" t="s">
        <v>5750</v>
      </c>
      <c r="D2299" s="72">
        <f>MAX(E2299:G2299)</f>
        <v>102.4</v>
      </c>
      <c r="E2299" s="45">
        <v>81.92</v>
      </c>
      <c r="F2299" s="45">
        <f>E2299*1.25</f>
        <v>102.4</v>
      </c>
      <c r="G2299" s="46">
        <v>102.4</v>
      </c>
    </row>
    <row r="2300" spans="1:7" s="47" customFormat="1" ht="15" customHeight="1" x14ac:dyDescent="0.25">
      <c r="A2300" s="57">
        <v>87070</v>
      </c>
      <c r="B2300" s="57">
        <v>87070</v>
      </c>
      <c r="C2300" s="76" t="s">
        <v>5749</v>
      </c>
      <c r="D2300" s="72">
        <f>MAX(E2300:G2300)</f>
        <v>102.4</v>
      </c>
      <c r="E2300" s="45">
        <v>81.92</v>
      </c>
      <c r="F2300" s="45">
        <f>E2300*1.25</f>
        <v>102.4</v>
      </c>
      <c r="G2300" s="46">
        <v>102.4</v>
      </c>
    </row>
    <row r="2301" spans="1:7" s="47" customFormat="1" ht="15" customHeight="1" x14ac:dyDescent="0.25">
      <c r="A2301" s="57">
        <v>87070</v>
      </c>
      <c r="B2301" s="57">
        <v>87070</v>
      </c>
      <c r="C2301" s="76" t="s">
        <v>5743</v>
      </c>
      <c r="D2301" s="72">
        <f>MAX(E2301:G2301)</f>
        <v>102.4</v>
      </c>
      <c r="E2301" s="45">
        <v>81.92</v>
      </c>
      <c r="F2301" s="45">
        <f>E2301*1.25</f>
        <v>102.4</v>
      </c>
      <c r="G2301" s="46">
        <v>102.4</v>
      </c>
    </row>
    <row r="2302" spans="1:7" s="47" customFormat="1" ht="15" customHeight="1" x14ac:dyDescent="0.25">
      <c r="A2302" s="57">
        <v>87070</v>
      </c>
      <c r="B2302" s="57">
        <v>87070</v>
      </c>
      <c r="C2302" s="76" t="s">
        <v>5744</v>
      </c>
      <c r="D2302" s="72">
        <f>MAX(E2302:G2302)</f>
        <v>102.4</v>
      </c>
      <c r="E2302" s="45">
        <v>81.92</v>
      </c>
      <c r="F2302" s="45">
        <f>E2302*1.25</f>
        <v>102.4</v>
      </c>
      <c r="G2302" s="46">
        <v>102.4</v>
      </c>
    </row>
    <row r="2303" spans="1:7" s="47" customFormat="1" ht="15" customHeight="1" x14ac:dyDescent="0.25">
      <c r="A2303" s="57">
        <v>87070</v>
      </c>
      <c r="B2303" s="57">
        <v>87070</v>
      </c>
      <c r="C2303" s="76" t="s">
        <v>5746</v>
      </c>
      <c r="D2303" s="72">
        <f>MAX(E2303:G2303)</f>
        <v>102.4</v>
      </c>
      <c r="E2303" s="45">
        <v>81.92</v>
      </c>
      <c r="F2303" s="45">
        <f>E2303*1.25</f>
        <v>102.4</v>
      </c>
      <c r="G2303" s="46">
        <v>102.4</v>
      </c>
    </row>
    <row r="2304" spans="1:7" s="47" customFormat="1" ht="15" customHeight="1" x14ac:dyDescent="0.25">
      <c r="A2304" s="57" t="s">
        <v>52</v>
      </c>
      <c r="B2304" s="57" t="s">
        <v>52</v>
      </c>
      <c r="C2304" s="76" t="s">
        <v>7134</v>
      </c>
      <c r="D2304" s="72">
        <f>MAX(E2304:G2304)</f>
        <v>102.5</v>
      </c>
      <c r="E2304" s="45">
        <v>82</v>
      </c>
      <c r="F2304" s="45">
        <f>E2304*1.25</f>
        <v>102.5</v>
      </c>
      <c r="G2304" s="46">
        <v>102.5</v>
      </c>
    </row>
    <row r="2305" spans="1:7" s="47" customFormat="1" ht="15" customHeight="1" x14ac:dyDescent="0.25">
      <c r="A2305" s="62"/>
      <c r="B2305" s="57">
        <v>90732</v>
      </c>
      <c r="C2305" s="76" t="s">
        <v>1928</v>
      </c>
      <c r="D2305" s="72">
        <v>102.5</v>
      </c>
      <c r="E2305" s="50"/>
      <c r="F2305" s="50"/>
      <c r="G2305" s="50"/>
    </row>
    <row r="2306" spans="1:7" s="47" customFormat="1" ht="15" customHeight="1" x14ac:dyDescent="0.25">
      <c r="A2306" s="62"/>
      <c r="B2306" s="57">
        <v>87070</v>
      </c>
      <c r="C2306" s="76" t="s">
        <v>1711</v>
      </c>
      <c r="D2306" s="72">
        <v>102.66</v>
      </c>
      <c r="E2306" s="50"/>
      <c r="F2306" s="50"/>
      <c r="G2306" s="50"/>
    </row>
    <row r="2307" spans="1:7" s="47" customFormat="1" ht="15" customHeight="1" x14ac:dyDescent="0.25">
      <c r="A2307" s="57" t="s">
        <v>2495</v>
      </c>
      <c r="B2307" s="57" t="s">
        <v>2495</v>
      </c>
      <c r="C2307" s="76" t="s">
        <v>3762</v>
      </c>
      <c r="D2307" s="72">
        <f>MAX(E2307:G2307)</f>
        <v>102.72500000000001</v>
      </c>
      <c r="E2307" s="45">
        <v>82.18</v>
      </c>
      <c r="F2307" s="45">
        <f>E2307*1.25</f>
        <v>102.72500000000001</v>
      </c>
      <c r="G2307" s="46">
        <v>102.72500000000001</v>
      </c>
    </row>
    <row r="2308" spans="1:7" s="47" customFormat="1" ht="15" customHeight="1" x14ac:dyDescent="0.25">
      <c r="A2308" s="57">
        <v>87806</v>
      </c>
      <c r="B2308" s="57">
        <v>87806</v>
      </c>
      <c r="C2308" s="76" t="s">
        <v>4266</v>
      </c>
      <c r="D2308" s="72">
        <f>MAX(E2308:G2308)</f>
        <v>102.78750000000001</v>
      </c>
      <c r="E2308" s="45">
        <v>82.23</v>
      </c>
      <c r="F2308" s="45">
        <f>E2308*1.25</f>
        <v>102.78750000000001</v>
      </c>
      <c r="G2308" s="46">
        <v>102.78750000000001</v>
      </c>
    </row>
    <row r="2309" spans="1:7" s="47" customFormat="1" ht="15" customHeight="1" x14ac:dyDescent="0.25">
      <c r="A2309" s="58">
        <v>87015</v>
      </c>
      <c r="B2309" s="58">
        <v>87015</v>
      </c>
      <c r="C2309" s="77" t="s">
        <v>5759</v>
      </c>
      <c r="D2309" s="73">
        <f>MAX(E2309:G2309)</f>
        <v>102.89999999999999</v>
      </c>
      <c r="E2309" s="48">
        <v>82.32</v>
      </c>
      <c r="F2309" s="48">
        <f>E2309*1.25</f>
        <v>102.89999999999999</v>
      </c>
      <c r="G2309" s="49">
        <v>102.89999999999999</v>
      </c>
    </row>
    <row r="2310" spans="1:7" s="47" customFormat="1" ht="15" customHeight="1" x14ac:dyDescent="0.25">
      <c r="A2310" s="64"/>
      <c r="B2310" s="64" t="s">
        <v>2127</v>
      </c>
      <c r="C2310" s="65" t="s">
        <v>2450</v>
      </c>
      <c r="D2310" s="72">
        <f>MAX(E2310:G2310)</f>
        <v>103</v>
      </c>
      <c r="E2310" s="36"/>
      <c r="F2310" s="37">
        <v>103</v>
      </c>
      <c r="G2310" s="46">
        <v>103</v>
      </c>
    </row>
    <row r="2311" spans="1:7" s="47" customFormat="1" ht="15" customHeight="1" x14ac:dyDescent="0.25">
      <c r="A2311" s="57">
        <v>82978</v>
      </c>
      <c r="B2311" s="57">
        <v>82978</v>
      </c>
      <c r="C2311" s="76" t="s">
        <v>4489</v>
      </c>
      <c r="D2311" s="72">
        <f>MAX(E2311:G2311)</f>
        <v>103.125</v>
      </c>
      <c r="E2311" s="45">
        <v>82.5</v>
      </c>
      <c r="F2311" s="45">
        <f>E2311*1.25</f>
        <v>103.125</v>
      </c>
      <c r="G2311" s="46">
        <v>103.125</v>
      </c>
    </row>
    <row r="2312" spans="1:7" s="47" customFormat="1" ht="15" customHeight="1" x14ac:dyDescent="0.25">
      <c r="A2312" s="57">
        <v>89240</v>
      </c>
      <c r="B2312" s="57">
        <v>89240</v>
      </c>
      <c r="C2312" s="76" t="s">
        <v>4548</v>
      </c>
      <c r="D2312" s="72">
        <f>MAX(E2312:G2312)</f>
        <v>103.1375</v>
      </c>
      <c r="E2312" s="45">
        <v>82.51</v>
      </c>
      <c r="F2312" s="45">
        <f>E2312*1.25</f>
        <v>103.1375</v>
      </c>
      <c r="G2312" s="46">
        <v>103.1375</v>
      </c>
    </row>
    <row r="2313" spans="1:7" s="47" customFormat="1" ht="15" customHeight="1" x14ac:dyDescent="0.25">
      <c r="A2313" s="62"/>
      <c r="B2313" s="58">
        <v>95800</v>
      </c>
      <c r="C2313" s="77" t="s">
        <v>2068</v>
      </c>
      <c r="D2313" s="72">
        <v>103.15</v>
      </c>
      <c r="E2313" s="50"/>
      <c r="F2313" s="50"/>
      <c r="G2313" s="50"/>
    </row>
    <row r="2314" spans="1:7" s="47" customFormat="1" ht="15" customHeight="1" x14ac:dyDescent="0.25">
      <c r="A2314" s="57">
        <v>80048</v>
      </c>
      <c r="B2314" s="58">
        <v>80048</v>
      </c>
      <c r="C2314" s="77" t="s">
        <v>4393</v>
      </c>
      <c r="D2314" s="72">
        <f>MAX(E2314:G2314)</f>
        <v>103.32499999999999</v>
      </c>
      <c r="E2314" s="45">
        <v>82.66</v>
      </c>
      <c r="F2314" s="45">
        <f>E2314*1.25</f>
        <v>103.32499999999999</v>
      </c>
      <c r="G2314" s="46">
        <v>103.32499999999999</v>
      </c>
    </row>
    <row r="2315" spans="1:7" s="47" customFormat="1" ht="15" customHeight="1" x14ac:dyDescent="0.25">
      <c r="A2315" s="62"/>
      <c r="B2315" s="57">
        <v>85048</v>
      </c>
      <c r="C2315" s="76" t="s">
        <v>1491</v>
      </c>
      <c r="D2315" s="72">
        <v>103.4</v>
      </c>
      <c r="E2315" s="50"/>
      <c r="F2315" s="50"/>
      <c r="G2315" s="50"/>
    </row>
    <row r="2316" spans="1:7" s="47" customFormat="1" ht="15" customHeight="1" x14ac:dyDescent="0.25">
      <c r="A2316" s="57">
        <v>99213</v>
      </c>
      <c r="B2316" s="57">
        <v>99213</v>
      </c>
      <c r="C2316" s="76" t="s">
        <v>8915</v>
      </c>
      <c r="D2316" s="72">
        <f>MAX(E2316:G2316)</f>
        <v>103.625</v>
      </c>
      <c r="E2316" s="45">
        <v>82.9</v>
      </c>
      <c r="F2316" s="45">
        <f>E2316*1.25</f>
        <v>103.625</v>
      </c>
      <c r="G2316" s="46">
        <v>103.625</v>
      </c>
    </row>
    <row r="2317" spans="1:7" s="47" customFormat="1" ht="15" customHeight="1" x14ac:dyDescent="0.25">
      <c r="A2317" s="57">
        <v>99213</v>
      </c>
      <c r="B2317" s="57">
        <v>99213</v>
      </c>
      <c r="C2317" s="76" t="s">
        <v>8646</v>
      </c>
      <c r="D2317" s="72">
        <f>MAX(E2317:G2317)</f>
        <v>103.625</v>
      </c>
      <c r="E2317" s="45">
        <v>82.9</v>
      </c>
      <c r="F2317" s="45">
        <f>E2317*1.25</f>
        <v>103.625</v>
      </c>
      <c r="G2317" s="46">
        <v>103.625</v>
      </c>
    </row>
    <row r="2318" spans="1:7" s="47" customFormat="1" ht="15" customHeight="1" x14ac:dyDescent="0.25">
      <c r="A2318" s="57">
        <v>99213</v>
      </c>
      <c r="B2318" s="57">
        <v>99213</v>
      </c>
      <c r="C2318" s="76" t="s">
        <v>8646</v>
      </c>
      <c r="D2318" s="72">
        <f>MAX(E2318:G2318)</f>
        <v>103.625</v>
      </c>
      <c r="E2318" s="45">
        <v>82.9</v>
      </c>
      <c r="F2318" s="45">
        <f>E2318*1.25</f>
        <v>103.625</v>
      </c>
      <c r="G2318" s="46">
        <v>103.625</v>
      </c>
    </row>
    <row r="2319" spans="1:7" s="47" customFormat="1" ht="15" customHeight="1" x14ac:dyDescent="0.25">
      <c r="A2319" s="57">
        <v>99213</v>
      </c>
      <c r="B2319" s="57">
        <v>99213</v>
      </c>
      <c r="C2319" s="76" t="s">
        <v>8646</v>
      </c>
      <c r="D2319" s="72">
        <f>MAX(E2319:G2319)</f>
        <v>103.625</v>
      </c>
      <c r="E2319" s="45">
        <v>82.9</v>
      </c>
      <c r="F2319" s="45">
        <f>E2319*1.25</f>
        <v>103.625</v>
      </c>
      <c r="G2319" s="46">
        <v>103.625</v>
      </c>
    </row>
    <row r="2320" spans="1:7" s="47" customFormat="1" ht="15" customHeight="1" x14ac:dyDescent="0.25">
      <c r="A2320" s="57">
        <v>99213</v>
      </c>
      <c r="B2320" s="57">
        <v>99213</v>
      </c>
      <c r="C2320" s="76" t="s">
        <v>8646</v>
      </c>
      <c r="D2320" s="72">
        <f>MAX(E2320:G2320)</f>
        <v>103.625</v>
      </c>
      <c r="E2320" s="45">
        <v>82.9</v>
      </c>
      <c r="F2320" s="45">
        <f>E2320*1.25</f>
        <v>103.625</v>
      </c>
      <c r="G2320" s="46">
        <v>103.625</v>
      </c>
    </row>
    <row r="2321" spans="1:7" s="47" customFormat="1" ht="15" customHeight="1" x14ac:dyDescent="0.25">
      <c r="A2321" s="57">
        <v>99213</v>
      </c>
      <c r="B2321" s="57">
        <v>99213</v>
      </c>
      <c r="C2321" s="76" t="s">
        <v>8678</v>
      </c>
      <c r="D2321" s="72">
        <f>MAX(E2321:G2321)</f>
        <v>103.625</v>
      </c>
      <c r="E2321" s="45">
        <v>82.9</v>
      </c>
      <c r="F2321" s="45">
        <f>E2321*1.25</f>
        <v>103.625</v>
      </c>
      <c r="G2321" s="46">
        <v>103.625</v>
      </c>
    </row>
    <row r="2322" spans="1:7" s="47" customFormat="1" ht="15" customHeight="1" x14ac:dyDescent="0.25">
      <c r="A2322" s="57">
        <v>82382</v>
      </c>
      <c r="B2322" s="57">
        <v>82382</v>
      </c>
      <c r="C2322" s="76" t="s">
        <v>5282</v>
      </c>
      <c r="D2322" s="72">
        <f>MAX(E2322:G2322)</f>
        <v>103.80000000000001</v>
      </c>
      <c r="E2322" s="45">
        <v>83.04</v>
      </c>
      <c r="F2322" s="45">
        <f>E2322*1.25</f>
        <v>103.80000000000001</v>
      </c>
      <c r="G2322" s="46">
        <v>103.80000000000001</v>
      </c>
    </row>
    <row r="2323" spans="1:7" s="47" customFormat="1" ht="15" customHeight="1" x14ac:dyDescent="0.25">
      <c r="A2323" s="57">
        <v>87420</v>
      </c>
      <c r="B2323" s="57">
        <v>87807</v>
      </c>
      <c r="C2323" s="76" t="s">
        <v>5769</v>
      </c>
      <c r="D2323" s="72">
        <f>MAX(E2323:G2323)</f>
        <v>103.875</v>
      </c>
      <c r="E2323" s="45">
        <v>83.1</v>
      </c>
      <c r="F2323" s="45">
        <f>E2323*1.25</f>
        <v>103.875</v>
      </c>
      <c r="G2323" s="46">
        <v>103.875</v>
      </c>
    </row>
    <row r="2324" spans="1:7" s="47" customFormat="1" ht="15" customHeight="1" x14ac:dyDescent="0.25">
      <c r="A2324" s="57">
        <v>80169</v>
      </c>
      <c r="B2324" s="57">
        <v>80169</v>
      </c>
      <c r="C2324" s="76" t="s">
        <v>4306</v>
      </c>
      <c r="D2324" s="72">
        <f>MAX(E2324:G2324)</f>
        <v>103.8875</v>
      </c>
      <c r="E2324" s="45">
        <v>83.11</v>
      </c>
      <c r="F2324" s="45">
        <f>E2324*1.25</f>
        <v>103.8875</v>
      </c>
      <c r="G2324" s="46">
        <v>103.8875</v>
      </c>
    </row>
    <row r="2325" spans="1:7" s="47" customFormat="1" ht="15" customHeight="1" x14ac:dyDescent="0.25">
      <c r="A2325" s="57" t="s">
        <v>2495</v>
      </c>
      <c r="B2325" s="57">
        <v>88099</v>
      </c>
      <c r="C2325" s="76" t="s">
        <v>5915</v>
      </c>
      <c r="D2325" s="72">
        <f>MAX(E2325:G2325)</f>
        <v>103.9375</v>
      </c>
      <c r="E2325" s="45">
        <v>83.15</v>
      </c>
      <c r="F2325" s="45">
        <f>E2325*1.25</f>
        <v>103.9375</v>
      </c>
      <c r="G2325" s="46">
        <v>103.9375</v>
      </c>
    </row>
    <row r="2326" spans="1:7" s="47" customFormat="1" ht="15" customHeight="1" x14ac:dyDescent="0.25">
      <c r="A2326" s="63"/>
      <c r="B2326" s="58">
        <v>87902</v>
      </c>
      <c r="C2326" s="77" t="s">
        <v>1810</v>
      </c>
      <c r="D2326" s="73">
        <v>104.04</v>
      </c>
      <c r="E2326" s="51"/>
      <c r="F2326" s="51"/>
      <c r="G2326" s="51"/>
    </row>
    <row r="2327" spans="1:7" s="47" customFormat="1" ht="15" customHeight="1" x14ac:dyDescent="0.25">
      <c r="A2327" s="62"/>
      <c r="B2327" s="57">
        <v>87305</v>
      </c>
      <c r="C2327" s="76" t="s">
        <v>1747</v>
      </c>
      <c r="D2327" s="72">
        <v>104.04</v>
      </c>
      <c r="E2327" s="50"/>
      <c r="F2327" s="50"/>
      <c r="G2327" s="50"/>
    </row>
    <row r="2328" spans="1:7" s="47" customFormat="1" ht="15" customHeight="1" x14ac:dyDescent="0.25">
      <c r="A2328" s="62"/>
      <c r="B2328" s="57">
        <v>87149</v>
      </c>
      <c r="C2328" s="76" t="s">
        <v>1723</v>
      </c>
      <c r="D2328" s="72">
        <v>104.04</v>
      </c>
      <c r="E2328" s="50"/>
      <c r="F2328" s="50"/>
      <c r="G2328" s="50"/>
    </row>
    <row r="2329" spans="1:7" s="47" customFormat="1" ht="15" customHeight="1" x14ac:dyDescent="0.25">
      <c r="A2329" s="62"/>
      <c r="B2329" s="57">
        <v>83519</v>
      </c>
      <c r="C2329" s="76" t="s">
        <v>1335</v>
      </c>
      <c r="D2329" s="72">
        <v>104.04</v>
      </c>
      <c r="E2329" s="50"/>
      <c r="F2329" s="50"/>
      <c r="G2329" s="50"/>
    </row>
    <row r="2330" spans="1:7" s="47" customFormat="1" ht="15" customHeight="1" x14ac:dyDescent="0.25">
      <c r="A2330" s="62"/>
      <c r="B2330" s="57">
        <v>86971</v>
      </c>
      <c r="C2330" s="76" t="s">
        <v>1704</v>
      </c>
      <c r="D2330" s="72">
        <v>104.04</v>
      </c>
      <c r="E2330" s="50"/>
      <c r="F2330" s="50"/>
      <c r="G2330" s="50"/>
    </row>
    <row r="2331" spans="1:7" s="47" customFormat="1" ht="15" customHeight="1" x14ac:dyDescent="0.25">
      <c r="A2331" s="64"/>
      <c r="B2331" s="64" t="s">
        <v>2125</v>
      </c>
      <c r="C2331" s="65" t="s">
        <v>2449</v>
      </c>
      <c r="D2331" s="72">
        <f>MAX(E2331:G2331)</f>
        <v>104.14</v>
      </c>
      <c r="E2331" s="36"/>
      <c r="F2331" s="37">
        <v>104.14</v>
      </c>
      <c r="G2331" s="46">
        <v>104.14</v>
      </c>
    </row>
    <row r="2332" spans="1:7" s="47" customFormat="1" ht="15" customHeight="1" x14ac:dyDescent="0.25">
      <c r="A2332" s="62"/>
      <c r="B2332" s="57">
        <v>80178</v>
      </c>
      <c r="C2332" s="76" t="s">
        <v>1117</v>
      </c>
      <c r="D2332" s="72">
        <v>104.15</v>
      </c>
      <c r="E2332" s="50"/>
      <c r="F2332" s="50"/>
      <c r="G2332" s="50"/>
    </row>
    <row r="2333" spans="1:7" s="47" customFormat="1" ht="15" customHeight="1" x14ac:dyDescent="0.25">
      <c r="A2333" s="57">
        <v>89050</v>
      </c>
      <c r="B2333" s="57">
        <v>89050</v>
      </c>
      <c r="C2333" s="76" t="s">
        <v>4434</v>
      </c>
      <c r="D2333" s="72">
        <f>MAX(E2333:G2333)</f>
        <v>104.22499999999999</v>
      </c>
      <c r="E2333" s="45">
        <v>83.38</v>
      </c>
      <c r="F2333" s="45">
        <f>E2333*1.25</f>
        <v>104.22499999999999</v>
      </c>
      <c r="G2333" s="46">
        <v>104.22499999999999</v>
      </c>
    </row>
    <row r="2334" spans="1:7" s="47" customFormat="1" ht="15" customHeight="1" x14ac:dyDescent="0.25">
      <c r="A2334" s="62"/>
      <c r="B2334" s="57">
        <v>80164</v>
      </c>
      <c r="C2334" s="76" t="s">
        <v>1107</v>
      </c>
      <c r="D2334" s="72">
        <v>104.25</v>
      </c>
      <c r="E2334" s="50"/>
      <c r="F2334" s="50"/>
      <c r="G2334" s="50"/>
    </row>
    <row r="2335" spans="1:7" s="47" customFormat="1" ht="15" customHeight="1" x14ac:dyDescent="0.25">
      <c r="A2335" s="57">
        <v>82626</v>
      </c>
      <c r="B2335" s="57">
        <v>82626</v>
      </c>
      <c r="C2335" s="76" t="s">
        <v>4646</v>
      </c>
      <c r="D2335" s="72">
        <f>MAX(E2335:G2335)</f>
        <v>104.55</v>
      </c>
      <c r="E2335" s="45">
        <v>83.64</v>
      </c>
      <c r="F2335" s="45">
        <f>E2335*1.25</f>
        <v>104.55</v>
      </c>
      <c r="G2335" s="46">
        <v>104.55</v>
      </c>
    </row>
    <row r="2336" spans="1:7" s="47" customFormat="1" ht="15" customHeight="1" x14ac:dyDescent="0.25">
      <c r="A2336" s="57" t="s">
        <v>2495</v>
      </c>
      <c r="B2336" s="57" t="s">
        <v>2495</v>
      </c>
      <c r="C2336" s="76" t="s">
        <v>6968</v>
      </c>
      <c r="D2336" s="72">
        <f>MAX(E2336:G2336)</f>
        <v>104.5625</v>
      </c>
      <c r="E2336" s="45">
        <v>83.65</v>
      </c>
      <c r="F2336" s="45">
        <f>E2336*1.25</f>
        <v>104.5625</v>
      </c>
      <c r="G2336" s="46">
        <v>104.5625</v>
      </c>
    </row>
    <row r="2337" spans="1:8" s="47" customFormat="1" ht="15" customHeight="1" x14ac:dyDescent="0.25">
      <c r="A2337" s="62"/>
      <c r="B2337" s="57">
        <v>85246</v>
      </c>
      <c r="C2337" s="76" t="s">
        <v>1501</v>
      </c>
      <c r="D2337" s="72">
        <v>104.6</v>
      </c>
      <c r="E2337" s="50"/>
      <c r="F2337" s="50"/>
      <c r="G2337" s="50"/>
      <c r="H2337" s="46"/>
    </row>
    <row r="2338" spans="1:8" s="47" customFormat="1" ht="15" customHeight="1" x14ac:dyDescent="0.25">
      <c r="A2338" s="57" t="s">
        <v>2495</v>
      </c>
      <c r="B2338" s="57" t="s">
        <v>2495</v>
      </c>
      <c r="C2338" s="76" t="s">
        <v>3023</v>
      </c>
      <c r="D2338" s="72">
        <f>MAX(E2338:G2338)</f>
        <v>104.77499999999999</v>
      </c>
      <c r="E2338" s="45">
        <v>83.82</v>
      </c>
      <c r="F2338" s="45">
        <f>E2338*1.25</f>
        <v>104.77499999999999</v>
      </c>
      <c r="G2338" s="46">
        <v>104.77499999999999</v>
      </c>
      <c r="H2338" s="46"/>
    </row>
    <row r="2339" spans="1:8" s="47" customFormat="1" ht="15" customHeight="1" x14ac:dyDescent="0.25">
      <c r="A2339" s="64"/>
      <c r="B2339" s="64" t="s">
        <v>2123</v>
      </c>
      <c r="C2339" s="65" t="s">
        <v>2448</v>
      </c>
      <c r="D2339" s="72">
        <f>MAX(E2339:G2339)</f>
        <v>104.78</v>
      </c>
      <c r="E2339" s="36"/>
      <c r="F2339" s="37">
        <v>104.78</v>
      </c>
      <c r="G2339" s="46">
        <v>104.78</v>
      </c>
      <c r="H2339" s="46"/>
    </row>
    <row r="2340" spans="1:8" s="47" customFormat="1" ht="15" customHeight="1" x14ac:dyDescent="0.25">
      <c r="A2340" s="64"/>
      <c r="B2340" s="64" t="s">
        <v>2122</v>
      </c>
      <c r="C2340" s="65" t="s">
        <v>2447</v>
      </c>
      <c r="D2340" s="72">
        <f>MAX(E2340:G2340)</f>
        <v>104.9</v>
      </c>
      <c r="E2340" s="36"/>
      <c r="F2340" s="37">
        <v>104.9</v>
      </c>
      <c r="G2340" s="46">
        <v>104.9</v>
      </c>
      <c r="H2340" s="46"/>
    </row>
    <row r="2341" spans="1:8" s="47" customFormat="1" ht="15" customHeight="1" x14ac:dyDescent="0.25">
      <c r="A2341" s="64"/>
      <c r="B2341" s="64" t="s">
        <v>2119</v>
      </c>
      <c r="C2341" s="65" t="s">
        <v>2121</v>
      </c>
      <c r="D2341" s="72">
        <f>MAX(E2341:G2341)</f>
        <v>104.9</v>
      </c>
      <c r="E2341" s="38"/>
      <c r="F2341" s="37">
        <v>104.9</v>
      </c>
      <c r="G2341" s="46">
        <v>104.9</v>
      </c>
    </row>
    <row r="2342" spans="1:8" s="47" customFormat="1" ht="15" customHeight="1" x14ac:dyDescent="0.25">
      <c r="A2342" s="57" t="s">
        <v>2495</v>
      </c>
      <c r="B2342" s="57" t="s">
        <v>2495</v>
      </c>
      <c r="C2342" s="76" t="s">
        <v>3048</v>
      </c>
      <c r="D2342" s="72">
        <f>MAX(E2342:G2342)</f>
        <v>105</v>
      </c>
      <c r="E2342" s="45">
        <v>84</v>
      </c>
      <c r="F2342" s="45">
        <f>E2342*1.25</f>
        <v>105</v>
      </c>
      <c r="G2342" s="46">
        <v>105</v>
      </c>
    </row>
    <row r="2343" spans="1:8" s="47" customFormat="1" ht="15" customHeight="1" x14ac:dyDescent="0.25">
      <c r="A2343" s="57">
        <v>84490</v>
      </c>
      <c r="B2343" s="57">
        <v>84490</v>
      </c>
      <c r="C2343" s="76" t="s">
        <v>4491</v>
      </c>
      <c r="D2343" s="72">
        <f>MAX(E2343:G2343)</f>
        <v>105</v>
      </c>
      <c r="E2343" s="45">
        <v>84</v>
      </c>
      <c r="F2343" s="45">
        <f>E2343*1.25</f>
        <v>105</v>
      </c>
      <c r="G2343" s="46">
        <v>105</v>
      </c>
    </row>
    <row r="2344" spans="1:8" s="47" customFormat="1" ht="15" customHeight="1" x14ac:dyDescent="0.25">
      <c r="A2344" s="62"/>
      <c r="B2344" s="57">
        <v>90849</v>
      </c>
      <c r="C2344" s="76" t="s">
        <v>1960</v>
      </c>
      <c r="D2344" s="72">
        <v>105</v>
      </c>
      <c r="E2344" s="50"/>
      <c r="F2344" s="50"/>
      <c r="G2344" s="50"/>
    </row>
    <row r="2345" spans="1:8" s="47" customFormat="1" ht="15" customHeight="1" x14ac:dyDescent="0.25">
      <c r="A2345" s="57">
        <v>84442</v>
      </c>
      <c r="B2345" s="57">
        <v>84442</v>
      </c>
      <c r="C2345" s="76" t="s">
        <v>4801</v>
      </c>
      <c r="D2345" s="72">
        <f>MAX(E2345:G2345)</f>
        <v>105</v>
      </c>
      <c r="E2345" s="45">
        <v>84</v>
      </c>
      <c r="F2345" s="45">
        <f>E2345*1.25</f>
        <v>105</v>
      </c>
      <c r="G2345" s="46">
        <v>105</v>
      </c>
    </row>
    <row r="2346" spans="1:8" s="47" customFormat="1" ht="15" customHeight="1" x14ac:dyDescent="0.25">
      <c r="A2346" s="62"/>
      <c r="B2346" s="57">
        <v>86900</v>
      </c>
      <c r="C2346" s="76" t="s">
        <v>1686</v>
      </c>
      <c r="D2346" s="72">
        <v>105.15</v>
      </c>
      <c r="E2346" s="50"/>
      <c r="F2346" s="50"/>
      <c r="G2346" s="50"/>
    </row>
    <row r="2347" spans="1:8" s="47" customFormat="1" ht="15" customHeight="1" x14ac:dyDescent="0.25">
      <c r="A2347" s="58">
        <v>86161</v>
      </c>
      <c r="B2347" s="58">
        <v>86161</v>
      </c>
      <c r="C2347" s="77" t="s">
        <v>5188</v>
      </c>
      <c r="D2347" s="72">
        <f>MAX(E2347:G2347)</f>
        <v>105.175</v>
      </c>
      <c r="E2347" s="48">
        <v>84.14</v>
      </c>
      <c r="F2347" s="48">
        <f>E2347*1.25</f>
        <v>105.175</v>
      </c>
      <c r="G2347" s="46">
        <v>105.175</v>
      </c>
    </row>
    <row r="2348" spans="1:8" s="47" customFormat="1" ht="15" customHeight="1" x14ac:dyDescent="0.25">
      <c r="A2348" s="64"/>
      <c r="B2348" s="64" t="s">
        <v>2117</v>
      </c>
      <c r="C2348" s="65" t="s">
        <v>2118</v>
      </c>
      <c r="D2348" s="72">
        <f>MAX(E2348:G2348)</f>
        <v>105.28</v>
      </c>
      <c r="E2348" s="38"/>
      <c r="F2348" s="37">
        <v>105.28</v>
      </c>
      <c r="G2348" s="46">
        <v>105.28</v>
      </c>
      <c r="H2348" s="46"/>
    </row>
    <row r="2349" spans="1:8" s="47" customFormat="1" ht="15" customHeight="1" x14ac:dyDescent="0.25">
      <c r="A2349" s="57" t="s">
        <v>7309</v>
      </c>
      <c r="B2349" s="57">
        <v>97533</v>
      </c>
      <c r="C2349" s="76" t="s">
        <v>7310</v>
      </c>
      <c r="D2349" s="72">
        <f>MAX(E2349:G2349)</f>
        <v>105.3</v>
      </c>
      <c r="E2349" s="45">
        <v>84.24</v>
      </c>
      <c r="F2349" s="45">
        <f>E2349*1.25</f>
        <v>105.3</v>
      </c>
      <c r="G2349" s="46">
        <v>105.3</v>
      </c>
      <c r="H2349" s="46"/>
    </row>
    <row r="2350" spans="1:8" s="47" customFormat="1" ht="15" customHeight="1" x14ac:dyDescent="0.25">
      <c r="A2350" s="58">
        <v>86769</v>
      </c>
      <c r="B2350" s="58">
        <v>86769</v>
      </c>
      <c r="C2350" s="77" t="s">
        <v>5630</v>
      </c>
      <c r="D2350" s="73">
        <f>MAX(E2350:G2350)</f>
        <v>105.325</v>
      </c>
      <c r="E2350" s="48">
        <v>84.26</v>
      </c>
      <c r="F2350" s="48">
        <f>E2350*1.25</f>
        <v>105.325</v>
      </c>
      <c r="G2350" s="49">
        <v>105.325</v>
      </c>
    </row>
    <row r="2351" spans="1:8" s="47" customFormat="1" ht="15" customHeight="1" x14ac:dyDescent="0.25">
      <c r="A2351" s="62"/>
      <c r="B2351" s="57">
        <v>80176</v>
      </c>
      <c r="C2351" s="76" t="s">
        <v>1115</v>
      </c>
      <c r="D2351" s="72">
        <v>105.35</v>
      </c>
      <c r="E2351" s="50"/>
      <c r="F2351" s="50"/>
      <c r="G2351" s="50"/>
    </row>
    <row r="2352" spans="1:8" s="47" customFormat="1" ht="15" customHeight="1" x14ac:dyDescent="0.25">
      <c r="A2352" s="57">
        <v>88313</v>
      </c>
      <c r="B2352" s="57">
        <v>88313</v>
      </c>
      <c r="C2352" s="76" t="s">
        <v>5927</v>
      </c>
      <c r="D2352" s="72">
        <f>MAX(E2352:G2352)</f>
        <v>105.375</v>
      </c>
      <c r="E2352" s="45">
        <v>84.3</v>
      </c>
      <c r="F2352" s="45">
        <f>E2352*1.25</f>
        <v>105.375</v>
      </c>
      <c r="G2352" s="46">
        <v>105.375</v>
      </c>
    </row>
    <row r="2353" spans="1:8" s="47" customFormat="1" ht="15" customHeight="1" x14ac:dyDescent="0.25">
      <c r="A2353" s="57">
        <v>88313</v>
      </c>
      <c r="B2353" s="57">
        <v>88313</v>
      </c>
      <c r="C2353" s="76" t="s">
        <v>5917</v>
      </c>
      <c r="D2353" s="72">
        <f>MAX(E2353:G2353)</f>
        <v>105.375</v>
      </c>
      <c r="E2353" s="45">
        <v>84.3</v>
      </c>
      <c r="F2353" s="45">
        <f>E2353*1.25</f>
        <v>105.375</v>
      </c>
      <c r="G2353" s="46">
        <v>105.375</v>
      </c>
    </row>
    <row r="2354" spans="1:8" s="47" customFormat="1" ht="15" customHeight="1" x14ac:dyDescent="0.25">
      <c r="A2354" s="57">
        <v>88313</v>
      </c>
      <c r="B2354" s="57">
        <v>88313</v>
      </c>
      <c r="C2354" s="76" t="s">
        <v>5928</v>
      </c>
      <c r="D2354" s="72">
        <f>MAX(E2354:G2354)</f>
        <v>105.375</v>
      </c>
      <c r="E2354" s="45">
        <v>84.3</v>
      </c>
      <c r="F2354" s="45">
        <f>E2354*1.25</f>
        <v>105.375</v>
      </c>
      <c r="G2354" s="46">
        <v>105.375</v>
      </c>
      <c r="H2354" s="46"/>
    </row>
    <row r="2355" spans="1:8" s="47" customFormat="1" ht="15" customHeight="1" x14ac:dyDescent="0.25">
      <c r="A2355" s="57">
        <v>88346</v>
      </c>
      <c r="B2355" s="57">
        <v>88346</v>
      </c>
      <c r="C2355" s="76" t="s">
        <v>5546</v>
      </c>
      <c r="D2355" s="72">
        <f>MAX(E2355:G2355)</f>
        <v>105.45</v>
      </c>
      <c r="E2355" s="45">
        <v>84.36</v>
      </c>
      <c r="F2355" s="45">
        <f>E2355*1.25</f>
        <v>105.45</v>
      </c>
      <c r="G2355" s="46">
        <v>105.45</v>
      </c>
      <c r="H2355" s="46"/>
    </row>
    <row r="2356" spans="1:8" s="47" customFormat="1" ht="15" customHeight="1" x14ac:dyDescent="0.25">
      <c r="A2356" s="57">
        <v>88346</v>
      </c>
      <c r="B2356" s="57">
        <v>88346</v>
      </c>
      <c r="C2356" s="76" t="s">
        <v>5547</v>
      </c>
      <c r="D2356" s="72">
        <f>MAX(E2356:G2356)</f>
        <v>105.45</v>
      </c>
      <c r="E2356" s="45">
        <v>84.36</v>
      </c>
      <c r="F2356" s="45">
        <f>E2356*1.25</f>
        <v>105.45</v>
      </c>
      <c r="G2356" s="46">
        <v>105.45</v>
      </c>
    </row>
    <row r="2357" spans="1:8" s="47" customFormat="1" ht="15" customHeight="1" x14ac:dyDescent="0.25">
      <c r="A2357" s="57">
        <v>88346</v>
      </c>
      <c r="B2357" s="57">
        <v>88346</v>
      </c>
      <c r="C2357" s="76" t="s">
        <v>5548</v>
      </c>
      <c r="D2357" s="72">
        <f>MAX(E2357:G2357)</f>
        <v>105.45</v>
      </c>
      <c r="E2357" s="45">
        <v>84.36</v>
      </c>
      <c r="F2357" s="45">
        <f>E2357*1.25</f>
        <v>105.45</v>
      </c>
      <c r="G2357" s="46">
        <v>105.45</v>
      </c>
    </row>
    <row r="2358" spans="1:8" s="47" customFormat="1" ht="15" customHeight="1" x14ac:dyDescent="0.25">
      <c r="A2358" s="57">
        <v>88346</v>
      </c>
      <c r="B2358" s="57">
        <v>88346</v>
      </c>
      <c r="C2358" s="76" t="s">
        <v>5549</v>
      </c>
      <c r="D2358" s="72">
        <f>MAX(E2358:G2358)</f>
        <v>105.45</v>
      </c>
      <c r="E2358" s="45">
        <v>84.36</v>
      </c>
      <c r="F2358" s="45">
        <f>E2358*1.25</f>
        <v>105.45</v>
      </c>
      <c r="G2358" s="46">
        <v>105.45</v>
      </c>
    </row>
    <row r="2359" spans="1:8" s="47" customFormat="1" ht="15" customHeight="1" x14ac:dyDescent="0.25">
      <c r="A2359" s="57">
        <v>88346</v>
      </c>
      <c r="B2359" s="57">
        <v>88346</v>
      </c>
      <c r="C2359" s="76" t="s">
        <v>5550</v>
      </c>
      <c r="D2359" s="72">
        <f>MAX(E2359:G2359)</f>
        <v>105.45</v>
      </c>
      <c r="E2359" s="45">
        <v>84.36</v>
      </c>
      <c r="F2359" s="45">
        <f>E2359*1.25</f>
        <v>105.45</v>
      </c>
      <c r="G2359" s="46">
        <v>105.45</v>
      </c>
    </row>
    <row r="2360" spans="1:8" s="47" customFormat="1" ht="15" customHeight="1" x14ac:dyDescent="0.25">
      <c r="A2360" s="58" t="s">
        <v>4331</v>
      </c>
      <c r="B2360" s="58">
        <v>80353</v>
      </c>
      <c r="C2360" s="77" t="s">
        <v>4332</v>
      </c>
      <c r="D2360" s="73">
        <f>MAX(E2360:G2360)</f>
        <v>105.46250000000001</v>
      </c>
      <c r="E2360" s="48">
        <v>84.37</v>
      </c>
      <c r="F2360" s="48">
        <f>E2360*1.25</f>
        <v>105.46250000000001</v>
      </c>
      <c r="G2360" s="49">
        <v>105.46250000000001</v>
      </c>
    </row>
    <row r="2361" spans="1:8" s="47" customFormat="1" ht="15" customHeight="1" x14ac:dyDescent="0.25">
      <c r="A2361" s="57" t="s">
        <v>2495</v>
      </c>
      <c r="B2361" s="57" t="s">
        <v>2495</v>
      </c>
      <c r="C2361" s="76" t="s">
        <v>2978</v>
      </c>
      <c r="D2361" s="72">
        <f>MAX(E2361:G2361)</f>
        <v>105.5</v>
      </c>
      <c r="E2361" s="45">
        <v>84.4</v>
      </c>
      <c r="F2361" s="45">
        <f>E2361*1.25</f>
        <v>105.5</v>
      </c>
      <c r="G2361" s="46">
        <v>105.5</v>
      </c>
    </row>
    <row r="2362" spans="1:8" s="47" customFormat="1" ht="15" customHeight="1" x14ac:dyDescent="0.25">
      <c r="A2362" s="62"/>
      <c r="B2362" s="57">
        <v>80197</v>
      </c>
      <c r="C2362" s="76" t="s">
        <v>1128</v>
      </c>
      <c r="D2362" s="72">
        <v>105.5</v>
      </c>
      <c r="E2362" s="50"/>
      <c r="F2362" s="50"/>
      <c r="G2362" s="50"/>
    </row>
    <row r="2363" spans="1:8" s="47" customFormat="1" ht="15" customHeight="1" x14ac:dyDescent="0.25">
      <c r="A2363" s="57" t="s">
        <v>7182</v>
      </c>
      <c r="B2363" s="57">
        <v>97542</v>
      </c>
      <c r="C2363" s="76" t="s">
        <v>7183</v>
      </c>
      <c r="D2363" s="72">
        <f>MAX(E2363:G2363)</f>
        <v>105.5625</v>
      </c>
      <c r="E2363" s="45">
        <v>84.45</v>
      </c>
      <c r="F2363" s="45">
        <f>E2363*1.25</f>
        <v>105.5625</v>
      </c>
      <c r="G2363" s="46">
        <v>105.5625</v>
      </c>
    </row>
    <row r="2364" spans="1:8" s="47" customFormat="1" ht="15" customHeight="1" x14ac:dyDescent="0.25">
      <c r="A2364" s="57" t="s">
        <v>7182</v>
      </c>
      <c r="B2364" s="57">
        <v>97542</v>
      </c>
      <c r="C2364" s="76" t="s">
        <v>7183</v>
      </c>
      <c r="D2364" s="72">
        <f>MAX(E2364:G2364)</f>
        <v>105.5625</v>
      </c>
      <c r="E2364" s="45">
        <v>84.45</v>
      </c>
      <c r="F2364" s="45">
        <f>E2364*1.25</f>
        <v>105.5625</v>
      </c>
      <c r="G2364" s="46">
        <v>105.5625</v>
      </c>
    </row>
    <row r="2365" spans="1:8" s="47" customFormat="1" ht="15" customHeight="1" x14ac:dyDescent="0.25">
      <c r="A2365" s="57" t="s">
        <v>2495</v>
      </c>
      <c r="B2365" s="57">
        <v>97542</v>
      </c>
      <c r="C2365" s="76" t="s">
        <v>7104</v>
      </c>
      <c r="D2365" s="72">
        <f>MAX(E2365:G2365)</f>
        <v>105.5625</v>
      </c>
      <c r="E2365" s="45">
        <v>84.45</v>
      </c>
      <c r="F2365" s="45">
        <f>E2365*1.25</f>
        <v>105.5625</v>
      </c>
      <c r="G2365" s="46">
        <v>105.5625</v>
      </c>
    </row>
    <row r="2366" spans="1:8" s="47" customFormat="1" ht="15" customHeight="1" x14ac:dyDescent="0.25">
      <c r="A2366" s="57" t="s">
        <v>2495</v>
      </c>
      <c r="B2366" s="57">
        <v>97542</v>
      </c>
      <c r="C2366" s="76" t="s">
        <v>7074</v>
      </c>
      <c r="D2366" s="72">
        <f>MAX(E2366:G2366)</f>
        <v>105.5625</v>
      </c>
      <c r="E2366" s="45">
        <v>84.45</v>
      </c>
      <c r="F2366" s="45">
        <f>E2366*1.25</f>
        <v>105.5625</v>
      </c>
      <c r="G2366" s="46">
        <v>105.5625</v>
      </c>
    </row>
    <row r="2367" spans="1:8" s="47" customFormat="1" ht="15" customHeight="1" x14ac:dyDescent="0.25">
      <c r="A2367" s="57" t="s">
        <v>4918</v>
      </c>
      <c r="B2367" s="57">
        <v>80323</v>
      </c>
      <c r="C2367" s="76" t="s">
        <v>4919</v>
      </c>
      <c r="D2367" s="72">
        <f>MAX(E2367:G2367)</f>
        <v>105.625</v>
      </c>
      <c r="E2367" s="45">
        <v>84.5</v>
      </c>
      <c r="F2367" s="45">
        <f>E2367*1.25</f>
        <v>105.625</v>
      </c>
      <c r="G2367" s="46">
        <v>105.625</v>
      </c>
    </row>
    <row r="2368" spans="1:8" s="47" customFormat="1" ht="15" customHeight="1" x14ac:dyDescent="0.25">
      <c r="A2368" s="63"/>
      <c r="B2368" s="58">
        <v>83002</v>
      </c>
      <c r="C2368" s="77" t="s">
        <v>1313</v>
      </c>
      <c r="D2368" s="73">
        <v>105.64</v>
      </c>
      <c r="E2368" s="51"/>
      <c r="F2368" s="51"/>
      <c r="G2368" s="51"/>
      <c r="H2368" s="46"/>
    </row>
    <row r="2369" spans="1:8" s="47" customFormat="1" ht="15" customHeight="1" x14ac:dyDescent="0.25">
      <c r="A2369" s="57">
        <v>90471</v>
      </c>
      <c r="B2369" s="57">
        <v>90471</v>
      </c>
      <c r="C2369" s="76" t="s">
        <v>8371</v>
      </c>
      <c r="D2369" s="72">
        <f>MAX(E2369:G2369)</f>
        <v>105.77500000000001</v>
      </c>
      <c r="E2369" s="45">
        <v>84.62</v>
      </c>
      <c r="F2369" s="45">
        <f>E2369*1.25</f>
        <v>105.77500000000001</v>
      </c>
      <c r="G2369" s="46">
        <v>105.77500000000001</v>
      </c>
    </row>
    <row r="2370" spans="1:8" s="47" customFormat="1" ht="15" customHeight="1" x14ac:dyDescent="0.25">
      <c r="A2370" s="57" t="s">
        <v>2495</v>
      </c>
      <c r="B2370" s="57" t="s">
        <v>2495</v>
      </c>
      <c r="C2370" s="76" t="s">
        <v>3077</v>
      </c>
      <c r="D2370" s="72">
        <f>MAX(E2370:G2370)</f>
        <v>105.82499999999999</v>
      </c>
      <c r="E2370" s="45">
        <v>84.66</v>
      </c>
      <c r="F2370" s="45">
        <f>E2370*1.25</f>
        <v>105.82499999999999</v>
      </c>
      <c r="G2370" s="46">
        <v>105.82499999999999</v>
      </c>
      <c r="H2370" s="46"/>
    </row>
    <row r="2371" spans="1:8" s="47" customFormat="1" ht="15" customHeight="1" x14ac:dyDescent="0.25">
      <c r="A2371" s="57" t="s">
        <v>7235</v>
      </c>
      <c r="B2371" s="57">
        <v>97035</v>
      </c>
      <c r="C2371" s="76" t="s">
        <v>7236</v>
      </c>
      <c r="D2371" s="72">
        <f>MAX(E2371:G2371)</f>
        <v>105.875</v>
      </c>
      <c r="E2371" s="45">
        <v>84.7</v>
      </c>
      <c r="F2371" s="45">
        <f>E2371*1.25</f>
        <v>105.875</v>
      </c>
      <c r="G2371" s="46">
        <v>105.875</v>
      </c>
    </row>
    <row r="2372" spans="1:8" s="47" customFormat="1" ht="15" customHeight="1" x14ac:dyDescent="0.25">
      <c r="A2372" s="57">
        <v>99212</v>
      </c>
      <c r="B2372" s="57">
        <v>99212</v>
      </c>
      <c r="C2372" s="76" t="s">
        <v>8500</v>
      </c>
      <c r="D2372" s="72">
        <f>MAX(E2372:G2372)</f>
        <v>105.9</v>
      </c>
      <c r="E2372" s="45">
        <v>84.72</v>
      </c>
      <c r="F2372" s="45">
        <f>E2372*1.25</f>
        <v>105.9</v>
      </c>
      <c r="G2372" s="46">
        <v>105.9</v>
      </c>
    </row>
    <row r="2373" spans="1:8" s="47" customFormat="1" ht="15" customHeight="1" x14ac:dyDescent="0.25">
      <c r="A2373" s="62"/>
      <c r="B2373" s="57">
        <v>96361</v>
      </c>
      <c r="C2373" s="76" t="s">
        <v>2104</v>
      </c>
      <c r="D2373" s="72">
        <v>106</v>
      </c>
      <c r="E2373" s="50"/>
      <c r="F2373" s="50"/>
      <c r="G2373" s="50"/>
    </row>
    <row r="2374" spans="1:8" s="47" customFormat="1" ht="15" customHeight="1" x14ac:dyDescent="0.25">
      <c r="A2374" s="57">
        <v>80076</v>
      </c>
      <c r="B2374" s="57">
        <v>80076</v>
      </c>
      <c r="C2374" s="76" t="s">
        <v>4399</v>
      </c>
      <c r="D2374" s="72">
        <f>MAX(E2374:G2374)</f>
        <v>106.13749999999999</v>
      </c>
      <c r="E2374" s="45">
        <v>84.91</v>
      </c>
      <c r="F2374" s="45">
        <f>E2374*1.25</f>
        <v>106.13749999999999</v>
      </c>
      <c r="G2374" s="46">
        <v>106.13749999999999</v>
      </c>
    </row>
    <row r="2375" spans="1:8" s="47" customFormat="1" ht="15" customHeight="1" x14ac:dyDescent="0.25">
      <c r="A2375" s="57" t="s">
        <v>51</v>
      </c>
      <c r="B2375" s="57" t="s">
        <v>51</v>
      </c>
      <c r="C2375" s="76" t="s">
        <v>7133</v>
      </c>
      <c r="D2375" s="72">
        <f>MAX(E2375:G2375)</f>
        <v>106.1875</v>
      </c>
      <c r="E2375" s="45">
        <v>84.95</v>
      </c>
      <c r="F2375" s="45">
        <f>E2375*1.25</f>
        <v>106.1875</v>
      </c>
      <c r="G2375" s="46">
        <v>106.1875</v>
      </c>
      <c r="H2375" s="46"/>
    </row>
    <row r="2376" spans="1:8" s="47" customFormat="1" ht="15" customHeight="1" x14ac:dyDescent="0.25">
      <c r="A2376" s="64"/>
      <c r="B2376" s="64" t="s">
        <v>2114</v>
      </c>
      <c r="C2376" s="65" t="s">
        <v>2115</v>
      </c>
      <c r="D2376" s="72">
        <f>MAX(E2376:G2376)</f>
        <v>106.2</v>
      </c>
      <c r="E2376" s="38"/>
      <c r="F2376" s="37">
        <v>106.2</v>
      </c>
      <c r="G2376" s="46">
        <v>106.2</v>
      </c>
    </row>
    <row r="2377" spans="1:8" s="47" customFormat="1" ht="15" customHeight="1" x14ac:dyDescent="0.25">
      <c r="A2377" s="62"/>
      <c r="B2377" s="57">
        <v>97033</v>
      </c>
      <c r="C2377" s="76" t="s">
        <v>2184</v>
      </c>
      <c r="D2377" s="72">
        <v>106.21</v>
      </c>
      <c r="E2377" s="50"/>
      <c r="F2377" s="50"/>
      <c r="G2377" s="50"/>
    </row>
    <row r="2378" spans="1:8" s="47" customFormat="1" ht="15" customHeight="1" x14ac:dyDescent="0.25">
      <c r="A2378" s="57">
        <v>80320</v>
      </c>
      <c r="B2378" s="57">
        <v>80320</v>
      </c>
      <c r="C2378" s="76" t="s">
        <v>4392</v>
      </c>
      <c r="D2378" s="72">
        <f>MAX(E2378:G2378)</f>
        <v>106.25</v>
      </c>
      <c r="E2378" s="45">
        <v>85</v>
      </c>
      <c r="F2378" s="45">
        <f>E2378*1.25</f>
        <v>106.25</v>
      </c>
      <c r="G2378" s="46">
        <v>106.25</v>
      </c>
    </row>
    <row r="2379" spans="1:8" s="47" customFormat="1" ht="15" customHeight="1" x14ac:dyDescent="0.25">
      <c r="A2379" s="57">
        <v>99212</v>
      </c>
      <c r="B2379" s="57">
        <v>99212</v>
      </c>
      <c r="C2379" s="76" t="s">
        <v>7766</v>
      </c>
      <c r="D2379" s="72">
        <f>MAX(E2379:G2379)</f>
        <v>106.25</v>
      </c>
      <c r="E2379" s="45">
        <v>85</v>
      </c>
      <c r="F2379" s="45">
        <f>E2379*1.25</f>
        <v>106.25</v>
      </c>
      <c r="G2379" s="46">
        <v>106.25</v>
      </c>
    </row>
    <row r="2380" spans="1:8" s="47" customFormat="1" ht="15" customHeight="1" x14ac:dyDescent="0.25">
      <c r="A2380" s="57">
        <v>99201</v>
      </c>
      <c r="B2380" s="57">
        <v>99201</v>
      </c>
      <c r="C2380" s="76" t="s">
        <v>7760</v>
      </c>
      <c r="D2380" s="72">
        <f>MAX(E2380:G2380)</f>
        <v>106.25</v>
      </c>
      <c r="E2380" s="45">
        <v>85</v>
      </c>
      <c r="F2380" s="45">
        <f>E2380*1.25</f>
        <v>106.25</v>
      </c>
      <c r="G2380" s="46">
        <v>106.25</v>
      </c>
    </row>
    <row r="2381" spans="1:8" s="47" customFormat="1" ht="15" customHeight="1" x14ac:dyDescent="0.25">
      <c r="A2381" s="57">
        <v>87250</v>
      </c>
      <c r="B2381" s="57">
        <v>86759</v>
      </c>
      <c r="C2381" s="76" t="s">
        <v>5126</v>
      </c>
      <c r="D2381" s="72">
        <f>MAX(E2381:G2381)</f>
        <v>106.25</v>
      </c>
      <c r="E2381" s="45">
        <v>85</v>
      </c>
      <c r="F2381" s="45">
        <f>E2381*1.25</f>
        <v>106.25</v>
      </c>
      <c r="G2381" s="46">
        <v>106.25</v>
      </c>
    </row>
    <row r="2382" spans="1:8" s="47" customFormat="1" ht="15" customHeight="1" x14ac:dyDescent="0.25">
      <c r="A2382" s="57">
        <v>86255</v>
      </c>
      <c r="B2382" s="58">
        <v>86255</v>
      </c>
      <c r="C2382" s="77" t="s">
        <v>5518</v>
      </c>
      <c r="D2382" s="72">
        <f>MAX(E2382:G2382)</f>
        <v>106.375</v>
      </c>
      <c r="E2382" s="45">
        <v>85.1</v>
      </c>
      <c r="F2382" s="45">
        <f>E2382*1.25</f>
        <v>106.375</v>
      </c>
      <c r="G2382" s="46">
        <v>106.375</v>
      </c>
    </row>
    <row r="2383" spans="1:8" s="47" customFormat="1" ht="15" customHeight="1" x14ac:dyDescent="0.25">
      <c r="A2383" s="57">
        <v>86255</v>
      </c>
      <c r="B2383" s="58">
        <v>86255</v>
      </c>
      <c r="C2383" s="77" t="s">
        <v>5518</v>
      </c>
      <c r="D2383" s="72">
        <f>MAX(E2383:G2383)</f>
        <v>106.375</v>
      </c>
      <c r="E2383" s="45">
        <v>85.1</v>
      </c>
      <c r="F2383" s="45">
        <f>E2383*1.25</f>
        <v>106.375</v>
      </c>
      <c r="G2383" s="46">
        <v>106.375</v>
      </c>
      <c r="H2383" s="46"/>
    </row>
    <row r="2384" spans="1:8" s="47" customFormat="1" ht="15" customHeight="1" x14ac:dyDescent="0.25">
      <c r="A2384" s="62"/>
      <c r="B2384" s="57">
        <v>97014</v>
      </c>
      <c r="C2384" s="76" t="s">
        <v>2170</v>
      </c>
      <c r="D2384" s="72">
        <v>106.65</v>
      </c>
      <c r="E2384" s="50"/>
      <c r="F2384" s="50"/>
      <c r="G2384" s="50"/>
    </row>
    <row r="2385" spans="1:7" s="47" customFormat="1" ht="15" customHeight="1" x14ac:dyDescent="0.25">
      <c r="A2385" s="57" t="s">
        <v>2495</v>
      </c>
      <c r="B2385" s="57" t="s">
        <v>2495</v>
      </c>
      <c r="C2385" s="76" t="s">
        <v>8219</v>
      </c>
      <c r="D2385" s="72">
        <f>MAX(E2385:G2385)</f>
        <v>106.75</v>
      </c>
      <c r="E2385" s="45">
        <v>85.4</v>
      </c>
      <c r="F2385" s="45">
        <f>E2385*1.25</f>
        <v>106.75</v>
      </c>
      <c r="G2385" s="46">
        <v>106.75</v>
      </c>
    </row>
    <row r="2386" spans="1:7" s="47" customFormat="1" ht="15" customHeight="1" x14ac:dyDescent="0.25">
      <c r="A2386" s="57" t="s">
        <v>2495</v>
      </c>
      <c r="B2386" s="57" t="s">
        <v>2495</v>
      </c>
      <c r="C2386" s="76" t="s">
        <v>3019</v>
      </c>
      <c r="D2386" s="72">
        <f>MAX(E2386:G2386)</f>
        <v>106.8125</v>
      </c>
      <c r="E2386" s="45">
        <v>85.45</v>
      </c>
      <c r="F2386" s="45">
        <f>E2386*1.25</f>
        <v>106.8125</v>
      </c>
      <c r="G2386" s="46">
        <v>106.8125</v>
      </c>
    </row>
    <row r="2387" spans="1:7" s="47" customFormat="1" ht="15" customHeight="1" x14ac:dyDescent="0.25">
      <c r="A2387" s="57" t="s">
        <v>2495</v>
      </c>
      <c r="B2387" s="57" t="s">
        <v>2495</v>
      </c>
      <c r="C2387" s="76" t="s">
        <v>3020</v>
      </c>
      <c r="D2387" s="72">
        <f>MAX(E2387:G2387)</f>
        <v>106.8125</v>
      </c>
      <c r="E2387" s="45">
        <v>85.45</v>
      </c>
      <c r="F2387" s="45">
        <f>E2387*1.25</f>
        <v>106.8125</v>
      </c>
      <c r="G2387" s="46">
        <v>106.8125</v>
      </c>
    </row>
    <row r="2388" spans="1:7" s="47" customFormat="1" ht="15" customHeight="1" x14ac:dyDescent="0.25">
      <c r="A2388" s="57" t="s">
        <v>2495</v>
      </c>
      <c r="B2388" s="57" t="s">
        <v>2495</v>
      </c>
      <c r="C2388" s="76" t="s">
        <v>3024</v>
      </c>
      <c r="D2388" s="72">
        <f>MAX(E2388:G2388)</f>
        <v>106.8125</v>
      </c>
      <c r="E2388" s="45">
        <v>85.45</v>
      </c>
      <c r="F2388" s="45">
        <f>E2388*1.25</f>
        <v>106.8125</v>
      </c>
      <c r="G2388" s="46">
        <v>106.8125</v>
      </c>
    </row>
    <row r="2389" spans="1:7" s="47" customFormat="1" ht="15" customHeight="1" x14ac:dyDescent="0.25">
      <c r="A2389" s="57" t="s">
        <v>2495</v>
      </c>
      <c r="B2389" s="57" t="s">
        <v>2495</v>
      </c>
      <c r="C2389" s="76" t="s">
        <v>2880</v>
      </c>
      <c r="D2389" s="72">
        <f>MAX(E2389:G2389)</f>
        <v>107.125</v>
      </c>
      <c r="E2389" s="45">
        <v>85.7</v>
      </c>
      <c r="F2389" s="45">
        <f>E2389*1.25</f>
        <v>107.125</v>
      </c>
      <c r="G2389" s="46">
        <v>107.125</v>
      </c>
    </row>
    <row r="2390" spans="1:7" s="47" customFormat="1" ht="15" customHeight="1" x14ac:dyDescent="0.25">
      <c r="A2390" s="58">
        <v>86850</v>
      </c>
      <c r="B2390" s="58">
        <v>86850</v>
      </c>
      <c r="C2390" s="77" t="s">
        <v>5673</v>
      </c>
      <c r="D2390" s="73">
        <f>MAX(E2390:G2390)</f>
        <v>107.13749999999999</v>
      </c>
      <c r="E2390" s="48">
        <v>85.71</v>
      </c>
      <c r="F2390" s="48">
        <f>E2390*1.25</f>
        <v>107.13749999999999</v>
      </c>
      <c r="G2390" s="49">
        <v>107.13749999999999</v>
      </c>
    </row>
    <row r="2391" spans="1:7" s="47" customFormat="1" ht="15" customHeight="1" x14ac:dyDescent="0.25">
      <c r="A2391" s="58">
        <v>86850</v>
      </c>
      <c r="B2391" s="58">
        <v>86850</v>
      </c>
      <c r="C2391" s="77" t="s">
        <v>6964</v>
      </c>
      <c r="D2391" s="73">
        <f>MAX(E2391:G2391)</f>
        <v>107.13749999999999</v>
      </c>
      <c r="E2391" s="48">
        <v>85.71</v>
      </c>
      <c r="F2391" s="48">
        <f>E2391*1.25</f>
        <v>107.13749999999999</v>
      </c>
      <c r="G2391" s="49">
        <v>107.13749999999999</v>
      </c>
    </row>
    <row r="2392" spans="1:7" s="47" customFormat="1" ht="15" customHeight="1" x14ac:dyDescent="0.25">
      <c r="A2392" s="57">
        <v>85300</v>
      </c>
      <c r="B2392" s="57">
        <v>85300</v>
      </c>
      <c r="C2392" s="76" t="s">
        <v>5101</v>
      </c>
      <c r="D2392" s="72">
        <f>MAX(E2392:G2392)</f>
        <v>107.1875</v>
      </c>
      <c r="E2392" s="45">
        <v>85.75</v>
      </c>
      <c r="F2392" s="45">
        <f>E2392*1.25</f>
        <v>107.1875</v>
      </c>
      <c r="G2392" s="46">
        <v>107.1875</v>
      </c>
    </row>
    <row r="2393" spans="1:7" s="47" customFormat="1" ht="15" customHeight="1" x14ac:dyDescent="0.25">
      <c r="A2393" s="57">
        <v>88323</v>
      </c>
      <c r="B2393" s="57">
        <v>88323</v>
      </c>
      <c r="C2393" s="76" t="s">
        <v>5545</v>
      </c>
      <c r="D2393" s="72">
        <f>MAX(E2393:G2393)</f>
        <v>107.47500000000001</v>
      </c>
      <c r="E2393" s="45">
        <v>85.98</v>
      </c>
      <c r="F2393" s="45">
        <f>E2393*1.25</f>
        <v>107.47500000000001</v>
      </c>
      <c r="G2393" s="46">
        <v>107.47500000000001</v>
      </c>
    </row>
    <row r="2394" spans="1:7" s="47" customFormat="1" ht="15" customHeight="1" x14ac:dyDescent="0.25">
      <c r="A2394" s="57">
        <v>82308</v>
      </c>
      <c r="B2394" s="57">
        <v>82308</v>
      </c>
      <c r="C2394" s="76" t="s">
        <v>5181</v>
      </c>
      <c r="D2394" s="72">
        <f>MAX(E2394:G2394)</f>
        <v>107.5</v>
      </c>
      <c r="E2394" s="45">
        <v>86</v>
      </c>
      <c r="F2394" s="45">
        <f>E2394*1.25</f>
        <v>107.5</v>
      </c>
      <c r="G2394" s="46">
        <v>107.5</v>
      </c>
    </row>
    <row r="2395" spans="1:7" s="47" customFormat="1" ht="15" customHeight="1" x14ac:dyDescent="0.25">
      <c r="A2395" s="57">
        <v>82627</v>
      </c>
      <c r="B2395" s="57">
        <v>82627</v>
      </c>
      <c r="C2395" s="76" t="s">
        <v>4819</v>
      </c>
      <c r="D2395" s="72">
        <f>MAX(E2395:G2395)</f>
        <v>107.5</v>
      </c>
      <c r="E2395" s="45">
        <v>86</v>
      </c>
      <c r="F2395" s="45">
        <f>E2395*1.25</f>
        <v>107.5</v>
      </c>
      <c r="G2395" s="46">
        <v>107.5</v>
      </c>
    </row>
    <row r="2396" spans="1:7" s="47" customFormat="1" ht="15" customHeight="1" x14ac:dyDescent="0.25">
      <c r="A2396" s="57">
        <v>82627</v>
      </c>
      <c r="B2396" s="57">
        <v>82627</v>
      </c>
      <c r="C2396" s="76" t="s">
        <v>4647</v>
      </c>
      <c r="D2396" s="72">
        <f>MAX(E2396:G2396)</f>
        <v>107.5</v>
      </c>
      <c r="E2396" s="45">
        <v>86</v>
      </c>
      <c r="F2396" s="45">
        <f>E2396*1.25</f>
        <v>107.5</v>
      </c>
      <c r="G2396" s="46">
        <v>107.5</v>
      </c>
    </row>
    <row r="2397" spans="1:7" s="47" customFormat="1" ht="15" customHeight="1" x14ac:dyDescent="0.25">
      <c r="A2397" s="58">
        <v>86617</v>
      </c>
      <c r="B2397" s="58">
        <v>86617</v>
      </c>
      <c r="C2397" s="77" t="s">
        <v>4762</v>
      </c>
      <c r="D2397" s="73">
        <f>MAX(E2397:G2397)</f>
        <v>107.5</v>
      </c>
      <c r="E2397" s="48">
        <v>86</v>
      </c>
      <c r="F2397" s="48">
        <f>E2397*1.25</f>
        <v>107.5</v>
      </c>
      <c r="G2397" s="49">
        <v>107.5</v>
      </c>
    </row>
    <row r="2398" spans="1:7" s="47" customFormat="1" ht="15" customHeight="1" x14ac:dyDescent="0.25">
      <c r="A2398" s="57">
        <v>82746</v>
      </c>
      <c r="B2398" s="57">
        <v>82746</v>
      </c>
      <c r="C2398" s="76" t="s">
        <v>5554</v>
      </c>
      <c r="D2398" s="72">
        <f>MAX(E2398:G2398)</f>
        <v>107.53749999999999</v>
      </c>
      <c r="E2398" s="45">
        <v>86.03</v>
      </c>
      <c r="F2398" s="45">
        <f>E2398*1.25</f>
        <v>107.53749999999999</v>
      </c>
      <c r="G2398" s="46">
        <v>107.53749999999999</v>
      </c>
    </row>
    <row r="2399" spans="1:7" s="47" customFormat="1" ht="15" customHeight="1" x14ac:dyDescent="0.25">
      <c r="A2399" s="63"/>
      <c r="B2399" s="58">
        <v>82565</v>
      </c>
      <c r="C2399" s="77" t="s">
        <v>1261</v>
      </c>
      <c r="D2399" s="73">
        <v>107.58</v>
      </c>
      <c r="E2399" s="51"/>
      <c r="F2399" s="51"/>
      <c r="G2399" s="51"/>
    </row>
    <row r="2400" spans="1:7" s="47" customFormat="1" ht="15" customHeight="1" x14ac:dyDescent="0.25">
      <c r="A2400" s="62"/>
      <c r="B2400" s="57">
        <v>96373</v>
      </c>
      <c r="C2400" s="76" t="s">
        <v>2116</v>
      </c>
      <c r="D2400" s="72">
        <v>107.58</v>
      </c>
      <c r="E2400" s="50"/>
      <c r="F2400" s="50"/>
      <c r="G2400" s="50"/>
    </row>
    <row r="2401" spans="1:7" s="47" customFormat="1" ht="15" customHeight="1" x14ac:dyDescent="0.25">
      <c r="A2401" s="57">
        <v>88314</v>
      </c>
      <c r="B2401" s="57">
        <v>88314</v>
      </c>
      <c r="C2401" s="76" t="s">
        <v>5919</v>
      </c>
      <c r="D2401" s="72">
        <f>MAX(E2401:G2401)</f>
        <v>107.625</v>
      </c>
      <c r="E2401" s="45">
        <v>86.1</v>
      </c>
      <c r="F2401" s="45">
        <f>E2401*1.25</f>
        <v>107.625</v>
      </c>
      <c r="G2401" s="46">
        <v>107.625</v>
      </c>
    </row>
    <row r="2402" spans="1:7" s="47" customFormat="1" ht="15" customHeight="1" x14ac:dyDescent="0.25">
      <c r="A2402" s="57">
        <v>97606</v>
      </c>
      <c r="B2402" s="57">
        <v>97606</v>
      </c>
      <c r="C2402" s="76" t="s">
        <v>8832</v>
      </c>
      <c r="D2402" s="72">
        <f>MAX(E2402:G2402)</f>
        <v>107.6875</v>
      </c>
      <c r="E2402" s="45">
        <v>86.15</v>
      </c>
      <c r="F2402" s="45">
        <f>E2402*1.25</f>
        <v>107.6875</v>
      </c>
      <c r="G2402" s="46">
        <v>107.6875</v>
      </c>
    </row>
    <row r="2403" spans="1:7" s="47" customFormat="1" ht="15" customHeight="1" x14ac:dyDescent="0.25">
      <c r="A2403" s="63"/>
      <c r="B2403" s="58">
        <v>86696</v>
      </c>
      <c r="C2403" s="77" t="s">
        <v>1637</v>
      </c>
      <c r="D2403" s="73">
        <v>107.7</v>
      </c>
      <c r="E2403" s="51"/>
      <c r="F2403" s="51"/>
      <c r="G2403" s="51"/>
    </row>
    <row r="2404" spans="1:7" s="47" customFormat="1" ht="15" customHeight="1" x14ac:dyDescent="0.25">
      <c r="A2404" s="63"/>
      <c r="B2404" s="58">
        <v>86698</v>
      </c>
      <c r="C2404" s="77" t="s">
        <v>1638</v>
      </c>
      <c r="D2404" s="73">
        <v>107.7</v>
      </c>
      <c r="E2404" s="51"/>
      <c r="F2404" s="51"/>
      <c r="G2404" s="51"/>
    </row>
    <row r="2405" spans="1:7" s="47" customFormat="1" ht="15" customHeight="1" x14ac:dyDescent="0.25">
      <c r="A2405" s="62"/>
      <c r="B2405" s="57">
        <v>84590</v>
      </c>
      <c r="C2405" s="76" t="s">
        <v>1469</v>
      </c>
      <c r="D2405" s="72">
        <v>107.76</v>
      </c>
      <c r="E2405" s="50"/>
      <c r="F2405" s="50"/>
      <c r="G2405" s="50"/>
    </row>
    <row r="2406" spans="1:7" s="47" customFormat="1" ht="15" customHeight="1" x14ac:dyDescent="0.25">
      <c r="A2406" s="62"/>
      <c r="B2406" s="57">
        <v>80169</v>
      </c>
      <c r="C2406" s="76" t="s">
        <v>1110</v>
      </c>
      <c r="D2406" s="72">
        <v>107.85</v>
      </c>
      <c r="E2406" s="50"/>
      <c r="F2406" s="50"/>
      <c r="G2406" s="50"/>
    </row>
    <row r="2407" spans="1:7" s="47" customFormat="1" ht="15" customHeight="1" x14ac:dyDescent="0.25">
      <c r="A2407" s="62"/>
      <c r="B2407" s="57">
        <v>86355</v>
      </c>
      <c r="C2407" s="76" t="s">
        <v>1591</v>
      </c>
      <c r="D2407" s="72">
        <v>107.97</v>
      </c>
      <c r="E2407" s="50"/>
      <c r="F2407" s="50"/>
      <c r="G2407" s="50"/>
    </row>
    <row r="2408" spans="1:7" s="47" customFormat="1" ht="15" customHeight="1" x14ac:dyDescent="0.25">
      <c r="A2408" s="57" t="s">
        <v>2495</v>
      </c>
      <c r="B2408" s="57" t="s">
        <v>2495</v>
      </c>
      <c r="C2408" s="76" t="s">
        <v>3386</v>
      </c>
      <c r="D2408" s="72">
        <f>MAX(E2408:G2408)</f>
        <v>108.08750000000001</v>
      </c>
      <c r="E2408" s="45">
        <v>86.47</v>
      </c>
      <c r="F2408" s="45">
        <f>E2408*1.25</f>
        <v>108.08750000000001</v>
      </c>
      <c r="G2408" s="46">
        <v>108.08750000000001</v>
      </c>
    </row>
    <row r="2409" spans="1:7" s="47" customFormat="1" ht="15" customHeight="1" x14ac:dyDescent="0.25">
      <c r="A2409" s="57" t="s">
        <v>4331</v>
      </c>
      <c r="B2409" s="57">
        <v>80342</v>
      </c>
      <c r="C2409" s="76" t="s">
        <v>4825</v>
      </c>
      <c r="D2409" s="72">
        <f>MAX(E2409:G2409)</f>
        <v>108.10000000000001</v>
      </c>
      <c r="E2409" s="45">
        <v>86.48</v>
      </c>
      <c r="F2409" s="45">
        <f>E2409*1.25</f>
        <v>108.10000000000001</v>
      </c>
      <c r="G2409" s="46">
        <v>108.10000000000001</v>
      </c>
    </row>
    <row r="2410" spans="1:7" s="47" customFormat="1" ht="15" customHeight="1" x14ac:dyDescent="0.25">
      <c r="A2410" s="57">
        <v>82528</v>
      </c>
      <c r="B2410" s="57">
        <v>82528</v>
      </c>
      <c r="C2410" s="76" t="s">
        <v>4709</v>
      </c>
      <c r="D2410" s="72">
        <f>MAX(E2410:G2410)</f>
        <v>108.125</v>
      </c>
      <c r="E2410" s="45">
        <v>86.5</v>
      </c>
      <c r="F2410" s="45">
        <f>E2410*1.25</f>
        <v>108.125</v>
      </c>
      <c r="G2410" s="46">
        <v>108.125</v>
      </c>
    </row>
    <row r="2411" spans="1:7" s="47" customFormat="1" ht="15" customHeight="1" x14ac:dyDescent="0.25">
      <c r="A2411" s="57" t="s">
        <v>2495</v>
      </c>
      <c r="B2411" s="57" t="s">
        <v>2495</v>
      </c>
      <c r="C2411" s="76" t="s">
        <v>3704</v>
      </c>
      <c r="D2411" s="72">
        <f>MAX(E2411:G2411)</f>
        <v>108.14999999999999</v>
      </c>
      <c r="E2411" s="45">
        <v>86.52</v>
      </c>
      <c r="F2411" s="45">
        <f>E2411*1.25</f>
        <v>108.14999999999999</v>
      </c>
      <c r="G2411" s="46">
        <v>108.14999999999999</v>
      </c>
    </row>
    <row r="2412" spans="1:7" s="47" customFormat="1" ht="15" customHeight="1" x14ac:dyDescent="0.25">
      <c r="A2412" s="58">
        <v>85210</v>
      </c>
      <c r="B2412" s="58">
        <v>85210</v>
      </c>
      <c r="C2412" s="77" t="s">
        <v>4737</v>
      </c>
      <c r="D2412" s="73">
        <f>MAX(E2412:G2412)</f>
        <v>108.1875</v>
      </c>
      <c r="E2412" s="48">
        <v>86.55</v>
      </c>
      <c r="F2412" s="48">
        <f>E2412*1.25</f>
        <v>108.1875</v>
      </c>
      <c r="G2412" s="49">
        <v>108.1875</v>
      </c>
    </row>
    <row r="2413" spans="1:7" s="47" customFormat="1" ht="15" customHeight="1" x14ac:dyDescent="0.25">
      <c r="A2413" s="64"/>
      <c r="B2413" s="64" t="s">
        <v>2112</v>
      </c>
      <c r="C2413" s="65" t="s">
        <v>2446</v>
      </c>
      <c r="D2413" s="72">
        <f>MAX(E2413:G2413)</f>
        <v>108.26</v>
      </c>
      <c r="E2413" s="36"/>
      <c r="F2413" s="37">
        <v>108.26</v>
      </c>
      <c r="G2413" s="46">
        <v>108.26</v>
      </c>
    </row>
    <row r="2414" spans="1:7" s="47" customFormat="1" ht="15" customHeight="1" x14ac:dyDescent="0.25">
      <c r="A2414" s="57" t="s">
        <v>2495</v>
      </c>
      <c r="B2414" s="57">
        <v>87486</v>
      </c>
      <c r="C2414" s="76" t="s">
        <v>5800</v>
      </c>
      <c r="D2414" s="72">
        <f>MAX(E2414:G2414)</f>
        <v>108.32499999999999</v>
      </c>
      <c r="E2414" s="45">
        <v>86.66</v>
      </c>
      <c r="F2414" s="45">
        <f>E2414*1.25</f>
        <v>108.32499999999999</v>
      </c>
      <c r="G2414" s="46">
        <v>108.32499999999999</v>
      </c>
    </row>
    <row r="2415" spans="1:7" s="47" customFormat="1" ht="15" customHeight="1" x14ac:dyDescent="0.25">
      <c r="A2415" s="57" t="s">
        <v>5725</v>
      </c>
      <c r="B2415" s="57" t="s">
        <v>5725</v>
      </c>
      <c r="C2415" s="76" t="s">
        <v>5726</v>
      </c>
      <c r="D2415" s="72">
        <f>MAX(E2415:G2415)</f>
        <v>108.32499999999999</v>
      </c>
      <c r="E2415" s="45">
        <v>86.66</v>
      </c>
      <c r="F2415" s="45">
        <f>E2415*1.25</f>
        <v>108.32499999999999</v>
      </c>
      <c r="G2415" s="46">
        <v>108.32499999999999</v>
      </c>
    </row>
    <row r="2416" spans="1:7" s="47" customFormat="1" ht="15" customHeight="1" x14ac:dyDescent="0.25">
      <c r="A2416" s="57" t="s">
        <v>5725</v>
      </c>
      <c r="B2416" s="57" t="s">
        <v>5725</v>
      </c>
      <c r="C2416" s="76" t="s">
        <v>5726</v>
      </c>
      <c r="D2416" s="72">
        <f>MAX(E2416:G2416)</f>
        <v>108.32499999999999</v>
      </c>
      <c r="E2416" s="45">
        <v>86.66</v>
      </c>
      <c r="F2416" s="45">
        <f>E2416*1.25</f>
        <v>108.32499999999999</v>
      </c>
      <c r="G2416" s="46">
        <v>108.32499999999999</v>
      </c>
    </row>
    <row r="2417" spans="1:7" s="47" customFormat="1" ht="15" customHeight="1" x14ac:dyDescent="0.25">
      <c r="A2417" s="57" t="s">
        <v>5725</v>
      </c>
      <c r="B2417" s="57" t="s">
        <v>5725</v>
      </c>
      <c r="C2417" s="76" t="s">
        <v>5726</v>
      </c>
      <c r="D2417" s="72">
        <f>MAX(E2417:G2417)</f>
        <v>108.32499999999999</v>
      </c>
      <c r="E2417" s="45">
        <v>86.66</v>
      </c>
      <c r="F2417" s="45">
        <f>E2417*1.25</f>
        <v>108.32499999999999</v>
      </c>
      <c r="G2417" s="46">
        <v>108.32499999999999</v>
      </c>
    </row>
    <row r="2418" spans="1:7" s="47" customFormat="1" ht="15" customHeight="1" x14ac:dyDescent="0.25">
      <c r="A2418" s="57" t="s">
        <v>5725</v>
      </c>
      <c r="B2418" s="57" t="s">
        <v>5725</v>
      </c>
      <c r="C2418" s="76" t="s">
        <v>5726</v>
      </c>
      <c r="D2418" s="72">
        <f>MAX(E2418:G2418)</f>
        <v>108.32499999999999</v>
      </c>
      <c r="E2418" s="45">
        <v>86.66</v>
      </c>
      <c r="F2418" s="45">
        <f>E2418*1.25</f>
        <v>108.32499999999999</v>
      </c>
      <c r="G2418" s="46">
        <v>108.32499999999999</v>
      </c>
    </row>
    <row r="2419" spans="1:7" s="47" customFormat="1" ht="15" customHeight="1" x14ac:dyDescent="0.25">
      <c r="A2419" s="57" t="s">
        <v>5725</v>
      </c>
      <c r="B2419" s="57" t="s">
        <v>5725</v>
      </c>
      <c r="C2419" s="76" t="s">
        <v>5726</v>
      </c>
      <c r="D2419" s="72">
        <f>MAX(E2419:G2419)</f>
        <v>108.32499999999999</v>
      </c>
      <c r="E2419" s="45">
        <v>86.66</v>
      </c>
      <c r="F2419" s="45">
        <f>E2419*1.25</f>
        <v>108.32499999999999</v>
      </c>
      <c r="G2419" s="46">
        <v>108.32499999999999</v>
      </c>
    </row>
    <row r="2420" spans="1:7" s="47" customFormat="1" ht="15" customHeight="1" x14ac:dyDescent="0.25">
      <c r="A2420" s="57" t="s">
        <v>5725</v>
      </c>
      <c r="B2420" s="57" t="s">
        <v>5725</v>
      </c>
      <c r="C2420" s="76" t="s">
        <v>5726</v>
      </c>
      <c r="D2420" s="72">
        <f>MAX(E2420:G2420)</f>
        <v>108.32499999999999</v>
      </c>
      <c r="E2420" s="45">
        <v>86.66</v>
      </c>
      <c r="F2420" s="45">
        <f>E2420*1.25</f>
        <v>108.32499999999999</v>
      </c>
      <c r="G2420" s="46">
        <v>108.32499999999999</v>
      </c>
    </row>
    <row r="2421" spans="1:7" s="47" customFormat="1" ht="15" customHeight="1" x14ac:dyDescent="0.25">
      <c r="A2421" s="57" t="s">
        <v>5725</v>
      </c>
      <c r="B2421" s="57" t="s">
        <v>5725</v>
      </c>
      <c r="C2421" s="76" t="s">
        <v>5726</v>
      </c>
      <c r="D2421" s="72">
        <f>MAX(E2421:G2421)</f>
        <v>108.32499999999999</v>
      </c>
      <c r="E2421" s="45">
        <v>86.66</v>
      </c>
      <c r="F2421" s="45">
        <f>E2421*1.25</f>
        <v>108.32499999999999</v>
      </c>
      <c r="G2421" s="46">
        <v>108.32499999999999</v>
      </c>
    </row>
    <row r="2422" spans="1:7" s="47" customFormat="1" ht="15" customHeight="1" x14ac:dyDescent="0.25">
      <c r="A2422" s="57" t="s">
        <v>5725</v>
      </c>
      <c r="B2422" s="57" t="s">
        <v>5725</v>
      </c>
      <c r="C2422" s="76" t="s">
        <v>5726</v>
      </c>
      <c r="D2422" s="72">
        <f>MAX(E2422:G2422)</f>
        <v>108.32499999999999</v>
      </c>
      <c r="E2422" s="45">
        <v>86.66</v>
      </c>
      <c r="F2422" s="45">
        <f>E2422*1.25</f>
        <v>108.32499999999999</v>
      </c>
      <c r="G2422" s="46">
        <v>108.32499999999999</v>
      </c>
    </row>
    <row r="2423" spans="1:7" s="47" customFormat="1" ht="15" customHeight="1" x14ac:dyDescent="0.25">
      <c r="A2423" s="58">
        <v>86622</v>
      </c>
      <c r="B2423" s="58">
        <v>86622</v>
      </c>
      <c r="C2423" s="77" t="s">
        <v>4532</v>
      </c>
      <c r="D2423" s="73">
        <f>MAX(E2423:G2423)</f>
        <v>108.3625</v>
      </c>
      <c r="E2423" s="48">
        <v>86.69</v>
      </c>
      <c r="F2423" s="48">
        <f>E2423*1.25</f>
        <v>108.3625</v>
      </c>
      <c r="G2423" s="49">
        <v>108.3625</v>
      </c>
    </row>
    <row r="2424" spans="1:7" s="47" customFormat="1" ht="15" customHeight="1" x14ac:dyDescent="0.25">
      <c r="A2424" s="62"/>
      <c r="B2424" s="57">
        <v>80102</v>
      </c>
      <c r="C2424" s="76" t="s">
        <v>1100</v>
      </c>
      <c r="D2424" s="72">
        <v>108.55</v>
      </c>
      <c r="E2424" s="50"/>
      <c r="F2424" s="50"/>
      <c r="G2424" s="50"/>
    </row>
    <row r="2425" spans="1:7" s="47" customFormat="1" ht="15" customHeight="1" x14ac:dyDescent="0.25">
      <c r="A2425" s="57">
        <v>83835</v>
      </c>
      <c r="B2425" s="57">
        <v>83835</v>
      </c>
      <c r="C2425" s="76" t="s">
        <v>5580</v>
      </c>
      <c r="D2425" s="72">
        <f>MAX(E2425:G2425)</f>
        <v>108.55000000000001</v>
      </c>
      <c r="E2425" s="45">
        <v>86.84</v>
      </c>
      <c r="F2425" s="45">
        <f>E2425*1.25</f>
        <v>108.55000000000001</v>
      </c>
      <c r="G2425" s="46">
        <v>108.55000000000001</v>
      </c>
    </row>
    <row r="2426" spans="1:7" s="47" customFormat="1" ht="15" customHeight="1" x14ac:dyDescent="0.25">
      <c r="A2426" s="57" t="s">
        <v>7085</v>
      </c>
      <c r="B2426" s="57">
        <v>97116</v>
      </c>
      <c r="C2426" s="76" t="s">
        <v>7127</v>
      </c>
      <c r="D2426" s="72">
        <f>MAX(E2426:G2426)</f>
        <v>108.5625</v>
      </c>
      <c r="E2426" s="45">
        <v>86.85</v>
      </c>
      <c r="F2426" s="45">
        <f>E2426*1.25</f>
        <v>108.5625</v>
      </c>
      <c r="G2426" s="46">
        <v>108.5625</v>
      </c>
    </row>
    <row r="2427" spans="1:7" s="47" customFormat="1" ht="15" customHeight="1" x14ac:dyDescent="0.25">
      <c r="A2427" s="57" t="s">
        <v>7097</v>
      </c>
      <c r="B2427" s="57" t="s">
        <v>2495</v>
      </c>
      <c r="C2427" s="76" t="s">
        <v>7100</v>
      </c>
      <c r="D2427" s="72">
        <f>MAX(E2427:G2427)</f>
        <v>108.5625</v>
      </c>
      <c r="E2427" s="45">
        <v>86.85</v>
      </c>
      <c r="F2427" s="45">
        <f>E2427*1.25</f>
        <v>108.5625</v>
      </c>
      <c r="G2427" s="46">
        <v>108.5625</v>
      </c>
    </row>
    <row r="2428" spans="1:7" s="47" customFormat="1" ht="15" customHeight="1" x14ac:dyDescent="0.25">
      <c r="A2428" s="57" t="s">
        <v>2495</v>
      </c>
      <c r="B2428" s="57" t="s">
        <v>2495</v>
      </c>
      <c r="C2428" s="76" t="s">
        <v>3387</v>
      </c>
      <c r="D2428" s="72">
        <f>MAX(E2428:G2428)</f>
        <v>108.58750000000001</v>
      </c>
      <c r="E2428" s="45">
        <v>86.87</v>
      </c>
      <c r="F2428" s="45">
        <f>E2428*1.25</f>
        <v>108.58750000000001</v>
      </c>
      <c r="G2428" s="46">
        <v>108.58750000000001</v>
      </c>
    </row>
    <row r="2429" spans="1:7" s="47" customFormat="1" ht="15" customHeight="1" x14ac:dyDescent="0.25">
      <c r="A2429" s="64"/>
      <c r="B2429" s="64" t="s">
        <v>2109</v>
      </c>
      <c r="C2429" s="65" t="s">
        <v>2111</v>
      </c>
      <c r="D2429" s="72">
        <f>MAX(E2429:G2429)</f>
        <v>108.64</v>
      </c>
      <c r="E2429" s="38"/>
      <c r="F2429" s="37">
        <v>108.64</v>
      </c>
      <c r="G2429" s="46">
        <v>108.64</v>
      </c>
    </row>
    <row r="2430" spans="1:7" s="47" customFormat="1" ht="15" customHeight="1" x14ac:dyDescent="0.25">
      <c r="A2430" s="64"/>
      <c r="B2430" s="64" t="s">
        <v>2107</v>
      </c>
      <c r="C2430" s="65" t="s">
        <v>2108</v>
      </c>
      <c r="D2430" s="72">
        <f>MAX(E2430:G2430)</f>
        <v>108.66</v>
      </c>
      <c r="E2430" s="38"/>
      <c r="F2430" s="37">
        <v>108.66</v>
      </c>
      <c r="G2430" s="46">
        <v>108.66</v>
      </c>
    </row>
    <row r="2431" spans="1:7" s="47" customFormat="1" ht="15" customHeight="1" x14ac:dyDescent="0.25">
      <c r="A2431" s="58">
        <v>82575</v>
      </c>
      <c r="B2431" s="58">
        <v>82575</v>
      </c>
      <c r="C2431" s="77" t="s">
        <v>4376</v>
      </c>
      <c r="D2431" s="73">
        <f>MAX(E2431:G2431)</f>
        <v>108.75</v>
      </c>
      <c r="E2431" s="48">
        <v>87</v>
      </c>
      <c r="F2431" s="48">
        <f>E2431*1.25</f>
        <v>108.75</v>
      </c>
      <c r="G2431" s="49">
        <v>108.75</v>
      </c>
    </row>
    <row r="2432" spans="1:7" s="47" customFormat="1" ht="15" customHeight="1" x14ac:dyDescent="0.25">
      <c r="A2432" s="57">
        <v>87481</v>
      </c>
      <c r="B2432" s="57">
        <v>87481</v>
      </c>
      <c r="C2432" s="76" t="s">
        <v>5590</v>
      </c>
      <c r="D2432" s="72">
        <f>MAX(E2432:G2432)</f>
        <v>108.75</v>
      </c>
      <c r="E2432" s="45">
        <v>87</v>
      </c>
      <c r="F2432" s="45">
        <f>E2432*1.25</f>
        <v>108.75</v>
      </c>
      <c r="G2432" s="46">
        <v>108.75</v>
      </c>
    </row>
    <row r="2433" spans="1:7" s="47" customFormat="1" ht="15" customHeight="1" x14ac:dyDescent="0.25">
      <c r="A2433" s="57">
        <v>87481</v>
      </c>
      <c r="B2433" s="57">
        <v>87481</v>
      </c>
      <c r="C2433" s="76" t="s">
        <v>5590</v>
      </c>
      <c r="D2433" s="72">
        <f>MAX(E2433:G2433)</f>
        <v>108.75</v>
      </c>
      <c r="E2433" s="45">
        <v>87</v>
      </c>
      <c r="F2433" s="45">
        <f>E2433*1.25</f>
        <v>108.75</v>
      </c>
      <c r="G2433" s="46">
        <v>108.75</v>
      </c>
    </row>
    <row r="2434" spans="1:7" s="47" customFormat="1" ht="15" customHeight="1" x14ac:dyDescent="0.25">
      <c r="A2434" s="57">
        <v>87481</v>
      </c>
      <c r="B2434" s="57">
        <v>87481</v>
      </c>
      <c r="C2434" s="76" t="s">
        <v>5590</v>
      </c>
      <c r="D2434" s="72">
        <f>MAX(E2434:G2434)</f>
        <v>108.75</v>
      </c>
      <c r="E2434" s="45">
        <v>87</v>
      </c>
      <c r="F2434" s="45">
        <f>E2434*1.25</f>
        <v>108.75</v>
      </c>
      <c r="G2434" s="46">
        <v>108.75</v>
      </c>
    </row>
    <row r="2435" spans="1:7" s="47" customFormat="1" ht="15" customHeight="1" x14ac:dyDescent="0.25">
      <c r="A2435" s="57">
        <v>87481</v>
      </c>
      <c r="B2435" s="57">
        <v>87481</v>
      </c>
      <c r="C2435" s="76" t="s">
        <v>5590</v>
      </c>
      <c r="D2435" s="72">
        <f>MAX(E2435:G2435)</f>
        <v>108.75</v>
      </c>
      <c r="E2435" s="45">
        <v>87</v>
      </c>
      <c r="F2435" s="45">
        <f>E2435*1.25</f>
        <v>108.75</v>
      </c>
      <c r="G2435" s="46">
        <v>108.75</v>
      </c>
    </row>
    <row r="2436" spans="1:7" s="47" customFormat="1" ht="15" customHeight="1" x14ac:dyDescent="0.25">
      <c r="A2436" s="57">
        <v>87481</v>
      </c>
      <c r="B2436" s="57">
        <v>87481</v>
      </c>
      <c r="C2436" s="76" t="s">
        <v>5590</v>
      </c>
      <c r="D2436" s="72">
        <f>MAX(E2436:G2436)</f>
        <v>108.75</v>
      </c>
      <c r="E2436" s="45">
        <v>87</v>
      </c>
      <c r="F2436" s="45">
        <f>E2436*1.25</f>
        <v>108.75</v>
      </c>
      <c r="G2436" s="46">
        <v>108.75</v>
      </c>
    </row>
    <row r="2437" spans="1:7" s="47" customFormat="1" ht="15" customHeight="1" x14ac:dyDescent="0.25">
      <c r="A2437" s="57">
        <v>87481</v>
      </c>
      <c r="B2437" s="57">
        <v>87481</v>
      </c>
      <c r="C2437" s="76" t="s">
        <v>5590</v>
      </c>
      <c r="D2437" s="72">
        <f>MAX(E2437:G2437)</f>
        <v>108.75</v>
      </c>
      <c r="E2437" s="45">
        <v>87</v>
      </c>
      <c r="F2437" s="45">
        <f>E2437*1.25</f>
        <v>108.75</v>
      </c>
      <c r="G2437" s="46">
        <v>108.75</v>
      </c>
    </row>
    <row r="2438" spans="1:7" s="47" customFormat="1" ht="15" customHeight="1" x14ac:dyDescent="0.25">
      <c r="A2438" s="57">
        <v>82575</v>
      </c>
      <c r="B2438" s="58">
        <v>82575</v>
      </c>
      <c r="C2438" s="77" t="s">
        <v>4373</v>
      </c>
      <c r="D2438" s="72">
        <f>MAX(E2438:G2438)</f>
        <v>108.75</v>
      </c>
      <c r="E2438" s="45">
        <v>87</v>
      </c>
      <c r="F2438" s="45">
        <f>E2438*1.25</f>
        <v>108.75</v>
      </c>
      <c r="G2438" s="46">
        <v>108.75</v>
      </c>
    </row>
    <row r="2439" spans="1:7" s="47" customFormat="1" ht="15" customHeight="1" x14ac:dyDescent="0.25">
      <c r="A2439" s="57">
        <v>82575</v>
      </c>
      <c r="B2439" s="58">
        <v>82575</v>
      </c>
      <c r="C2439" s="77" t="s">
        <v>4296</v>
      </c>
      <c r="D2439" s="72">
        <f>MAX(E2439:G2439)</f>
        <v>108.75</v>
      </c>
      <c r="E2439" s="45">
        <v>87</v>
      </c>
      <c r="F2439" s="45">
        <f>E2439*1.25</f>
        <v>108.75</v>
      </c>
      <c r="G2439" s="46">
        <v>108.75</v>
      </c>
    </row>
    <row r="2440" spans="1:7" s="47" customFormat="1" ht="15" customHeight="1" x14ac:dyDescent="0.25">
      <c r="A2440" s="57" t="s">
        <v>7091</v>
      </c>
      <c r="B2440" s="57" t="s">
        <v>2495</v>
      </c>
      <c r="C2440" s="76" t="s">
        <v>7092</v>
      </c>
      <c r="D2440" s="72">
        <f>MAX(E2440:G2440)</f>
        <v>108.75</v>
      </c>
      <c r="E2440" s="45">
        <v>87</v>
      </c>
      <c r="F2440" s="45">
        <f>E2440*1.25</f>
        <v>108.75</v>
      </c>
      <c r="G2440" s="46">
        <v>108.75</v>
      </c>
    </row>
    <row r="2441" spans="1:7" s="47" customFormat="1" ht="15" customHeight="1" x14ac:dyDescent="0.25">
      <c r="A2441" s="57">
        <v>92552</v>
      </c>
      <c r="B2441" s="57">
        <v>92552</v>
      </c>
      <c r="C2441" s="76" t="s">
        <v>7622</v>
      </c>
      <c r="D2441" s="72">
        <f>MAX(E2441:G2441)</f>
        <v>109.01249999999999</v>
      </c>
      <c r="E2441" s="45">
        <v>87.21</v>
      </c>
      <c r="F2441" s="45">
        <f>E2441*1.25</f>
        <v>109.01249999999999</v>
      </c>
      <c r="G2441" s="46">
        <v>109.01249999999999</v>
      </c>
    </row>
    <row r="2442" spans="1:7" s="47" customFormat="1" ht="15" customHeight="1" x14ac:dyDescent="0.25">
      <c r="A2442" s="62"/>
      <c r="B2442" s="57">
        <v>83036</v>
      </c>
      <c r="C2442" s="76" t="s">
        <v>1322</v>
      </c>
      <c r="D2442" s="72">
        <v>109.14</v>
      </c>
      <c r="E2442" s="50"/>
      <c r="F2442" s="50"/>
      <c r="G2442" s="50"/>
    </row>
    <row r="2443" spans="1:7" s="47" customFormat="1" ht="15" customHeight="1" x14ac:dyDescent="0.25">
      <c r="A2443" s="58">
        <v>86784</v>
      </c>
      <c r="B2443" s="58">
        <v>86784</v>
      </c>
      <c r="C2443" s="77" t="s">
        <v>4541</v>
      </c>
      <c r="D2443" s="73">
        <f>MAX(E2443:G2443)</f>
        <v>109.3</v>
      </c>
      <c r="E2443" s="48">
        <v>87.44</v>
      </c>
      <c r="F2443" s="48">
        <f>E2443*1.25</f>
        <v>109.3</v>
      </c>
      <c r="G2443" s="49">
        <v>109.3</v>
      </c>
    </row>
    <row r="2444" spans="1:7" s="47" customFormat="1" ht="15" customHeight="1" x14ac:dyDescent="0.25">
      <c r="A2444" s="62"/>
      <c r="B2444" s="57">
        <v>86161</v>
      </c>
      <c r="C2444" s="76" t="s">
        <v>1560</v>
      </c>
      <c r="D2444" s="72">
        <v>109.35</v>
      </c>
      <c r="E2444" s="50"/>
      <c r="F2444" s="50"/>
      <c r="G2444" s="50"/>
    </row>
    <row r="2445" spans="1:7" s="47" customFormat="1" ht="15" customHeight="1" x14ac:dyDescent="0.25">
      <c r="A2445" s="57">
        <v>83630</v>
      </c>
      <c r="B2445" s="57">
        <v>83630</v>
      </c>
      <c r="C2445" s="76" t="s">
        <v>4520</v>
      </c>
      <c r="D2445" s="72">
        <f>MAX(E2445:G2445)</f>
        <v>109.5</v>
      </c>
      <c r="E2445" s="45">
        <v>87.6</v>
      </c>
      <c r="F2445" s="45">
        <f>E2445*1.25</f>
        <v>109.5</v>
      </c>
      <c r="G2445" s="46">
        <v>109.5</v>
      </c>
    </row>
    <row r="2446" spans="1:7" s="47" customFormat="1" ht="15" customHeight="1" x14ac:dyDescent="0.25">
      <c r="A2446" s="57">
        <v>83721</v>
      </c>
      <c r="B2446" s="57">
        <v>83721</v>
      </c>
      <c r="C2446" s="76" t="s">
        <v>4407</v>
      </c>
      <c r="D2446" s="72">
        <f>MAX(E2446:G2446)</f>
        <v>109.5</v>
      </c>
      <c r="E2446" s="45">
        <v>87.6</v>
      </c>
      <c r="F2446" s="45">
        <f>E2446*1.25</f>
        <v>109.5</v>
      </c>
      <c r="G2446" s="46">
        <v>109.5</v>
      </c>
    </row>
    <row r="2447" spans="1:7" s="47" customFormat="1" ht="15" customHeight="1" x14ac:dyDescent="0.25">
      <c r="A2447" s="62"/>
      <c r="B2447" s="57">
        <v>88342</v>
      </c>
      <c r="C2447" s="76" t="s">
        <v>1862</v>
      </c>
      <c r="D2447" s="72">
        <v>109.68</v>
      </c>
      <c r="E2447" s="50"/>
      <c r="F2447" s="50"/>
      <c r="G2447" s="50"/>
    </row>
    <row r="2448" spans="1:7" s="47" customFormat="1" ht="15" customHeight="1" x14ac:dyDescent="0.25">
      <c r="A2448" s="62"/>
      <c r="B2448" s="57">
        <v>88141</v>
      </c>
      <c r="C2448" s="76" t="s">
        <v>1819</v>
      </c>
      <c r="D2448" s="72">
        <v>109.77</v>
      </c>
      <c r="E2448" s="50"/>
      <c r="F2448" s="50"/>
      <c r="G2448" s="50"/>
    </row>
    <row r="2449" spans="1:7" s="47" customFormat="1" ht="15" customHeight="1" x14ac:dyDescent="0.25">
      <c r="A2449" s="57" t="s">
        <v>2671</v>
      </c>
      <c r="B2449" s="57" t="s">
        <v>2495</v>
      </c>
      <c r="C2449" s="76" t="s">
        <v>3006</v>
      </c>
      <c r="D2449" s="72">
        <f>MAX(E2449:G2449)</f>
        <v>109.78749999999999</v>
      </c>
      <c r="E2449" s="45">
        <v>87.83</v>
      </c>
      <c r="F2449" s="45">
        <f>E2449*1.25</f>
        <v>109.78749999999999</v>
      </c>
      <c r="G2449" s="46">
        <v>109.78749999999999</v>
      </c>
    </row>
    <row r="2450" spans="1:7" s="47" customFormat="1" ht="15" customHeight="1" x14ac:dyDescent="0.25">
      <c r="A2450" s="57" t="s">
        <v>7239</v>
      </c>
      <c r="B2450" s="57">
        <v>64550</v>
      </c>
      <c r="C2450" s="76" t="s">
        <v>7240</v>
      </c>
      <c r="D2450" s="72">
        <f>MAX(E2450:G2450)</f>
        <v>109.875</v>
      </c>
      <c r="E2450" s="45">
        <v>87.9</v>
      </c>
      <c r="F2450" s="45">
        <f>E2450*1.25</f>
        <v>109.875</v>
      </c>
      <c r="G2450" s="46">
        <v>109.875</v>
      </c>
    </row>
    <row r="2451" spans="1:7" s="47" customFormat="1" ht="15" customHeight="1" x14ac:dyDescent="0.25">
      <c r="A2451" s="63"/>
      <c r="B2451" s="58">
        <v>86305</v>
      </c>
      <c r="C2451" s="77" t="s">
        <v>1573</v>
      </c>
      <c r="D2451" s="73">
        <v>110</v>
      </c>
      <c r="E2451" s="51"/>
      <c r="F2451" s="51"/>
      <c r="G2451" s="51"/>
    </row>
    <row r="2452" spans="1:7" s="47" customFormat="1" ht="15" customHeight="1" x14ac:dyDescent="0.25">
      <c r="A2452" s="57">
        <v>82607</v>
      </c>
      <c r="B2452" s="57">
        <v>82607</v>
      </c>
      <c r="C2452" s="76" t="s">
        <v>5553</v>
      </c>
      <c r="D2452" s="72">
        <f>MAX(E2452:G2452)</f>
        <v>110</v>
      </c>
      <c r="E2452" s="45">
        <v>88</v>
      </c>
      <c r="F2452" s="45">
        <f>E2452*1.25</f>
        <v>110</v>
      </c>
      <c r="G2452" s="46">
        <v>110</v>
      </c>
    </row>
    <row r="2453" spans="1:7" s="47" customFormat="1" ht="15" customHeight="1" x14ac:dyDescent="0.25">
      <c r="A2453" s="57">
        <v>82553</v>
      </c>
      <c r="B2453" s="57">
        <v>82553</v>
      </c>
      <c r="C2453" s="76" t="s">
        <v>4389</v>
      </c>
      <c r="D2453" s="72">
        <f>MAX(E2453:G2453)</f>
        <v>110</v>
      </c>
      <c r="E2453" s="45">
        <v>88</v>
      </c>
      <c r="F2453" s="45">
        <f>E2453*1.25</f>
        <v>110</v>
      </c>
      <c r="G2453" s="46">
        <v>110</v>
      </c>
    </row>
    <row r="2454" spans="1:7" s="47" customFormat="1" ht="15" customHeight="1" x14ac:dyDescent="0.25">
      <c r="A2454" s="57" t="s">
        <v>2495</v>
      </c>
      <c r="B2454" s="57">
        <v>87150</v>
      </c>
      <c r="C2454" s="76" t="s">
        <v>5805</v>
      </c>
      <c r="D2454" s="72">
        <f>MAX(E2454:G2454)</f>
        <v>110</v>
      </c>
      <c r="E2454" s="45">
        <v>88</v>
      </c>
      <c r="F2454" s="45">
        <f>E2454*1.25</f>
        <v>110</v>
      </c>
      <c r="G2454" s="46">
        <v>110</v>
      </c>
    </row>
    <row r="2455" spans="1:7" s="47" customFormat="1" ht="15" customHeight="1" x14ac:dyDescent="0.25">
      <c r="A2455" s="57" t="s">
        <v>2495</v>
      </c>
      <c r="B2455" s="57">
        <v>87150</v>
      </c>
      <c r="C2455" s="76" t="s">
        <v>5814</v>
      </c>
      <c r="D2455" s="72">
        <f>MAX(E2455:G2455)</f>
        <v>110</v>
      </c>
      <c r="E2455" s="45">
        <v>88</v>
      </c>
      <c r="F2455" s="45">
        <f>E2455*1.25</f>
        <v>110</v>
      </c>
      <c r="G2455" s="46">
        <v>110</v>
      </c>
    </row>
    <row r="2456" spans="1:7" s="47" customFormat="1" ht="15" customHeight="1" x14ac:dyDescent="0.25">
      <c r="A2456" s="57" t="s">
        <v>2495</v>
      </c>
      <c r="B2456" s="57">
        <v>87150</v>
      </c>
      <c r="C2456" s="76" t="s">
        <v>5815</v>
      </c>
      <c r="D2456" s="72">
        <f>MAX(E2456:G2456)</f>
        <v>110</v>
      </c>
      <c r="E2456" s="45">
        <v>88</v>
      </c>
      <c r="F2456" s="45">
        <f>E2456*1.25</f>
        <v>110</v>
      </c>
      <c r="G2456" s="46">
        <v>110</v>
      </c>
    </row>
    <row r="2457" spans="1:7" s="47" customFormat="1" ht="15" customHeight="1" x14ac:dyDescent="0.25">
      <c r="A2457" s="57" t="s">
        <v>2495</v>
      </c>
      <c r="B2457" s="57">
        <v>87150</v>
      </c>
      <c r="C2457" s="76" t="s">
        <v>5816</v>
      </c>
      <c r="D2457" s="72">
        <f>MAX(E2457:G2457)</f>
        <v>110</v>
      </c>
      <c r="E2457" s="45">
        <v>88</v>
      </c>
      <c r="F2457" s="45">
        <f>E2457*1.25</f>
        <v>110</v>
      </c>
      <c r="G2457" s="46">
        <v>110</v>
      </c>
    </row>
    <row r="2458" spans="1:7" s="47" customFormat="1" ht="15" customHeight="1" x14ac:dyDescent="0.25">
      <c r="A2458" s="57" t="s">
        <v>2495</v>
      </c>
      <c r="B2458" s="57">
        <v>87150</v>
      </c>
      <c r="C2458" s="76" t="s">
        <v>5817</v>
      </c>
      <c r="D2458" s="72">
        <f>MAX(E2458:G2458)</f>
        <v>110</v>
      </c>
      <c r="E2458" s="45">
        <v>88</v>
      </c>
      <c r="F2458" s="45">
        <f>E2458*1.25</f>
        <v>110</v>
      </c>
      <c r="G2458" s="46">
        <v>110</v>
      </c>
    </row>
    <row r="2459" spans="1:7" s="47" customFormat="1" ht="15" customHeight="1" x14ac:dyDescent="0.25">
      <c r="A2459" s="57" t="s">
        <v>2495</v>
      </c>
      <c r="B2459" s="57">
        <v>87150</v>
      </c>
      <c r="C2459" s="76" t="s">
        <v>5818</v>
      </c>
      <c r="D2459" s="72">
        <f>MAX(E2459:G2459)</f>
        <v>110</v>
      </c>
      <c r="E2459" s="45">
        <v>88</v>
      </c>
      <c r="F2459" s="45">
        <f>E2459*1.25</f>
        <v>110</v>
      </c>
      <c r="G2459" s="46">
        <v>110</v>
      </c>
    </row>
    <row r="2460" spans="1:7" s="47" customFormat="1" ht="15" customHeight="1" x14ac:dyDescent="0.25">
      <c r="A2460" s="57" t="s">
        <v>2495</v>
      </c>
      <c r="B2460" s="57">
        <v>87150</v>
      </c>
      <c r="C2460" s="76" t="s">
        <v>5819</v>
      </c>
      <c r="D2460" s="72">
        <f>MAX(E2460:G2460)</f>
        <v>110</v>
      </c>
      <c r="E2460" s="45">
        <v>88</v>
      </c>
      <c r="F2460" s="45">
        <f>E2460*1.25</f>
        <v>110</v>
      </c>
      <c r="G2460" s="46">
        <v>110</v>
      </c>
    </row>
    <row r="2461" spans="1:7" s="47" customFormat="1" ht="15" customHeight="1" x14ac:dyDescent="0.25">
      <c r="A2461" s="57" t="s">
        <v>2495</v>
      </c>
      <c r="B2461" s="57">
        <v>87150</v>
      </c>
      <c r="C2461" s="76" t="s">
        <v>5820</v>
      </c>
      <c r="D2461" s="72">
        <f>MAX(E2461:G2461)</f>
        <v>110</v>
      </c>
      <c r="E2461" s="45">
        <v>88</v>
      </c>
      <c r="F2461" s="45">
        <f>E2461*1.25</f>
        <v>110</v>
      </c>
      <c r="G2461" s="46">
        <v>110</v>
      </c>
    </row>
    <row r="2462" spans="1:7" s="47" customFormat="1" ht="15" customHeight="1" x14ac:dyDescent="0.25">
      <c r="A2462" s="57" t="s">
        <v>2495</v>
      </c>
      <c r="B2462" s="57">
        <v>87150</v>
      </c>
      <c r="C2462" s="76" t="s">
        <v>5821</v>
      </c>
      <c r="D2462" s="72">
        <f>MAX(E2462:G2462)</f>
        <v>110</v>
      </c>
      <c r="E2462" s="45">
        <v>88</v>
      </c>
      <c r="F2462" s="45">
        <f>E2462*1.25</f>
        <v>110</v>
      </c>
      <c r="G2462" s="46">
        <v>110</v>
      </c>
    </row>
    <row r="2463" spans="1:7" s="47" customFormat="1" ht="15" customHeight="1" x14ac:dyDescent="0.25">
      <c r="A2463" s="57" t="s">
        <v>2495</v>
      </c>
      <c r="B2463" s="57">
        <v>87150</v>
      </c>
      <c r="C2463" s="76" t="s">
        <v>5822</v>
      </c>
      <c r="D2463" s="72">
        <f>MAX(E2463:G2463)</f>
        <v>110</v>
      </c>
      <c r="E2463" s="45">
        <v>88</v>
      </c>
      <c r="F2463" s="45">
        <f>E2463*1.25</f>
        <v>110</v>
      </c>
      <c r="G2463" s="46">
        <v>110</v>
      </c>
    </row>
    <row r="2464" spans="1:7" s="47" customFormat="1" ht="15" customHeight="1" x14ac:dyDescent="0.25">
      <c r="A2464" s="57" t="s">
        <v>2495</v>
      </c>
      <c r="B2464" s="57">
        <v>87150</v>
      </c>
      <c r="C2464" s="76" t="s">
        <v>5823</v>
      </c>
      <c r="D2464" s="72">
        <f>MAX(E2464:G2464)</f>
        <v>110</v>
      </c>
      <c r="E2464" s="45">
        <v>88</v>
      </c>
      <c r="F2464" s="45">
        <f>E2464*1.25</f>
        <v>110</v>
      </c>
      <c r="G2464" s="46">
        <v>110</v>
      </c>
    </row>
    <row r="2465" spans="1:7" s="47" customFormat="1" ht="15" customHeight="1" x14ac:dyDescent="0.25">
      <c r="A2465" s="57" t="s">
        <v>2495</v>
      </c>
      <c r="B2465" s="57">
        <v>87150</v>
      </c>
      <c r="C2465" s="76" t="s">
        <v>5806</v>
      </c>
      <c r="D2465" s="72">
        <f>MAX(E2465:G2465)</f>
        <v>110</v>
      </c>
      <c r="E2465" s="45">
        <v>88</v>
      </c>
      <c r="F2465" s="45">
        <f>E2465*1.25</f>
        <v>110</v>
      </c>
      <c r="G2465" s="46">
        <v>110</v>
      </c>
    </row>
    <row r="2466" spans="1:7" s="47" customFormat="1" ht="15" customHeight="1" x14ac:dyDescent="0.25">
      <c r="A2466" s="57" t="s">
        <v>2495</v>
      </c>
      <c r="B2466" s="57">
        <v>87150</v>
      </c>
      <c r="C2466" s="76" t="s">
        <v>5824</v>
      </c>
      <c r="D2466" s="72">
        <f>MAX(E2466:G2466)</f>
        <v>110</v>
      </c>
      <c r="E2466" s="45">
        <v>88</v>
      </c>
      <c r="F2466" s="45">
        <f>E2466*1.25</f>
        <v>110</v>
      </c>
      <c r="G2466" s="46">
        <v>110</v>
      </c>
    </row>
    <row r="2467" spans="1:7" s="47" customFormat="1" ht="15" customHeight="1" x14ac:dyDescent="0.25">
      <c r="A2467" s="57" t="s">
        <v>2495</v>
      </c>
      <c r="B2467" s="57">
        <v>87150</v>
      </c>
      <c r="C2467" s="76" t="s">
        <v>5807</v>
      </c>
      <c r="D2467" s="72">
        <f>MAX(E2467:G2467)</f>
        <v>110</v>
      </c>
      <c r="E2467" s="45">
        <v>88</v>
      </c>
      <c r="F2467" s="45">
        <f>E2467*1.25</f>
        <v>110</v>
      </c>
      <c r="G2467" s="46">
        <v>110</v>
      </c>
    </row>
    <row r="2468" spans="1:7" s="47" customFormat="1" ht="15" customHeight="1" x14ac:dyDescent="0.25">
      <c r="A2468" s="57" t="s">
        <v>2495</v>
      </c>
      <c r="B2468" s="57">
        <v>87150</v>
      </c>
      <c r="C2468" s="76" t="s">
        <v>5808</v>
      </c>
      <c r="D2468" s="72">
        <f>MAX(E2468:G2468)</f>
        <v>110</v>
      </c>
      <c r="E2468" s="45">
        <v>88</v>
      </c>
      <c r="F2468" s="45">
        <f>E2468*1.25</f>
        <v>110</v>
      </c>
      <c r="G2468" s="46">
        <v>110</v>
      </c>
    </row>
    <row r="2469" spans="1:7" s="47" customFormat="1" ht="15" customHeight="1" x14ac:dyDescent="0.25">
      <c r="A2469" s="57" t="s">
        <v>2495</v>
      </c>
      <c r="B2469" s="57">
        <v>87150</v>
      </c>
      <c r="C2469" s="76" t="s">
        <v>5809</v>
      </c>
      <c r="D2469" s="72">
        <f>MAX(E2469:G2469)</f>
        <v>110</v>
      </c>
      <c r="E2469" s="45">
        <v>88</v>
      </c>
      <c r="F2469" s="45">
        <f>E2469*1.25</f>
        <v>110</v>
      </c>
      <c r="G2469" s="46">
        <v>110</v>
      </c>
    </row>
    <row r="2470" spans="1:7" s="47" customFormat="1" ht="15" customHeight="1" x14ac:dyDescent="0.25">
      <c r="A2470" s="57" t="s">
        <v>2495</v>
      </c>
      <c r="B2470" s="57">
        <v>87150</v>
      </c>
      <c r="C2470" s="76" t="s">
        <v>5810</v>
      </c>
      <c r="D2470" s="72">
        <f>MAX(E2470:G2470)</f>
        <v>110</v>
      </c>
      <c r="E2470" s="45">
        <v>88</v>
      </c>
      <c r="F2470" s="45">
        <f>E2470*1.25</f>
        <v>110</v>
      </c>
      <c r="G2470" s="46">
        <v>110</v>
      </c>
    </row>
    <row r="2471" spans="1:7" s="47" customFormat="1" ht="15" customHeight="1" x14ac:dyDescent="0.25">
      <c r="A2471" s="57" t="s">
        <v>2495</v>
      </c>
      <c r="B2471" s="57">
        <v>87150</v>
      </c>
      <c r="C2471" s="76" t="s">
        <v>5811</v>
      </c>
      <c r="D2471" s="72">
        <f>MAX(E2471:G2471)</f>
        <v>110</v>
      </c>
      <c r="E2471" s="45">
        <v>88</v>
      </c>
      <c r="F2471" s="45">
        <f>E2471*1.25</f>
        <v>110</v>
      </c>
      <c r="G2471" s="46">
        <v>110</v>
      </c>
    </row>
    <row r="2472" spans="1:7" s="47" customFormat="1" ht="15" customHeight="1" x14ac:dyDescent="0.25">
      <c r="A2472" s="57" t="s">
        <v>2495</v>
      </c>
      <c r="B2472" s="57">
        <v>87150</v>
      </c>
      <c r="C2472" s="76" t="s">
        <v>5812</v>
      </c>
      <c r="D2472" s="72">
        <f>MAX(E2472:G2472)</f>
        <v>110</v>
      </c>
      <c r="E2472" s="45">
        <v>88</v>
      </c>
      <c r="F2472" s="45">
        <f>E2472*1.25</f>
        <v>110</v>
      </c>
      <c r="G2472" s="46">
        <v>110</v>
      </c>
    </row>
    <row r="2473" spans="1:7" s="47" customFormat="1" ht="15" customHeight="1" x14ac:dyDescent="0.25">
      <c r="A2473" s="57" t="s">
        <v>2495</v>
      </c>
      <c r="B2473" s="57">
        <v>87150</v>
      </c>
      <c r="C2473" s="76" t="s">
        <v>5813</v>
      </c>
      <c r="D2473" s="72">
        <f>MAX(E2473:G2473)</f>
        <v>110</v>
      </c>
      <c r="E2473" s="45">
        <v>88</v>
      </c>
      <c r="F2473" s="45">
        <f>E2473*1.25</f>
        <v>110</v>
      </c>
      <c r="G2473" s="46">
        <v>110</v>
      </c>
    </row>
    <row r="2474" spans="1:7" s="47" customFormat="1" ht="15" customHeight="1" x14ac:dyDescent="0.25">
      <c r="A2474" s="57" t="s">
        <v>5893</v>
      </c>
      <c r="B2474" s="57">
        <v>88175</v>
      </c>
      <c r="C2474" s="76" t="s">
        <v>5894</v>
      </c>
      <c r="D2474" s="72">
        <f>MAX(E2474:G2474)</f>
        <v>110</v>
      </c>
      <c r="E2474" s="45">
        <v>88</v>
      </c>
      <c r="F2474" s="45">
        <f>E2474*1.25</f>
        <v>110</v>
      </c>
      <c r="G2474" s="46">
        <v>110</v>
      </c>
    </row>
    <row r="2475" spans="1:7" s="47" customFormat="1" ht="15" customHeight="1" x14ac:dyDescent="0.25">
      <c r="A2475" s="57">
        <v>82607</v>
      </c>
      <c r="B2475" s="57">
        <v>82607</v>
      </c>
      <c r="C2475" s="76" t="s">
        <v>4643</v>
      </c>
      <c r="D2475" s="72">
        <f>MAX(E2475:G2475)</f>
        <v>110</v>
      </c>
      <c r="E2475" s="45">
        <v>88</v>
      </c>
      <c r="F2475" s="45">
        <f>E2475*1.25</f>
        <v>110</v>
      </c>
      <c r="G2475" s="46">
        <v>110</v>
      </c>
    </row>
    <row r="2476" spans="1:7" s="47" customFormat="1" ht="15" customHeight="1" x14ac:dyDescent="0.25">
      <c r="A2476" s="57" t="s">
        <v>45</v>
      </c>
      <c r="B2476" s="57" t="s">
        <v>45</v>
      </c>
      <c r="C2476" s="76" t="s">
        <v>8598</v>
      </c>
      <c r="D2476" s="72">
        <f>MAX(E2476:G2476)</f>
        <v>110.11250000000001</v>
      </c>
      <c r="E2476" s="45">
        <v>88.09</v>
      </c>
      <c r="F2476" s="45">
        <f>E2476*1.25</f>
        <v>110.11250000000001</v>
      </c>
      <c r="G2476" s="46">
        <v>110.11250000000001</v>
      </c>
    </row>
    <row r="2477" spans="1:7" s="47" customFormat="1" ht="15" customHeight="1" x14ac:dyDescent="0.25">
      <c r="A2477" s="57" t="s">
        <v>7198</v>
      </c>
      <c r="B2477" s="57">
        <v>97022</v>
      </c>
      <c r="C2477" s="76" t="s">
        <v>7199</v>
      </c>
      <c r="D2477" s="72">
        <f>MAX(E2477:G2477)</f>
        <v>110.125</v>
      </c>
      <c r="E2477" s="45">
        <v>88.1</v>
      </c>
      <c r="F2477" s="45">
        <f>E2477*1.25</f>
        <v>110.125</v>
      </c>
      <c r="G2477" s="46">
        <v>110.125</v>
      </c>
    </row>
    <row r="2478" spans="1:7" s="47" customFormat="1" ht="15" customHeight="1" x14ac:dyDescent="0.25">
      <c r="A2478" s="57">
        <v>85460</v>
      </c>
      <c r="B2478" s="57">
        <v>85460</v>
      </c>
      <c r="C2478" s="76" t="s">
        <v>5676</v>
      </c>
      <c r="D2478" s="72">
        <f>MAX(E2478:G2478)</f>
        <v>110.1875</v>
      </c>
      <c r="E2478" s="45">
        <v>88.15</v>
      </c>
      <c r="F2478" s="45">
        <f>E2478*1.25</f>
        <v>110.1875</v>
      </c>
      <c r="G2478" s="46">
        <v>110.1875</v>
      </c>
    </row>
    <row r="2479" spans="1:7" s="47" customFormat="1" ht="15" customHeight="1" x14ac:dyDescent="0.25">
      <c r="A2479" s="58" t="s">
        <v>2495</v>
      </c>
      <c r="B2479" s="58" t="s">
        <v>2495</v>
      </c>
      <c r="C2479" s="77" t="s">
        <v>3068</v>
      </c>
      <c r="D2479" s="73">
        <f>MAX(E2479:G2479)</f>
        <v>110.25</v>
      </c>
      <c r="E2479" s="48">
        <v>88.2</v>
      </c>
      <c r="F2479" s="48">
        <f>E2479*1.25</f>
        <v>110.25</v>
      </c>
      <c r="G2479" s="49">
        <v>110.25</v>
      </c>
    </row>
    <row r="2480" spans="1:7" s="47" customFormat="1" ht="15" customHeight="1" x14ac:dyDescent="0.25">
      <c r="A2480" s="58" t="s">
        <v>2495</v>
      </c>
      <c r="B2480" s="58" t="s">
        <v>2495</v>
      </c>
      <c r="C2480" s="77" t="s">
        <v>3067</v>
      </c>
      <c r="D2480" s="73">
        <f>MAX(E2480:G2480)</f>
        <v>110.25</v>
      </c>
      <c r="E2480" s="48">
        <v>88.2</v>
      </c>
      <c r="F2480" s="48">
        <f>E2480*1.25</f>
        <v>110.25</v>
      </c>
      <c r="G2480" s="49">
        <v>110.25</v>
      </c>
    </row>
    <row r="2481" spans="1:8" s="47" customFormat="1" ht="15" customHeight="1" x14ac:dyDescent="0.25">
      <c r="A2481" s="58">
        <v>87324</v>
      </c>
      <c r="B2481" s="58">
        <v>87324</v>
      </c>
      <c r="C2481" s="77" t="s">
        <v>5353</v>
      </c>
      <c r="D2481" s="72">
        <f>MAX(E2481:G2481)</f>
        <v>110.25</v>
      </c>
      <c r="E2481" s="48">
        <v>88.2</v>
      </c>
      <c r="F2481" s="48">
        <f>E2481*1.25</f>
        <v>110.25</v>
      </c>
      <c r="G2481" s="46">
        <v>110.25</v>
      </c>
    </row>
    <row r="2482" spans="1:8" s="47" customFormat="1" ht="15" customHeight="1" x14ac:dyDescent="0.25">
      <c r="A2482" s="57" t="s">
        <v>2495</v>
      </c>
      <c r="B2482" s="57">
        <v>87177</v>
      </c>
      <c r="C2482" s="76" t="s">
        <v>4989</v>
      </c>
      <c r="D2482" s="72">
        <f>MAX(E2482:G2482)</f>
        <v>110.47499999999999</v>
      </c>
      <c r="E2482" s="45">
        <v>88.38</v>
      </c>
      <c r="F2482" s="45">
        <f>E2482*1.25</f>
        <v>110.47499999999999</v>
      </c>
      <c r="G2482" s="46">
        <v>110.47499999999999</v>
      </c>
    </row>
    <row r="2483" spans="1:8" s="47" customFormat="1" ht="15" customHeight="1" x14ac:dyDescent="0.25">
      <c r="A2483" s="62"/>
      <c r="B2483" s="57">
        <v>84540</v>
      </c>
      <c r="C2483" s="76" t="s">
        <v>1462</v>
      </c>
      <c r="D2483" s="72">
        <v>110.5</v>
      </c>
      <c r="E2483" s="50"/>
      <c r="F2483" s="50"/>
      <c r="G2483" s="50"/>
    </row>
    <row r="2484" spans="1:8" s="47" customFormat="1" ht="15" customHeight="1" x14ac:dyDescent="0.25">
      <c r="A2484" s="57">
        <v>84439</v>
      </c>
      <c r="B2484" s="57">
        <v>84439</v>
      </c>
      <c r="C2484" s="76" t="s">
        <v>4460</v>
      </c>
      <c r="D2484" s="72">
        <f>MAX(E2484:G2484)</f>
        <v>110.77500000000001</v>
      </c>
      <c r="E2484" s="45">
        <v>88.62</v>
      </c>
      <c r="F2484" s="45">
        <f>E2484*1.25</f>
        <v>110.77500000000001</v>
      </c>
      <c r="G2484" s="46">
        <v>110.77500000000001</v>
      </c>
    </row>
    <row r="2485" spans="1:8" s="47" customFormat="1" ht="15" customHeight="1" x14ac:dyDescent="0.25">
      <c r="A2485" s="62"/>
      <c r="B2485" s="57">
        <v>90710</v>
      </c>
      <c r="C2485" s="76" t="s">
        <v>1922</v>
      </c>
      <c r="D2485" s="72">
        <v>110.8</v>
      </c>
      <c r="E2485" s="50"/>
      <c r="F2485" s="50"/>
      <c r="G2485" s="50"/>
    </row>
    <row r="2486" spans="1:8" s="47" customFormat="1" ht="15" customHeight="1" x14ac:dyDescent="0.25">
      <c r="A2486" s="57">
        <v>88305</v>
      </c>
      <c r="B2486" s="57">
        <v>88305</v>
      </c>
      <c r="C2486" s="76" t="s">
        <v>5938</v>
      </c>
      <c r="D2486" s="72">
        <f>MAX(E2486:G2486)</f>
        <v>110.925</v>
      </c>
      <c r="E2486" s="45">
        <v>88.74</v>
      </c>
      <c r="F2486" s="45">
        <f>E2486*1.25</f>
        <v>110.925</v>
      </c>
      <c r="G2486" s="46">
        <v>110.925</v>
      </c>
    </row>
    <row r="2487" spans="1:8" s="47" customFormat="1" ht="15" customHeight="1" x14ac:dyDescent="0.25">
      <c r="A2487" s="57">
        <v>88305</v>
      </c>
      <c r="B2487" s="57">
        <v>88305</v>
      </c>
      <c r="C2487" s="76" t="s">
        <v>5909</v>
      </c>
      <c r="D2487" s="72">
        <f>MAX(E2487:G2487)</f>
        <v>110.925</v>
      </c>
      <c r="E2487" s="45">
        <v>88.74</v>
      </c>
      <c r="F2487" s="45">
        <f>E2487*1.25</f>
        <v>110.925</v>
      </c>
      <c r="G2487" s="46">
        <v>110.925</v>
      </c>
    </row>
    <row r="2488" spans="1:8" s="47" customFormat="1" ht="15" customHeight="1" x14ac:dyDescent="0.25">
      <c r="A2488" s="57">
        <v>88304</v>
      </c>
      <c r="B2488" s="57">
        <v>88304</v>
      </c>
      <c r="C2488" s="76" t="s">
        <v>5908</v>
      </c>
      <c r="D2488" s="72">
        <f>MAX(E2488:G2488)</f>
        <v>110.925</v>
      </c>
      <c r="E2488" s="45">
        <v>88.74</v>
      </c>
      <c r="F2488" s="45">
        <f>E2488*1.25</f>
        <v>110.925</v>
      </c>
      <c r="G2488" s="46">
        <v>110.925</v>
      </c>
    </row>
    <row r="2489" spans="1:8" s="47" customFormat="1" ht="15" customHeight="1" x14ac:dyDescent="0.25">
      <c r="A2489" s="57">
        <v>88304</v>
      </c>
      <c r="B2489" s="57">
        <v>88304</v>
      </c>
      <c r="C2489" s="76" t="s">
        <v>5908</v>
      </c>
      <c r="D2489" s="72">
        <f>MAX(E2489:G2489)</f>
        <v>110.925</v>
      </c>
      <c r="E2489" s="45">
        <v>88.74</v>
      </c>
      <c r="F2489" s="45">
        <f>E2489*1.25</f>
        <v>110.925</v>
      </c>
      <c r="G2489" s="46">
        <v>110.925</v>
      </c>
      <c r="H2489" s="46"/>
    </row>
    <row r="2490" spans="1:8" s="47" customFormat="1" ht="15" customHeight="1" x14ac:dyDescent="0.25">
      <c r="A2490" s="57" t="s">
        <v>7119</v>
      </c>
      <c r="B2490" s="58" t="s">
        <v>2495</v>
      </c>
      <c r="C2490" s="77" t="s">
        <v>7120</v>
      </c>
      <c r="D2490" s="72">
        <f>MAX(E2490:G2490)</f>
        <v>111.1875</v>
      </c>
      <c r="E2490" s="45">
        <v>88.95</v>
      </c>
      <c r="F2490" s="45">
        <f>E2490*1.25</f>
        <v>111.1875</v>
      </c>
      <c r="G2490" s="46">
        <v>111.1875</v>
      </c>
      <c r="H2490" s="46"/>
    </row>
    <row r="2491" spans="1:8" s="47" customFormat="1" ht="15" customHeight="1" x14ac:dyDescent="0.25">
      <c r="A2491" s="57" t="s">
        <v>7119</v>
      </c>
      <c r="B2491" s="57">
        <v>97012</v>
      </c>
      <c r="C2491" s="76" t="s">
        <v>7126</v>
      </c>
      <c r="D2491" s="72">
        <f>MAX(E2491:G2491)</f>
        <v>111.1875</v>
      </c>
      <c r="E2491" s="45">
        <v>88.95</v>
      </c>
      <c r="F2491" s="45">
        <f>E2491*1.25</f>
        <v>111.1875</v>
      </c>
      <c r="G2491" s="46">
        <v>111.1875</v>
      </c>
    </row>
    <row r="2492" spans="1:8" s="47" customFormat="1" ht="15" customHeight="1" x14ac:dyDescent="0.25">
      <c r="A2492" s="57" t="s">
        <v>7091</v>
      </c>
      <c r="B2492" s="57">
        <v>97035</v>
      </c>
      <c r="C2492" s="76" t="s">
        <v>7138</v>
      </c>
      <c r="D2492" s="72">
        <f>MAX(E2492:G2492)</f>
        <v>111.1875</v>
      </c>
      <c r="E2492" s="45">
        <v>88.95</v>
      </c>
      <c r="F2492" s="45">
        <f>E2492*1.25</f>
        <v>111.1875</v>
      </c>
      <c r="G2492" s="46">
        <v>111.1875</v>
      </c>
    </row>
    <row r="2493" spans="1:8" s="47" customFormat="1" ht="15" customHeight="1" x14ac:dyDescent="0.25">
      <c r="A2493" s="57" t="s">
        <v>2495</v>
      </c>
      <c r="B2493" s="57" t="s">
        <v>2495</v>
      </c>
      <c r="C2493" s="76" t="s">
        <v>4231</v>
      </c>
      <c r="D2493" s="72">
        <f>MAX(E2493:G2493)</f>
        <v>111.25</v>
      </c>
      <c r="E2493" s="45">
        <v>89</v>
      </c>
      <c r="F2493" s="45">
        <f>E2493*1.25</f>
        <v>111.25</v>
      </c>
      <c r="G2493" s="46">
        <v>111.25</v>
      </c>
    </row>
    <row r="2494" spans="1:8" s="47" customFormat="1" ht="15" customHeight="1" x14ac:dyDescent="0.25">
      <c r="A2494" s="62"/>
      <c r="B2494" s="57">
        <v>87529</v>
      </c>
      <c r="C2494" s="76" t="s">
        <v>1781</v>
      </c>
      <c r="D2494" s="72">
        <v>111.29</v>
      </c>
      <c r="E2494" s="50"/>
      <c r="F2494" s="50"/>
      <c r="G2494" s="50"/>
    </row>
    <row r="2495" spans="1:8" s="47" customFormat="1" ht="15" customHeight="1" x14ac:dyDescent="0.25">
      <c r="A2495" s="64"/>
      <c r="B2495" s="64" t="s">
        <v>2103</v>
      </c>
      <c r="C2495" s="65" t="s">
        <v>2104</v>
      </c>
      <c r="D2495" s="72">
        <f>MAX(E2495:G2495)</f>
        <v>111.32</v>
      </c>
      <c r="E2495" s="38"/>
      <c r="F2495" s="37">
        <v>111.32</v>
      </c>
      <c r="G2495" s="46">
        <v>111.32</v>
      </c>
    </row>
    <row r="2496" spans="1:8" s="47" customFormat="1" ht="15" customHeight="1" x14ac:dyDescent="0.25">
      <c r="A2496" s="64"/>
      <c r="B2496" s="64" t="s">
        <v>2101</v>
      </c>
      <c r="C2496" s="65" t="s">
        <v>2102</v>
      </c>
      <c r="D2496" s="72">
        <f>MAX(E2496:G2496)</f>
        <v>111.32</v>
      </c>
      <c r="E2496" s="38"/>
      <c r="F2496" s="37">
        <v>111.32</v>
      </c>
      <c r="G2496" s="46">
        <v>111.32</v>
      </c>
      <c r="H2496" s="46"/>
    </row>
    <row r="2497" spans="1:8" s="47" customFormat="1" ht="15" customHeight="1" x14ac:dyDescent="0.25">
      <c r="A2497" s="64"/>
      <c r="B2497" s="64" t="s">
        <v>2105</v>
      </c>
      <c r="C2497" s="65" t="s">
        <v>2106</v>
      </c>
      <c r="D2497" s="72">
        <f>MAX(E2497:G2497)</f>
        <v>111.32</v>
      </c>
      <c r="E2497" s="38"/>
      <c r="F2497" s="37">
        <v>111.32</v>
      </c>
      <c r="G2497" s="46">
        <v>111.32</v>
      </c>
    </row>
    <row r="2498" spans="1:8" s="47" customFormat="1" ht="15" customHeight="1" x14ac:dyDescent="0.25">
      <c r="A2498" s="57">
        <v>85360</v>
      </c>
      <c r="B2498" s="57">
        <v>85360</v>
      </c>
      <c r="C2498" s="76" t="s">
        <v>5712</v>
      </c>
      <c r="D2498" s="72">
        <f>MAX(E2498:G2498)</f>
        <v>111.375</v>
      </c>
      <c r="E2498" s="45">
        <v>89.1</v>
      </c>
      <c r="F2498" s="45">
        <f>E2498*1.25</f>
        <v>111.375</v>
      </c>
      <c r="G2498" s="46">
        <v>111.375</v>
      </c>
    </row>
    <row r="2499" spans="1:8" s="47" customFormat="1" ht="15" customHeight="1" x14ac:dyDescent="0.25">
      <c r="A2499" s="57" t="s">
        <v>2495</v>
      </c>
      <c r="B2499" s="57" t="s">
        <v>2495</v>
      </c>
      <c r="C2499" s="76" t="s">
        <v>3397</v>
      </c>
      <c r="D2499" s="72">
        <f>MAX(E2499:G2499)</f>
        <v>111.66249999999999</v>
      </c>
      <c r="E2499" s="45">
        <v>89.33</v>
      </c>
      <c r="F2499" s="45">
        <f>E2499*1.25</f>
        <v>111.66249999999999</v>
      </c>
      <c r="G2499" s="46">
        <v>111.66249999999999</v>
      </c>
      <c r="H2499" s="46"/>
    </row>
    <row r="2500" spans="1:8" s="47" customFormat="1" ht="15" customHeight="1" x14ac:dyDescent="0.25">
      <c r="A2500" s="57">
        <v>86317</v>
      </c>
      <c r="B2500" s="57">
        <v>86317</v>
      </c>
      <c r="C2500" s="76" t="s">
        <v>4761</v>
      </c>
      <c r="D2500" s="72">
        <f>MAX(E2500:G2500)</f>
        <v>111.6875</v>
      </c>
      <c r="E2500" s="45">
        <v>89.35</v>
      </c>
      <c r="F2500" s="45">
        <f>E2500*1.25</f>
        <v>111.6875</v>
      </c>
      <c r="G2500" s="46">
        <v>111.6875</v>
      </c>
      <c r="H2500" s="46"/>
    </row>
    <row r="2501" spans="1:8" s="47" customFormat="1" ht="15" customHeight="1" x14ac:dyDescent="0.25">
      <c r="A2501" s="62"/>
      <c r="B2501" s="57">
        <v>76816</v>
      </c>
      <c r="C2501" s="76" t="s">
        <v>934</v>
      </c>
      <c r="D2501" s="72">
        <v>111.7</v>
      </c>
      <c r="E2501" s="50"/>
      <c r="F2501" s="50"/>
      <c r="G2501" s="50"/>
      <c r="H2501" s="46"/>
    </row>
    <row r="2502" spans="1:8" s="47" customFormat="1" ht="15" customHeight="1" x14ac:dyDescent="0.25">
      <c r="A2502" s="57">
        <v>85306</v>
      </c>
      <c r="B2502" s="57">
        <v>85306</v>
      </c>
      <c r="C2502" s="76" t="s">
        <v>5719</v>
      </c>
      <c r="D2502" s="72">
        <f>MAX(E2502:G2502)</f>
        <v>111.875</v>
      </c>
      <c r="E2502" s="45">
        <v>89.5</v>
      </c>
      <c r="F2502" s="45">
        <f>E2502*1.25</f>
        <v>111.875</v>
      </c>
      <c r="G2502" s="46">
        <v>111.875</v>
      </c>
    </row>
    <row r="2503" spans="1:8" s="47" customFormat="1" ht="15" customHeight="1" x14ac:dyDescent="0.25">
      <c r="A2503" s="57">
        <v>85306</v>
      </c>
      <c r="B2503" s="57">
        <v>85306</v>
      </c>
      <c r="C2503" s="76" t="s">
        <v>5718</v>
      </c>
      <c r="D2503" s="72">
        <f>MAX(E2503:G2503)</f>
        <v>111.875</v>
      </c>
      <c r="E2503" s="45">
        <v>89.5</v>
      </c>
      <c r="F2503" s="45">
        <f>E2503*1.25</f>
        <v>111.875</v>
      </c>
      <c r="G2503" s="46">
        <v>111.875</v>
      </c>
    </row>
    <row r="2504" spans="1:8" s="47" customFormat="1" ht="15" customHeight="1" x14ac:dyDescent="0.25">
      <c r="A2504" s="62"/>
      <c r="B2504" s="57">
        <v>69000</v>
      </c>
      <c r="C2504" s="76" t="s">
        <v>665</v>
      </c>
      <c r="D2504" s="72">
        <v>111.88</v>
      </c>
      <c r="E2504" s="50"/>
      <c r="F2504" s="50"/>
      <c r="G2504" s="50"/>
    </row>
    <row r="2505" spans="1:8" s="47" customFormat="1" ht="15" customHeight="1" x14ac:dyDescent="0.25">
      <c r="A2505" s="57">
        <v>85302</v>
      </c>
      <c r="B2505" s="57">
        <v>85302</v>
      </c>
      <c r="C2505" s="76" t="s">
        <v>5543</v>
      </c>
      <c r="D2505" s="72">
        <f>MAX(E2505:G2505)</f>
        <v>111.9375</v>
      </c>
      <c r="E2505" s="45">
        <v>89.55</v>
      </c>
      <c r="F2505" s="45">
        <f>E2505*1.25</f>
        <v>111.9375</v>
      </c>
      <c r="G2505" s="46">
        <v>111.9375</v>
      </c>
    </row>
    <row r="2506" spans="1:8" s="47" customFormat="1" ht="15" customHeight="1" x14ac:dyDescent="0.25">
      <c r="A2506" s="57">
        <v>99231</v>
      </c>
      <c r="B2506" s="57">
        <v>99231</v>
      </c>
      <c r="C2506" s="76" t="s">
        <v>8665</v>
      </c>
      <c r="D2506" s="72">
        <f>MAX(E2506:G2506)</f>
        <v>112</v>
      </c>
      <c r="E2506" s="45">
        <v>89.6</v>
      </c>
      <c r="F2506" s="45">
        <f>E2506*1.25</f>
        <v>112</v>
      </c>
      <c r="G2506" s="46">
        <v>112</v>
      </c>
    </row>
    <row r="2507" spans="1:8" s="47" customFormat="1" ht="15" customHeight="1" x14ac:dyDescent="0.25">
      <c r="A2507" s="57">
        <v>99231</v>
      </c>
      <c r="B2507" s="57">
        <v>99231</v>
      </c>
      <c r="C2507" s="76" t="s">
        <v>8665</v>
      </c>
      <c r="D2507" s="72">
        <f>MAX(E2507:G2507)</f>
        <v>112</v>
      </c>
      <c r="E2507" s="45">
        <v>89.6</v>
      </c>
      <c r="F2507" s="45">
        <f>E2507*1.25</f>
        <v>112</v>
      </c>
      <c r="G2507" s="46">
        <v>112</v>
      </c>
      <c r="H2507" s="46"/>
    </row>
    <row r="2508" spans="1:8" s="47" customFormat="1" ht="15" customHeight="1" x14ac:dyDescent="0.25">
      <c r="A2508" s="57" t="s">
        <v>2495</v>
      </c>
      <c r="B2508" s="57" t="s">
        <v>2495</v>
      </c>
      <c r="C2508" s="76" t="s">
        <v>3062</v>
      </c>
      <c r="D2508" s="72">
        <f>MAX(E2508:G2508)</f>
        <v>112.25</v>
      </c>
      <c r="E2508" s="45">
        <v>89.8</v>
      </c>
      <c r="F2508" s="45">
        <f>E2508*1.25</f>
        <v>112.25</v>
      </c>
      <c r="G2508" s="46">
        <v>112.25</v>
      </c>
      <c r="H2508" s="46"/>
    </row>
    <row r="2509" spans="1:8" s="47" customFormat="1" ht="15" customHeight="1" x14ac:dyDescent="0.25">
      <c r="A2509" s="58" t="s">
        <v>2495</v>
      </c>
      <c r="B2509" s="58" t="s">
        <v>2495</v>
      </c>
      <c r="C2509" s="77" t="s">
        <v>2549</v>
      </c>
      <c r="D2509" s="73">
        <f>MAX(E2509:G2509)</f>
        <v>112.3125</v>
      </c>
      <c r="E2509" s="48">
        <v>89.85</v>
      </c>
      <c r="F2509" s="48">
        <f>E2509*1.25</f>
        <v>112.3125</v>
      </c>
      <c r="G2509" s="49">
        <v>112.3125</v>
      </c>
    </row>
    <row r="2510" spans="1:8" s="47" customFormat="1" ht="15" customHeight="1" x14ac:dyDescent="0.25">
      <c r="A2510" s="57">
        <v>83020</v>
      </c>
      <c r="B2510" s="57">
        <v>83020</v>
      </c>
      <c r="C2510" s="76" t="s">
        <v>5632</v>
      </c>
      <c r="D2510" s="72">
        <f>MAX(E2510:G2510)</f>
        <v>112.3625</v>
      </c>
      <c r="E2510" s="45">
        <v>89.89</v>
      </c>
      <c r="F2510" s="45">
        <f>E2510*1.25</f>
        <v>112.3625</v>
      </c>
      <c r="G2510" s="46">
        <v>112.3625</v>
      </c>
    </row>
    <row r="2511" spans="1:8" s="47" customFormat="1" ht="15" customHeight="1" x14ac:dyDescent="0.25">
      <c r="A2511" s="57" t="s">
        <v>2495</v>
      </c>
      <c r="B2511" s="57" t="s">
        <v>2495</v>
      </c>
      <c r="C2511" s="76" t="s">
        <v>3401</v>
      </c>
      <c r="D2511" s="72">
        <f>MAX(E2511:G2511)</f>
        <v>112.5</v>
      </c>
      <c r="E2511" s="45">
        <v>90</v>
      </c>
      <c r="F2511" s="45">
        <f>E2511*1.25</f>
        <v>112.5</v>
      </c>
      <c r="G2511" s="46">
        <v>112.5</v>
      </c>
    </row>
    <row r="2512" spans="1:8" s="47" customFormat="1" ht="15" customHeight="1" x14ac:dyDescent="0.25">
      <c r="A2512" s="57" t="s">
        <v>2495</v>
      </c>
      <c r="B2512" s="57" t="s">
        <v>2495</v>
      </c>
      <c r="C2512" s="76" t="s">
        <v>3409</v>
      </c>
      <c r="D2512" s="72">
        <f>MAX(E2512:G2512)</f>
        <v>112.5</v>
      </c>
      <c r="E2512" s="45">
        <v>90</v>
      </c>
      <c r="F2512" s="45">
        <f>E2512*1.25</f>
        <v>112.5</v>
      </c>
      <c r="G2512" s="46">
        <v>112.5</v>
      </c>
    </row>
    <row r="2513" spans="1:8" s="47" customFormat="1" ht="15" customHeight="1" x14ac:dyDescent="0.25">
      <c r="A2513" s="57" t="s">
        <v>2495</v>
      </c>
      <c r="B2513" s="57">
        <v>8836026</v>
      </c>
      <c r="C2513" s="76" t="s">
        <v>8786</v>
      </c>
      <c r="D2513" s="72">
        <f>MAX(E2513:G2513)</f>
        <v>112.5</v>
      </c>
      <c r="E2513" s="45">
        <v>90</v>
      </c>
      <c r="F2513" s="45">
        <f>E2513*1.25</f>
        <v>112.5</v>
      </c>
      <c r="G2513" s="46">
        <v>112.5</v>
      </c>
      <c r="H2513" s="46"/>
    </row>
    <row r="2514" spans="1:8" s="47" customFormat="1" ht="15" customHeight="1" x14ac:dyDescent="0.25">
      <c r="A2514" s="57" t="s">
        <v>2495</v>
      </c>
      <c r="B2514" s="57" t="s">
        <v>2495</v>
      </c>
      <c r="C2514" s="76" t="s">
        <v>2816</v>
      </c>
      <c r="D2514" s="72">
        <f>MAX(E2514:G2514)</f>
        <v>112.5</v>
      </c>
      <c r="E2514" s="45">
        <v>90</v>
      </c>
      <c r="F2514" s="45">
        <f>E2514*1.25</f>
        <v>112.5</v>
      </c>
      <c r="G2514" s="46">
        <v>112.5</v>
      </c>
    </row>
    <row r="2515" spans="1:8" s="47" customFormat="1" ht="15" customHeight="1" x14ac:dyDescent="0.25">
      <c r="A2515" s="58">
        <v>87075</v>
      </c>
      <c r="B2515" s="58">
        <v>87075</v>
      </c>
      <c r="C2515" s="77" t="s">
        <v>5748</v>
      </c>
      <c r="D2515" s="73">
        <f>MAX(E2515:G2515)</f>
        <v>112.575</v>
      </c>
      <c r="E2515" s="48">
        <v>90.06</v>
      </c>
      <c r="F2515" s="48">
        <f>E2515*1.25</f>
        <v>112.575</v>
      </c>
      <c r="G2515" s="49">
        <v>112.575</v>
      </c>
    </row>
    <row r="2516" spans="1:8" s="47" customFormat="1" ht="15" customHeight="1" x14ac:dyDescent="0.25">
      <c r="A2516" s="57">
        <v>96110</v>
      </c>
      <c r="B2516" s="57">
        <v>96110</v>
      </c>
      <c r="C2516" s="76" t="s">
        <v>7600</v>
      </c>
      <c r="D2516" s="72">
        <f>MAX(E2516:G2516)</f>
        <v>112.58749999999999</v>
      </c>
      <c r="E2516" s="45">
        <v>90.07</v>
      </c>
      <c r="F2516" s="45">
        <f>E2516*1.25</f>
        <v>112.58749999999999</v>
      </c>
      <c r="G2516" s="46">
        <v>112.58749999999999</v>
      </c>
    </row>
    <row r="2517" spans="1:8" s="47" customFormat="1" ht="15" customHeight="1" x14ac:dyDescent="0.25">
      <c r="A2517" s="57">
        <v>96110</v>
      </c>
      <c r="B2517" s="57">
        <v>96110</v>
      </c>
      <c r="C2517" s="76" t="s">
        <v>7600</v>
      </c>
      <c r="D2517" s="72">
        <f>MAX(E2517:G2517)</f>
        <v>112.58749999999999</v>
      </c>
      <c r="E2517" s="45">
        <v>90.07</v>
      </c>
      <c r="F2517" s="45">
        <f>E2517*1.25</f>
        <v>112.58749999999999</v>
      </c>
      <c r="G2517" s="46">
        <v>112.58749999999999</v>
      </c>
    </row>
    <row r="2518" spans="1:8" s="47" customFormat="1" ht="15" customHeight="1" x14ac:dyDescent="0.25">
      <c r="A2518" s="57" t="s">
        <v>7300</v>
      </c>
      <c r="B2518" s="57">
        <v>96110</v>
      </c>
      <c r="C2518" s="76" t="s">
        <v>7301</v>
      </c>
      <c r="D2518" s="72">
        <f>MAX(E2518:G2518)</f>
        <v>112.58749999999999</v>
      </c>
      <c r="E2518" s="45">
        <v>90.07</v>
      </c>
      <c r="F2518" s="45">
        <f>E2518*1.25</f>
        <v>112.58749999999999</v>
      </c>
      <c r="G2518" s="46">
        <v>112.58749999999999</v>
      </c>
    </row>
    <row r="2519" spans="1:8" s="47" customFormat="1" ht="15" customHeight="1" x14ac:dyDescent="0.25">
      <c r="A2519" s="57" t="s">
        <v>2495</v>
      </c>
      <c r="B2519" s="57">
        <v>87581</v>
      </c>
      <c r="C2519" s="76" t="s">
        <v>5801</v>
      </c>
      <c r="D2519" s="72">
        <f>MAX(E2519:G2519)</f>
        <v>112.61250000000001</v>
      </c>
      <c r="E2519" s="45">
        <v>90.09</v>
      </c>
      <c r="F2519" s="45">
        <f>E2519*1.25</f>
        <v>112.61250000000001</v>
      </c>
      <c r="G2519" s="46">
        <v>112.61250000000001</v>
      </c>
    </row>
    <row r="2520" spans="1:8" s="47" customFormat="1" ht="15" customHeight="1" x14ac:dyDescent="0.25">
      <c r="A2520" s="58">
        <v>99153</v>
      </c>
      <c r="B2520" s="58">
        <v>99153</v>
      </c>
      <c r="C2520" s="77" t="s">
        <v>6937</v>
      </c>
      <c r="D2520" s="73">
        <f>MAX(E2520:G2520)</f>
        <v>112.6875</v>
      </c>
      <c r="E2520" s="48">
        <v>90.15</v>
      </c>
      <c r="F2520" s="48">
        <f>E2520*1.25</f>
        <v>112.6875</v>
      </c>
      <c r="G2520" s="49">
        <v>112.6875</v>
      </c>
    </row>
    <row r="2521" spans="1:8" s="47" customFormat="1" ht="15" customHeight="1" x14ac:dyDescent="0.25">
      <c r="A2521" s="57">
        <v>83020</v>
      </c>
      <c r="B2521" s="57">
        <v>83020</v>
      </c>
      <c r="C2521" s="76" t="s">
        <v>5150</v>
      </c>
      <c r="D2521" s="72">
        <f>MAX(E2521:G2521)</f>
        <v>112.72500000000001</v>
      </c>
      <c r="E2521" s="45">
        <v>90.18</v>
      </c>
      <c r="F2521" s="45">
        <f>E2521*1.25</f>
        <v>112.72500000000001</v>
      </c>
      <c r="G2521" s="46">
        <v>112.72500000000001</v>
      </c>
    </row>
    <row r="2522" spans="1:8" s="47" customFormat="1" ht="15" customHeight="1" x14ac:dyDescent="0.25">
      <c r="A2522" s="57">
        <v>83020</v>
      </c>
      <c r="B2522" s="57">
        <v>83020</v>
      </c>
      <c r="C2522" s="76" t="s">
        <v>5665</v>
      </c>
      <c r="D2522" s="72">
        <f>MAX(E2522:G2522)</f>
        <v>112.72500000000001</v>
      </c>
      <c r="E2522" s="45">
        <v>90.18</v>
      </c>
      <c r="F2522" s="45">
        <f>E2522*1.25</f>
        <v>112.72500000000001</v>
      </c>
      <c r="G2522" s="46">
        <v>112.72500000000001</v>
      </c>
    </row>
    <row r="2523" spans="1:8" s="47" customFormat="1" ht="15" customHeight="1" x14ac:dyDescent="0.25">
      <c r="A2523" s="57">
        <v>83020</v>
      </c>
      <c r="B2523" s="57">
        <v>83020</v>
      </c>
      <c r="C2523" s="76" t="s">
        <v>5298</v>
      </c>
      <c r="D2523" s="72">
        <f>MAX(E2523:G2523)</f>
        <v>112.72500000000001</v>
      </c>
      <c r="E2523" s="45">
        <v>90.18</v>
      </c>
      <c r="F2523" s="45">
        <f>E2523*1.25</f>
        <v>112.72500000000001</v>
      </c>
      <c r="G2523" s="46">
        <v>112.72500000000001</v>
      </c>
    </row>
    <row r="2524" spans="1:8" s="47" customFormat="1" ht="15" customHeight="1" x14ac:dyDescent="0.25">
      <c r="A2524" s="62"/>
      <c r="B2524" s="57">
        <v>90675</v>
      </c>
      <c r="C2524" s="76" t="s">
        <v>1911</v>
      </c>
      <c r="D2524" s="72">
        <v>112.75</v>
      </c>
      <c r="E2524" s="50"/>
      <c r="F2524" s="50"/>
      <c r="G2524" s="50"/>
    </row>
    <row r="2525" spans="1:8" s="47" customFormat="1" ht="15" customHeight="1" x14ac:dyDescent="0.25">
      <c r="A2525" s="62"/>
      <c r="B2525" s="57">
        <v>85307</v>
      </c>
      <c r="C2525" s="76" t="s">
        <v>1514</v>
      </c>
      <c r="D2525" s="72">
        <v>112.8</v>
      </c>
      <c r="E2525" s="50"/>
      <c r="F2525" s="50"/>
      <c r="G2525" s="50"/>
    </row>
    <row r="2526" spans="1:8" s="47" customFormat="1" ht="15" customHeight="1" x14ac:dyDescent="0.25">
      <c r="A2526" s="62"/>
      <c r="B2526" s="57">
        <v>80156</v>
      </c>
      <c r="C2526" s="76" t="s">
        <v>1102</v>
      </c>
      <c r="D2526" s="72">
        <v>112.8</v>
      </c>
      <c r="E2526" s="50"/>
      <c r="F2526" s="50"/>
      <c r="G2526" s="50"/>
    </row>
    <row r="2527" spans="1:8" s="47" customFormat="1" ht="15" customHeight="1" x14ac:dyDescent="0.25">
      <c r="A2527" s="62"/>
      <c r="B2527" s="57">
        <v>80076</v>
      </c>
      <c r="C2527" s="76" t="s">
        <v>1099</v>
      </c>
      <c r="D2527" s="72">
        <v>112.8</v>
      </c>
      <c r="E2527" s="50"/>
      <c r="F2527" s="50"/>
      <c r="G2527" s="50"/>
    </row>
    <row r="2528" spans="1:8" s="47" customFormat="1" ht="15" customHeight="1" x14ac:dyDescent="0.25">
      <c r="A2528" s="62"/>
      <c r="B2528" s="57">
        <v>80183</v>
      </c>
      <c r="C2528" s="76" t="s">
        <v>1119</v>
      </c>
      <c r="D2528" s="72">
        <v>112.8</v>
      </c>
      <c r="E2528" s="50"/>
      <c r="F2528" s="50"/>
      <c r="G2528" s="50"/>
    </row>
    <row r="2529" spans="1:8" s="47" customFormat="1" ht="15" customHeight="1" x14ac:dyDescent="0.25">
      <c r="A2529" s="62"/>
      <c r="B2529" s="57">
        <v>80184</v>
      </c>
      <c r="C2529" s="76" t="s">
        <v>1120</v>
      </c>
      <c r="D2529" s="72">
        <v>112.8</v>
      </c>
      <c r="E2529" s="50"/>
      <c r="F2529" s="50"/>
      <c r="G2529" s="50"/>
    </row>
    <row r="2530" spans="1:8" s="47" customFormat="1" ht="15" customHeight="1" x14ac:dyDescent="0.25">
      <c r="A2530" s="57" t="s">
        <v>7237</v>
      </c>
      <c r="B2530" s="57">
        <v>97033</v>
      </c>
      <c r="C2530" s="76" t="s">
        <v>7238</v>
      </c>
      <c r="D2530" s="72">
        <f>MAX(E2530:G2530)</f>
        <v>112.91249999999999</v>
      </c>
      <c r="E2530" s="45">
        <v>90.33</v>
      </c>
      <c r="F2530" s="45">
        <f>E2530*1.25</f>
        <v>112.91249999999999</v>
      </c>
      <c r="G2530" s="46">
        <v>112.91249999999999</v>
      </c>
    </row>
    <row r="2531" spans="1:8" s="47" customFormat="1" ht="15" customHeight="1" x14ac:dyDescent="0.25">
      <c r="A2531" s="62"/>
      <c r="B2531" s="57">
        <v>87480</v>
      </c>
      <c r="C2531" s="76" t="s">
        <v>1762</v>
      </c>
      <c r="D2531" s="72">
        <v>113</v>
      </c>
      <c r="E2531" s="50"/>
      <c r="F2531" s="50"/>
      <c r="G2531" s="50"/>
      <c r="H2531" s="46"/>
    </row>
    <row r="2532" spans="1:8" s="47" customFormat="1" ht="15" customHeight="1" x14ac:dyDescent="0.25">
      <c r="A2532" s="62"/>
      <c r="B2532" s="57">
        <v>96374</v>
      </c>
      <c r="C2532" s="76" t="s">
        <v>2118</v>
      </c>
      <c r="D2532" s="72">
        <v>113</v>
      </c>
      <c r="E2532" s="50"/>
      <c r="F2532" s="50"/>
      <c r="G2532" s="50"/>
      <c r="H2532" s="46"/>
    </row>
    <row r="2533" spans="1:8" s="47" customFormat="1" ht="15" customHeight="1" x14ac:dyDescent="0.25">
      <c r="A2533" s="58">
        <v>87186</v>
      </c>
      <c r="B2533" s="58">
        <v>87186</v>
      </c>
      <c r="C2533" s="77" t="s">
        <v>4579</v>
      </c>
      <c r="D2533" s="73">
        <f>MAX(E2533:G2533)</f>
        <v>113.02500000000001</v>
      </c>
      <c r="E2533" s="48">
        <v>90.42</v>
      </c>
      <c r="F2533" s="48">
        <f>E2533*1.25</f>
        <v>113.02500000000001</v>
      </c>
      <c r="G2533" s="49">
        <v>113.02500000000001</v>
      </c>
      <c r="H2533" s="46"/>
    </row>
    <row r="2534" spans="1:8" s="47" customFormat="1" ht="15" customHeight="1" x14ac:dyDescent="0.25">
      <c r="A2534" s="57">
        <v>87186</v>
      </c>
      <c r="B2534" s="57">
        <v>87186</v>
      </c>
      <c r="C2534" s="76" t="s">
        <v>5377</v>
      </c>
      <c r="D2534" s="72">
        <f>MAX(E2534:G2534)</f>
        <v>113.02500000000001</v>
      </c>
      <c r="E2534" s="45">
        <v>90.42</v>
      </c>
      <c r="F2534" s="45">
        <f>E2534*1.25</f>
        <v>113.02500000000001</v>
      </c>
      <c r="G2534" s="46">
        <v>113.02500000000001</v>
      </c>
    </row>
    <row r="2535" spans="1:8" s="47" customFormat="1" ht="15" customHeight="1" x14ac:dyDescent="0.25">
      <c r="A2535" s="57">
        <v>87186</v>
      </c>
      <c r="B2535" s="57">
        <v>87186</v>
      </c>
      <c r="C2535" s="76" t="s">
        <v>4796</v>
      </c>
      <c r="D2535" s="72">
        <f>MAX(E2535:G2535)</f>
        <v>113.02500000000001</v>
      </c>
      <c r="E2535" s="45">
        <v>90.42</v>
      </c>
      <c r="F2535" s="45">
        <f>E2535*1.25</f>
        <v>113.02500000000001</v>
      </c>
      <c r="G2535" s="46">
        <v>113.02500000000001</v>
      </c>
    </row>
    <row r="2536" spans="1:8" s="47" customFormat="1" ht="15" customHeight="1" x14ac:dyDescent="0.25">
      <c r="A2536" s="57">
        <v>87186</v>
      </c>
      <c r="B2536" s="57">
        <v>87186</v>
      </c>
      <c r="C2536" s="76" t="s">
        <v>4759</v>
      </c>
      <c r="D2536" s="72">
        <f>MAX(E2536:G2536)</f>
        <v>113.02500000000001</v>
      </c>
      <c r="E2536" s="45">
        <v>90.42</v>
      </c>
      <c r="F2536" s="45">
        <f>E2536*1.25</f>
        <v>113.02500000000001</v>
      </c>
      <c r="G2536" s="46">
        <v>113.02500000000001</v>
      </c>
    </row>
    <row r="2537" spans="1:8" s="47" customFormat="1" ht="15" customHeight="1" x14ac:dyDescent="0.25">
      <c r="A2537" s="57">
        <v>87186</v>
      </c>
      <c r="B2537" s="57">
        <v>87186</v>
      </c>
      <c r="C2537" s="76" t="s">
        <v>5751</v>
      </c>
      <c r="D2537" s="72">
        <f>MAX(E2537:G2537)</f>
        <v>113.02500000000001</v>
      </c>
      <c r="E2537" s="45">
        <v>90.42</v>
      </c>
      <c r="F2537" s="45">
        <f>E2537*1.25</f>
        <v>113.02500000000001</v>
      </c>
      <c r="G2537" s="46">
        <v>113.02500000000001</v>
      </c>
    </row>
    <row r="2538" spans="1:8" s="47" customFormat="1" ht="15" customHeight="1" x14ac:dyDescent="0.25">
      <c r="A2538" s="57">
        <v>87186</v>
      </c>
      <c r="B2538" s="57">
        <v>87186</v>
      </c>
      <c r="C2538" s="76" t="s">
        <v>5826</v>
      </c>
      <c r="D2538" s="72">
        <f>MAX(E2538:G2538)</f>
        <v>113.02500000000001</v>
      </c>
      <c r="E2538" s="45">
        <v>90.42</v>
      </c>
      <c r="F2538" s="45">
        <f>E2538*1.25</f>
        <v>113.02500000000001</v>
      </c>
      <c r="G2538" s="46">
        <v>113.02500000000001</v>
      </c>
      <c r="H2538" s="46"/>
    </row>
    <row r="2539" spans="1:8" s="47" customFormat="1" ht="15" customHeight="1" x14ac:dyDescent="0.25">
      <c r="A2539" s="57">
        <v>80158</v>
      </c>
      <c r="B2539" s="57">
        <v>80158</v>
      </c>
      <c r="C2539" s="76" t="s">
        <v>4807</v>
      </c>
      <c r="D2539" s="72">
        <f>MAX(E2539:G2539)</f>
        <v>113.05</v>
      </c>
      <c r="E2539" s="45">
        <v>90.44</v>
      </c>
      <c r="F2539" s="45">
        <f>E2539*1.25</f>
        <v>113.05</v>
      </c>
      <c r="G2539" s="46">
        <v>113.05</v>
      </c>
      <c r="H2539" s="46"/>
    </row>
    <row r="2540" spans="1:8" s="47" customFormat="1" ht="15" customHeight="1" x14ac:dyDescent="0.25">
      <c r="A2540" s="62"/>
      <c r="B2540" s="57">
        <v>36569</v>
      </c>
      <c r="C2540" s="76" t="s">
        <v>494</v>
      </c>
      <c r="D2540" s="72">
        <v>113.1</v>
      </c>
      <c r="E2540" s="50"/>
      <c r="F2540" s="50"/>
      <c r="G2540" s="50"/>
      <c r="H2540" s="46"/>
    </row>
    <row r="2541" spans="1:8" s="47" customFormat="1" ht="15" customHeight="1" x14ac:dyDescent="0.25">
      <c r="A2541" s="57" t="s">
        <v>6987</v>
      </c>
      <c r="B2541" s="57">
        <v>77062</v>
      </c>
      <c r="C2541" s="76" t="s">
        <v>6989</v>
      </c>
      <c r="D2541" s="72">
        <f>MAX(E2541:G2541)</f>
        <v>113.22499999999999</v>
      </c>
      <c r="E2541" s="45">
        <v>90.58</v>
      </c>
      <c r="F2541" s="45">
        <f>E2541*1.25</f>
        <v>113.22499999999999</v>
      </c>
      <c r="G2541" s="46">
        <v>113.22499999999999</v>
      </c>
    </row>
    <row r="2542" spans="1:8" s="47" customFormat="1" ht="15" customHeight="1" x14ac:dyDescent="0.25">
      <c r="A2542" s="57" t="s">
        <v>6987</v>
      </c>
      <c r="B2542" s="57">
        <v>77061</v>
      </c>
      <c r="C2542" s="76" t="s">
        <v>6988</v>
      </c>
      <c r="D2542" s="72">
        <f>MAX(E2542:G2542)</f>
        <v>113.22499999999999</v>
      </c>
      <c r="E2542" s="45">
        <v>90.58</v>
      </c>
      <c r="F2542" s="45">
        <f>E2542*1.25</f>
        <v>113.22499999999999</v>
      </c>
      <c r="G2542" s="46">
        <v>113.22499999999999</v>
      </c>
    </row>
    <row r="2543" spans="1:8" s="47" customFormat="1" ht="15" customHeight="1" x14ac:dyDescent="0.25">
      <c r="A2543" s="63"/>
      <c r="B2543" s="58">
        <v>86723</v>
      </c>
      <c r="C2543" s="77" t="s">
        <v>1651</v>
      </c>
      <c r="D2543" s="73">
        <v>113.39</v>
      </c>
      <c r="E2543" s="51"/>
      <c r="F2543" s="51"/>
      <c r="G2543" s="51"/>
    </row>
    <row r="2544" spans="1:8" s="47" customFormat="1" ht="15" customHeight="1" x14ac:dyDescent="0.25">
      <c r="A2544" s="63"/>
      <c r="B2544" s="58">
        <v>82955</v>
      </c>
      <c r="C2544" s="77" t="s">
        <v>1307</v>
      </c>
      <c r="D2544" s="73">
        <v>113.4</v>
      </c>
      <c r="E2544" s="51"/>
      <c r="F2544" s="51"/>
      <c r="G2544" s="51"/>
    </row>
    <row r="2545" spans="1:8" s="47" customFormat="1" ht="15" customHeight="1" x14ac:dyDescent="0.25">
      <c r="A2545" s="62"/>
      <c r="B2545" s="57">
        <v>11721</v>
      </c>
      <c r="C2545" s="76" t="s">
        <v>172</v>
      </c>
      <c r="D2545" s="72">
        <v>113.45</v>
      </c>
      <c r="E2545" s="50"/>
      <c r="F2545" s="50"/>
      <c r="G2545" s="50"/>
    </row>
    <row r="2546" spans="1:8" s="47" customFormat="1" ht="15" customHeight="1" x14ac:dyDescent="0.25">
      <c r="A2546" s="62"/>
      <c r="B2546" s="57">
        <v>11719</v>
      </c>
      <c r="C2546" s="76" t="s">
        <v>169</v>
      </c>
      <c r="D2546" s="72">
        <v>113.45</v>
      </c>
      <c r="E2546" s="50"/>
      <c r="F2546" s="50"/>
      <c r="G2546" s="50"/>
    </row>
    <row r="2547" spans="1:8" s="47" customFormat="1" ht="15" customHeight="1" x14ac:dyDescent="0.25">
      <c r="A2547" s="58" t="s">
        <v>2495</v>
      </c>
      <c r="B2547" s="58" t="s">
        <v>2495</v>
      </c>
      <c r="C2547" s="77" t="s">
        <v>6946</v>
      </c>
      <c r="D2547" s="73">
        <f>MAX(E2547:G2547)</f>
        <v>113.5</v>
      </c>
      <c r="E2547" s="48">
        <v>90.8</v>
      </c>
      <c r="F2547" s="48">
        <f>E2547*1.25</f>
        <v>113.5</v>
      </c>
      <c r="G2547" s="49">
        <v>113.5</v>
      </c>
    </row>
    <row r="2548" spans="1:8" s="47" customFormat="1" ht="15" customHeight="1" x14ac:dyDescent="0.25">
      <c r="A2548" s="57">
        <v>36600</v>
      </c>
      <c r="B2548" s="57">
        <v>36600</v>
      </c>
      <c r="C2548" s="76" t="s">
        <v>7062</v>
      </c>
      <c r="D2548" s="72">
        <f>MAX(E2548:G2548)</f>
        <v>113.66250000000001</v>
      </c>
      <c r="E2548" s="45">
        <v>90.93</v>
      </c>
      <c r="F2548" s="45">
        <f>E2548*1.25</f>
        <v>113.66250000000001</v>
      </c>
      <c r="G2548" s="46">
        <v>113.66250000000001</v>
      </c>
      <c r="H2548" s="46"/>
    </row>
    <row r="2549" spans="1:8" s="47" customFormat="1" ht="15" customHeight="1" x14ac:dyDescent="0.25">
      <c r="A2549" s="57">
        <v>36600</v>
      </c>
      <c r="B2549" s="57">
        <v>36600</v>
      </c>
      <c r="C2549" s="76" t="s">
        <v>7511</v>
      </c>
      <c r="D2549" s="72">
        <f>MAX(E2549:G2549)</f>
        <v>113.66250000000001</v>
      </c>
      <c r="E2549" s="45">
        <v>90.93</v>
      </c>
      <c r="F2549" s="45">
        <f>E2549*1.25</f>
        <v>113.66250000000001</v>
      </c>
      <c r="G2549" s="46">
        <v>113.66250000000001</v>
      </c>
      <c r="H2549" s="46"/>
    </row>
    <row r="2550" spans="1:8" s="47" customFormat="1" ht="15" customHeight="1" x14ac:dyDescent="0.25">
      <c r="A2550" s="57">
        <v>36600</v>
      </c>
      <c r="B2550" s="57">
        <v>36600</v>
      </c>
      <c r="C2550" s="76" t="s">
        <v>8892</v>
      </c>
      <c r="D2550" s="72">
        <f>MAX(E2550:G2550)</f>
        <v>113.66250000000001</v>
      </c>
      <c r="E2550" s="45">
        <v>90.93</v>
      </c>
      <c r="F2550" s="45">
        <f>E2550*1.25</f>
        <v>113.66250000000001</v>
      </c>
      <c r="G2550" s="46">
        <v>113.66250000000001</v>
      </c>
      <c r="H2550" s="46"/>
    </row>
    <row r="2551" spans="1:8" s="47" customFormat="1" ht="15" customHeight="1" x14ac:dyDescent="0.25">
      <c r="A2551" s="57" t="s">
        <v>8154</v>
      </c>
      <c r="B2551" s="57" t="s">
        <v>8154</v>
      </c>
      <c r="C2551" s="76" t="s">
        <v>8155</v>
      </c>
      <c r="D2551" s="72">
        <f>MAX(E2551:G2551)</f>
        <v>113.6875</v>
      </c>
      <c r="E2551" s="45">
        <v>90.95</v>
      </c>
      <c r="F2551" s="45">
        <f>E2551*1.25</f>
        <v>113.6875</v>
      </c>
      <c r="G2551" s="46">
        <v>113.6875</v>
      </c>
    </row>
    <row r="2552" spans="1:8" s="47" customFormat="1" ht="15" customHeight="1" x14ac:dyDescent="0.25">
      <c r="A2552" s="57" t="s">
        <v>2495</v>
      </c>
      <c r="B2552" s="57" t="s">
        <v>2495</v>
      </c>
      <c r="C2552" s="76" t="s">
        <v>3406</v>
      </c>
      <c r="D2552" s="72">
        <f>MAX(E2552:G2552)</f>
        <v>113.72500000000001</v>
      </c>
      <c r="E2552" s="45">
        <v>90.98</v>
      </c>
      <c r="F2552" s="45">
        <f>E2552*1.25</f>
        <v>113.72500000000001</v>
      </c>
      <c r="G2552" s="46">
        <v>113.72500000000001</v>
      </c>
    </row>
    <row r="2553" spans="1:8" s="47" customFormat="1" ht="15" customHeight="1" x14ac:dyDescent="0.25">
      <c r="A2553" s="57">
        <v>90389</v>
      </c>
      <c r="B2553" s="57">
        <v>90389</v>
      </c>
      <c r="C2553" s="76" t="s">
        <v>8046</v>
      </c>
      <c r="D2553" s="72">
        <f>MAX(E2553:G2553)</f>
        <v>113.75</v>
      </c>
      <c r="E2553" s="45">
        <v>91</v>
      </c>
      <c r="F2553" s="45">
        <f>E2553*1.25</f>
        <v>113.75</v>
      </c>
      <c r="G2553" s="46">
        <v>113.75</v>
      </c>
    </row>
    <row r="2554" spans="1:8" s="47" customFormat="1" ht="15" customHeight="1" x14ac:dyDescent="0.25">
      <c r="A2554" s="57" t="s">
        <v>9</v>
      </c>
      <c r="B2554" s="57" t="s">
        <v>9</v>
      </c>
      <c r="C2554" s="76" t="s">
        <v>6293</v>
      </c>
      <c r="D2554" s="72">
        <f>MAX(E2554:G2554)</f>
        <v>113.75</v>
      </c>
      <c r="E2554" s="45">
        <v>91</v>
      </c>
      <c r="F2554" s="45">
        <f>E2554*1.25</f>
        <v>113.75</v>
      </c>
      <c r="G2554" s="46">
        <v>113.75</v>
      </c>
    </row>
    <row r="2555" spans="1:8" s="47" customFormat="1" ht="15" customHeight="1" x14ac:dyDescent="0.25">
      <c r="A2555" s="57" t="s">
        <v>2495</v>
      </c>
      <c r="B2555" s="57" t="s">
        <v>2495</v>
      </c>
      <c r="C2555" s="76" t="s">
        <v>2792</v>
      </c>
      <c r="D2555" s="72">
        <f>MAX(E2555:G2555)</f>
        <v>113.8125</v>
      </c>
      <c r="E2555" s="45">
        <v>91.05</v>
      </c>
      <c r="F2555" s="45">
        <f>E2555*1.25</f>
        <v>113.8125</v>
      </c>
      <c r="G2555" s="46">
        <v>113.8125</v>
      </c>
      <c r="H2555" s="46"/>
    </row>
    <row r="2556" spans="1:8" s="47" customFormat="1" ht="15" customHeight="1" x14ac:dyDescent="0.25">
      <c r="A2556" s="62"/>
      <c r="B2556" s="57">
        <v>84233</v>
      </c>
      <c r="C2556" s="76" t="s">
        <v>1419</v>
      </c>
      <c r="D2556" s="72">
        <v>113.88</v>
      </c>
      <c r="E2556" s="50"/>
      <c r="F2556" s="50"/>
      <c r="G2556" s="50"/>
    </row>
    <row r="2557" spans="1:8" s="47" customFormat="1" ht="15" customHeight="1" x14ac:dyDescent="0.25">
      <c r="A2557" s="58">
        <v>86382</v>
      </c>
      <c r="B2557" s="58">
        <v>86382</v>
      </c>
      <c r="C2557" s="77" t="s">
        <v>5621</v>
      </c>
      <c r="D2557" s="73">
        <f>MAX(E2557:G2557)</f>
        <v>114.0625</v>
      </c>
      <c r="E2557" s="48">
        <v>91.25</v>
      </c>
      <c r="F2557" s="48">
        <f>E2557*1.25</f>
        <v>114.0625</v>
      </c>
      <c r="G2557" s="46">
        <v>114.0625</v>
      </c>
    </row>
    <row r="2558" spans="1:8" s="47" customFormat="1" ht="15" customHeight="1" x14ac:dyDescent="0.25">
      <c r="A2558" s="62"/>
      <c r="B2558" s="57">
        <v>99285</v>
      </c>
      <c r="C2558" s="76" t="s">
        <v>2297</v>
      </c>
      <c r="D2558" s="72">
        <v>114.15</v>
      </c>
      <c r="E2558" s="50"/>
      <c r="F2558" s="50"/>
      <c r="G2558" s="50"/>
    </row>
    <row r="2559" spans="1:8" s="47" customFormat="1" ht="15" customHeight="1" x14ac:dyDescent="0.25">
      <c r="A2559" s="57" t="s">
        <v>2495</v>
      </c>
      <c r="B2559" s="57" t="s">
        <v>2495</v>
      </c>
      <c r="C2559" s="76" t="s">
        <v>4536</v>
      </c>
      <c r="D2559" s="72">
        <f>MAX(E2559:G2559)</f>
        <v>114.1875</v>
      </c>
      <c r="E2559" s="45">
        <v>91.35</v>
      </c>
      <c r="F2559" s="45">
        <f>E2559*1.25</f>
        <v>114.1875</v>
      </c>
      <c r="G2559" s="46">
        <v>114.1875</v>
      </c>
    </row>
    <row r="2560" spans="1:8" s="47" customFormat="1" ht="15" customHeight="1" x14ac:dyDescent="0.25">
      <c r="A2560" s="62"/>
      <c r="B2560" s="57">
        <v>97804</v>
      </c>
      <c r="C2560" s="76" t="s">
        <v>2226</v>
      </c>
      <c r="D2560" s="72">
        <v>114.2</v>
      </c>
      <c r="E2560" s="50"/>
      <c r="F2560" s="50"/>
      <c r="G2560" s="50"/>
      <c r="H2560" s="46"/>
    </row>
    <row r="2561" spans="1:8" s="47" customFormat="1" ht="15" customHeight="1" x14ac:dyDescent="0.25">
      <c r="A2561" s="57">
        <v>84144</v>
      </c>
      <c r="B2561" s="57">
        <v>84144</v>
      </c>
      <c r="C2561" s="76" t="s">
        <v>5321</v>
      </c>
      <c r="D2561" s="72">
        <f>MAX(E2561:G2561)</f>
        <v>114.27500000000001</v>
      </c>
      <c r="E2561" s="45">
        <v>91.42</v>
      </c>
      <c r="F2561" s="45">
        <f>E2561*1.25</f>
        <v>114.27500000000001</v>
      </c>
      <c r="G2561" s="46">
        <v>114.27500000000001</v>
      </c>
    </row>
    <row r="2562" spans="1:8" s="47" customFormat="1" ht="15" customHeight="1" x14ac:dyDescent="0.25">
      <c r="A2562" s="58">
        <v>86945</v>
      </c>
      <c r="B2562" s="58">
        <v>86945</v>
      </c>
      <c r="C2562" s="77" t="s">
        <v>4255</v>
      </c>
      <c r="D2562" s="73">
        <f>MAX(E2562:G2562)</f>
        <v>114.3875</v>
      </c>
      <c r="E2562" s="48">
        <v>91.51</v>
      </c>
      <c r="F2562" s="48">
        <f>E2562*1.25</f>
        <v>114.3875</v>
      </c>
      <c r="G2562" s="49">
        <v>114.3875</v>
      </c>
    </row>
    <row r="2563" spans="1:8" s="47" customFormat="1" ht="15" customHeight="1" x14ac:dyDescent="0.25">
      <c r="A2563" s="58">
        <v>86945</v>
      </c>
      <c r="B2563" s="58">
        <v>86945</v>
      </c>
      <c r="C2563" s="77" t="s">
        <v>5681</v>
      </c>
      <c r="D2563" s="73">
        <f>MAX(E2563:G2563)</f>
        <v>114.3875</v>
      </c>
      <c r="E2563" s="48">
        <v>91.51</v>
      </c>
      <c r="F2563" s="48">
        <f>E2563*1.25</f>
        <v>114.3875</v>
      </c>
      <c r="G2563" s="49">
        <v>114.3875</v>
      </c>
    </row>
    <row r="2564" spans="1:8" s="47" customFormat="1" ht="15" customHeight="1" x14ac:dyDescent="0.25">
      <c r="A2564" s="63"/>
      <c r="B2564" s="58">
        <v>82705</v>
      </c>
      <c r="C2564" s="77" t="s">
        <v>1282</v>
      </c>
      <c r="D2564" s="73">
        <v>114.42</v>
      </c>
      <c r="E2564" s="51"/>
      <c r="F2564" s="51"/>
      <c r="G2564" s="51"/>
    </row>
    <row r="2565" spans="1:8" s="47" customFormat="1" ht="15" customHeight="1" x14ac:dyDescent="0.25">
      <c r="A2565" s="62"/>
      <c r="B2565" s="57">
        <v>86930</v>
      </c>
      <c r="C2565" s="76" t="s">
        <v>1697</v>
      </c>
      <c r="D2565" s="72">
        <v>114.5</v>
      </c>
      <c r="E2565" s="50"/>
      <c r="F2565" s="50"/>
      <c r="G2565" s="50"/>
      <c r="H2565" s="46"/>
    </row>
    <row r="2566" spans="1:8" s="47" customFormat="1" ht="15" customHeight="1" x14ac:dyDescent="0.25">
      <c r="A2566" s="57">
        <v>82384</v>
      </c>
      <c r="B2566" s="57">
        <v>82384</v>
      </c>
      <c r="C2566" s="76" t="s">
        <v>4623</v>
      </c>
      <c r="D2566" s="72">
        <f>MAX(E2566:G2566)</f>
        <v>114.6125</v>
      </c>
      <c r="E2566" s="45">
        <v>91.69</v>
      </c>
      <c r="F2566" s="45">
        <f>E2566*1.25</f>
        <v>114.6125</v>
      </c>
      <c r="G2566" s="46">
        <v>114.6125</v>
      </c>
    </row>
    <row r="2567" spans="1:8" s="47" customFormat="1" ht="15" customHeight="1" x14ac:dyDescent="0.25">
      <c r="A2567" s="62"/>
      <c r="B2567" s="57">
        <v>83540</v>
      </c>
      <c r="C2567" s="76" t="s">
        <v>1340</v>
      </c>
      <c r="D2567" s="72">
        <v>114.66</v>
      </c>
      <c r="E2567" s="50"/>
      <c r="F2567" s="50"/>
      <c r="G2567" s="50"/>
    </row>
    <row r="2568" spans="1:8" s="47" customFormat="1" ht="15" customHeight="1" x14ac:dyDescent="0.25">
      <c r="A2568" s="58" t="s">
        <v>2495</v>
      </c>
      <c r="B2568" s="58">
        <v>86753</v>
      </c>
      <c r="C2568" s="77" t="s">
        <v>5276</v>
      </c>
      <c r="D2568" s="73">
        <f>MAX(E2568:G2568)</f>
        <v>114.75</v>
      </c>
      <c r="E2568" s="48">
        <v>91.8</v>
      </c>
      <c r="F2568" s="48">
        <f>E2568*1.25</f>
        <v>114.75</v>
      </c>
      <c r="G2568" s="49">
        <v>114.75</v>
      </c>
    </row>
    <row r="2569" spans="1:8" s="47" customFormat="1" ht="15" customHeight="1" x14ac:dyDescent="0.25">
      <c r="A2569" s="57" t="s">
        <v>6948</v>
      </c>
      <c r="B2569" s="57" t="s">
        <v>6948</v>
      </c>
      <c r="C2569" s="76" t="s">
        <v>6949</v>
      </c>
      <c r="D2569" s="72">
        <f>MAX(E2569:G2569)</f>
        <v>114.875</v>
      </c>
      <c r="E2569" s="45">
        <v>91.9</v>
      </c>
      <c r="F2569" s="45">
        <f>E2569*1.25</f>
        <v>114.875</v>
      </c>
      <c r="G2569" s="46">
        <v>114.875</v>
      </c>
    </row>
    <row r="2570" spans="1:8" s="47" customFormat="1" ht="15" customHeight="1" x14ac:dyDescent="0.25">
      <c r="A2570" s="62"/>
      <c r="B2570" s="57">
        <v>99219</v>
      </c>
      <c r="C2570" s="76" t="s">
        <v>2262</v>
      </c>
      <c r="D2570" s="72">
        <v>115</v>
      </c>
      <c r="E2570" s="50"/>
      <c r="F2570" s="50"/>
      <c r="G2570" s="50"/>
      <c r="H2570" s="46"/>
    </row>
    <row r="2571" spans="1:8" s="47" customFormat="1" ht="15" customHeight="1" x14ac:dyDescent="0.25">
      <c r="A2571" s="57" t="s">
        <v>2495</v>
      </c>
      <c r="B2571" s="57" t="s">
        <v>2495</v>
      </c>
      <c r="C2571" s="76" t="s">
        <v>3269</v>
      </c>
      <c r="D2571" s="72">
        <f>MAX(E2571:G2571)</f>
        <v>115</v>
      </c>
      <c r="E2571" s="45">
        <v>92</v>
      </c>
      <c r="F2571" s="45">
        <f>E2571*1.25</f>
        <v>115</v>
      </c>
      <c r="G2571" s="46">
        <v>115</v>
      </c>
    </row>
    <row r="2572" spans="1:8" s="47" customFormat="1" ht="15" customHeight="1" x14ac:dyDescent="0.25">
      <c r="A2572" s="58">
        <v>86161</v>
      </c>
      <c r="B2572" s="58">
        <v>86161</v>
      </c>
      <c r="C2572" s="77" t="s">
        <v>4748</v>
      </c>
      <c r="D2572" s="72">
        <f>MAX(E2572:G2572)</f>
        <v>115.075</v>
      </c>
      <c r="E2572" s="48">
        <v>92.06</v>
      </c>
      <c r="F2572" s="48">
        <f>E2572*1.25</f>
        <v>115.075</v>
      </c>
      <c r="G2572" s="46">
        <v>115.075</v>
      </c>
      <c r="H2572" s="46"/>
    </row>
    <row r="2573" spans="1:8" s="47" customFormat="1" ht="15" customHeight="1" x14ac:dyDescent="0.25">
      <c r="A2573" s="57">
        <v>80061</v>
      </c>
      <c r="B2573" s="57">
        <v>80061</v>
      </c>
      <c r="C2573" s="76" t="s">
        <v>4522</v>
      </c>
      <c r="D2573" s="72">
        <f>MAX(E2573:G2573)</f>
        <v>115.075</v>
      </c>
      <c r="E2573" s="45">
        <v>92.06</v>
      </c>
      <c r="F2573" s="45">
        <f>E2573*1.25</f>
        <v>115.075</v>
      </c>
      <c r="G2573" s="46">
        <v>115.075</v>
      </c>
      <c r="H2573" s="46"/>
    </row>
    <row r="2574" spans="1:8" s="47" customFormat="1" ht="15" customHeight="1" x14ac:dyDescent="0.25">
      <c r="A2574" s="57">
        <v>80061</v>
      </c>
      <c r="B2574" s="57">
        <v>80061</v>
      </c>
      <c r="C2574" s="76" t="s">
        <v>4488</v>
      </c>
      <c r="D2574" s="72">
        <f>MAX(E2574:G2574)</f>
        <v>115.075</v>
      </c>
      <c r="E2574" s="45">
        <v>92.06</v>
      </c>
      <c r="F2574" s="45">
        <f>E2574*1.25</f>
        <v>115.075</v>
      </c>
      <c r="G2574" s="46">
        <v>115.075</v>
      </c>
    </row>
    <row r="2575" spans="1:8" s="47" customFormat="1" ht="15" customHeight="1" x14ac:dyDescent="0.25">
      <c r="A2575" s="58">
        <v>86663</v>
      </c>
      <c r="B2575" s="58">
        <v>86663</v>
      </c>
      <c r="C2575" s="77" t="s">
        <v>4561</v>
      </c>
      <c r="D2575" s="73">
        <f>MAX(E2575:G2575)</f>
        <v>115.21250000000001</v>
      </c>
      <c r="E2575" s="48">
        <v>92.17</v>
      </c>
      <c r="F2575" s="48">
        <f>E2575*1.25</f>
        <v>115.21250000000001</v>
      </c>
      <c r="G2575" s="49">
        <v>115.21250000000001</v>
      </c>
    </row>
    <row r="2576" spans="1:8" s="47" customFormat="1" ht="15" customHeight="1" x14ac:dyDescent="0.25">
      <c r="A2576" s="57" t="s">
        <v>21</v>
      </c>
      <c r="B2576" s="57" t="s">
        <v>2495</v>
      </c>
      <c r="C2576" s="76" t="s">
        <v>4005</v>
      </c>
      <c r="D2576" s="72">
        <f>MAX(E2576:G2576)</f>
        <v>115.35</v>
      </c>
      <c r="E2576" s="45">
        <v>92.28</v>
      </c>
      <c r="F2576" s="45">
        <f>E2576*1.25</f>
        <v>115.35</v>
      </c>
      <c r="G2576" s="46">
        <v>115.35</v>
      </c>
    </row>
    <row r="2577" spans="1:8" s="47" customFormat="1" ht="15" customHeight="1" x14ac:dyDescent="0.25">
      <c r="A2577" s="57" t="s">
        <v>21</v>
      </c>
      <c r="B2577" s="57" t="s">
        <v>2495</v>
      </c>
      <c r="C2577" s="76" t="s">
        <v>3923</v>
      </c>
      <c r="D2577" s="72">
        <f>MAX(E2577:G2577)</f>
        <v>115.35</v>
      </c>
      <c r="E2577" s="45">
        <v>92.28</v>
      </c>
      <c r="F2577" s="45">
        <f>E2577*1.25</f>
        <v>115.35</v>
      </c>
      <c r="G2577" s="46">
        <v>115.35</v>
      </c>
    </row>
    <row r="2578" spans="1:8" s="47" customFormat="1" ht="15" customHeight="1" x14ac:dyDescent="0.25">
      <c r="A2578" s="57" t="s">
        <v>21</v>
      </c>
      <c r="B2578" s="57" t="s">
        <v>2495</v>
      </c>
      <c r="C2578" s="76" t="s">
        <v>4007</v>
      </c>
      <c r="D2578" s="72">
        <f>MAX(E2578:G2578)</f>
        <v>115.35</v>
      </c>
      <c r="E2578" s="45">
        <v>92.28</v>
      </c>
      <c r="F2578" s="45">
        <f>E2578*1.25</f>
        <v>115.35</v>
      </c>
      <c r="G2578" s="46">
        <v>115.35</v>
      </c>
    </row>
    <row r="2579" spans="1:8" s="47" customFormat="1" ht="15" customHeight="1" x14ac:dyDescent="0.25">
      <c r="A2579" s="57" t="s">
        <v>2495</v>
      </c>
      <c r="B2579" s="57" t="s">
        <v>2495</v>
      </c>
      <c r="C2579" s="76" t="s">
        <v>3101</v>
      </c>
      <c r="D2579" s="72">
        <f>MAX(E2579:G2579)</f>
        <v>115.375</v>
      </c>
      <c r="E2579" s="45">
        <v>92.3</v>
      </c>
      <c r="F2579" s="45">
        <f>E2579*1.25</f>
        <v>115.375</v>
      </c>
      <c r="G2579" s="46">
        <v>115.375</v>
      </c>
    </row>
    <row r="2580" spans="1:8" s="47" customFormat="1" ht="15" customHeight="1" x14ac:dyDescent="0.25">
      <c r="A2580" s="57">
        <v>85303</v>
      </c>
      <c r="B2580" s="57">
        <v>85303</v>
      </c>
      <c r="C2580" s="76" t="s">
        <v>5544</v>
      </c>
      <c r="D2580" s="72">
        <f>MAX(E2580:G2580)</f>
        <v>115.375</v>
      </c>
      <c r="E2580" s="45">
        <v>92.3</v>
      </c>
      <c r="F2580" s="45">
        <f>E2580*1.25</f>
        <v>115.375</v>
      </c>
      <c r="G2580" s="46">
        <v>115.375</v>
      </c>
    </row>
    <row r="2581" spans="1:8" s="47" customFormat="1" ht="15" customHeight="1" x14ac:dyDescent="0.25">
      <c r="A2581" s="57" t="s">
        <v>7139</v>
      </c>
      <c r="B2581" s="57">
        <v>64550</v>
      </c>
      <c r="C2581" s="76" t="s">
        <v>7140</v>
      </c>
      <c r="D2581" s="72">
        <f>MAX(E2581:G2581)</f>
        <v>115.375</v>
      </c>
      <c r="E2581" s="45">
        <v>92.3</v>
      </c>
      <c r="F2581" s="45">
        <f>E2581*1.25</f>
        <v>115.375</v>
      </c>
      <c r="G2581" s="46">
        <v>115.375</v>
      </c>
    </row>
    <row r="2582" spans="1:8" s="47" customFormat="1" ht="15" customHeight="1" x14ac:dyDescent="0.25">
      <c r="A2582" s="57">
        <v>89230</v>
      </c>
      <c r="B2582" s="57">
        <v>89230</v>
      </c>
      <c r="C2582" s="76" t="s">
        <v>4315</v>
      </c>
      <c r="D2582" s="72">
        <f>MAX(E2582:G2582)</f>
        <v>115.4375</v>
      </c>
      <c r="E2582" s="45">
        <v>92.35</v>
      </c>
      <c r="F2582" s="45">
        <f>E2582*1.25</f>
        <v>115.4375</v>
      </c>
      <c r="G2582" s="46">
        <v>115.4375</v>
      </c>
    </row>
    <row r="2583" spans="1:8" s="47" customFormat="1" ht="15" customHeight="1" x14ac:dyDescent="0.25">
      <c r="A2583" s="57" t="s">
        <v>8918</v>
      </c>
      <c r="B2583" s="57" t="s">
        <v>8918</v>
      </c>
      <c r="C2583" s="76" t="s">
        <v>8920</v>
      </c>
      <c r="D2583" s="72">
        <f>MAX(E2583:G2583)</f>
        <v>115.625</v>
      </c>
      <c r="E2583" s="45">
        <v>92.5</v>
      </c>
      <c r="F2583" s="45">
        <f>E2583*1.25</f>
        <v>115.625</v>
      </c>
      <c r="G2583" s="46">
        <v>115.625</v>
      </c>
    </row>
    <row r="2584" spans="1:8" s="47" customFormat="1" ht="15" customHeight="1" x14ac:dyDescent="0.25">
      <c r="A2584" s="57" t="s">
        <v>2495</v>
      </c>
      <c r="B2584" s="57" t="s">
        <v>2495</v>
      </c>
      <c r="C2584" s="76" t="s">
        <v>8166</v>
      </c>
      <c r="D2584" s="72">
        <f>MAX(E2584:G2584)</f>
        <v>115.66249999999999</v>
      </c>
      <c r="E2584" s="45">
        <v>92.53</v>
      </c>
      <c r="F2584" s="45">
        <f>E2584*1.25</f>
        <v>115.66249999999999</v>
      </c>
      <c r="G2584" s="46">
        <v>115.66249999999999</v>
      </c>
    </row>
    <row r="2585" spans="1:8" s="47" customFormat="1" ht="15" customHeight="1" x14ac:dyDescent="0.25">
      <c r="A2585" s="62"/>
      <c r="B2585" s="57">
        <v>87103</v>
      </c>
      <c r="C2585" s="76" t="s">
        <v>1719</v>
      </c>
      <c r="D2585" s="72">
        <v>115.78</v>
      </c>
      <c r="E2585" s="50"/>
      <c r="F2585" s="50"/>
      <c r="G2585" s="50"/>
      <c r="H2585" s="46"/>
    </row>
    <row r="2586" spans="1:8" s="47" customFormat="1" ht="15" customHeight="1" x14ac:dyDescent="0.25">
      <c r="A2586" s="62"/>
      <c r="B2586" s="57">
        <v>80074</v>
      </c>
      <c r="C2586" s="76" t="s">
        <v>1097</v>
      </c>
      <c r="D2586" s="72">
        <v>116</v>
      </c>
      <c r="E2586" s="50"/>
      <c r="F2586" s="50"/>
      <c r="G2586" s="50"/>
    </row>
    <row r="2587" spans="1:8" s="47" customFormat="1" ht="15" customHeight="1" x14ac:dyDescent="0.25">
      <c r="A2587" s="62"/>
      <c r="B2587" s="57">
        <v>93000</v>
      </c>
      <c r="C2587" s="76" t="s">
        <v>2000</v>
      </c>
      <c r="D2587" s="72">
        <v>116.07</v>
      </c>
      <c r="E2587" s="50"/>
      <c r="F2587" s="50"/>
      <c r="G2587" s="50"/>
    </row>
    <row r="2588" spans="1:8" s="47" customFormat="1" ht="15" customHeight="1" x14ac:dyDescent="0.25">
      <c r="A2588" s="57">
        <v>84260</v>
      </c>
      <c r="B2588" s="57">
        <v>84260</v>
      </c>
      <c r="C2588" s="76" t="s">
        <v>4882</v>
      </c>
      <c r="D2588" s="72">
        <f>MAX(E2588:G2588)</f>
        <v>116.47500000000001</v>
      </c>
      <c r="E2588" s="45">
        <v>93.18</v>
      </c>
      <c r="F2588" s="45">
        <f>E2588*1.25</f>
        <v>116.47500000000001</v>
      </c>
      <c r="G2588" s="46">
        <v>116.47500000000001</v>
      </c>
    </row>
    <row r="2589" spans="1:8" s="47" customFormat="1" ht="15" customHeight="1" x14ac:dyDescent="0.25">
      <c r="A2589" s="57" t="s">
        <v>6300</v>
      </c>
      <c r="B2589" s="57" t="s">
        <v>6300</v>
      </c>
      <c r="C2589" s="76" t="s">
        <v>6301</v>
      </c>
      <c r="D2589" s="72">
        <f>MAX(E2589:G2589)</f>
        <v>116.53750000000001</v>
      </c>
      <c r="E2589" s="45">
        <v>93.23</v>
      </c>
      <c r="F2589" s="45">
        <f>E2589*1.25</f>
        <v>116.53750000000001</v>
      </c>
      <c r="G2589" s="46">
        <v>116.53750000000001</v>
      </c>
    </row>
    <row r="2590" spans="1:8" s="47" customFormat="1" ht="15" customHeight="1" x14ac:dyDescent="0.25">
      <c r="A2590" s="57">
        <v>85230</v>
      </c>
      <c r="B2590" s="57">
        <v>85230</v>
      </c>
      <c r="C2590" s="76" t="s">
        <v>5127</v>
      </c>
      <c r="D2590" s="72">
        <f>MAX(E2590:G2590)</f>
        <v>116.5625</v>
      </c>
      <c r="E2590" s="45">
        <v>93.25</v>
      </c>
      <c r="F2590" s="45">
        <f>E2590*1.25</f>
        <v>116.5625</v>
      </c>
      <c r="G2590" s="46">
        <v>116.5625</v>
      </c>
      <c r="H2590" s="46"/>
    </row>
    <row r="2591" spans="1:8" s="47" customFormat="1" ht="15" customHeight="1" x14ac:dyDescent="0.25">
      <c r="A2591" s="63"/>
      <c r="B2591" s="58">
        <v>94690</v>
      </c>
      <c r="C2591" s="77" t="s">
        <v>2057</v>
      </c>
      <c r="D2591" s="73">
        <v>116.69</v>
      </c>
      <c r="E2591" s="51"/>
      <c r="F2591" s="51"/>
      <c r="G2591" s="51"/>
    </row>
    <row r="2592" spans="1:8" s="47" customFormat="1" ht="15" customHeight="1" x14ac:dyDescent="0.25">
      <c r="A2592" s="57" t="s">
        <v>2495</v>
      </c>
      <c r="B2592" s="57">
        <v>87046</v>
      </c>
      <c r="C2592" s="76" t="s">
        <v>5121</v>
      </c>
      <c r="D2592" s="72">
        <f>MAX(E2592:G2592)</f>
        <v>116.77500000000001</v>
      </c>
      <c r="E2592" s="45">
        <v>93.42</v>
      </c>
      <c r="F2592" s="45">
        <f>E2592*1.25</f>
        <v>116.77500000000001</v>
      </c>
      <c r="G2592" s="46">
        <v>116.77500000000001</v>
      </c>
    </row>
    <row r="2593" spans="1:8" s="47" customFormat="1" ht="15" customHeight="1" x14ac:dyDescent="0.25">
      <c r="A2593" s="57" t="s">
        <v>2495</v>
      </c>
      <c r="B2593" s="57" t="s">
        <v>2495</v>
      </c>
      <c r="C2593" s="76" t="s">
        <v>3086</v>
      </c>
      <c r="D2593" s="72">
        <f>MAX(E2593:G2593)</f>
        <v>116.875</v>
      </c>
      <c r="E2593" s="45">
        <v>93.5</v>
      </c>
      <c r="F2593" s="45">
        <f>E2593*1.25</f>
        <v>116.875</v>
      </c>
      <c r="G2593" s="46">
        <v>116.875</v>
      </c>
    </row>
    <row r="2594" spans="1:8" s="47" customFormat="1" ht="15" customHeight="1" x14ac:dyDescent="0.25">
      <c r="A2594" s="58">
        <v>87230</v>
      </c>
      <c r="B2594" s="58">
        <v>87230</v>
      </c>
      <c r="C2594" s="77" t="s">
        <v>5733</v>
      </c>
      <c r="D2594" s="72">
        <f>MAX(E2594:G2594)</f>
        <v>116.89999999999999</v>
      </c>
      <c r="E2594" s="48">
        <v>93.52</v>
      </c>
      <c r="F2594" s="48">
        <f>E2594*1.25</f>
        <v>116.89999999999999</v>
      </c>
      <c r="G2594" s="46">
        <v>116.89999999999999</v>
      </c>
    </row>
    <row r="2595" spans="1:8" s="47" customFormat="1" ht="15" customHeight="1" x14ac:dyDescent="0.25">
      <c r="A2595" s="57">
        <v>82626</v>
      </c>
      <c r="B2595" s="57">
        <v>82626</v>
      </c>
      <c r="C2595" s="76" t="s">
        <v>5227</v>
      </c>
      <c r="D2595" s="72">
        <f>MAX(E2595:G2595)</f>
        <v>117.07499999999999</v>
      </c>
      <c r="E2595" s="45">
        <v>93.66</v>
      </c>
      <c r="F2595" s="45">
        <f>E2595*1.25</f>
        <v>117.07499999999999</v>
      </c>
      <c r="G2595" s="46">
        <v>117.07499999999999</v>
      </c>
    </row>
    <row r="2596" spans="1:8" s="47" customFormat="1" ht="15" customHeight="1" x14ac:dyDescent="0.25">
      <c r="A2596" s="57">
        <v>82677</v>
      </c>
      <c r="B2596" s="57">
        <v>82677</v>
      </c>
      <c r="C2596" s="76" t="s">
        <v>5582</v>
      </c>
      <c r="D2596" s="72">
        <f>MAX(E2596:G2596)</f>
        <v>117.22499999999999</v>
      </c>
      <c r="E2596" s="45">
        <v>93.78</v>
      </c>
      <c r="F2596" s="45">
        <f>E2596*1.25</f>
        <v>117.22499999999999</v>
      </c>
      <c r="G2596" s="46">
        <v>117.22499999999999</v>
      </c>
    </row>
    <row r="2597" spans="1:8" s="47" customFormat="1" ht="15" customHeight="1" x14ac:dyDescent="0.25">
      <c r="A2597" s="57" t="s">
        <v>7252</v>
      </c>
      <c r="B2597" s="57">
        <v>97140</v>
      </c>
      <c r="C2597" s="76" t="s">
        <v>7253</v>
      </c>
      <c r="D2597" s="72">
        <f>MAX(E2597:G2597)</f>
        <v>117.325</v>
      </c>
      <c r="E2597" s="45">
        <v>93.86</v>
      </c>
      <c r="F2597" s="45">
        <f>E2597*1.25</f>
        <v>117.325</v>
      </c>
      <c r="G2597" s="46">
        <v>117.325</v>
      </c>
    </row>
    <row r="2598" spans="1:8" s="47" customFormat="1" ht="15" customHeight="1" x14ac:dyDescent="0.25">
      <c r="A2598" s="57" t="s">
        <v>2495</v>
      </c>
      <c r="B2598" s="57" t="s">
        <v>2495</v>
      </c>
      <c r="C2598" s="76" t="s">
        <v>4679</v>
      </c>
      <c r="D2598" s="72">
        <f>MAX(E2598:G2598)</f>
        <v>117.375</v>
      </c>
      <c r="E2598" s="45">
        <v>93.9</v>
      </c>
      <c r="F2598" s="45">
        <f>E2598*1.25</f>
        <v>117.375</v>
      </c>
      <c r="G2598" s="46">
        <v>117.375</v>
      </c>
      <c r="H2598" s="46"/>
    </row>
    <row r="2599" spans="1:8" s="47" customFormat="1" ht="15" customHeight="1" x14ac:dyDescent="0.25">
      <c r="A2599" s="57">
        <v>87340</v>
      </c>
      <c r="B2599" s="57">
        <v>87340</v>
      </c>
      <c r="C2599" s="76" t="s">
        <v>4642</v>
      </c>
      <c r="D2599" s="72">
        <f>MAX(E2599:G2599)</f>
        <v>117.375</v>
      </c>
      <c r="E2599" s="45">
        <v>93.9</v>
      </c>
      <c r="F2599" s="45">
        <f>E2599*1.25</f>
        <v>117.375</v>
      </c>
      <c r="G2599" s="46">
        <v>117.375</v>
      </c>
    </row>
    <row r="2600" spans="1:8" s="47" customFormat="1" ht="15" customHeight="1" x14ac:dyDescent="0.25">
      <c r="A2600" s="58">
        <v>87324</v>
      </c>
      <c r="B2600" s="58">
        <v>87324</v>
      </c>
      <c r="C2600" s="77" t="s">
        <v>5867</v>
      </c>
      <c r="D2600" s="72">
        <f>MAX(E2600:G2600)</f>
        <v>117.44999999999999</v>
      </c>
      <c r="E2600" s="48">
        <v>93.96</v>
      </c>
      <c r="F2600" s="48">
        <f>E2600*1.25</f>
        <v>117.44999999999999</v>
      </c>
      <c r="G2600" s="46">
        <v>117.44999999999999</v>
      </c>
    </row>
    <row r="2601" spans="1:8" s="47" customFormat="1" ht="15" customHeight="1" x14ac:dyDescent="0.25">
      <c r="A2601" s="57" t="s">
        <v>7110</v>
      </c>
      <c r="B2601" s="57">
        <v>97763</v>
      </c>
      <c r="C2601" s="76" t="s">
        <v>7111</v>
      </c>
      <c r="D2601" s="72">
        <f>MAX(E2601:G2601)</f>
        <v>117.5</v>
      </c>
      <c r="E2601" s="45">
        <v>94</v>
      </c>
      <c r="F2601" s="45">
        <f>E2601*1.25</f>
        <v>117.5</v>
      </c>
      <c r="G2601" s="46">
        <v>117.5</v>
      </c>
    </row>
    <row r="2602" spans="1:8" s="47" customFormat="1" ht="15" customHeight="1" x14ac:dyDescent="0.25">
      <c r="A2602" s="57" t="s">
        <v>7219</v>
      </c>
      <c r="B2602" s="57">
        <v>97750</v>
      </c>
      <c r="C2602" s="76" t="s">
        <v>7220</v>
      </c>
      <c r="D2602" s="72">
        <f>MAX(E2602:G2602)</f>
        <v>117.5</v>
      </c>
      <c r="E2602" s="45">
        <v>94</v>
      </c>
      <c r="F2602" s="45">
        <f>E2602*1.25</f>
        <v>117.5</v>
      </c>
      <c r="G2602" s="46">
        <v>117.5</v>
      </c>
    </row>
    <row r="2603" spans="1:8" s="47" customFormat="1" ht="15" customHeight="1" x14ac:dyDescent="0.25">
      <c r="A2603" s="62"/>
      <c r="B2603" s="57">
        <v>88323</v>
      </c>
      <c r="C2603" s="76" t="s">
        <v>1855</v>
      </c>
      <c r="D2603" s="72">
        <v>117.6</v>
      </c>
      <c r="E2603" s="50"/>
      <c r="F2603" s="50"/>
      <c r="G2603" s="50"/>
    </row>
    <row r="2604" spans="1:8" s="47" customFormat="1" ht="15" customHeight="1" x14ac:dyDescent="0.25">
      <c r="A2604" s="57" t="s">
        <v>7083</v>
      </c>
      <c r="B2604" s="57" t="s">
        <v>2495</v>
      </c>
      <c r="C2604" s="76" t="s">
        <v>7084</v>
      </c>
      <c r="D2604" s="72">
        <f>MAX(E2604:G2604)</f>
        <v>117.625</v>
      </c>
      <c r="E2604" s="45">
        <v>94.1</v>
      </c>
      <c r="F2604" s="45">
        <f>E2604*1.25</f>
        <v>117.625</v>
      </c>
      <c r="G2604" s="46">
        <v>117.625</v>
      </c>
    </row>
    <row r="2605" spans="1:8" s="47" customFormat="1" ht="15" customHeight="1" x14ac:dyDescent="0.25">
      <c r="A2605" s="57">
        <v>99407</v>
      </c>
      <c r="B2605" s="57">
        <v>99407</v>
      </c>
      <c r="C2605" s="76" t="s">
        <v>7781</v>
      </c>
      <c r="D2605" s="72">
        <f>MAX(E2605:G2605)</f>
        <v>117.8125</v>
      </c>
      <c r="E2605" s="45">
        <v>94.25</v>
      </c>
      <c r="F2605" s="45">
        <f>E2605*1.25</f>
        <v>117.8125</v>
      </c>
      <c r="G2605" s="46">
        <v>117.8125</v>
      </c>
    </row>
    <row r="2606" spans="1:8" s="47" customFormat="1" ht="15" customHeight="1" x14ac:dyDescent="0.25">
      <c r="A2606" s="57">
        <v>99407</v>
      </c>
      <c r="B2606" s="57">
        <v>99407</v>
      </c>
      <c r="C2606" s="76" t="s">
        <v>7781</v>
      </c>
      <c r="D2606" s="72">
        <f>MAX(E2606:G2606)</f>
        <v>117.8125</v>
      </c>
      <c r="E2606" s="45">
        <v>94.25</v>
      </c>
      <c r="F2606" s="45">
        <f>E2606*1.25</f>
        <v>117.8125</v>
      </c>
      <c r="G2606" s="46">
        <v>117.8125</v>
      </c>
      <c r="H2606" s="46"/>
    </row>
    <row r="2607" spans="1:8" s="47" customFormat="1" ht="15" customHeight="1" x14ac:dyDescent="0.25">
      <c r="A2607" s="57">
        <v>99406</v>
      </c>
      <c r="B2607" s="57">
        <v>99407</v>
      </c>
      <c r="C2607" s="76" t="s">
        <v>8587</v>
      </c>
      <c r="D2607" s="72">
        <f>MAX(E2607:G2607)</f>
        <v>117.8125</v>
      </c>
      <c r="E2607" s="45">
        <v>94.25</v>
      </c>
      <c r="F2607" s="45">
        <f>E2607*1.25</f>
        <v>117.8125</v>
      </c>
      <c r="G2607" s="46">
        <v>117.8125</v>
      </c>
    </row>
    <row r="2608" spans="1:8" s="47" customFormat="1" ht="15" customHeight="1" x14ac:dyDescent="0.25">
      <c r="A2608" s="57">
        <v>99407</v>
      </c>
      <c r="B2608" s="57">
        <v>99407</v>
      </c>
      <c r="C2608" s="76" t="s">
        <v>7599</v>
      </c>
      <c r="D2608" s="72">
        <f>MAX(E2608:G2608)</f>
        <v>117.8125</v>
      </c>
      <c r="E2608" s="45">
        <v>94.25</v>
      </c>
      <c r="F2608" s="45">
        <f>E2608*1.25</f>
        <v>117.8125</v>
      </c>
      <c r="G2608" s="46">
        <v>117.8125</v>
      </c>
    </row>
    <row r="2609" spans="1:8" s="47" customFormat="1" ht="15" customHeight="1" x14ac:dyDescent="0.25">
      <c r="A2609" s="57">
        <v>99406</v>
      </c>
      <c r="B2609" s="57">
        <v>99406</v>
      </c>
      <c r="C2609" s="76" t="s">
        <v>8586</v>
      </c>
      <c r="D2609" s="72">
        <f>MAX(E2609:G2609)</f>
        <v>117.8125</v>
      </c>
      <c r="E2609" s="45">
        <v>94.25</v>
      </c>
      <c r="F2609" s="45">
        <f>E2609*1.25</f>
        <v>117.8125</v>
      </c>
      <c r="G2609" s="46">
        <v>117.8125</v>
      </c>
    </row>
    <row r="2610" spans="1:8" s="47" customFormat="1" ht="15" customHeight="1" x14ac:dyDescent="0.25">
      <c r="A2610" s="57">
        <v>99407</v>
      </c>
      <c r="B2610" s="57">
        <v>99407</v>
      </c>
      <c r="C2610" s="76" t="s">
        <v>7834</v>
      </c>
      <c r="D2610" s="72">
        <f>MAX(E2610:G2610)</f>
        <v>117.8125</v>
      </c>
      <c r="E2610" s="45">
        <v>94.25</v>
      </c>
      <c r="F2610" s="45">
        <f>E2610*1.25</f>
        <v>117.8125</v>
      </c>
      <c r="G2610" s="46">
        <v>117.8125</v>
      </c>
    </row>
    <row r="2611" spans="1:8" s="47" customFormat="1" ht="15" customHeight="1" x14ac:dyDescent="0.25">
      <c r="A2611" s="57">
        <v>99407</v>
      </c>
      <c r="B2611" s="57">
        <v>99407</v>
      </c>
      <c r="C2611" s="76" t="s">
        <v>7834</v>
      </c>
      <c r="D2611" s="72">
        <f>MAX(E2611:G2611)</f>
        <v>117.8125</v>
      </c>
      <c r="E2611" s="45">
        <v>94.25</v>
      </c>
      <c r="F2611" s="45">
        <f>E2611*1.25</f>
        <v>117.8125</v>
      </c>
      <c r="G2611" s="46">
        <v>117.8125</v>
      </c>
      <c r="H2611" s="46"/>
    </row>
    <row r="2612" spans="1:8" s="47" customFormat="1" ht="15" customHeight="1" x14ac:dyDescent="0.25">
      <c r="A2612" s="57">
        <v>99407</v>
      </c>
      <c r="B2612" s="57">
        <v>99407</v>
      </c>
      <c r="C2612" s="76" t="s">
        <v>7834</v>
      </c>
      <c r="D2612" s="72">
        <f>MAX(E2612:G2612)</f>
        <v>117.8125</v>
      </c>
      <c r="E2612" s="45">
        <v>94.25</v>
      </c>
      <c r="F2612" s="45">
        <f>E2612*1.25</f>
        <v>117.8125</v>
      </c>
      <c r="G2612" s="46">
        <v>117.8125</v>
      </c>
    </row>
    <row r="2613" spans="1:8" s="47" customFormat="1" ht="15" customHeight="1" x14ac:dyDescent="0.25">
      <c r="A2613" s="57">
        <v>99407</v>
      </c>
      <c r="B2613" s="57">
        <v>99407</v>
      </c>
      <c r="C2613" s="76" t="s">
        <v>7834</v>
      </c>
      <c r="D2613" s="72">
        <f>MAX(E2613:G2613)</f>
        <v>117.8125</v>
      </c>
      <c r="E2613" s="45">
        <v>94.25</v>
      </c>
      <c r="F2613" s="45">
        <f>E2613*1.25</f>
        <v>117.8125</v>
      </c>
      <c r="G2613" s="46">
        <v>117.8125</v>
      </c>
    </row>
    <row r="2614" spans="1:8" s="47" customFormat="1" ht="15" customHeight="1" x14ac:dyDescent="0.25">
      <c r="A2614" s="57">
        <v>99407</v>
      </c>
      <c r="B2614" s="57">
        <v>99407</v>
      </c>
      <c r="C2614" s="76" t="s">
        <v>7658</v>
      </c>
      <c r="D2614" s="72">
        <f>MAX(E2614:G2614)</f>
        <v>117.8125</v>
      </c>
      <c r="E2614" s="45">
        <v>94.25</v>
      </c>
      <c r="F2614" s="45">
        <f>E2614*1.25</f>
        <v>117.8125</v>
      </c>
      <c r="G2614" s="46">
        <v>117.8125</v>
      </c>
    </row>
    <row r="2615" spans="1:8" s="47" customFormat="1" ht="15" customHeight="1" x14ac:dyDescent="0.25">
      <c r="A2615" s="57">
        <v>99407</v>
      </c>
      <c r="B2615" s="57">
        <v>99407</v>
      </c>
      <c r="C2615" s="76" t="s">
        <v>7658</v>
      </c>
      <c r="D2615" s="72">
        <f>MAX(E2615:G2615)</f>
        <v>117.8125</v>
      </c>
      <c r="E2615" s="45">
        <v>94.25</v>
      </c>
      <c r="F2615" s="45">
        <f>E2615*1.25</f>
        <v>117.8125</v>
      </c>
      <c r="G2615" s="46">
        <v>117.8125</v>
      </c>
    </row>
    <row r="2616" spans="1:8" s="47" customFormat="1" ht="15" customHeight="1" x14ac:dyDescent="0.25">
      <c r="A2616" s="58" t="s">
        <v>2495</v>
      </c>
      <c r="B2616" s="58" t="s">
        <v>2495</v>
      </c>
      <c r="C2616" s="77" t="s">
        <v>6925</v>
      </c>
      <c r="D2616" s="73">
        <f>MAX(E2616:G2616)</f>
        <v>118</v>
      </c>
      <c r="E2616" s="48">
        <v>94.4</v>
      </c>
      <c r="F2616" s="48">
        <f>E2616*1.25</f>
        <v>118</v>
      </c>
      <c r="G2616" s="49">
        <v>118</v>
      </c>
      <c r="H2616" s="46"/>
    </row>
    <row r="2617" spans="1:8" s="47" customFormat="1" ht="15" customHeight="1" x14ac:dyDescent="0.25">
      <c r="A2617" s="58" t="s">
        <v>2671</v>
      </c>
      <c r="B2617" s="58" t="s">
        <v>2495</v>
      </c>
      <c r="C2617" s="77" t="s">
        <v>2706</v>
      </c>
      <c r="D2617" s="73">
        <f>MAX(E2617:G2617)</f>
        <v>118</v>
      </c>
      <c r="E2617" s="48">
        <v>94.4</v>
      </c>
      <c r="F2617" s="48">
        <f>E2617*1.25</f>
        <v>118</v>
      </c>
      <c r="G2617" s="49">
        <v>118</v>
      </c>
    </row>
    <row r="2618" spans="1:8" s="47" customFormat="1" ht="15" customHeight="1" x14ac:dyDescent="0.25">
      <c r="A2618" s="63"/>
      <c r="B2618" s="58">
        <v>87903</v>
      </c>
      <c r="C2618" s="77" t="s">
        <v>1811</v>
      </c>
      <c r="D2618" s="73">
        <v>118</v>
      </c>
      <c r="E2618" s="51"/>
      <c r="F2618" s="51"/>
      <c r="G2618" s="51"/>
    </row>
    <row r="2619" spans="1:8" s="47" customFormat="1" ht="15" customHeight="1" x14ac:dyDescent="0.25">
      <c r="A2619" s="57" t="s">
        <v>8345</v>
      </c>
      <c r="B2619" s="57" t="s">
        <v>2495</v>
      </c>
      <c r="C2619" s="76" t="s">
        <v>8836</v>
      </c>
      <c r="D2619" s="72">
        <f>MAX(E2619:G2619)</f>
        <v>118</v>
      </c>
      <c r="E2619" s="45">
        <v>94.4</v>
      </c>
      <c r="F2619" s="45">
        <f>E2619*1.25</f>
        <v>118</v>
      </c>
      <c r="G2619" s="46">
        <v>118</v>
      </c>
    </row>
    <row r="2620" spans="1:8" s="47" customFormat="1" ht="15" customHeight="1" x14ac:dyDescent="0.25">
      <c r="A2620" s="57">
        <v>96372</v>
      </c>
      <c r="B2620" s="57">
        <v>96372</v>
      </c>
      <c r="C2620" s="76" t="s">
        <v>2640</v>
      </c>
      <c r="D2620" s="72">
        <f>MAX(E2620:G2620)</f>
        <v>118.125</v>
      </c>
      <c r="E2620" s="45">
        <v>94.5</v>
      </c>
      <c r="F2620" s="45">
        <f>E2620*1.25</f>
        <v>118.125</v>
      </c>
      <c r="G2620" s="46">
        <v>118.125</v>
      </c>
    </row>
    <row r="2621" spans="1:8" s="47" customFormat="1" ht="15" customHeight="1" x14ac:dyDescent="0.25">
      <c r="A2621" s="57">
        <v>88341</v>
      </c>
      <c r="B2621" s="57">
        <v>88341</v>
      </c>
      <c r="C2621" s="76" t="s">
        <v>5921</v>
      </c>
      <c r="D2621" s="72">
        <f>MAX(E2621:G2621)</f>
        <v>118.125</v>
      </c>
      <c r="E2621" s="45">
        <v>94.5</v>
      </c>
      <c r="F2621" s="45">
        <f>E2621*1.25</f>
        <v>118.125</v>
      </c>
      <c r="G2621" s="46">
        <v>118.125</v>
      </c>
    </row>
    <row r="2622" spans="1:8" s="47" customFormat="1" ht="15" customHeight="1" x14ac:dyDescent="0.25">
      <c r="A2622" s="57">
        <v>88344</v>
      </c>
      <c r="B2622" s="57">
        <v>88344</v>
      </c>
      <c r="C2622" s="76" t="s">
        <v>5921</v>
      </c>
      <c r="D2622" s="72">
        <f>MAX(E2622:G2622)</f>
        <v>118.125</v>
      </c>
      <c r="E2622" s="45">
        <v>94.5</v>
      </c>
      <c r="F2622" s="45">
        <f>E2622*1.25</f>
        <v>118.125</v>
      </c>
      <c r="G2622" s="46">
        <v>118.125</v>
      </c>
      <c r="H2622" s="46"/>
    </row>
    <row r="2623" spans="1:8" s="47" customFormat="1" ht="15" customHeight="1" x14ac:dyDescent="0.25">
      <c r="A2623" s="57">
        <v>96372</v>
      </c>
      <c r="B2623" s="57">
        <v>96372</v>
      </c>
      <c r="C2623" s="76" t="s">
        <v>8573</v>
      </c>
      <c r="D2623" s="72">
        <f>MAX(E2623:G2623)</f>
        <v>118.125</v>
      </c>
      <c r="E2623" s="45">
        <v>94.5</v>
      </c>
      <c r="F2623" s="45">
        <f>E2623*1.25</f>
        <v>118.125</v>
      </c>
      <c r="G2623" s="46">
        <v>118.125</v>
      </c>
      <c r="H2623" s="46"/>
    </row>
    <row r="2624" spans="1:8" s="47" customFormat="1" ht="15" customHeight="1" x14ac:dyDescent="0.25">
      <c r="A2624" s="57">
        <v>96372</v>
      </c>
      <c r="B2624" s="57">
        <v>96372</v>
      </c>
      <c r="C2624" s="76" t="s">
        <v>8574</v>
      </c>
      <c r="D2624" s="72">
        <f>MAX(E2624:G2624)</f>
        <v>118.125</v>
      </c>
      <c r="E2624" s="45">
        <v>94.5</v>
      </c>
      <c r="F2624" s="45">
        <f>E2624*1.25</f>
        <v>118.125</v>
      </c>
      <c r="G2624" s="46">
        <v>118.125</v>
      </c>
    </row>
    <row r="2625" spans="1:8" s="47" customFormat="1" ht="15" customHeight="1" x14ac:dyDescent="0.25">
      <c r="A2625" s="57">
        <v>96372</v>
      </c>
      <c r="B2625" s="57">
        <v>96372</v>
      </c>
      <c r="C2625" s="76" t="s">
        <v>2596</v>
      </c>
      <c r="D2625" s="72">
        <f>MAX(E2625:G2625)</f>
        <v>118.125</v>
      </c>
      <c r="E2625" s="45">
        <v>94.5</v>
      </c>
      <c r="F2625" s="45">
        <f>E2625*1.25</f>
        <v>118.125</v>
      </c>
      <c r="G2625" s="46">
        <v>118.125</v>
      </c>
    </row>
    <row r="2626" spans="1:8" s="47" customFormat="1" ht="15" customHeight="1" x14ac:dyDescent="0.25">
      <c r="A2626" s="57">
        <v>96372</v>
      </c>
      <c r="B2626" s="57">
        <v>96372</v>
      </c>
      <c r="C2626" s="76" t="s">
        <v>2596</v>
      </c>
      <c r="D2626" s="72">
        <f>MAX(E2626:G2626)</f>
        <v>118.125</v>
      </c>
      <c r="E2626" s="45">
        <v>94.5</v>
      </c>
      <c r="F2626" s="45">
        <f>E2626*1.25</f>
        <v>118.125</v>
      </c>
      <c r="G2626" s="46">
        <v>118.125</v>
      </c>
      <c r="H2626" s="46"/>
    </row>
    <row r="2627" spans="1:8" s="47" customFormat="1" ht="15" customHeight="1" x14ac:dyDescent="0.25">
      <c r="A2627" s="57" t="s">
        <v>2495</v>
      </c>
      <c r="B2627" s="57">
        <v>96372</v>
      </c>
      <c r="C2627" s="76" t="s">
        <v>2596</v>
      </c>
      <c r="D2627" s="72">
        <f>MAX(E2627:G2627)</f>
        <v>118.125</v>
      </c>
      <c r="E2627" s="45">
        <v>94.5</v>
      </c>
      <c r="F2627" s="45">
        <f>E2627*1.25</f>
        <v>118.125</v>
      </c>
      <c r="G2627" s="46">
        <v>118.125</v>
      </c>
      <c r="H2627" s="46"/>
    </row>
    <row r="2628" spans="1:8" s="47" customFormat="1" ht="15" customHeight="1" x14ac:dyDescent="0.25">
      <c r="A2628" s="57">
        <v>96372</v>
      </c>
      <c r="B2628" s="57">
        <v>96372</v>
      </c>
      <c r="C2628" s="76" t="s">
        <v>8571</v>
      </c>
      <c r="D2628" s="72">
        <f>MAX(E2628:G2628)</f>
        <v>118.125</v>
      </c>
      <c r="E2628" s="45">
        <v>94.5</v>
      </c>
      <c r="F2628" s="45">
        <f>E2628*1.25</f>
        <v>118.125</v>
      </c>
      <c r="G2628" s="46">
        <v>118.125</v>
      </c>
    </row>
    <row r="2629" spans="1:8" s="47" customFormat="1" ht="15" customHeight="1" x14ac:dyDescent="0.25">
      <c r="A2629" s="57">
        <v>96372</v>
      </c>
      <c r="B2629" s="57">
        <v>96372</v>
      </c>
      <c r="C2629" s="76" t="s">
        <v>7669</v>
      </c>
      <c r="D2629" s="72">
        <f>MAX(E2629:G2629)</f>
        <v>118.125</v>
      </c>
      <c r="E2629" s="45">
        <v>94.5</v>
      </c>
      <c r="F2629" s="45">
        <f>E2629*1.25</f>
        <v>118.125</v>
      </c>
      <c r="G2629" s="46">
        <v>118.125</v>
      </c>
    </row>
    <row r="2630" spans="1:8" s="47" customFormat="1" ht="15" customHeight="1" x14ac:dyDescent="0.25">
      <c r="A2630" s="57">
        <v>96372</v>
      </c>
      <c r="B2630" s="57">
        <v>96372</v>
      </c>
      <c r="C2630" s="76" t="s">
        <v>7669</v>
      </c>
      <c r="D2630" s="72">
        <f>MAX(E2630:G2630)</f>
        <v>118.125</v>
      </c>
      <c r="E2630" s="45">
        <v>94.5</v>
      </c>
      <c r="F2630" s="45">
        <f>E2630*1.25</f>
        <v>118.125</v>
      </c>
      <c r="G2630" s="46">
        <v>118.125</v>
      </c>
    </row>
    <row r="2631" spans="1:8" s="47" customFormat="1" ht="15" customHeight="1" x14ac:dyDescent="0.25">
      <c r="A2631" s="57">
        <v>96372</v>
      </c>
      <c r="B2631" s="57">
        <v>96372</v>
      </c>
      <c r="C2631" s="76" t="s">
        <v>6911</v>
      </c>
      <c r="D2631" s="72">
        <f>MAX(E2631:G2631)</f>
        <v>118.125</v>
      </c>
      <c r="E2631" s="45">
        <v>94.5</v>
      </c>
      <c r="F2631" s="45">
        <f>E2631*1.25</f>
        <v>118.125</v>
      </c>
      <c r="G2631" s="46">
        <v>118.125</v>
      </c>
      <c r="H2631" s="46"/>
    </row>
    <row r="2632" spans="1:8" s="47" customFormat="1" ht="15" customHeight="1" x14ac:dyDescent="0.25">
      <c r="A2632" s="57">
        <v>96372</v>
      </c>
      <c r="B2632" s="57">
        <v>96372</v>
      </c>
      <c r="C2632" s="76" t="s">
        <v>6911</v>
      </c>
      <c r="D2632" s="72">
        <f>MAX(E2632:G2632)</f>
        <v>118.125</v>
      </c>
      <c r="E2632" s="45">
        <v>94.5</v>
      </c>
      <c r="F2632" s="45">
        <f>E2632*1.25</f>
        <v>118.125</v>
      </c>
      <c r="G2632" s="46">
        <v>118.125</v>
      </c>
      <c r="H2632" s="46"/>
    </row>
    <row r="2633" spans="1:8" s="47" customFormat="1" ht="15" customHeight="1" x14ac:dyDescent="0.25">
      <c r="A2633" s="57">
        <v>96372</v>
      </c>
      <c r="B2633" s="57">
        <v>96372</v>
      </c>
      <c r="C2633" s="76" t="s">
        <v>6911</v>
      </c>
      <c r="D2633" s="72">
        <f>MAX(E2633:G2633)</f>
        <v>118.125</v>
      </c>
      <c r="E2633" s="45">
        <v>94.5</v>
      </c>
      <c r="F2633" s="45">
        <f>E2633*1.25</f>
        <v>118.125</v>
      </c>
      <c r="G2633" s="46">
        <v>118.125</v>
      </c>
      <c r="H2633" s="46"/>
    </row>
    <row r="2634" spans="1:8" s="47" customFormat="1" ht="15" customHeight="1" x14ac:dyDescent="0.25">
      <c r="A2634" s="57">
        <v>96372</v>
      </c>
      <c r="B2634" s="57">
        <v>96372</v>
      </c>
      <c r="C2634" s="76" t="s">
        <v>7598</v>
      </c>
      <c r="D2634" s="72">
        <f>MAX(E2634:G2634)</f>
        <v>118.125</v>
      </c>
      <c r="E2634" s="45">
        <v>94.5</v>
      </c>
      <c r="F2634" s="45">
        <f>E2634*1.25</f>
        <v>118.125</v>
      </c>
      <c r="G2634" s="46">
        <v>118.125</v>
      </c>
    </row>
    <row r="2635" spans="1:8" s="47" customFormat="1" ht="15" customHeight="1" x14ac:dyDescent="0.25">
      <c r="A2635" s="57">
        <v>96372</v>
      </c>
      <c r="B2635" s="57">
        <v>96372</v>
      </c>
      <c r="C2635" s="76" t="s">
        <v>7598</v>
      </c>
      <c r="D2635" s="72">
        <f>MAX(E2635:G2635)</f>
        <v>118.125</v>
      </c>
      <c r="E2635" s="45">
        <v>94.5</v>
      </c>
      <c r="F2635" s="45">
        <f>E2635*1.25</f>
        <v>118.125</v>
      </c>
      <c r="G2635" s="46">
        <v>118.125</v>
      </c>
    </row>
    <row r="2636" spans="1:8" s="47" customFormat="1" ht="15" customHeight="1" x14ac:dyDescent="0.25">
      <c r="A2636" s="57">
        <v>96372</v>
      </c>
      <c r="B2636" s="57">
        <v>96372</v>
      </c>
      <c r="C2636" s="76" t="s">
        <v>7598</v>
      </c>
      <c r="D2636" s="72">
        <f>MAX(E2636:G2636)</f>
        <v>118.125</v>
      </c>
      <c r="E2636" s="45">
        <v>94.5</v>
      </c>
      <c r="F2636" s="45">
        <f>E2636*1.25</f>
        <v>118.125</v>
      </c>
      <c r="G2636" s="46">
        <v>118.125</v>
      </c>
    </row>
    <row r="2637" spans="1:8" s="47" customFormat="1" ht="15" customHeight="1" x14ac:dyDescent="0.25">
      <c r="A2637" s="57">
        <v>96372</v>
      </c>
      <c r="B2637" s="57">
        <v>96372</v>
      </c>
      <c r="C2637" s="76" t="s">
        <v>7598</v>
      </c>
      <c r="D2637" s="72">
        <f>MAX(E2637:G2637)</f>
        <v>118.125</v>
      </c>
      <c r="E2637" s="45">
        <v>94.5</v>
      </c>
      <c r="F2637" s="45">
        <f>E2637*1.25</f>
        <v>118.125</v>
      </c>
      <c r="G2637" s="46">
        <v>118.125</v>
      </c>
    </row>
    <row r="2638" spans="1:8" s="47" customFormat="1" ht="15" customHeight="1" x14ac:dyDescent="0.25">
      <c r="A2638" s="57" t="s">
        <v>2495</v>
      </c>
      <c r="B2638" s="57">
        <v>96372</v>
      </c>
      <c r="C2638" s="76" t="s">
        <v>7657</v>
      </c>
      <c r="D2638" s="72">
        <f>MAX(E2638:G2638)</f>
        <v>118.125</v>
      </c>
      <c r="E2638" s="45">
        <v>94.5</v>
      </c>
      <c r="F2638" s="45">
        <f>E2638*1.25</f>
        <v>118.125</v>
      </c>
      <c r="G2638" s="46">
        <v>118.125</v>
      </c>
    </row>
    <row r="2639" spans="1:8" s="47" customFormat="1" ht="15" customHeight="1" x14ac:dyDescent="0.25">
      <c r="A2639" s="57">
        <v>96372</v>
      </c>
      <c r="B2639" s="57">
        <v>96372</v>
      </c>
      <c r="C2639" s="76" t="s">
        <v>2632</v>
      </c>
      <c r="D2639" s="72">
        <f>MAX(E2639:G2639)</f>
        <v>118.125</v>
      </c>
      <c r="E2639" s="45">
        <v>94.5</v>
      </c>
      <c r="F2639" s="45">
        <f>E2639*1.25</f>
        <v>118.125</v>
      </c>
      <c r="G2639" s="46">
        <v>118.125</v>
      </c>
    </row>
    <row r="2640" spans="1:8" s="47" customFormat="1" ht="15" customHeight="1" x14ac:dyDescent="0.25">
      <c r="A2640" s="57">
        <v>96372</v>
      </c>
      <c r="B2640" s="57">
        <v>96372</v>
      </c>
      <c r="C2640" s="76" t="s">
        <v>2632</v>
      </c>
      <c r="D2640" s="72">
        <f>MAX(E2640:G2640)</f>
        <v>118.125</v>
      </c>
      <c r="E2640" s="45">
        <v>94.5</v>
      </c>
      <c r="F2640" s="45">
        <f>E2640*1.25</f>
        <v>118.125</v>
      </c>
      <c r="G2640" s="46">
        <v>118.125</v>
      </c>
    </row>
    <row r="2641" spans="1:8" s="47" customFormat="1" ht="15" customHeight="1" x14ac:dyDescent="0.25">
      <c r="A2641" s="62"/>
      <c r="B2641" s="57">
        <v>86905</v>
      </c>
      <c r="C2641" s="76" t="s">
        <v>1690</v>
      </c>
      <c r="D2641" s="72">
        <v>118.25</v>
      </c>
      <c r="E2641" s="50"/>
      <c r="F2641" s="50"/>
      <c r="G2641" s="50"/>
    </row>
    <row r="2642" spans="1:8" s="47" customFormat="1" ht="15" customHeight="1" x14ac:dyDescent="0.25">
      <c r="A2642" s="57">
        <v>86171</v>
      </c>
      <c r="B2642" s="57">
        <v>86171</v>
      </c>
      <c r="C2642" s="76" t="s">
        <v>4789</v>
      </c>
      <c r="D2642" s="72">
        <f>MAX(E2642:G2642)</f>
        <v>118.27500000000001</v>
      </c>
      <c r="E2642" s="45">
        <v>94.62</v>
      </c>
      <c r="F2642" s="45">
        <f>E2642*1.25</f>
        <v>118.27500000000001</v>
      </c>
      <c r="G2642" s="46">
        <v>118.27500000000001</v>
      </c>
    </row>
    <row r="2643" spans="1:8" s="47" customFormat="1" ht="15" customHeight="1" x14ac:dyDescent="0.25">
      <c r="A2643" s="57">
        <v>85307</v>
      </c>
      <c r="B2643" s="57">
        <v>85307</v>
      </c>
      <c r="C2643" s="76" t="s">
        <v>5073</v>
      </c>
      <c r="D2643" s="72">
        <f>MAX(E2643:G2643)</f>
        <v>118.5625</v>
      </c>
      <c r="E2643" s="45">
        <v>94.85</v>
      </c>
      <c r="F2643" s="45">
        <f>E2643*1.25</f>
        <v>118.5625</v>
      </c>
      <c r="G2643" s="46">
        <v>118.5625</v>
      </c>
    </row>
    <row r="2644" spans="1:8" s="47" customFormat="1" ht="15" customHeight="1" x14ac:dyDescent="0.25">
      <c r="A2644" s="57">
        <v>87255</v>
      </c>
      <c r="B2644" s="57">
        <v>87255</v>
      </c>
      <c r="C2644" s="76" t="s">
        <v>4618</v>
      </c>
      <c r="D2644" s="72">
        <f>MAX(E2644:G2644)</f>
        <v>118.71250000000001</v>
      </c>
      <c r="E2644" s="45">
        <v>94.97</v>
      </c>
      <c r="F2644" s="45">
        <f>E2644*1.25</f>
        <v>118.71250000000001</v>
      </c>
      <c r="G2644" s="46">
        <v>118.71250000000001</v>
      </c>
      <c r="H2644" s="46"/>
    </row>
    <row r="2645" spans="1:8" s="47" customFormat="1" ht="15" customHeight="1" x14ac:dyDescent="0.25">
      <c r="A2645" s="57">
        <v>94668</v>
      </c>
      <c r="B2645" s="57">
        <v>94668</v>
      </c>
      <c r="C2645" s="76" t="s">
        <v>7516</v>
      </c>
      <c r="D2645" s="72">
        <f>MAX(E2645:G2645)</f>
        <v>118.75</v>
      </c>
      <c r="E2645" s="45">
        <v>95</v>
      </c>
      <c r="F2645" s="45">
        <f>E2645*1.25</f>
        <v>118.75</v>
      </c>
      <c r="G2645" s="46">
        <v>118.75</v>
      </c>
      <c r="H2645" s="46"/>
    </row>
    <row r="2646" spans="1:8" s="47" customFormat="1" ht="15" customHeight="1" x14ac:dyDescent="0.25">
      <c r="A2646" s="57" t="s">
        <v>7176</v>
      </c>
      <c r="B2646" s="57">
        <v>97535</v>
      </c>
      <c r="C2646" s="76" t="s">
        <v>7177</v>
      </c>
      <c r="D2646" s="72">
        <f>MAX(E2646:G2646)</f>
        <v>118.75</v>
      </c>
      <c r="E2646" s="45">
        <v>95</v>
      </c>
      <c r="F2646" s="45">
        <f>E2646*1.25</f>
        <v>118.75</v>
      </c>
      <c r="G2646" s="46">
        <v>118.75</v>
      </c>
    </row>
    <row r="2647" spans="1:8" s="47" customFormat="1" ht="15" customHeight="1" x14ac:dyDescent="0.25">
      <c r="A2647" s="57" t="s">
        <v>7176</v>
      </c>
      <c r="B2647" s="57">
        <v>97535</v>
      </c>
      <c r="C2647" s="76" t="s">
        <v>7205</v>
      </c>
      <c r="D2647" s="72">
        <f>MAX(E2647:G2647)</f>
        <v>118.75</v>
      </c>
      <c r="E2647" s="45">
        <v>95</v>
      </c>
      <c r="F2647" s="45">
        <f>E2647*1.25</f>
        <v>118.75</v>
      </c>
      <c r="G2647" s="46">
        <v>118.75</v>
      </c>
    </row>
    <row r="2648" spans="1:8" s="47" customFormat="1" ht="15" customHeight="1" x14ac:dyDescent="0.25">
      <c r="A2648" s="57" t="s">
        <v>2912</v>
      </c>
      <c r="B2648" s="57" t="s">
        <v>2495</v>
      </c>
      <c r="C2648" s="76" t="s">
        <v>2913</v>
      </c>
      <c r="D2648" s="72">
        <f>MAX(E2648:G2648)</f>
        <v>118.9375</v>
      </c>
      <c r="E2648" s="45">
        <v>95.15</v>
      </c>
      <c r="F2648" s="45">
        <f>E2648*1.25</f>
        <v>118.9375</v>
      </c>
      <c r="G2648" s="46">
        <v>118.9375</v>
      </c>
    </row>
    <row r="2649" spans="1:8" s="47" customFormat="1" ht="15" customHeight="1" x14ac:dyDescent="0.25">
      <c r="A2649" s="62"/>
      <c r="B2649" s="57">
        <v>90723</v>
      </c>
      <c r="C2649" s="76" t="s">
        <v>1927</v>
      </c>
      <c r="D2649" s="72">
        <v>118.95</v>
      </c>
      <c r="E2649" s="50"/>
      <c r="F2649" s="50"/>
      <c r="G2649" s="50"/>
    </row>
    <row r="2650" spans="1:8" s="47" customFormat="1" ht="15" customHeight="1" x14ac:dyDescent="0.25">
      <c r="A2650" s="57" t="s">
        <v>2495</v>
      </c>
      <c r="B2650" s="57" t="s">
        <v>2495</v>
      </c>
      <c r="C2650" s="76" t="s">
        <v>2831</v>
      </c>
      <c r="D2650" s="72">
        <f>MAX(E2650:G2650)</f>
        <v>119</v>
      </c>
      <c r="E2650" s="45">
        <v>95.2</v>
      </c>
      <c r="F2650" s="45">
        <f>E2650*1.25</f>
        <v>119</v>
      </c>
      <c r="G2650" s="46">
        <v>119</v>
      </c>
      <c r="H2650" s="46"/>
    </row>
    <row r="2651" spans="1:8" s="47" customFormat="1" ht="15" customHeight="1" x14ac:dyDescent="0.25">
      <c r="A2651" s="62"/>
      <c r="B2651" s="57">
        <v>94070</v>
      </c>
      <c r="C2651" s="76" t="s">
        <v>2047</v>
      </c>
      <c r="D2651" s="72">
        <v>119.04</v>
      </c>
      <c r="E2651" s="50"/>
      <c r="F2651" s="50"/>
      <c r="G2651" s="50"/>
    </row>
    <row r="2652" spans="1:8" s="47" customFormat="1" ht="15" customHeight="1" x14ac:dyDescent="0.25">
      <c r="A2652" s="57">
        <v>85359</v>
      </c>
      <c r="B2652" s="57">
        <v>86359</v>
      </c>
      <c r="C2652" s="76" t="s">
        <v>5563</v>
      </c>
      <c r="D2652" s="72">
        <f>MAX(E2652:G2652)</f>
        <v>119.1875</v>
      </c>
      <c r="E2652" s="45">
        <v>95.35</v>
      </c>
      <c r="F2652" s="45">
        <f>E2652*1.25</f>
        <v>119.1875</v>
      </c>
      <c r="G2652" s="46">
        <v>119.1875</v>
      </c>
    </row>
    <row r="2653" spans="1:8" s="47" customFormat="1" ht="15" customHeight="1" x14ac:dyDescent="0.25">
      <c r="A2653" s="57" t="s">
        <v>7178</v>
      </c>
      <c r="B2653" s="57">
        <v>97112</v>
      </c>
      <c r="C2653" s="76" t="s">
        <v>7191</v>
      </c>
      <c r="D2653" s="72">
        <f>MAX(E2653:G2653)</f>
        <v>119.3125</v>
      </c>
      <c r="E2653" s="45">
        <v>95.45</v>
      </c>
      <c r="F2653" s="45">
        <f>E2653*1.25</f>
        <v>119.3125</v>
      </c>
      <c r="G2653" s="46">
        <v>119.3125</v>
      </c>
    </row>
    <row r="2654" spans="1:8" s="47" customFormat="1" ht="15" customHeight="1" x14ac:dyDescent="0.25">
      <c r="A2654" s="57" t="s">
        <v>2495</v>
      </c>
      <c r="B2654" s="57">
        <v>97112</v>
      </c>
      <c r="C2654" s="76" t="s">
        <v>7187</v>
      </c>
      <c r="D2654" s="72">
        <f>MAX(E2654:G2654)</f>
        <v>119.3125</v>
      </c>
      <c r="E2654" s="45">
        <v>95.45</v>
      </c>
      <c r="F2654" s="45">
        <f>E2654*1.25</f>
        <v>119.3125</v>
      </c>
      <c r="G2654" s="46">
        <v>119.3125</v>
      </c>
    </row>
    <row r="2655" spans="1:8" s="47" customFormat="1" ht="15" customHeight="1" x14ac:dyDescent="0.25">
      <c r="A2655" s="57" t="s">
        <v>7095</v>
      </c>
      <c r="B2655" s="57">
        <v>97112</v>
      </c>
      <c r="C2655" s="76" t="s">
        <v>7141</v>
      </c>
      <c r="D2655" s="72">
        <f>MAX(E2655:G2655)</f>
        <v>119.3125</v>
      </c>
      <c r="E2655" s="45">
        <v>95.45</v>
      </c>
      <c r="F2655" s="45">
        <f>E2655*1.25</f>
        <v>119.3125</v>
      </c>
      <c r="G2655" s="46">
        <v>119.3125</v>
      </c>
      <c r="H2655" s="46"/>
    </row>
    <row r="2656" spans="1:8" s="47" customFormat="1" ht="15" customHeight="1" x14ac:dyDescent="0.25">
      <c r="A2656" s="57" t="s">
        <v>7178</v>
      </c>
      <c r="B2656" s="57">
        <v>97112</v>
      </c>
      <c r="C2656" s="76" t="s">
        <v>7179</v>
      </c>
      <c r="D2656" s="72">
        <f>MAX(E2656:G2656)</f>
        <v>119.3125</v>
      </c>
      <c r="E2656" s="45">
        <v>95.45</v>
      </c>
      <c r="F2656" s="45">
        <f>E2656*1.25</f>
        <v>119.3125</v>
      </c>
      <c r="G2656" s="46">
        <v>119.3125</v>
      </c>
      <c r="H2656" s="46"/>
    </row>
    <row r="2657" spans="1:7" s="47" customFormat="1" ht="15" customHeight="1" x14ac:dyDescent="0.25">
      <c r="A2657" s="57" t="s">
        <v>7178</v>
      </c>
      <c r="B2657" s="57">
        <v>97112</v>
      </c>
      <c r="C2657" s="76" t="s">
        <v>7206</v>
      </c>
      <c r="D2657" s="72">
        <f>MAX(E2657:G2657)</f>
        <v>119.3125</v>
      </c>
      <c r="E2657" s="45">
        <v>95.45</v>
      </c>
      <c r="F2657" s="45">
        <f>E2657*1.25</f>
        <v>119.3125</v>
      </c>
      <c r="G2657" s="46">
        <v>119.3125</v>
      </c>
    </row>
    <row r="2658" spans="1:7" s="47" customFormat="1" ht="15" customHeight="1" x14ac:dyDescent="0.25">
      <c r="A2658" s="57" t="s">
        <v>2495</v>
      </c>
      <c r="B2658" s="57">
        <v>97112</v>
      </c>
      <c r="C2658" s="76" t="s">
        <v>7102</v>
      </c>
      <c r="D2658" s="72">
        <f>MAX(E2658:G2658)</f>
        <v>119.3125</v>
      </c>
      <c r="E2658" s="45">
        <v>95.45</v>
      </c>
      <c r="F2658" s="45">
        <f>E2658*1.25</f>
        <v>119.3125</v>
      </c>
      <c r="G2658" s="46">
        <v>119.3125</v>
      </c>
    </row>
    <row r="2659" spans="1:7" s="47" customFormat="1" ht="15" customHeight="1" x14ac:dyDescent="0.25">
      <c r="A2659" s="57" t="s">
        <v>7083</v>
      </c>
      <c r="B2659" s="57">
        <v>97110</v>
      </c>
      <c r="C2659" s="76" t="s">
        <v>7121</v>
      </c>
      <c r="D2659" s="72">
        <f>MAX(E2659:G2659)</f>
        <v>119.3875</v>
      </c>
      <c r="E2659" s="45">
        <v>95.51</v>
      </c>
      <c r="F2659" s="45">
        <f>E2659*1.25</f>
        <v>119.3875</v>
      </c>
      <c r="G2659" s="46">
        <v>119.3875</v>
      </c>
    </row>
    <row r="2660" spans="1:7" s="47" customFormat="1" ht="15" customHeight="1" x14ac:dyDescent="0.25">
      <c r="A2660" s="57" t="s">
        <v>2495</v>
      </c>
      <c r="B2660" s="57">
        <v>97110</v>
      </c>
      <c r="C2660" s="76" t="s">
        <v>7184</v>
      </c>
      <c r="D2660" s="72">
        <f>MAX(E2660:G2660)</f>
        <v>119.3875</v>
      </c>
      <c r="E2660" s="45">
        <v>95.51</v>
      </c>
      <c r="F2660" s="45">
        <f>E2660*1.25</f>
        <v>119.3875</v>
      </c>
      <c r="G2660" s="46">
        <v>119.3875</v>
      </c>
    </row>
    <row r="2661" spans="1:7" s="47" customFormat="1" ht="15" customHeight="1" x14ac:dyDescent="0.25">
      <c r="A2661" s="57" t="s">
        <v>7188</v>
      </c>
      <c r="B2661" s="57">
        <v>97110</v>
      </c>
      <c r="C2661" s="76" t="s">
        <v>7215</v>
      </c>
      <c r="D2661" s="72">
        <f>MAX(E2661:G2661)</f>
        <v>119.3875</v>
      </c>
      <c r="E2661" s="45">
        <v>95.51</v>
      </c>
      <c r="F2661" s="45">
        <f>E2661*1.25</f>
        <v>119.3875</v>
      </c>
      <c r="G2661" s="46">
        <v>119.3875</v>
      </c>
    </row>
    <row r="2662" spans="1:7" s="47" customFormat="1" ht="15" customHeight="1" x14ac:dyDescent="0.25">
      <c r="A2662" s="57" t="s">
        <v>7188</v>
      </c>
      <c r="B2662" s="57">
        <v>97110</v>
      </c>
      <c r="C2662" s="76" t="s">
        <v>7189</v>
      </c>
      <c r="D2662" s="72">
        <f>MAX(E2662:G2662)</f>
        <v>119.3875</v>
      </c>
      <c r="E2662" s="45">
        <v>95.51</v>
      </c>
      <c r="F2662" s="45">
        <f>E2662*1.25</f>
        <v>119.3875</v>
      </c>
      <c r="G2662" s="46">
        <v>119.3875</v>
      </c>
    </row>
    <row r="2663" spans="1:7" s="47" customFormat="1" ht="15" customHeight="1" x14ac:dyDescent="0.25">
      <c r="A2663" s="57">
        <v>83002</v>
      </c>
      <c r="B2663" s="57">
        <v>83002</v>
      </c>
      <c r="C2663" s="76" t="s">
        <v>4530</v>
      </c>
      <c r="D2663" s="72">
        <f>MAX(E2663:G2663)</f>
        <v>119.55</v>
      </c>
      <c r="E2663" s="45">
        <v>95.64</v>
      </c>
      <c r="F2663" s="45">
        <f>E2663*1.25</f>
        <v>119.55</v>
      </c>
      <c r="G2663" s="46">
        <v>119.55</v>
      </c>
    </row>
    <row r="2664" spans="1:7" s="47" customFormat="1" ht="15" customHeight="1" x14ac:dyDescent="0.25">
      <c r="A2664" s="58" t="s">
        <v>2495</v>
      </c>
      <c r="B2664" s="58">
        <v>86645</v>
      </c>
      <c r="C2664" s="77" t="s">
        <v>5105</v>
      </c>
      <c r="D2664" s="73">
        <f>MAX(E2664:G2664)</f>
        <v>119.66250000000001</v>
      </c>
      <c r="E2664" s="48">
        <v>95.73</v>
      </c>
      <c r="F2664" s="48">
        <f>E2664*1.25</f>
        <v>119.66250000000001</v>
      </c>
      <c r="G2664" s="49">
        <v>119.66250000000001</v>
      </c>
    </row>
    <row r="2665" spans="1:7" s="47" customFormat="1" ht="15" customHeight="1" x14ac:dyDescent="0.25">
      <c r="A2665" s="58">
        <v>86329</v>
      </c>
      <c r="B2665" s="58">
        <v>86160</v>
      </c>
      <c r="C2665" s="77" t="s">
        <v>5228</v>
      </c>
      <c r="D2665" s="73">
        <f>MAX(E2665:G2665)</f>
        <v>119.66250000000001</v>
      </c>
      <c r="E2665" s="48">
        <v>95.73</v>
      </c>
      <c r="F2665" s="48">
        <f>E2665*1.25</f>
        <v>119.66250000000001</v>
      </c>
      <c r="G2665" s="49">
        <v>119.66250000000001</v>
      </c>
    </row>
    <row r="2666" spans="1:7" s="47" customFormat="1" ht="15" customHeight="1" x14ac:dyDescent="0.25">
      <c r="A2666" s="58">
        <v>86161</v>
      </c>
      <c r="B2666" s="58">
        <v>86161</v>
      </c>
      <c r="C2666" s="77" t="s">
        <v>5036</v>
      </c>
      <c r="D2666" s="73">
        <f>MAX(E2666:G2666)</f>
        <v>119.66250000000001</v>
      </c>
      <c r="E2666" s="48">
        <v>95.73</v>
      </c>
      <c r="F2666" s="48">
        <f>E2666*1.25</f>
        <v>119.66250000000001</v>
      </c>
      <c r="G2666" s="49">
        <v>119.66250000000001</v>
      </c>
    </row>
    <row r="2667" spans="1:7" s="47" customFormat="1" ht="15" customHeight="1" x14ac:dyDescent="0.25">
      <c r="A2667" s="58">
        <v>86161</v>
      </c>
      <c r="B2667" s="58">
        <v>86161</v>
      </c>
      <c r="C2667" s="77" t="s">
        <v>5037</v>
      </c>
      <c r="D2667" s="73">
        <f>MAX(E2667:G2667)</f>
        <v>119.66250000000001</v>
      </c>
      <c r="E2667" s="48">
        <v>95.73</v>
      </c>
      <c r="F2667" s="48">
        <f>E2667*1.25</f>
        <v>119.66250000000001</v>
      </c>
      <c r="G2667" s="49">
        <v>119.66250000000001</v>
      </c>
    </row>
    <row r="2668" spans="1:7" s="47" customFormat="1" ht="15" customHeight="1" x14ac:dyDescent="0.25">
      <c r="A2668" s="58">
        <v>86161</v>
      </c>
      <c r="B2668" s="58">
        <v>86161</v>
      </c>
      <c r="C2668" s="77" t="s">
        <v>5038</v>
      </c>
      <c r="D2668" s="73">
        <f>MAX(E2668:G2668)</f>
        <v>119.66250000000001</v>
      </c>
      <c r="E2668" s="48">
        <v>95.73</v>
      </c>
      <c r="F2668" s="48">
        <f>E2668*1.25</f>
        <v>119.66250000000001</v>
      </c>
      <c r="G2668" s="49">
        <v>119.66250000000001</v>
      </c>
    </row>
    <row r="2669" spans="1:7" s="47" customFormat="1" ht="15" customHeight="1" x14ac:dyDescent="0.25">
      <c r="A2669" s="63"/>
      <c r="B2669" s="58">
        <v>80320</v>
      </c>
      <c r="C2669" s="77" t="s">
        <v>1138</v>
      </c>
      <c r="D2669" s="73">
        <v>119.8</v>
      </c>
      <c r="E2669" s="51"/>
      <c r="F2669" s="51"/>
      <c r="G2669" s="51"/>
    </row>
    <row r="2670" spans="1:7" s="47" customFormat="1" ht="15" customHeight="1" x14ac:dyDescent="0.25">
      <c r="A2670" s="58">
        <v>86886</v>
      </c>
      <c r="B2670" s="58">
        <v>86886</v>
      </c>
      <c r="C2670" s="77" t="s">
        <v>4771</v>
      </c>
      <c r="D2670" s="73">
        <f>MAX(E2670:G2670)</f>
        <v>119.85</v>
      </c>
      <c r="E2670" s="48">
        <v>95.88</v>
      </c>
      <c r="F2670" s="48">
        <f>E2670*1.25</f>
        <v>119.85</v>
      </c>
      <c r="G2670" s="49">
        <v>119.85</v>
      </c>
    </row>
    <row r="2671" spans="1:7" s="47" customFormat="1" ht="15" customHeight="1" x14ac:dyDescent="0.25">
      <c r="A2671" s="57">
        <v>86039</v>
      </c>
      <c r="B2671" s="57">
        <v>86886</v>
      </c>
      <c r="C2671" s="76" t="s">
        <v>5668</v>
      </c>
      <c r="D2671" s="72">
        <f>MAX(E2671:G2671)</f>
        <v>119.85</v>
      </c>
      <c r="E2671" s="45">
        <v>95.88</v>
      </c>
      <c r="F2671" s="45">
        <f>E2671*1.25</f>
        <v>119.85</v>
      </c>
      <c r="G2671" s="46">
        <v>119.85</v>
      </c>
    </row>
    <row r="2672" spans="1:7" s="47" customFormat="1" ht="15" customHeight="1" x14ac:dyDescent="0.25">
      <c r="A2672" s="57" t="s">
        <v>48</v>
      </c>
      <c r="B2672" s="57" t="s">
        <v>2495</v>
      </c>
      <c r="C2672" s="76" t="s">
        <v>8651</v>
      </c>
      <c r="D2672" s="72">
        <f>MAX(E2672:G2672)</f>
        <v>119.875</v>
      </c>
      <c r="E2672" s="45">
        <v>95.9</v>
      </c>
      <c r="F2672" s="45">
        <f>E2672*1.25</f>
        <v>119.875</v>
      </c>
      <c r="G2672" s="46">
        <v>119.875</v>
      </c>
    </row>
    <row r="2673" spans="1:8" s="47" customFormat="1" ht="15" customHeight="1" x14ac:dyDescent="0.25">
      <c r="A2673" s="57" t="s">
        <v>48</v>
      </c>
      <c r="B2673" s="57" t="s">
        <v>2495</v>
      </c>
      <c r="C2673" s="76" t="s">
        <v>8651</v>
      </c>
      <c r="D2673" s="72">
        <f>MAX(E2673:G2673)</f>
        <v>119.875</v>
      </c>
      <c r="E2673" s="45">
        <v>95.9</v>
      </c>
      <c r="F2673" s="45">
        <f>E2673*1.25</f>
        <v>119.875</v>
      </c>
      <c r="G2673" s="46">
        <v>119.875</v>
      </c>
    </row>
    <row r="2674" spans="1:8" s="47" customFormat="1" ht="15" customHeight="1" x14ac:dyDescent="0.25">
      <c r="A2674" s="57" t="s">
        <v>48</v>
      </c>
      <c r="B2674" s="57" t="s">
        <v>2495</v>
      </c>
      <c r="C2674" s="76" t="s">
        <v>8651</v>
      </c>
      <c r="D2674" s="72">
        <f>MAX(E2674:G2674)</f>
        <v>119.875</v>
      </c>
      <c r="E2674" s="45">
        <v>95.9</v>
      </c>
      <c r="F2674" s="45">
        <f>E2674*1.25</f>
        <v>119.875</v>
      </c>
      <c r="G2674" s="46">
        <v>119.875</v>
      </c>
    </row>
    <row r="2675" spans="1:8" s="47" customFormat="1" ht="15" customHeight="1" x14ac:dyDescent="0.25">
      <c r="A2675" s="57" t="s">
        <v>48</v>
      </c>
      <c r="B2675" s="57" t="s">
        <v>2495</v>
      </c>
      <c r="C2675" s="76" t="s">
        <v>8651</v>
      </c>
      <c r="D2675" s="72">
        <f>MAX(E2675:G2675)</f>
        <v>119.875</v>
      </c>
      <c r="E2675" s="45">
        <v>95.9</v>
      </c>
      <c r="F2675" s="45">
        <f>E2675*1.25</f>
        <v>119.875</v>
      </c>
      <c r="G2675" s="46">
        <v>119.875</v>
      </c>
    </row>
    <row r="2676" spans="1:8" s="47" customFormat="1" ht="15" customHeight="1" x14ac:dyDescent="0.25">
      <c r="A2676" s="57" t="s">
        <v>48</v>
      </c>
      <c r="B2676" s="57" t="s">
        <v>2495</v>
      </c>
      <c r="C2676" s="76" t="s">
        <v>8651</v>
      </c>
      <c r="D2676" s="72">
        <f>MAX(E2676:G2676)</f>
        <v>119.875</v>
      </c>
      <c r="E2676" s="45">
        <v>95.9</v>
      </c>
      <c r="F2676" s="45">
        <f>E2676*1.25</f>
        <v>119.875</v>
      </c>
      <c r="G2676" s="46">
        <v>119.875</v>
      </c>
    </row>
    <row r="2677" spans="1:8" s="47" customFormat="1" ht="15" customHeight="1" x14ac:dyDescent="0.25">
      <c r="A2677" s="57" t="s">
        <v>48</v>
      </c>
      <c r="B2677" s="57" t="s">
        <v>2495</v>
      </c>
      <c r="C2677" s="76" t="s">
        <v>8651</v>
      </c>
      <c r="D2677" s="72">
        <f>MAX(E2677:G2677)</f>
        <v>119.875</v>
      </c>
      <c r="E2677" s="45">
        <v>95.9</v>
      </c>
      <c r="F2677" s="45">
        <f>E2677*1.25</f>
        <v>119.875</v>
      </c>
      <c r="G2677" s="46">
        <v>119.875</v>
      </c>
    </row>
    <row r="2678" spans="1:8" s="47" customFormat="1" ht="15" customHeight="1" x14ac:dyDescent="0.25">
      <c r="A2678" s="57" t="s">
        <v>48</v>
      </c>
      <c r="B2678" s="57" t="s">
        <v>48</v>
      </c>
      <c r="C2678" s="76" t="s">
        <v>8651</v>
      </c>
      <c r="D2678" s="72">
        <f>MAX(E2678:G2678)</f>
        <v>119.875</v>
      </c>
      <c r="E2678" s="45">
        <v>95.9</v>
      </c>
      <c r="F2678" s="45">
        <f>E2678*1.25</f>
        <v>119.875</v>
      </c>
      <c r="G2678" s="46">
        <v>119.875</v>
      </c>
    </row>
    <row r="2679" spans="1:8" s="47" customFormat="1" ht="15" customHeight="1" x14ac:dyDescent="0.25">
      <c r="A2679" s="57" t="s">
        <v>48</v>
      </c>
      <c r="B2679" s="57" t="s">
        <v>2495</v>
      </c>
      <c r="C2679" s="76" t="s">
        <v>8651</v>
      </c>
      <c r="D2679" s="72">
        <f>MAX(E2679:G2679)</f>
        <v>119.875</v>
      </c>
      <c r="E2679" s="45">
        <v>95.9</v>
      </c>
      <c r="F2679" s="45">
        <f>E2679*1.25</f>
        <v>119.875</v>
      </c>
      <c r="G2679" s="46">
        <v>119.875</v>
      </c>
    </row>
    <row r="2680" spans="1:8" s="47" customFormat="1" ht="15" customHeight="1" x14ac:dyDescent="0.25">
      <c r="A2680" s="57">
        <v>80197</v>
      </c>
      <c r="B2680" s="57">
        <v>80197</v>
      </c>
      <c r="C2680" s="76" t="s">
        <v>4617</v>
      </c>
      <c r="D2680" s="72">
        <f>MAX(E2680:G2680)</f>
        <v>119.9</v>
      </c>
      <c r="E2680" s="45">
        <v>95.92</v>
      </c>
      <c r="F2680" s="45">
        <f>E2680*1.25</f>
        <v>119.9</v>
      </c>
      <c r="G2680" s="46">
        <v>119.9</v>
      </c>
      <c r="H2680" s="46"/>
    </row>
    <row r="2681" spans="1:8" s="47" customFormat="1" ht="15" customHeight="1" x14ac:dyDescent="0.25">
      <c r="A2681" s="63"/>
      <c r="B2681" s="58">
        <v>86703</v>
      </c>
      <c r="C2681" s="77" t="s">
        <v>1642</v>
      </c>
      <c r="D2681" s="73">
        <v>119.99</v>
      </c>
      <c r="E2681" s="51"/>
      <c r="F2681" s="51"/>
      <c r="G2681" s="51"/>
      <c r="H2681" s="46"/>
    </row>
    <row r="2682" spans="1:8" s="47" customFormat="1" ht="15" customHeight="1" x14ac:dyDescent="0.25">
      <c r="A2682" s="57">
        <v>90707</v>
      </c>
      <c r="B2682" s="57">
        <v>90707</v>
      </c>
      <c r="C2682" s="76" t="s">
        <v>8214</v>
      </c>
      <c r="D2682" s="72">
        <f>MAX(E2682:G2682)</f>
        <v>120</v>
      </c>
      <c r="E2682" s="45">
        <v>96</v>
      </c>
      <c r="F2682" s="45">
        <f>E2682*1.25</f>
        <v>120</v>
      </c>
      <c r="G2682" s="46">
        <v>120</v>
      </c>
    </row>
    <row r="2683" spans="1:8" s="47" customFormat="1" ht="15" customHeight="1" x14ac:dyDescent="0.25">
      <c r="A2683" s="57">
        <v>83001</v>
      </c>
      <c r="B2683" s="57">
        <v>83001</v>
      </c>
      <c r="C2683" s="76" t="s">
        <v>4478</v>
      </c>
      <c r="D2683" s="72">
        <f>MAX(E2683:G2683)</f>
        <v>120</v>
      </c>
      <c r="E2683" s="45">
        <v>96</v>
      </c>
      <c r="F2683" s="45">
        <f>E2683*1.25</f>
        <v>120</v>
      </c>
      <c r="G2683" s="46">
        <v>120</v>
      </c>
    </row>
    <row r="2684" spans="1:8" s="47" customFormat="1" ht="15" customHeight="1" x14ac:dyDescent="0.25">
      <c r="A2684" s="64"/>
      <c r="B2684" s="64" t="s">
        <v>99</v>
      </c>
      <c r="C2684" s="65" t="s">
        <v>2405</v>
      </c>
      <c r="D2684" s="72">
        <f>MAX(E2684:G2684)</f>
        <v>120</v>
      </c>
      <c r="E2684" s="36"/>
      <c r="F2684" s="37">
        <v>120</v>
      </c>
      <c r="G2684" s="46">
        <v>120</v>
      </c>
    </row>
    <row r="2685" spans="1:8" s="47" customFormat="1" ht="15" customHeight="1" x14ac:dyDescent="0.25">
      <c r="A2685" s="58">
        <v>86702</v>
      </c>
      <c r="B2685" s="58">
        <v>86702</v>
      </c>
      <c r="C2685" s="77" t="s">
        <v>4542</v>
      </c>
      <c r="D2685" s="73">
        <f>MAX(E2685:G2685)</f>
        <v>120</v>
      </c>
      <c r="E2685" s="48">
        <v>96</v>
      </c>
      <c r="F2685" s="48">
        <f>E2685*1.25</f>
        <v>120</v>
      </c>
      <c r="G2685" s="49">
        <v>120</v>
      </c>
    </row>
    <row r="2686" spans="1:8" s="47" customFormat="1" ht="15" customHeight="1" x14ac:dyDescent="0.25">
      <c r="A2686" s="57">
        <v>90746</v>
      </c>
      <c r="B2686" s="57">
        <v>90746</v>
      </c>
      <c r="C2686" s="76" t="s">
        <v>8117</v>
      </c>
      <c r="D2686" s="72">
        <f>MAX(E2686:G2686)</f>
        <v>120</v>
      </c>
      <c r="E2686" s="45">
        <v>96</v>
      </c>
      <c r="F2686" s="45">
        <f>E2686*1.25</f>
        <v>120</v>
      </c>
      <c r="G2686" s="46">
        <v>120</v>
      </c>
    </row>
    <row r="2687" spans="1:8" s="47" customFormat="1" ht="15" customHeight="1" x14ac:dyDescent="0.25">
      <c r="A2687" s="57">
        <v>90707</v>
      </c>
      <c r="B2687" s="57">
        <v>90707</v>
      </c>
      <c r="C2687" s="76" t="s">
        <v>8109</v>
      </c>
      <c r="D2687" s="72">
        <f>MAX(E2687:G2687)</f>
        <v>120</v>
      </c>
      <c r="E2687" s="45">
        <v>96</v>
      </c>
      <c r="F2687" s="45">
        <f>E2687*1.25</f>
        <v>120</v>
      </c>
      <c r="G2687" s="46">
        <v>120</v>
      </c>
    </row>
    <row r="2688" spans="1:8" s="47" customFormat="1" ht="15" customHeight="1" x14ac:dyDescent="0.25">
      <c r="A2688" s="57">
        <v>90707</v>
      </c>
      <c r="B2688" s="57">
        <v>90707</v>
      </c>
      <c r="C2688" s="76" t="s">
        <v>8109</v>
      </c>
      <c r="D2688" s="72">
        <f>MAX(E2688:G2688)</f>
        <v>120</v>
      </c>
      <c r="E2688" s="45">
        <v>96</v>
      </c>
      <c r="F2688" s="45">
        <f>E2688*1.25</f>
        <v>120</v>
      </c>
      <c r="G2688" s="46">
        <v>120</v>
      </c>
    </row>
    <row r="2689" spans="1:8" s="47" customFormat="1" ht="15" customHeight="1" x14ac:dyDescent="0.25">
      <c r="A2689" s="57">
        <v>90707</v>
      </c>
      <c r="B2689" s="57">
        <v>90707</v>
      </c>
      <c r="C2689" s="76" t="s">
        <v>8109</v>
      </c>
      <c r="D2689" s="72">
        <f>MAX(E2689:G2689)</f>
        <v>120</v>
      </c>
      <c r="E2689" s="45">
        <v>96</v>
      </c>
      <c r="F2689" s="45">
        <f>E2689*1.25</f>
        <v>120</v>
      </c>
      <c r="G2689" s="46">
        <v>120</v>
      </c>
    </row>
    <row r="2690" spans="1:8" s="47" customFormat="1" ht="15" customHeight="1" x14ac:dyDescent="0.25">
      <c r="A2690" s="57" t="s">
        <v>2495</v>
      </c>
      <c r="B2690" s="57">
        <v>90707</v>
      </c>
      <c r="C2690" s="76" t="s">
        <v>8109</v>
      </c>
      <c r="D2690" s="72">
        <f>MAX(E2690:G2690)</f>
        <v>120</v>
      </c>
      <c r="E2690" s="45">
        <v>96</v>
      </c>
      <c r="F2690" s="45">
        <f>E2690*1.25</f>
        <v>120</v>
      </c>
      <c r="G2690" s="46">
        <v>120</v>
      </c>
    </row>
    <row r="2691" spans="1:8" s="47" customFormat="1" ht="15" customHeight="1" x14ac:dyDescent="0.25">
      <c r="A2691" s="57" t="s">
        <v>2495</v>
      </c>
      <c r="B2691" s="57">
        <v>90707</v>
      </c>
      <c r="C2691" s="76" t="s">
        <v>8109</v>
      </c>
      <c r="D2691" s="72">
        <f>MAX(E2691:G2691)</f>
        <v>120</v>
      </c>
      <c r="E2691" s="45">
        <v>96</v>
      </c>
      <c r="F2691" s="45">
        <f>E2691*1.25</f>
        <v>120</v>
      </c>
      <c r="G2691" s="46">
        <v>120</v>
      </c>
    </row>
    <row r="2692" spans="1:8" s="47" customFormat="1" ht="15" customHeight="1" x14ac:dyDescent="0.25">
      <c r="A2692" s="57">
        <v>90707</v>
      </c>
      <c r="B2692" s="57">
        <v>90707</v>
      </c>
      <c r="C2692" s="76" t="s">
        <v>8072</v>
      </c>
      <c r="D2692" s="72">
        <f>MAX(E2692:G2692)</f>
        <v>120</v>
      </c>
      <c r="E2692" s="45">
        <v>96</v>
      </c>
      <c r="F2692" s="45">
        <f>E2692*1.25</f>
        <v>120</v>
      </c>
      <c r="G2692" s="46">
        <v>120</v>
      </c>
      <c r="H2692" s="46"/>
    </row>
    <row r="2693" spans="1:8" s="47" customFormat="1" ht="15" customHeight="1" x14ac:dyDescent="0.25">
      <c r="A2693" s="62"/>
      <c r="B2693" s="57">
        <v>83835</v>
      </c>
      <c r="C2693" s="76" t="s">
        <v>1365</v>
      </c>
      <c r="D2693" s="72">
        <v>120.06</v>
      </c>
      <c r="E2693" s="50"/>
      <c r="F2693" s="50"/>
      <c r="G2693" s="50"/>
      <c r="H2693" s="46"/>
    </row>
    <row r="2694" spans="1:8" s="47" customFormat="1" ht="15" customHeight="1" x14ac:dyDescent="0.25">
      <c r="A2694" s="57">
        <v>85240</v>
      </c>
      <c r="B2694" s="57">
        <v>85240</v>
      </c>
      <c r="C2694" s="76" t="s">
        <v>5536</v>
      </c>
      <c r="D2694" s="72">
        <f>MAX(E2694:G2694)</f>
        <v>120.26249999999999</v>
      </c>
      <c r="E2694" s="45">
        <v>96.21</v>
      </c>
      <c r="F2694" s="45">
        <f>E2694*1.25</f>
        <v>120.26249999999999</v>
      </c>
      <c r="G2694" s="46">
        <v>120.26249999999999</v>
      </c>
      <c r="H2694" s="46"/>
    </row>
    <row r="2695" spans="1:8" s="47" customFormat="1" ht="15" customHeight="1" x14ac:dyDescent="0.25">
      <c r="A2695" s="57" t="s">
        <v>2495</v>
      </c>
      <c r="B2695" s="57" t="s">
        <v>2495</v>
      </c>
      <c r="C2695" s="76" t="s">
        <v>4397</v>
      </c>
      <c r="D2695" s="72">
        <f>MAX(E2695:G2695)</f>
        <v>120.375</v>
      </c>
      <c r="E2695" s="45">
        <v>96.3</v>
      </c>
      <c r="F2695" s="45">
        <f>E2695*1.25</f>
        <v>120.375</v>
      </c>
      <c r="G2695" s="46">
        <v>120.375</v>
      </c>
      <c r="H2695" s="46"/>
    </row>
    <row r="2696" spans="1:8" s="47" customFormat="1" ht="15" customHeight="1" x14ac:dyDescent="0.25">
      <c r="A2696" s="63"/>
      <c r="B2696" s="58">
        <v>86757</v>
      </c>
      <c r="C2696" s="77" t="s">
        <v>1659</v>
      </c>
      <c r="D2696" s="73">
        <v>120.52</v>
      </c>
      <c r="E2696" s="51"/>
      <c r="F2696" s="51"/>
      <c r="G2696" s="51"/>
      <c r="H2696" s="46"/>
    </row>
    <row r="2697" spans="1:8" s="47" customFormat="1" ht="15" customHeight="1" x14ac:dyDescent="0.25">
      <c r="A2697" s="57">
        <v>80200</v>
      </c>
      <c r="B2697" s="57">
        <v>80200</v>
      </c>
      <c r="C2697" s="76" t="s">
        <v>4464</v>
      </c>
      <c r="D2697" s="72">
        <f>MAX(E2697:G2697)</f>
        <v>120.58750000000001</v>
      </c>
      <c r="E2697" s="45">
        <v>96.47</v>
      </c>
      <c r="F2697" s="45">
        <f>E2697*1.25</f>
        <v>120.58750000000001</v>
      </c>
      <c r="G2697" s="46">
        <v>120.58750000000001</v>
      </c>
      <c r="H2697" s="46"/>
    </row>
    <row r="2698" spans="1:8" s="47" customFormat="1" ht="15" customHeight="1" x14ac:dyDescent="0.25">
      <c r="A2698" s="57">
        <v>86021</v>
      </c>
      <c r="B2698" s="57">
        <v>86021</v>
      </c>
      <c r="C2698" s="76" t="s">
        <v>4970</v>
      </c>
      <c r="D2698" s="72">
        <f>MAX(E2698:G2698)</f>
        <v>120.66249999999999</v>
      </c>
      <c r="E2698" s="45">
        <v>96.53</v>
      </c>
      <c r="F2698" s="45">
        <f>E2698*1.25</f>
        <v>120.66249999999999</v>
      </c>
      <c r="G2698" s="46">
        <v>120.66249999999999</v>
      </c>
      <c r="H2698" s="46"/>
    </row>
    <row r="2699" spans="1:8" s="47" customFormat="1" ht="15" customHeight="1" x14ac:dyDescent="0.25">
      <c r="A2699" s="57">
        <v>86171</v>
      </c>
      <c r="B2699" s="58">
        <v>84588</v>
      </c>
      <c r="C2699" s="77" t="s">
        <v>4818</v>
      </c>
      <c r="D2699" s="72">
        <f>MAX(E2699:G2699)</f>
        <v>120.67500000000001</v>
      </c>
      <c r="E2699" s="45">
        <v>96.54</v>
      </c>
      <c r="F2699" s="45">
        <f>E2699*1.25</f>
        <v>120.67500000000001</v>
      </c>
      <c r="G2699" s="46">
        <v>120.67500000000001</v>
      </c>
      <c r="H2699" s="46"/>
    </row>
    <row r="2700" spans="1:8" s="47" customFormat="1" ht="15" customHeight="1" x14ac:dyDescent="0.25">
      <c r="A2700" s="58" t="s">
        <v>7142</v>
      </c>
      <c r="B2700" s="58">
        <v>97140</v>
      </c>
      <c r="C2700" s="77" t="s">
        <v>7143</v>
      </c>
      <c r="D2700" s="73">
        <f>MAX(E2700:G2700)</f>
        <v>120.8125</v>
      </c>
      <c r="E2700" s="48">
        <v>96.65</v>
      </c>
      <c r="F2700" s="48">
        <f>E2700*1.25</f>
        <v>120.8125</v>
      </c>
      <c r="G2700" s="49">
        <v>120.8125</v>
      </c>
      <c r="H2700" s="46"/>
    </row>
    <row r="2701" spans="1:8" s="47" customFormat="1" ht="15" customHeight="1" x14ac:dyDescent="0.25">
      <c r="A2701" s="57" t="s">
        <v>7142</v>
      </c>
      <c r="B2701" s="57">
        <v>97140</v>
      </c>
      <c r="C2701" s="76" t="s">
        <v>7146</v>
      </c>
      <c r="D2701" s="72">
        <f>MAX(E2701:G2701)</f>
        <v>120.8125</v>
      </c>
      <c r="E2701" s="45">
        <v>96.65</v>
      </c>
      <c r="F2701" s="45">
        <f>E2701*1.25</f>
        <v>120.8125</v>
      </c>
      <c r="G2701" s="46">
        <v>120.8125</v>
      </c>
      <c r="H2701" s="46"/>
    </row>
    <row r="2702" spans="1:8" s="47" customFormat="1" ht="15" customHeight="1" x14ac:dyDescent="0.25">
      <c r="A2702" s="57">
        <v>85270</v>
      </c>
      <c r="B2702" s="57">
        <v>85270</v>
      </c>
      <c r="C2702" s="76" t="s">
        <v>4885</v>
      </c>
      <c r="D2702" s="72">
        <f>MAX(E2702:G2702)</f>
        <v>120.9375</v>
      </c>
      <c r="E2702" s="45">
        <v>96.75</v>
      </c>
      <c r="F2702" s="45">
        <f>E2702*1.25</f>
        <v>120.9375</v>
      </c>
      <c r="G2702" s="46">
        <v>120.9375</v>
      </c>
      <c r="H2702" s="46"/>
    </row>
    <row r="2703" spans="1:8" s="47" customFormat="1" ht="15" customHeight="1" x14ac:dyDescent="0.25">
      <c r="A2703" s="62"/>
      <c r="B2703" s="57">
        <v>80342</v>
      </c>
      <c r="C2703" s="76" t="s">
        <v>1144</v>
      </c>
      <c r="D2703" s="72">
        <v>121</v>
      </c>
      <c r="E2703" s="50"/>
      <c r="F2703" s="50"/>
      <c r="G2703" s="50"/>
      <c r="H2703" s="46"/>
    </row>
    <row r="2704" spans="1:8" s="47" customFormat="1" ht="15" customHeight="1" x14ac:dyDescent="0.25">
      <c r="A2704" s="62"/>
      <c r="B2704" s="57">
        <v>85461</v>
      </c>
      <c r="C2704" s="76" t="s">
        <v>1524</v>
      </c>
      <c r="D2704" s="72">
        <v>121</v>
      </c>
      <c r="E2704" s="50"/>
      <c r="F2704" s="50"/>
      <c r="G2704" s="50"/>
      <c r="H2704" s="46"/>
    </row>
    <row r="2705" spans="1:8" s="47" customFormat="1" ht="15" customHeight="1" x14ac:dyDescent="0.25">
      <c r="A2705" s="57">
        <v>93798</v>
      </c>
      <c r="B2705" s="57" t="s">
        <v>2495</v>
      </c>
      <c r="C2705" s="76" t="s">
        <v>8602</v>
      </c>
      <c r="D2705" s="72">
        <f>MAX(E2705:G2705)</f>
        <v>121.0625</v>
      </c>
      <c r="E2705" s="45">
        <v>96.85</v>
      </c>
      <c r="F2705" s="45">
        <f>E2705*1.25</f>
        <v>121.0625</v>
      </c>
      <c r="G2705" s="46">
        <v>121.0625</v>
      </c>
      <c r="H2705" s="46"/>
    </row>
    <row r="2706" spans="1:8" s="47" customFormat="1" ht="15" customHeight="1" x14ac:dyDescent="0.25">
      <c r="A2706" s="57" t="s">
        <v>2495</v>
      </c>
      <c r="B2706" s="57" t="s">
        <v>2495</v>
      </c>
      <c r="C2706" s="76" t="s">
        <v>2782</v>
      </c>
      <c r="D2706" s="72">
        <f>MAX(E2706:G2706)</f>
        <v>121.125</v>
      </c>
      <c r="E2706" s="45">
        <v>96.9</v>
      </c>
      <c r="F2706" s="45">
        <f>E2706*1.25</f>
        <v>121.125</v>
      </c>
      <c r="G2706" s="46">
        <v>121.125</v>
      </c>
    </row>
    <row r="2707" spans="1:8" s="47" customFormat="1" ht="15" customHeight="1" x14ac:dyDescent="0.25">
      <c r="A2707" s="62"/>
      <c r="B2707" s="57">
        <v>76815</v>
      </c>
      <c r="C2707" s="76" t="s">
        <v>932</v>
      </c>
      <c r="D2707" s="72">
        <v>121.2</v>
      </c>
      <c r="E2707" s="50"/>
      <c r="F2707" s="50"/>
      <c r="G2707" s="50"/>
    </row>
    <row r="2708" spans="1:8" s="47" customFormat="1" ht="15" customHeight="1" x14ac:dyDescent="0.25">
      <c r="A2708" s="63"/>
      <c r="B2708" s="58">
        <v>86671</v>
      </c>
      <c r="C2708" s="77" t="s">
        <v>1627</v>
      </c>
      <c r="D2708" s="73">
        <v>121.26</v>
      </c>
      <c r="E2708" s="51"/>
      <c r="F2708" s="51"/>
      <c r="G2708" s="51"/>
    </row>
    <row r="2709" spans="1:8" s="47" customFormat="1" ht="15" customHeight="1" x14ac:dyDescent="0.25">
      <c r="A2709" s="57">
        <v>82480</v>
      </c>
      <c r="B2709" s="57">
        <v>82480</v>
      </c>
      <c r="C2709" s="76" t="s">
        <v>4597</v>
      </c>
      <c r="D2709" s="72">
        <f>MAX(E2709:G2709)</f>
        <v>121.27499999999999</v>
      </c>
      <c r="E2709" s="45">
        <v>97.02</v>
      </c>
      <c r="F2709" s="45">
        <f>E2709*1.25</f>
        <v>121.27499999999999</v>
      </c>
      <c r="G2709" s="46">
        <v>121.27499999999999</v>
      </c>
    </row>
    <row r="2710" spans="1:8" s="47" customFormat="1" ht="15" customHeight="1" x14ac:dyDescent="0.25">
      <c r="A2710" s="57">
        <v>82480</v>
      </c>
      <c r="B2710" s="57">
        <v>82480</v>
      </c>
      <c r="C2710" s="76" t="s">
        <v>4597</v>
      </c>
      <c r="D2710" s="72">
        <f>MAX(E2710:G2710)</f>
        <v>121.27499999999999</v>
      </c>
      <c r="E2710" s="45">
        <v>97.02</v>
      </c>
      <c r="F2710" s="45">
        <f>E2710*1.25</f>
        <v>121.27499999999999</v>
      </c>
      <c r="G2710" s="46">
        <v>121.27499999999999</v>
      </c>
      <c r="H2710" s="46"/>
    </row>
    <row r="2711" spans="1:8" s="47" customFormat="1" ht="15" customHeight="1" x14ac:dyDescent="0.25">
      <c r="A2711" s="57">
        <v>96549</v>
      </c>
      <c r="B2711" s="57">
        <v>96549</v>
      </c>
      <c r="C2711" s="76" t="s">
        <v>8575</v>
      </c>
      <c r="D2711" s="72">
        <f>MAX(E2711:G2711)</f>
        <v>121.27499999999999</v>
      </c>
      <c r="E2711" s="45">
        <v>97.02</v>
      </c>
      <c r="F2711" s="45">
        <f>E2711*1.25</f>
        <v>121.27499999999999</v>
      </c>
      <c r="G2711" s="46">
        <v>121.27499999999999</v>
      </c>
      <c r="H2711" s="46"/>
    </row>
    <row r="2712" spans="1:8" s="47" customFormat="1" ht="15" customHeight="1" x14ac:dyDescent="0.25">
      <c r="A2712" s="62"/>
      <c r="B2712" s="57">
        <v>84146</v>
      </c>
      <c r="C2712" s="76" t="s">
        <v>1405</v>
      </c>
      <c r="D2712" s="72">
        <v>121.32</v>
      </c>
      <c r="E2712" s="50"/>
      <c r="F2712" s="50"/>
      <c r="G2712" s="50"/>
    </row>
    <row r="2713" spans="1:8" s="47" customFormat="1" ht="15" customHeight="1" x14ac:dyDescent="0.25">
      <c r="A2713" s="57">
        <v>87651</v>
      </c>
      <c r="B2713" s="57">
        <v>87651</v>
      </c>
      <c r="C2713" s="76" t="s">
        <v>5726</v>
      </c>
      <c r="D2713" s="72">
        <f>MAX(E2713:G2713)</f>
        <v>121.4</v>
      </c>
      <c r="E2713" s="45">
        <v>97.12</v>
      </c>
      <c r="F2713" s="45">
        <f>E2713*1.25</f>
        <v>121.4</v>
      </c>
      <c r="G2713" s="46">
        <v>121.4</v>
      </c>
    </row>
    <row r="2714" spans="1:8" s="47" customFormat="1" ht="15" customHeight="1" x14ac:dyDescent="0.25">
      <c r="A2714" s="57">
        <v>86317</v>
      </c>
      <c r="B2714" s="57">
        <v>87420</v>
      </c>
      <c r="C2714" s="76" t="s">
        <v>4994</v>
      </c>
      <c r="D2714" s="72">
        <f>MAX(E2714:G2714)</f>
        <v>121.51249999999999</v>
      </c>
      <c r="E2714" s="45">
        <v>97.21</v>
      </c>
      <c r="F2714" s="45">
        <f>E2714*1.25</f>
        <v>121.51249999999999</v>
      </c>
      <c r="G2714" s="46">
        <v>121.51249999999999</v>
      </c>
    </row>
    <row r="2715" spans="1:8" s="47" customFormat="1" ht="15" customHeight="1" x14ac:dyDescent="0.25">
      <c r="A2715" s="57" t="s">
        <v>7213</v>
      </c>
      <c r="B2715" s="57">
        <v>97530</v>
      </c>
      <c r="C2715" s="76" t="s">
        <v>7214</v>
      </c>
      <c r="D2715" s="72">
        <f>MAX(E2715:G2715)</f>
        <v>121.51249999999999</v>
      </c>
      <c r="E2715" s="45">
        <v>97.21</v>
      </c>
      <c r="F2715" s="45">
        <f>E2715*1.25</f>
        <v>121.51249999999999</v>
      </c>
      <c r="G2715" s="46">
        <v>121.51249999999999</v>
      </c>
      <c r="H2715" s="46"/>
    </row>
    <row r="2716" spans="1:8" s="47" customFormat="1" ht="15" customHeight="1" x14ac:dyDescent="0.25">
      <c r="A2716" s="57">
        <v>97530</v>
      </c>
      <c r="B2716" s="57">
        <v>97530</v>
      </c>
      <c r="C2716" s="76" t="s">
        <v>7158</v>
      </c>
      <c r="D2716" s="72">
        <f>MAX(E2716:G2716)</f>
        <v>121.51249999999999</v>
      </c>
      <c r="E2716" s="45">
        <v>97.21</v>
      </c>
      <c r="F2716" s="45">
        <f>E2716*1.25</f>
        <v>121.51249999999999</v>
      </c>
      <c r="G2716" s="46">
        <v>121.51249999999999</v>
      </c>
      <c r="H2716" s="46"/>
    </row>
    <row r="2717" spans="1:8" s="47" customFormat="1" ht="15" customHeight="1" x14ac:dyDescent="0.25">
      <c r="A2717" s="64"/>
      <c r="B2717" s="64" t="s">
        <v>97</v>
      </c>
      <c r="C2717" s="65" t="s">
        <v>2409</v>
      </c>
      <c r="D2717" s="72">
        <f>MAX(E2717:G2717)</f>
        <v>121.6</v>
      </c>
      <c r="E2717" s="36"/>
      <c r="F2717" s="37">
        <v>121.6</v>
      </c>
      <c r="G2717" s="46">
        <v>121.6</v>
      </c>
      <c r="H2717" s="46"/>
    </row>
    <row r="2718" spans="1:8" s="47" customFormat="1" ht="15" customHeight="1" x14ac:dyDescent="0.25">
      <c r="A2718" s="63"/>
      <c r="B2718" s="58">
        <v>82040</v>
      </c>
      <c r="C2718" s="77" t="s">
        <v>1192</v>
      </c>
      <c r="D2718" s="73">
        <v>121.8</v>
      </c>
      <c r="E2718" s="51"/>
      <c r="F2718" s="51"/>
      <c r="G2718" s="51"/>
      <c r="H2718" s="46"/>
    </row>
    <row r="2719" spans="1:8" s="47" customFormat="1" ht="15" customHeight="1" x14ac:dyDescent="0.25">
      <c r="A2719" s="63"/>
      <c r="B2719" s="58">
        <v>82784</v>
      </c>
      <c r="C2719" s="77" t="s">
        <v>1293</v>
      </c>
      <c r="D2719" s="73">
        <v>121.8</v>
      </c>
      <c r="E2719" s="51"/>
      <c r="F2719" s="51"/>
      <c r="G2719" s="51"/>
      <c r="H2719" s="46"/>
    </row>
    <row r="2720" spans="1:8" s="47" customFormat="1" ht="15" customHeight="1" x14ac:dyDescent="0.25">
      <c r="A2720" s="57">
        <v>88342</v>
      </c>
      <c r="B2720" s="57">
        <v>88342</v>
      </c>
      <c r="C2720" s="76" t="s">
        <v>5925</v>
      </c>
      <c r="D2720" s="72">
        <f>MAX(E2720:G2720)</f>
        <v>121.8</v>
      </c>
      <c r="E2720" s="45">
        <v>97.44</v>
      </c>
      <c r="F2720" s="45">
        <f>E2720*1.25</f>
        <v>121.8</v>
      </c>
      <c r="G2720" s="46">
        <v>121.8</v>
      </c>
      <c r="H2720" s="46"/>
    </row>
    <row r="2721" spans="1:8" s="47" customFormat="1" ht="15" customHeight="1" x14ac:dyDescent="0.25">
      <c r="A2721" s="57">
        <v>86003</v>
      </c>
      <c r="B2721" s="57">
        <v>86003</v>
      </c>
      <c r="C2721" s="76" t="s">
        <v>5164</v>
      </c>
      <c r="D2721" s="72">
        <f>MAX(E2721:G2721)</f>
        <v>121.8</v>
      </c>
      <c r="E2721" s="45">
        <v>97.44</v>
      </c>
      <c r="F2721" s="45">
        <f>E2721*1.25</f>
        <v>121.8</v>
      </c>
      <c r="G2721" s="46">
        <v>121.8</v>
      </c>
      <c r="H2721" s="46"/>
    </row>
    <row r="2722" spans="1:8" s="47" customFormat="1" ht="15" customHeight="1" x14ac:dyDescent="0.25">
      <c r="A2722" s="57">
        <v>86003</v>
      </c>
      <c r="B2722" s="57">
        <v>86003</v>
      </c>
      <c r="C2722" s="76" t="s">
        <v>5597</v>
      </c>
      <c r="D2722" s="72">
        <f>MAX(E2722:G2722)</f>
        <v>121.8</v>
      </c>
      <c r="E2722" s="45">
        <v>97.44</v>
      </c>
      <c r="F2722" s="45">
        <f>E2722*1.25</f>
        <v>121.8</v>
      </c>
      <c r="G2722" s="46">
        <v>121.8</v>
      </c>
      <c r="H2722" s="46"/>
    </row>
    <row r="2723" spans="1:8" s="47" customFormat="1" ht="15" customHeight="1" x14ac:dyDescent="0.25">
      <c r="A2723" s="57">
        <v>86003</v>
      </c>
      <c r="B2723" s="57">
        <v>86003</v>
      </c>
      <c r="C2723" s="76" t="s">
        <v>4969</v>
      </c>
      <c r="D2723" s="72">
        <f>MAX(E2723:G2723)</f>
        <v>121.8</v>
      </c>
      <c r="E2723" s="45">
        <v>97.44</v>
      </c>
      <c r="F2723" s="45">
        <f>E2723*1.25</f>
        <v>121.8</v>
      </c>
      <c r="G2723" s="46">
        <v>121.8</v>
      </c>
      <c r="H2723" s="46"/>
    </row>
    <row r="2724" spans="1:8" s="47" customFormat="1" ht="15" customHeight="1" x14ac:dyDescent="0.25">
      <c r="A2724" s="57">
        <v>86003</v>
      </c>
      <c r="B2724" s="57">
        <v>86003</v>
      </c>
      <c r="C2724" s="76" t="s">
        <v>5243</v>
      </c>
      <c r="D2724" s="72">
        <f>MAX(E2724:G2724)</f>
        <v>121.8</v>
      </c>
      <c r="E2724" s="45">
        <v>97.44</v>
      </c>
      <c r="F2724" s="45">
        <f>E2724*1.25</f>
        <v>121.8</v>
      </c>
      <c r="G2724" s="46">
        <v>121.8</v>
      </c>
      <c r="H2724" s="46"/>
    </row>
    <row r="2725" spans="1:8" s="47" customFormat="1" ht="15" customHeight="1" x14ac:dyDescent="0.25">
      <c r="A2725" s="57">
        <v>86003</v>
      </c>
      <c r="B2725" s="57">
        <v>86003</v>
      </c>
      <c r="C2725" s="76" t="s">
        <v>5473</v>
      </c>
      <c r="D2725" s="72">
        <f>MAX(E2725:G2725)</f>
        <v>121.8</v>
      </c>
      <c r="E2725" s="45">
        <v>97.44</v>
      </c>
      <c r="F2725" s="45">
        <f>E2725*1.25</f>
        <v>121.8</v>
      </c>
      <c r="G2725" s="46">
        <v>121.8</v>
      </c>
      <c r="H2725" s="46"/>
    </row>
    <row r="2726" spans="1:8" s="47" customFormat="1" ht="15" customHeight="1" x14ac:dyDescent="0.25">
      <c r="A2726" s="57">
        <v>86003</v>
      </c>
      <c r="B2726" s="57">
        <v>86003</v>
      </c>
      <c r="C2726" s="76" t="s">
        <v>5473</v>
      </c>
      <c r="D2726" s="72">
        <f>MAX(E2726:G2726)</f>
        <v>121.8</v>
      </c>
      <c r="E2726" s="45">
        <v>97.44</v>
      </c>
      <c r="F2726" s="45">
        <f>E2726*1.25</f>
        <v>121.8</v>
      </c>
      <c r="G2726" s="46">
        <v>121.8</v>
      </c>
    </row>
    <row r="2727" spans="1:8" s="47" customFormat="1" ht="15" customHeight="1" x14ac:dyDescent="0.25">
      <c r="A2727" s="57">
        <v>86003</v>
      </c>
      <c r="B2727" s="57">
        <v>86003</v>
      </c>
      <c r="C2727" s="76" t="s">
        <v>5473</v>
      </c>
      <c r="D2727" s="72">
        <f>MAX(E2727:G2727)</f>
        <v>121.8</v>
      </c>
      <c r="E2727" s="45">
        <v>97.44</v>
      </c>
      <c r="F2727" s="45">
        <f>E2727*1.25</f>
        <v>121.8</v>
      </c>
      <c r="G2727" s="46">
        <v>121.8</v>
      </c>
    </row>
    <row r="2728" spans="1:8" s="47" customFormat="1" ht="15" customHeight="1" x14ac:dyDescent="0.25">
      <c r="A2728" s="57">
        <v>86003</v>
      </c>
      <c r="B2728" s="57">
        <v>86003</v>
      </c>
      <c r="C2728" s="76" t="s">
        <v>5473</v>
      </c>
      <c r="D2728" s="72">
        <f>MAX(E2728:G2728)</f>
        <v>121.8</v>
      </c>
      <c r="E2728" s="45">
        <v>97.44</v>
      </c>
      <c r="F2728" s="45">
        <f>E2728*1.25</f>
        <v>121.8</v>
      </c>
      <c r="G2728" s="46">
        <v>121.8</v>
      </c>
      <c r="H2728" s="46"/>
    </row>
    <row r="2729" spans="1:8" s="47" customFormat="1" ht="15" customHeight="1" x14ac:dyDescent="0.25">
      <c r="A2729" s="57">
        <v>86003</v>
      </c>
      <c r="B2729" s="57">
        <v>86003</v>
      </c>
      <c r="C2729" s="76" t="s">
        <v>5473</v>
      </c>
      <c r="D2729" s="72">
        <f>MAX(E2729:G2729)</f>
        <v>121.8</v>
      </c>
      <c r="E2729" s="45">
        <v>97.44</v>
      </c>
      <c r="F2729" s="45">
        <f>E2729*1.25</f>
        <v>121.8</v>
      </c>
      <c r="G2729" s="46">
        <v>121.8</v>
      </c>
      <c r="H2729" s="46"/>
    </row>
    <row r="2730" spans="1:8" s="47" customFormat="1" ht="15" customHeight="1" x14ac:dyDescent="0.25">
      <c r="A2730" s="57">
        <v>86003</v>
      </c>
      <c r="B2730" s="57">
        <v>86003</v>
      </c>
      <c r="C2730" s="76" t="s">
        <v>5473</v>
      </c>
      <c r="D2730" s="72">
        <f>MAX(E2730:G2730)</f>
        <v>121.8</v>
      </c>
      <c r="E2730" s="45">
        <v>97.44</v>
      </c>
      <c r="F2730" s="45">
        <f>E2730*1.25</f>
        <v>121.8</v>
      </c>
      <c r="G2730" s="46">
        <v>121.8</v>
      </c>
    </row>
    <row r="2731" spans="1:8" s="47" customFormat="1" ht="15" customHeight="1" x14ac:dyDescent="0.25">
      <c r="A2731" s="57">
        <v>86003</v>
      </c>
      <c r="B2731" s="57">
        <v>86003</v>
      </c>
      <c r="C2731" s="76" t="s">
        <v>5473</v>
      </c>
      <c r="D2731" s="72">
        <f>MAX(E2731:G2731)</f>
        <v>121.8</v>
      </c>
      <c r="E2731" s="45">
        <v>97.44</v>
      </c>
      <c r="F2731" s="45">
        <f>E2731*1.25</f>
        <v>121.8</v>
      </c>
      <c r="G2731" s="46">
        <v>121.8</v>
      </c>
    </row>
    <row r="2732" spans="1:8" s="47" customFormat="1" ht="15" customHeight="1" x14ac:dyDescent="0.25">
      <c r="A2732" s="57">
        <v>86003</v>
      </c>
      <c r="B2732" s="57">
        <v>86003</v>
      </c>
      <c r="C2732" s="76" t="s">
        <v>5473</v>
      </c>
      <c r="D2732" s="72">
        <f>MAX(E2732:G2732)</f>
        <v>121.8</v>
      </c>
      <c r="E2732" s="45">
        <v>97.44</v>
      </c>
      <c r="F2732" s="45">
        <f>E2732*1.25</f>
        <v>121.8</v>
      </c>
      <c r="G2732" s="46">
        <v>121.8</v>
      </c>
      <c r="H2732" s="46"/>
    </row>
    <row r="2733" spans="1:8" s="47" customFormat="1" ht="15" customHeight="1" x14ac:dyDescent="0.25">
      <c r="A2733" s="57">
        <v>86003</v>
      </c>
      <c r="B2733" s="57">
        <v>86003</v>
      </c>
      <c r="C2733" s="76" t="s">
        <v>5473</v>
      </c>
      <c r="D2733" s="72">
        <f>MAX(E2733:G2733)</f>
        <v>121.8</v>
      </c>
      <c r="E2733" s="45">
        <v>97.44</v>
      </c>
      <c r="F2733" s="45">
        <f>E2733*1.25</f>
        <v>121.8</v>
      </c>
      <c r="G2733" s="46">
        <v>121.8</v>
      </c>
    </row>
    <row r="2734" spans="1:8" s="47" customFormat="1" ht="15" customHeight="1" x14ac:dyDescent="0.25">
      <c r="A2734" s="57">
        <v>86003</v>
      </c>
      <c r="B2734" s="57">
        <v>86003</v>
      </c>
      <c r="C2734" s="76" t="s">
        <v>5473</v>
      </c>
      <c r="D2734" s="72">
        <f>MAX(E2734:G2734)</f>
        <v>121.8</v>
      </c>
      <c r="E2734" s="45">
        <v>97.44</v>
      </c>
      <c r="F2734" s="45">
        <f>E2734*1.25</f>
        <v>121.8</v>
      </c>
      <c r="G2734" s="46">
        <v>121.8</v>
      </c>
    </row>
    <row r="2735" spans="1:8" s="47" customFormat="1" ht="15" customHeight="1" x14ac:dyDescent="0.25">
      <c r="A2735" s="57">
        <v>86003</v>
      </c>
      <c r="B2735" s="57">
        <v>86003</v>
      </c>
      <c r="C2735" s="76" t="s">
        <v>5473</v>
      </c>
      <c r="D2735" s="72">
        <f>MAX(E2735:G2735)</f>
        <v>121.8</v>
      </c>
      <c r="E2735" s="45">
        <v>97.44</v>
      </c>
      <c r="F2735" s="45">
        <f>E2735*1.25</f>
        <v>121.8</v>
      </c>
      <c r="G2735" s="46">
        <v>121.8</v>
      </c>
    </row>
    <row r="2736" spans="1:8" s="47" customFormat="1" ht="15" customHeight="1" x14ac:dyDescent="0.25">
      <c r="A2736" s="57">
        <v>86003</v>
      </c>
      <c r="B2736" s="57">
        <v>86003</v>
      </c>
      <c r="C2736" s="76" t="s">
        <v>5473</v>
      </c>
      <c r="D2736" s="72">
        <f>MAX(E2736:G2736)</f>
        <v>121.8</v>
      </c>
      <c r="E2736" s="45">
        <v>97.44</v>
      </c>
      <c r="F2736" s="45">
        <f>E2736*1.25</f>
        <v>121.8</v>
      </c>
      <c r="G2736" s="46">
        <v>121.8</v>
      </c>
    </row>
    <row r="2737" spans="1:8" s="47" customFormat="1" ht="15" customHeight="1" x14ac:dyDescent="0.25">
      <c r="A2737" s="57">
        <v>86003</v>
      </c>
      <c r="B2737" s="57">
        <v>86003</v>
      </c>
      <c r="C2737" s="76" t="s">
        <v>5473</v>
      </c>
      <c r="D2737" s="72">
        <f>MAX(E2737:G2737)</f>
        <v>121.8</v>
      </c>
      <c r="E2737" s="45">
        <v>97.44</v>
      </c>
      <c r="F2737" s="45">
        <f>E2737*1.25</f>
        <v>121.8</v>
      </c>
      <c r="G2737" s="46">
        <v>121.8</v>
      </c>
    </row>
    <row r="2738" spans="1:8" s="47" customFormat="1" ht="15" customHeight="1" x14ac:dyDescent="0.25">
      <c r="A2738" s="64"/>
      <c r="B2738" s="64" t="s">
        <v>2088</v>
      </c>
      <c r="C2738" s="65" t="s">
        <v>2089</v>
      </c>
      <c r="D2738" s="72">
        <f>MAX(E2738:G2738)</f>
        <v>121.88</v>
      </c>
      <c r="E2738" s="38"/>
      <c r="F2738" s="37">
        <v>121.88</v>
      </c>
      <c r="G2738" s="46">
        <v>121.88</v>
      </c>
    </row>
    <row r="2739" spans="1:8" s="47" customFormat="1" ht="15" customHeight="1" x14ac:dyDescent="0.25">
      <c r="A2739" s="57" t="s">
        <v>2495</v>
      </c>
      <c r="B2739" s="57" t="s">
        <v>2495</v>
      </c>
      <c r="C2739" s="76" t="s">
        <v>3400</v>
      </c>
      <c r="D2739" s="72">
        <f>MAX(E2739:G2739)</f>
        <v>122</v>
      </c>
      <c r="E2739" s="45">
        <v>97.6</v>
      </c>
      <c r="F2739" s="45">
        <f>E2739*1.25</f>
        <v>122</v>
      </c>
      <c r="G2739" s="46">
        <v>122</v>
      </c>
      <c r="H2739" s="46"/>
    </row>
    <row r="2740" spans="1:8" s="47" customFormat="1" ht="15" customHeight="1" x14ac:dyDescent="0.25">
      <c r="A2740" s="58">
        <v>80299</v>
      </c>
      <c r="B2740" s="58">
        <v>80299</v>
      </c>
      <c r="C2740" s="77" t="s">
        <v>5084</v>
      </c>
      <c r="D2740" s="73">
        <f>MAX(E2740:G2740)</f>
        <v>122.02500000000001</v>
      </c>
      <c r="E2740" s="48">
        <v>97.62</v>
      </c>
      <c r="F2740" s="48">
        <f>E2740*1.25</f>
        <v>122.02500000000001</v>
      </c>
      <c r="G2740" s="49">
        <v>122.02500000000001</v>
      </c>
    </row>
    <row r="2741" spans="1:8" s="47" customFormat="1" ht="15" customHeight="1" x14ac:dyDescent="0.25">
      <c r="A2741" s="58">
        <v>80299</v>
      </c>
      <c r="B2741" s="58">
        <v>80299</v>
      </c>
      <c r="C2741" s="77" t="s">
        <v>4811</v>
      </c>
      <c r="D2741" s="73">
        <f>MAX(E2741:G2741)</f>
        <v>122.02500000000001</v>
      </c>
      <c r="E2741" s="48">
        <v>97.62</v>
      </c>
      <c r="F2741" s="48">
        <f>E2741*1.25</f>
        <v>122.02500000000001</v>
      </c>
      <c r="G2741" s="49">
        <v>122.02500000000001</v>
      </c>
    </row>
    <row r="2742" spans="1:8" s="47" customFormat="1" ht="15" customHeight="1" x14ac:dyDescent="0.25">
      <c r="A2742" s="58">
        <v>82491</v>
      </c>
      <c r="B2742" s="58">
        <v>80299</v>
      </c>
      <c r="C2742" s="77" t="s">
        <v>4654</v>
      </c>
      <c r="D2742" s="73">
        <f>MAX(E2742:G2742)</f>
        <v>122.02500000000001</v>
      </c>
      <c r="E2742" s="48">
        <v>97.62</v>
      </c>
      <c r="F2742" s="48">
        <f>E2742*1.25</f>
        <v>122.02500000000001</v>
      </c>
      <c r="G2742" s="49">
        <v>122.02500000000001</v>
      </c>
    </row>
    <row r="2743" spans="1:8" s="47" customFormat="1" ht="15" customHeight="1" x14ac:dyDescent="0.25">
      <c r="A2743" s="58">
        <v>80299</v>
      </c>
      <c r="B2743" s="58">
        <v>80299</v>
      </c>
      <c r="C2743" s="77" t="s">
        <v>4847</v>
      </c>
      <c r="D2743" s="73">
        <f>MAX(E2743:G2743)</f>
        <v>122.02500000000001</v>
      </c>
      <c r="E2743" s="48">
        <v>97.62</v>
      </c>
      <c r="F2743" s="48">
        <f>E2743*1.25</f>
        <v>122.02500000000001</v>
      </c>
      <c r="G2743" s="49">
        <v>122.02500000000001</v>
      </c>
    </row>
    <row r="2744" spans="1:8" s="47" customFormat="1" ht="15" customHeight="1" x14ac:dyDescent="0.25">
      <c r="A2744" s="58">
        <v>80299</v>
      </c>
      <c r="B2744" s="58">
        <v>80299</v>
      </c>
      <c r="C2744" s="77" t="s">
        <v>4936</v>
      </c>
      <c r="D2744" s="73">
        <f>MAX(E2744:G2744)</f>
        <v>122.02500000000001</v>
      </c>
      <c r="E2744" s="48">
        <v>97.62</v>
      </c>
      <c r="F2744" s="48">
        <f>E2744*1.25</f>
        <v>122.02500000000001</v>
      </c>
      <c r="G2744" s="49">
        <v>122.02500000000001</v>
      </c>
      <c r="H2744" s="46"/>
    </row>
    <row r="2745" spans="1:8" s="47" customFormat="1" ht="15" customHeight="1" x14ac:dyDescent="0.25">
      <c r="A2745" s="57">
        <v>82491</v>
      </c>
      <c r="B2745" s="57">
        <v>80299</v>
      </c>
      <c r="C2745" s="76" t="s">
        <v>4851</v>
      </c>
      <c r="D2745" s="72">
        <f>MAX(E2745:G2745)</f>
        <v>122.02500000000001</v>
      </c>
      <c r="E2745" s="45">
        <v>97.62</v>
      </c>
      <c r="F2745" s="45">
        <f>E2745*1.25</f>
        <v>122.02500000000001</v>
      </c>
      <c r="G2745" s="46">
        <v>122.02500000000001</v>
      </c>
    </row>
    <row r="2746" spans="1:8" s="47" customFormat="1" ht="15" customHeight="1" x14ac:dyDescent="0.25">
      <c r="A2746" s="57">
        <v>80299</v>
      </c>
      <c r="B2746" s="57">
        <v>80299</v>
      </c>
      <c r="C2746" s="76" t="s">
        <v>5083</v>
      </c>
      <c r="D2746" s="72">
        <f>MAX(E2746:G2746)</f>
        <v>122.02500000000001</v>
      </c>
      <c r="E2746" s="45">
        <v>97.62</v>
      </c>
      <c r="F2746" s="45">
        <f>E2746*1.25</f>
        <v>122.02500000000001</v>
      </c>
      <c r="G2746" s="46">
        <v>122.02500000000001</v>
      </c>
    </row>
    <row r="2747" spans="1:8" s="47" customFormat="1" ht="15" customHeight="1" x14ac:dyDescent="0.25">
      <c r="A2747" s="57">
        <v>80154</v>
      </c>
      <c r="B2747" s="57">
        <v>80299</v>
      </c>
      <c r="C2747" s="76" t="s">
        <v>5176</v>
      </c>
      <c r="D2747" s="72">
        <f>MAX(E2747:G2747)</f>
        <v>122.02500000000001</v>
      </c>
      <c r="E2747" s="45">
        <v>97.62</v>
      </c>
      <c r="F2747" s="45">
        <f>E2747*1.25</f>
        <v>122.02500000000001</v>
      </c>
      <c r="G2747" s="46">
        <v>122.02500000000001</v>
      </c>
    </row>
    <row r="2748" spans="1:8" s="47" customFormat="1" ht="15" customHeight="1" x14ac:dyDescent="0.25">
      <c r="A2748" s="57">
        <v>82640</v>
      </c>
      <c r="B2748" s="57">
        <v>80299</v>
      </c>
      <c r="C2748" s="76" t="s">
        <v>5290</v>
      </c>
      <c r="D2748" s="72">
        <f>MAX(E2748:G2748)</f>
        <v>122.02500000000001</v>
      </c>
      <c r="E2748" s="45">
        <v>97.62</v>
      </c>
      <c r="F2748" s="45">
        <f>E2748*1.25</f>
        <v>122.02500000000001</v>
      </c>
      <c r="G2748" s="46">
        <v>122.02500000000001</v>
      </c>
    </row>
    <row r="2749" spans="1:8" s="47" customFormat="1" ht="15" customHeight="1" x14ac:dyDescent="0.25">
      <c r="A2749" s="57">
        <v>82491</v>
      </c>
      <c r="B2749" s="57">
        <v>80299</v>
      </c>
      <c r="C2749" s="76" t="s">
        <v>4957</v>
      </c>
      <c r="D2749" s="72">
        <f>MAX(E2749:G2749)</f>
        <v>122.02500000000001</v>
      </c>
      <c r="E2749" s="45">
        <v>97.62</v>
      </c>
      <c r="F2749" s="45">
        <f>E2749*1.25</f>
        <v>122.02500000000001</v>
      </c>
      <c r="G2749" s="46">
        <v>122.02500000000001</v>
      </c>
      <c r="H2749" s="46"/>
    </row>
    <row r="2750" spans="1:8" s="47" customFormat="1" ht="15" customHeight="1" x14ac:dyDescent="0.25">
      <c r="A2750" s="57">
        <v>80299</v>
      </c>
      <c r="B2750" s="57">
        <v>80299</v>
      </c>
      <c r="C2750" s="76" t="s">
        <v>4800</v>
      </c>
      <c r="D2750" s="72">
        <f>MAX(E2750:G2750)</f>
        <v>122.02500000000001</v>
      </c>
      <c r="E2750" s="45">
        <v>97.62</v>
      </c>
      <c r="F2750" s="45">
        <f>E2750*1.25</f>
        <v>122.02500000000001</v>
      </c>
      <c r="G2750" s="46">
        <v>122.02500000000001</v>
      </c>
    </row>
    <row r="2751" spans="1:8" s="47" customFormat="1" ht="15" customHeight="1" x14ac:dyDescent="0.25">
      <c r="A2751" s="57">
        <v>80156</v>
      </c>
      <c r="B2751" s="57">
        <v>80299</v>
      </c>
      <c r="C2751" s="76" t="s">
        <v>4780</v>
      </c>
      <c r="D2751" s="72">
        <f>MAX(E2751:G2751)</f>
        <v>122.02500000000001</v>
      </c>
      <c r="E2751" s="45">
        <v>97.62</v>
      </c>
      <c r="F2751" s="45">
        <f>E2751*1.25</f>
        <v>122.02500000000001</v>
      </c>
      <c r="G2751" s="46">
        <v>122.02500000000001</v>
      </c>
    </row>
    <row r="2752" spans="1:8" s="47" customFormat="1" ht="15" customHeight="1" x14ac:dyDescent="0.25">
      <c r="A2752" s="57" t="s">
        <v>2495</v>
      </c>
      <c r="B2752" s="57">
        <v>80299</v>
      </c>
      <c r="C2752" s="76" t="s">
        <v>4980</v>
      </c>
      <c r="D2752" s="72">
        <f>MAX(E2752:G2752)</f>
        <v>122.02500000000001</v>
      </c>
      <c r="E2752" s="45">
        <v>97.62</v>
      </c>
      <c r="F2752" s="45">
        <f>E2752*1.25</f>
        <v>122.02500000000001</v>
      </c>
      <c r="G2752" s="46">
        <v>122.02500000000001</v>
      </c>
    </row>
    <row r="2753" spans="1:8" s="47" customFormat="1" ht="15" customHeight="1" x14ac:dyDescent="0.25">
      <c r="A2753" s="57">
        <v>80299</v>
      </c>
      <c r="B2753" s="57">
        <v>80299</v>
      </c>
      <c r="C2753" s="76" t="s">
        <v>5198</v>
      </c>
      <c r="D2753" s="72">
        <f>MAX(E2753:G2753)</f>
        <v>122.02500000000001</v>
      </c>
      <c r="E2753" s="45">
        <v>97.62</v>
      </c>
      <c r="F2753" s="45">
        <f>E2753*1.25</f>
        <v>122.02500000000001</v>
      </c>
      <c r="G2753" s="46">
        <v>122.02500000000001</v>
      </c>
    </row>
    <row r="2754" spans="1:8" s="47" customFormat="1" ht="15" customHeight="1" x14ac:dyDescent="0.25">
      <c r="A2754" s="57">
        <v>80299</v>
      </c>
      <c r="B2754" s="57">
        <v>80299</v>
      </c>
      <c r="C2754" s="76" t="s">
        <v>4843</v>
      </c>
      <c r="D2754" s="72">
        <f>MAX(E2754:G2754)</f>
        <v>122.02500000000001</v>
      </c>
      <c r="E2754" s="45">
        <v>97.62</v>
      </c>
      <c r="F2754" s="45">
        <f>E2754*1.25</f>
        <v>122.02500000000001</v>
      </c>
      <c r="G2754" s="46">
        <v>122.02500000000001</v>
      </c>
      <c r="H2754" s="46"/>
    </row>
    <row r="2755" spans="1:8" s="47" customFormat="1" ht="15" customHeight="1" x14ac:dyDescent="0.25">
      <c r="A2755" s="57">
        <v>80100</v>
      </c>
      <c r="B2755" s="57">
        <v>80299</v>
      </c>
      <c r="C2755" s="76" t="s">
        <v>4867</v>
      </c>
      <c r="D2755" s="72">
        <f>MAX(E2755:G2755)</f>
        <v>122.02500000000001</v>
      </c>
      <c r="E2755" s="45">
        <v>97.62</v>
      </c>
      <c r="F2755" s="45">
        <f>E2755*1.25</f>
        <v>122.02500000000001</v>
      </c>
      <c r="G2755" s="46">
        <v>122.02500000000001</v>
      </c>
    </row>
    <row r="2756" spans="1:8" s="47" customFormat="1" ht="15" customHeight="1" x14ac:dyDescent="0.25">
      <c r="A2756" s="57">
        <v>80299</v>
      </c>
      <c r="B2756" s="57">
        <v>80299</v>
      </c>
      <c r="C2756" s="76" t="s">
        <v>4820</v>
      </c>
      <c r="D2756" s="72">
        <f>MAX(E2756:G2756)</f>
        <v>122.02500000000001</v>
      </c>
      <c r="E2756" s="45">
        <v>97.62</v>
      </c>
      <c r="F2756" s="45">
        <f>E2756*1.25</f>
        <v>122.02500000000001</v>
      </c>
      <c r="G2756" s="46">
        <v>122.02500000000001</v>
      </c>
    </row>
    <row r="2757" spans="1:8" s="47" customFormat="1" ht="15" customHeight="1" x14ac:dyDescent="0.25">
      <c r="A2757" s="57">
        <v>80299</v>
      </c>
      <c r="B2757" s="57">
        <v>80299</v>
      </c>
      <c r="C2757" s="76" t="s">
        <v>5223</v>
      </c>
      <c r="D2757" s="72">
        <f>MAX(E2757:G2757)</f>
        <v>122.02500000000001</v>
      </c>
      <c r="E2757" s="45">
        <v>97.62</v>
      </c>
      <c r="F2757" s="45">
        <f>E2757*1.25</f>
        <v>122.02500000000001</v>
      </c>
      <c r="G2757" s="46">
        <v>122.02500000000001</v>
      </c>
    </row>
    <row r="2758" spans="1:8" s="47" customFormat="1" ht="15" customHeight="1" x14ac:dyDescent="0.25">
      <c r="A2758" s="57">
        <v>80299</v>
      </c>
      <c r="B2758" s="57">
        <v>80299</v>
      </c>
      <c r="C2758" s="76" t="s">
        <v>4740</v>
      </c>
      <c r="D2758" s="72">
        <f>MAX(E2758:G2758)</f>
        <v>122.02500000000001</v>
      </c>
      <c r="E2758" s="45">
        <v>97.62</v>
      </c>
      <c r="F2758" s="45">
        <f>E2758*1.25</f>
        <v>122.02500000000001</v>
      </c>
      <c r="G2758" s="46">
        <v>122.02500000000001</v>
      </c>
    </row>
    <row r="2759" spans="1:8" s="47" customFormat="1" ht="15" customHeight="1" x14ac:dyDescent="0.25">
      <c r="A2759" s="57">
        <v>80299</v>
      </c>
      <c r="B2759" s="57">
        <v>80299</v>
      </c>
      <c r="C2759" s="76" t="s">
        <v>5213</v>
      </c>
      <c r="D2759" s="72">
        <f>MAX(E2759:G2759)</f>
        <v>122.02500000000001</v>
      </c>
      <c r="E2759" s="45">
        <v>97.62</v>
      </c>
      <c r="F2759" s="45">
        <f>E2759*1.25</f>
        <v>122.02500000000001</v>
      </c>
      <c r="G2759" s="46">
        <v>122.02500000000001</v>
      </c>
    </row>
    <row r="2760" spans="1:8" s="47" customFormat="1" ht="15" customHeight="1" x14ac:dyDescent="0.25">
      <c r="A2760" s="57">
        <v>80299</v>
      </c>
      <c r="B2760" s="57">
        <v>80299</v>
      </c>
      <c r="C2760" s="76" t="s">
        <v>4931</v>
      </c>
      <c r="D2760" s="72">
        <f>MAX(E2760:G2760)</f>
        <v>122.02500000000001</v>
      </c>
      <c r="E2760" s="45">
        <v>97.62</v>
      </c>
      <c r="F2760" s="45">
        <f>E2760*1.25</f>
        <v>122.02500000000001</v>
      </c>
      <c r="G2760" s="46">
        <v>122.02500000000001</v>
      </c>
    </row>
    <row r="2761" spans="1:8" s="47" customFormat="1" ht="15" customHeight="1" x14ac:dyDescent="0.25">
      <c r="A2761" s="62"/>
      <c r="B2761" s="57">
        <v>86060</v>
      </c>
      <c r="C2761" s="76" t="s">
        <v>1550</v>
      </c>
      <c r="D2761" s="72">
        <v>122.05</v>
      </c>
      <c r="E2761" s="50"/>
      <c r="F2761" s="50"/>
      <c r="G2761" s="50"/>
    </row>
    <row r="2762" spans="1:8" s="47" customFormat="1" ht="15" customHeight="1" x14ac:dyDescent="0.25">
      <c r="A2762" s="57">
        <v>84305</v>
      </c>
      <c r="B2762" s="57">
        <v>84305</v>
      </c>
      <c r="C2762" s="76" t="s">
        <v>5263</v>
      </c>
      <c r="D2762" s="72">
        <f>MAX(E2762:G2762)</f>
        <v>122.175</v>
      </c>
      <c r="E2762" s="45">
        <v>97.74</v>
      </c>
      <c r="F2762" s="45">
        <f>E2762*1.25</f>
        <v>122.175</v>
      </c>
      <c r="G2762" s="46">
        <v>122.175</v>
      </c>
      <c r="H2762" s="46"/>
    </row>
    <row r="2763" spans="1:8" s="47" customFormat="1" ht="15" customHeight="1" x14ac:dyDescent="0.25">
      <c r="A2763" s="57">
        <v>77063</v>
      </c>
      <c r="B2763" s="57">
        <v>77063</v>
      </c>
      <c r="C2763" s="76" t="s">
        <v>7045</v>
      </c>
      <c r="D2763" s="72">
        <f>MAX(E2763:G2763)</f>
        <v>122.1875</v>
      </c>
      <c r="E2763" s="45">
        <v>97.75</v>
      </c>
      <c r="F2763" s="45">
        <f>E2763*1.25</f>
        <v>122.1875</v>
      </c>
      <c r="G2763" s="46">
        <v>122.1875</v>
      </c>
    </row>
    <row r="2764" spans="1:8" s="47" customFormat="1" ht="15" customHeight="1" x14ac:dyDescent="0.25">
      <c r="A2764" s="57">
        <v>82533</v>
      </c>
      <c r="B2764" s="57">
        <v>82533</v>
      </c>
      <c r="C2764" s="76" t="s">
        <v>5142</v>
      </c>
      <c r="D2764" s="72">
        <f>MAX(E2764:G2764)</f>
        <v>122.23750000000001</v>
      </c>
      <c r="E2764" s="45">
        <v>97.79</v>
      </c>
      <c r="F2764" s="45">
        <f>E2764*1.25</f>
        <v>122.23750000000001</v>
      </c>
      <c r="G2764" s="46">
        <v>122.23750000000001</v>
      </c>
      <c r="H2764" s="46"/>
    </row>
    <row r="2765" spans="1:8" s="47" customFormat="1" ht="15" customHeight="1" x14ac:dyDescent="0.25">
      <c r="A2765" s="62"/>
      <c r="B2765" s="57">
        <v>88325</v>
      </c>
      <c r="C2765" s="76" t="s">
        <v>1856</v>
      </c>
      <c r="D2765" s="72">
        <v>122.4</v>
      </c>
      <c r="E2765" s="50"/>
      <c r="F2765" s="50"/>
      <c r="G2765" s="50"/>
      <c r="H2765" s="46"/>
    </row>
    <row r="2766" spans="1:8" s="47" customFormat="1" ht="15" customHeight="1" x14ac:dyDescent="0.25">
      <c r="A2766" s="57" t="s">
        <v>2495</v>
      </c>
      <c r="B2766" s="57" t="s">
        <v>2495</v>
      </c>
      <c r="C2766" s="76" t="s">
        <v>4220</v>
      </c>
      <c r="D2766" s="72">
        <f>MAX(E2766:G2766)</f>
        <v>122.5</v>
      </c>
      <c r="E2766" s="45">
        <v>98</v>
      </c>
      <c r="F2766" s="45">
        <f>E2766*1.25</f>
        <v>122.5</v>
      </c>
      <c r="G2766" s="46">
        <v>122.5</v>
      </c>
    </row>
    <row r="2767" spans="1:8" s="47" customFormat="1" ht="15" customHeight="1" x14ac:dyDescent="0.25">
      <c r="A2767" s="57">
        <v>87661</v>
      </c>
      <c r="B2767" s="57">
        <v>87661</v>
      </c>
      <c r="C2767" s="76" t="s">
        <v>5833</v>
      </c>
      <c r="D2767" s="72">
        <f>MAX(E2767:G2767)</f>
        <v>122.5</v>
      </c>
      <c r="E2767" s="45">
        <v>98</v>
      </c>
      <c r="F2767" s="45">
        <f>E2767*1.25</f>
        <v>122.5</v>
      </c>
      <c r="G2767" s="46">
        <v>122.5</v>
      </c>
      <c r="H2767" s="46"/>
    </row>
    <row r="2768" spans="1:8" s="47" customFormat="1" ht="15" customHeight="1" x14ac:dyDescent="0.25">
      <c r="A2768" s="62"/>
      <c r="B2768" s="57">
        <v>87590</v>
      </c>
      <c r="C2768" s="76" t="s">
        <v>1786</v>
      </c>
      <c r="D2768" s="72">
        <v>122.62</v>
      </c>
      <c r="E2768" s="50"/>
      <c r="F2768" s="50"/>
      <c r="G2768" s="50"/>
      <c r="H2768" s="46"/>
    </row>
    <row r="2769" spans="1:8" s="47" customFormat="1" ht="15" customHeight="1" x14ac:dyDescent="0.25">
      <c r="A2769" s="57">
        <v>94760</v>
      </c>
      <c r="B2769" s="57">
        <v>94760</v>
      </c>
      <c r="C2769" s="76" t="s">
        <v>7515</v>
      </c>
      <c r="D2769" s="72">
        <f>MAX(E2769:G2769)</f>
        <v>122.625</v>
      </c>
      <c r="E2769" s="45">
        <v>98.1</v>
      </c>
      <c r="F2769" s="45">
        <f>E2769*1.25</f>
        <v>122.625</v>
      </c>
      <c r="G2769" s="46">
        <v>122.625</v>
      </c>
    </row>
    <row r="2770" spans="1:8" s="47" customFormat="1" ht="15" customHeight="1" x14ac:dyDescent="0.25">
      <c r="A2770" s="57">
        <v>94760</v>
      </c>
      <c r="B2770" s="57">
        <v>94760</v>
      </c>
      <c r="C2770" s="76" t="s">
        <v>7054</v>
      </c>
      <c r="D2770" s="72">
        <f>MAX(E2770:G2770)</f>
        <v>122.625</v>
      </c>
      <c r="E2770" s="45">
        <v>98.1</v>
      </c>
      <c r="F2770" s="45">
        <f>E2770*1.25</f>
        <v>122.625</v>
      </c>
      <c r="G2770" s="46">
        <v>122.625</v>
      </c>
      <c r="H2770" s="46"/>
    </row>
    <row r="2771" spans="1:8" s="47" customFormat="1" ht="15" customHeight="1" x14ac:dyDescent="0.25">
      <c r="A2771" s="57">
        <v>86320</v>
      </c>
      <c r="B2771" s="57">
        <v>86320</v>
      </c>
      <c r="C2771" s="76" t="s">
        <v>5305</v>
      </c>
      <c r="D2771" s="72">
        <f>MAX(E2771:G2771)</f>
        <v>122.66249999999999</v>
      </c>
      <c r="E2771" s="45">
        <v>98.13</v>
      </c>
      <c r="F2771" s="45">
        <f>E2771*1.25</f>
        <v>122.66249999999999</v>
      </c>
      <c r="G2771" s="46">
        <v>122.66249999999999</v>
      </c>
    </row>
    <row r="2772" spans="1:8" s="47" customFormat="1" ht="15" customHeight="1" x14ac:dyDescent="0.25">
      <c r="A2772" s="57" t="s">
        <v>2495</v>
      </c>
      <c r="B2772" s="57" t="s">
        <v>2495</v>
      </c>
      <c r="C2772" s="76" t="s">
        <v>5663</v>
      </c>
      <c r="D2772" s="72">
        <f>MAX(E2772:G2772)</f>
        <v>122.75</v>
      </c>
      <c r="E2772" s="45">
        <v>98.2</v>
      </c>
      <c r="F2772" s="45">
        <f>E2772*1.25</f>
        <v>122.75</v>
      </c>
      <c r="G2772" s="46">
        <v>122.75</v>
      </c>
    </row>
    <row r="2773" spans="1:8" s="47" customFormat="1" ht="15" customHeight="1" x14ac:dyDescent="0.25">
      <c r="A2773" s="62"/>
      <c r="B2773" s="57">
        <v>79101</v>
      </c>
      <c r="C2773" s="76" t="s">
        <v>1084</v>
      </c>
      <c r="D2773" s="72">
        <v>123</v>
      </c>
      <c r="E2773" s="50"/>
      <c r="F2773" s="50"/>
      <c r="G2773" s="50"/>
      <c r="H2773" s="46"/>
    </row>
    <row r="2774" spans="1:8" s="47" customFormat="1" ht="15" customHeight="1" x14ac:dyDescent="0.25">
      <c r="A2774" s="64"/>
      <c r="B2774" s="64" t="s">
        <v>95</v>
      </c>
      <c r="C2774" s="65" t="s">
        <v>2408</v>
      </c>
      <c r="D2774" s="72">
        <f>MAX(E2774:G2774)</f>
        <v>123</v>
      </c>
      <c r="E2774" s="36"/>
      <c r="F2774" s="37">
        <v>123</v>
      </c>
      <c r="G2774" s="46">
        <v>123</v>
      </c>
    </row>
    <row r="2775" spans="1:8" s="47" customFormat="1" ht="15" customHeight="1" x14ac:dyDescent="0.25">
      <c r="A2775" s="62"/>
      <c r="B2775" s="57">
        <v>90660</v>
      </c>
      <c r="C2775" s="76" t="s">
        <v>1905</v>
      </c>
      <c r="D2775" s="72">
        <v>123</v>
      </c>
      <c r="E2775" s="50"/>
      <c r="F2775" s="50"/>
      <c r="G2775" s="50"/>
    </row>
    <row r="2776" spans="1:8" s="47" customFormat="1" ht="15" customHeight="1" x14ac:dyDescent="0.25">
      <c r="A2776" s="64"/>
      <c r="B2776" s="64" t="s">
        <v>93</v>
      </c>
      <c r="C2776" s="65" t="s">
        <v>2408</v>
      </c>
      <c r="D2776" s="72">
        <f>MAX(E2776:G2776)</f>
        <v>123.04</v>
      </c>
      <c r="E2776" s="36"/>
      <c r="F2776" s="37">
        <v>123.04</v>
      </c>
      <c r="G2776" s="46">
        <v>123.04</v>
      </c>
    </row>
    <row r="2777" spans="1:8" s="47" customFormat="1" ht="15" customHeight="1" x14ac:dyDescent="0.25">
      <c r="A2777" s="57" t="s">
        <v>2495</v>
      </c>
      <c r="B2777" s="57">
        <v>86606</v>
      </c>
      <c r="C2777" s="76" t="s">
        <v>5158</v>
      </c>
      <c r="D2777" s="72">
        <f>MAX(E2777:G2777)</f>
        <v>123.1875</v>
      </c>
      <c r="E2777" s="45">
        <v>98.55</v>
      </c>
      <c r="F2777" s="45">
        <f>E2777*1.25</f>
        <v>123.1875</v>
      </c>
      <c r="G2777" s="46">
        <v>123.1875</v>
      </c>
    </row>
    <row r="2778" spans="1:8" s="47" customFormat="1" ht="15" customHeight="1" x14ac:dyDescent="0.25">
      <c r="A2778" s="57">
        <v>95834</v>
      </c>
      <c r="B2778" s="57">
        <v>95834</v>
      </c>
      <c r="C2778" s="76" t="s">
        <v>7221</v>
      </c>
      <c r="D2778" s="72">
        <f>MAX(E2778:G2778)</f>
        <v>123.375</v>
      </c>
      <c r="E2778" s="45">
        <v>98.7</v>
      </c>
      <c r="F2778" s="45">
        <f>E2778*1.25</f>
        <v>123.375</v>
      </c>
      <c r="G2778" s="46">
        <v>123.375</v>
      </c>
    </row>
    <row r="2779" spans="1:8" s="47" customFormat="1" ht="15" customHeight="1" x14ac:dyDescent="0.25">
      <c r="A2779" s="57" t="s">
        <v>2495</v>
      </c>
      <c r="B2779" s="57">
        <v>95834</v>
      </c>
      <c r="C2779" s="76" t="s">
        <v>7266</v>
      </c>
      <c r="D2779" s="72">
        <f>MAX(E2779:G2779)</f>
        <v>123.375</v>
      </c>
      <c r="E2779" s="45">
        <v>98.7</v>
      </c>
      <c r="F2779" s="45">
        <f>E2779*1.25</f>
        <v>123.375</v>
      </c>
      <c r="G2779" s="46">
        <v>123.375</v>
      </c>
    </row>
    <row r="2780" spans="1:8" s="47" customFormat="1" ht="15" customHeight="1" x14ac:dyDescent="0.25">
      <c r="A2780" s="57" t="s">
        <v>7108</v>
      </c>
      <c r="B2780" s="57">
        <v>95834</v>
      </c>
      <c r="C2780" s="76" t="s">
        <v>7109</v>
      </c>
      <c r="D2780" s="72">
        <f>MAX(E2780:G2780)</f>
        <v>123.375</v>
      </c>
      <c r="E2780" s="45">
        <v>98.7</v>
      </c>
      <c r="F2780" s="45">
        <f>E2780*1.25</f>
        <v>123.375</v>
      </c>
      <c r="G2780" s="46">
        <v>123.375</v>
      </c>
    </row>
    <row r="2781" spans="1:8" s="47" customFormat="1" ht="15" customHeight="1" x14ac:dyDescent="0.25">
      <c r="A2781" s="62"/>
      <c r="B2781" s="57">
        <v>86704</v>
      </c>
      <c r="C2781" s="76" t="s">
        <v>1643</v>
      </c>
      <c r="D2781" s="72">
        <v>123.66</v>
      </c>
      <c r="E2781" s="50"/>
      <c r="F2781" s="50"/>
      <c r="G2781" s="50"/>
    </row>
    <row r="2782" spans="1:8" s="47" customFormat="1" ht="15" customHeight="1" x14ac:dyDescent="0.25">
      <c r="A2782" s="57" t="s">
        <v>2495</v>
      </c>
      <c r="B2782" s="57" t="s">
        <v>2495</v>
      </c>
      <c r="C2782" s="76" t="s">
        <v>6355</v>
      </c>
      <c r="D2782" s="72">
        <f>MAX(E2782:G2782)</f>
        <v>123.75</v>
      </c>
      <c r="E2782" s="45">
        <v>99</v>
      </c>
      <c r="F2782" s="45">
        <f>E2782*1.25</f>
        <v>123.75</v>
      </c>
      <c r="G2782" s="46">
        <v>123.75</v>
      </c>
    </row>
    <row r="2783" spans="1:8" s="47" customFormat="1" ht="15" customHeight="1" x14ac:dyDescent="0.25">
      <c r="A2783" s="57" t="s">
        <v>2495</v>
      </c>
      <c r="B2783" s="57" t="s">
        <v>2495</v>
      </c>
      <c r="C2783" s="76" t="s">
        <v>7709</v>
      </c>
      <c r="D2783" s="72">
        <f>MAX(E2783:G2783)</f>
        <v>123.75</v>
      </c>
      <c r="E2783" s="45">
        <v>99</v>
      </c>
      <c r="F2783" s="45">
        <f>E2783*1.25</f>
        <v>123.75</v>
      </c>
      <c r="G2783" s="46">
        <v>123.75</v>
      </c>
    </row>
    <row r="2784" spans="1:8" s="47" customFormat="1" ht="15" customHeight="1" x14ac:dyDescent="0.25">
      <c r="A2784" s="63"/>
      <c r="B2784" s="58">
        <v>83018</v>
      </c>
      <c r="C2784" s="77" t="s">
        <v>1318</v>
      </c>
      <c r="D2784" s="73">
        <v>123.9</v>
      </c>
      <c r="E2784" s="51"/>
      <c r="F2784" s="51"/>
      <c r="G2784" s="51"/>
    </row>
    <row r="2785" spans="1:8" s="47" customFormat="1" ht="15" customHeight="1" x14ac:dyDescent="0.25">
      <c r="A2785" s="58">
        <v>86705</v>
      </c>
      <c r="B2785" s="58">
        <v>86705</v>
      </c>
      <c r="C2785" s="77" t="s">
        <v>5199</v>
      </c>
      <c r="D2785" s="73">
        <f>MAX(E2785:G2785)</f>
        <v>123.925</v>
      </c>
      <c r="E2785" s="48">
        <v>99.14</v>
      </c>
      <c r="F2785" s="48">
        <f>E2785*1.25</f>
        <v>123.925</v>
      </c>
      <c r="G2785" s="49">
        <v>123.925</v>
      </c>
    </row>
    <row r="2786" spans="1:8" s="47" customFormat="1" ht="15" customHeight="1" x14ac:dyDescent="0.25">
      <c r="A2786" s="57" t="s">
        <v>2495</v>
      </c>
      <c r="B2786" s="57" t="s">
        <v>2495</v>
      </c>
      <c r="C2786" s="76" t="s">
        <v>8415</v>
      </c>
      <c r="D2786" s="72">
        <f>MAX(E2786:G2786)</f>
        <v>123.9375</v>
      </c>
      <c r="E2786" s="45">
        <v>99.15</v>
      </c>
      <c r="F2786" s="45">
        <f>E2786*1.25</f>
        <v>123.9375</v>
      </c>
      <c r="G2786" s="46">
        <v>123.9375</v>
      </c>
    </row>
    <row r="2787" spans="1:8" s="47" customFormat="1" ht="15" customHeight="1" x14ac:dyDescent="0.25">
      <c r="A2787" s="57" t="s">
        <v>2495</v>
      </c>
      <c r="B2787" s="57" t="s">
        <v>2495</v>
      </c>
      <c r="C2787" s="76" t="s">
        <v>8419</v>
      </c>
      <c r="D2787" s="72">
        <f>MAX(E2787:G2787)</f>
        <v>123.9375</v>
      </c>
      <c r="E2787" s="45">
        <v>99.15</v>
      </c>
      <c r="F2787" s="45">
        <f>E2787*1.25</f>
        <v>123.9375</v>
      </c>
      <c r="G2787" s="46">
        <v>123.9375</v>
      </c>
    </row>
    <row r="2788" spans="1:8" s="47" customFormat="1" ht="15" customHeight="1" x14ac:dyDescent="0.25">
      <c r="A2788" s="64"/>
      <c r="B2788" s="64" t="s">
        <v>91</v>
      </c>
      <c r="C2788" s="65" t="s">
        <v>2407</v>
      </c>
      <c r="D2788" s="72">
        <f>MAX(E2788:G2788)</f>
        <v>123.96</v>
      </c>
      <c r="E2788" s="36"/>
      <c r="F2788" s="37">
        <v>123.96</v>
      </c>
      <c r="G2788" s="46">
        <v>123.96</v>
      </c>
    </row>
    <row r="2789" spans="1:8" s="47" customFormat="1" ht="15" customHeight="1" x14ac:dyDescent="0.25">
      <c r="A2789" s="57">
        <v>36410</v>
      </c>
      <c r="B2789" s="57">
        <v>36410</v>
      </c>
      <c r="C2789" s="76" t="s">
        <v>7456</v>
      </c>
      <c r="D2789" s="72">
        <f>MAX(E2789:G2789)</f>
        <v>124.125</v>
      </c>
      <c r="E2789" s="45">
        <v>99.3</v>
      </c>
      <c r="F2789" s="45">
        <f>E2789*1.25</f>
        <v>124.125</v>
      </c>
      <c r="G2789" s="46">
        <v>124.125</v>
      </c>
    </row>
    <row r="2790" spans="1:8" s="47" customFormat="1" ht="15" customHeight="1" x14ac:dyDescent="0.25">
      <c r="A2790" s="57">
        <v>36410</v>
      </c>
      <c r="B2790" s="57">
        <v>36410</v>
      </c>
      <c r="C2790" s="76" t="s">
        <v>8753</v>
      </c>
      <c r="D2790" s="72">
        <f>MAX(E2790:G2790)</f>
        <v>124.125</v>
      </c>
      <c r="E2790" s="45">
        <v>99.3</v>
      </c>
      <c r="F2790" s="45">
        <f>E2790*1.25</f>
        <v>124.125</v>
      </c>
      <c r="G2790" s="46">
        <v>124.125</v>
      </c>
    </row>
    <row r="2791" spans="1:8" s="47" customFormat="1" ht="15" customHeight="1" x14ac:dyDescent="0.25">
      <c r="A2791" s="57">
        <v>85097</v>
      </c>
      <c r="B2791" s="57">
        <v>85097</v>
      </c>
      <c r="C2791" s="76" t="s">
        <v>5904</v>
      </c>
      <c r="D2791" s="72">
        <f>MAX(E2791:G2791)</f>
        <v>124.25</v>
      </c>
      <c r="E2791" s="45">
        <v>99.4</v>
      </c>
      <c r="F2791" s="45">
        <f>E2791*1.25</f>
        <v>124.25</v>
      </c>
      <c r="G2791" s="46">
        <v>124.25</v>
      </c>
    </row>
    <row r="2792" spans="1:8" s="47" customFormat="1" ht="15" customHeight="1" x14ac:dyDescent="0.25">
      <c r="A2792" s="57">
        <v>36000</v>
      </c>
      <c r="B2792" s="57">
        <v>36000</v>
      </c>
      <c r="C2792" s="76" t="s">
        <v>7427</v>
      </c>
      <c r="D2792" s="72">
        <f>MAX(E2792:G2792)</f>
        <v>124.25</v>
      </c>
      <c r="E2792" s="45">
        <v>99.4</v>
      </c>
      <c r="F2792" s="45">
        <f>E2792*1.25</f>
        <v>124.25</v>
      </c>
      <c r="G2792" s="46">
        <v>124.25</v>
      </c>
    </row>
    <row r="2793" spans="1:8" s="47" customFormat="1" ht="15" customHeight="1" x14ac:dyDescent="0.25">
      <c r="A2793" s="57">
        <v>85420</v>
      </c>
      <c r="B2793" s="57">
        <v>85420</v>
      </c>
      <c r="C2793" s="76" t="s">
        <v>5190</v>
      </c>
      <c r="D2793" s="72">
        <f>MAX(E2793:G2793)</f>
        <v>124.25</v>
      </c>
      <c r="E2793" s="45">
        <v>99.4</v>
      </c>
      <c r="F2793" s="45">
        <f>E2793*1.25</f>
        <v>124.25</v>
      </c>
      <c r="G2793" s="46">
        <v>124.25</v>
      </c>
      <c r="H2793" s="46"/>
    </row>
    <row r="2794" spans="1:8" s="47" customFormat="1" ht="15" customHeight="1" x14ac:dyDescent="0.25">
      <c r="A2794" s="64"/>
      <c r="B2794" s="64" t="s">
        <v>89</v>
      </c>
      <c r="C2794" s="65" t="s">
        <v>2407</v>
      </c>
      <c r="D2794" s="72">
        <f>MAX(E2794:G2794)</f>
        <v>124.28</v>
      </c>
      <c r="E2794" s="36"/>
      <c r="F2794" s="37">
        <v>124.28</v>
      </c>
      <c r="G2794" s="46">
        <v>124.28</v>
      </c>
      <c r="H2794" s="46"/>
    </row>
    <row r="2795" spans="1:8" s="47" customFormat="1" ht="15" customHeight="1" x14ac:dyDescent="0.25">
      <c r="A2795" s="64"/>
      <c r="B2795" s="64" t="s">
        <v>87</v>
      </c>
      <c r="C2795" s="65" t="s">
        <v>2406</v>
      </c>
      <c r="D2795" s="72">
        <f>MAX(E2795:G2795)</f>
        <v>124.28</v>
      </c>
      <c r="E2795" s="36"/>
      <c r="F2795" s="37">
        <v>124.28</v>
      </c>
      <c r="G2795" s="46">
        <v>124.28</v>
      </c>
    </row>
    <row r="2796" spans="1:8" s="47" customFormat="1" ht="15" customHeight="1" x14ac:dyDescent="0.25">
      <c r="A2796" s="62"/>
      <c r="B2796" s="57">
        <v>96360</v>
      </c>
      <c r="C2796" s="76" t="s">
        <v>2102</v>
      </c>
      <c r="D2796" s="72">
        <v>124.55</v>
      </c>
      <c r="E2796" s="50"/>
      <c r="F2796" s="50"/>
      <c r="G2796" s="50"/>
    </row>
    <row r="2797" spans="1:8" s="47" customFormat="1" ht="15" customHeight="1" x14ac:dyDescent="0.25">
      <c r="A2797" s="57">
        <v>80156</v>
      </c>
      <c r="B2797" s="57">
        <v>80156</v>
      </c>
      <c r="C2797" s="76" t="s">
        <v>5356</v>
      </c>
      <c r="D2797" s="72">
        <f>MAX(E2797:G2797)</f>
        <v>124.63749999999999</v>
      </c>
      <c r="E2797" s="45">
        <v>99.71</v>
      </c>
      <c r="F2797" s="45">
        <f>E2797*1.25</f>
        <v>124.63749999999999</v>
      </c>
      <c r="G2797" s="46">
        <v>124.63749999999999</v>
      </c>
    </row>
    <row r="2798" spans="1:8" s="47" customFormat="1" ht="15" customHeight="1" x14ac:dyDescent="0.25">
      <c r="A2798" s="57">
        <v>99201</v>
      </c>
      <c r="B2798" s="57">
        <v>99201</v>
      </c>
      <c r="C2798" s="76" t="s">
        <v>7827</v>
      </c>
      <c r="D2798" s="72">
        <f>MAX(E2798:G2798)</f>
        <v>124.75</v>
      </c>
      <c r="E2798" s="45">
        <v>99.8</v>
      </c>
      <c r="F2798" s="45">
        <f>E2798*1.25</f>
        <v>124.75</v>
      </c>
      <c r="G2798" s="46">
        <v>124.75</v>
      </c>
    </row>
    <row r="2799" spans="1:8" s="47" customFormat="1" ht="15" customHeight="1" x14ac:dyDescent="0.25">
      <c r="A2799" s="57">
        <v>99201</v>
      </c>
      <c r="B2799" s="57">
        <v>99201</v>
      </c>
      <c r="C2799" s="76" t="s">
        <v>7849</v>
      </c>
      <c r="D2799" s="72">
        <f>MAX(E2799:G2799)</f>
        <v>124.75</v>
      </c>
      <c r="E2799" s="45">
        <v>99.8</v>
      </c>
      <c r="F2799" s="45">
        <f>E2799*1.25</f>
        <v>124.75</v>
      </c>
      <c r="G2799" s="46">
        <v>124.75</v>
      </c>
    </row>
    <row r="2800" spans="1:8" s="47" customFormat="1" ht="15" customHeight="1" x14ac:dyDescent="0.25">
      <c r="A2800" s="57">
        <v>99201</v>
      </c>
      <c r="B2800" s="57">
        <v>99201</v>
      </c>
      <c r="C2800" s="76" t="s">
        <v>7849</v>
      </c>
      <c r="D2800" s="72">
        <f>MAX(E2800:G2800)</f>
        <v>124.75</v>
      </c>
      <c r="E2800" s="45">
        <v>99.8</v>
      </c>
      <c r="F2800" s="45">
        <f>E2800*1.25</f>
        <v>124.75</v>
      </c>
      <c r="G2800" s="46">
        <v>124.75</v>
      </c>
    </row>
    <row r="2801" spans="1:8" s="47" customFormat="1" ht="15" customHeight="1" x14ac:dyDescent="0.25">
      <c r="A2801" s="57">
        <v>99201</v>
      </c>
      <c r="B2801" s="57">
        <v>99201</v>
      </c>
      <c r="C2801" s="76" t="s">
        <v>7645</v>
      </c>
      <c r="D2801" s="72">
        <f>MAX(E2801:G2801)</f>
        <v>124.75</v>
      </c>
      <c r="E2801" s="45">
        <v>99.8</v>
      </c>
      <c r="F2801" s="45">
        <f>E2801*1.25</f>
        <v>124.75</v>
      </c>
      <c r="G2801" s="46">
        <v>124.75</v>
      </c>
    </row>
    <row r="2802" spans="1:8" s="47" customFormat="1" ht="15" customHeight="1" x14ac:dyDescent="0.25">
      <c r="A2802" s="57">
        <v>99201</v>
      </c>
      <c r="B2802" s="57">
        <v>99201</v>
      </c>
      <c r="C2802" s="76" t="s">
        <v>7645</v>
      </c>
      <c r="D2802" s="72">
        <f>MAX(E2802:G2802)</f>
        <v>124.75</v>
      </c>
      <c r="E2802" s="45">
        <v>99.8</v>
      </c>
      <c r="F2802" s="45">
        <f>E2802*1.25</f>
        <v>124.75</v>
      </c>
      <c r="G2802" s="46">
        <v>124.75</v>
      </c>
    </row>
    <row r="2803" spans="1:8" s="47" customFormat="1" ht="15" customHeight="1" x14ac:dyDescent="0.25">
      <c r="A2803" s="57">
        <v>99201</v>
      </c>
      <c r="B2803" s="57">
        <v>99201</v>
      </c>
      <c r="C2803" s="76" t="s">
        <v>7574</v>
      </c>
      <c r="D2803" s="72">
        <f>MAX(E2803:G2803)</f>
        <v>124.75</v>
      </c>
      <c r="E2803" s="45">
        <v>99.8</v>
      </c>
      <c r="F2803" s="45">
        <f>E2803*1.25</f>
        <v>124.75</v>
      </c>
      <c r="G2803" s="46">
        <v>124.75</v>
      </c>
      <c r="H2803" s="46"/>
    </row>
    <row r="2804" spans="1:8" s="47" customFormat="1" ht="15" customHeight="1" x14ac:dyDescent="0.25">
      <c r="A2804" s="57">
        <v>99201</v>
      </c>
      <c r="B2804" s="57">
        <v>99201</v>
      </c>
      <c r="C2804" s="76" t="s">
        <v>7770</v>
      </c>
      <c r="D2804" s="72">
        <f>MAX(E2804:G2804)</f>
        <v>124.75</v>
      </c>
      <c r="E2804" s="45">
        <v>99.8</v>
      </c>
      <c r="F2804" s="45">
        <f>E2804*1.25</f>
        <v>124.75</v>
      </c>
      <c r="G2804" s="46">
        <v>124.75</v>
      </c>
      <c r="H2804" s="46"/>
    </row>
    <row r="2805" spans="1:8" s="47" customFormat="1" ht="15" customHeight="1" x14ac:dyDescent="0.25">
      <c r="A2805" s="57">
        <v>99201</v>
      </c>
      <c r="B2805" s="57">
        <v>99201</v>
      </c>
      <c r="C2805" s="76" t="s">
        <v>7749</v>
      </c>
      <c r="D2805" s="72">
        <f>MAX(E2805:G2805)</f>
        <v>124.75</v>
      </c>
      <c r="E2805" s="45">
        <v>99.8</v>
      </c>
      <c r="F2805" s="45">
        <f>E2805*1.25</f>
        <v>124.75</v>
      </c>
      <c r="G2805" s="46">
        <v>124.75</v>
      </c>
      <c r="H2805" s="46"/>
    </row>
    <row r="2806" spans="1:8" s="47" customFormat="1" ht="15" customHeight="1" x14ac:dyDescent="0.25">
      <c r="A2806" s="57">
        <v>99201</v>
      </c>
      <c r="B2806" s="57">
        <v>99201</v>
      </c>
      <c r="C2806" s="76" t="s">
        <v>7836</v>
      </c>
      <c r="D2806" s="72">
        <f>MAX(E2806:G2806)</f>
        <v>124.75</v>
      </c>
      <c r="E2806" s="45">
        <v>99.8</v>
      </c>
      <c r="F2806" s="45">
        <f>E2806*1.25</f>
        <v>124.75</v>
      </c>
      <c r="G2806" s="46">
        <v>124.75</v>
      </c>
      <c r="H2806" s="46"/>
    </row>
    <row r="2807" spans="1:8" s="47" customFormat="1" ht="15" customHeight="1" x14ac:dyDescent="0.25">
      <c r="A2807" s="57">
        <v>99211</v>
      </c>
      <c r="B2807" s="57">
        <v>99211</v>
      </c>
      <c r="C2807" s="76" t="s">
        <v>7569</v>
      </c>
      <c r="D2807" s="72">
        <f>MAX(E2807:G2807)</f>
        <v>124.75</v>
      </c>
      <c r="E2807" s="45">
        <v>99.8</v>
      </c>
      <c r="F2807" s="45">
        <f>E2807*1.25</f>
        <v>124.75</v>
      </c>
      <c r="G2807" s="46">
        <v>124.75</v>
      </c>
      <c r="H2807" s="46"/>
    </row>
    <row r="2808" spans="1:8" s="47" customFormat="1" ht="15" customHeight="1" x14ac:dyDescent="0.25">
      <c r="A2808" s="57">
        <v>99215</v>
      </c>
      <c r="B2808" s="57">
        <v>99215</v>
      </c>
      <c r="C2808" s="76" t="s">
        <v>8269</v>
      </c>
      <c r="D2808" s="72">
        <f>MAX(E2808:G2808)</f>
        <v>124.825</v>
      </c>
      <c r="E2808" s="45">
        <v>99.86</v>
      </c>
      <c r="F2808" s="45">
        <f>E2808*1.25</f>
        <v>124.825</v>
      </c>
      <c r="G2808" s="46">
        <v>124.825</v>
      </c>
      <c r="H2808" s="46"/>
    </row>
    <row r="2809" spans="1:8" s="47" customFormat="1" ht="15" customHeight="1" x14ac:dyDescent="0.25">
      <c r="A2809" s="58">
        <v>87265</v>
      </c>
      <c r="B2809" s="58">
        <v>87265</v>
      </c>
      <c r="C2809" s="77" t="s">
        <v>4833</v>
      </c>
      <c r="D2809" s="72">
        <f>MAX(E2809:G2809)</f>
        <v>124.875</v>
      </c>
      <c r="E2809" s="48">
        <v>99.9</v>
      </c>
      <c r="F2809" s="48">
        <f>E2809*1.25</f>
        <v>124.875</v>
      </c>
      <c r="G2809" s="46">
        <v>124.875</v>
      </c>
      <c r="H2809" s="46"/>
    </row>
    <row r="2810" spans="1:8" s="47" customFormat="1" ht="15" customHeight="1" x14ac:dyDescent="0.25">
      <c r="A2810" s="57" t="s">
        <v>2495</v>
      </c>
      <c r="B2810" s="57" t="s">
        <v>2495</v>
      </c>
      <c r="C2810" s="76" t="s">
        <v>4222</v>
      </c>
      <c r="D2810" s="72">
        <f>MAX(E2810:G2810)</f>
        <v>124.9375</v>
      </c>
      <c r="E2810" s="45">
        <v>99.95</v>
      </c>
      <c r="F2810" s="45">
        <f>E2810*1.25</f>
        <v>124.9375</v>
      </c>
      <c r="G2810" s="46">
        <v>124.9375</v>
      </c>
      <c r="H2810" s="46"/>
    </row>
    <row r="2811" spans="1:8" s="47" customFormat="1" ht="15" customHeight="1" x14ac:dyDescent="0.25">
      <c r="A2811" s="57">
        <v>99202</v>
      </c>
      <c r="B2811" s="57">
        <v>99202</v>
      </c>
      <c r="C2811" s="76" t="s">
        <v>8814</v>
      </c>
      <c r="D2811" s="72">
        <f>MAX(E2811:G2811)</f>
        <v>124.9375</v>
      </c>
      <c r="E2811" s="45">
        <v>99.95</v>
      </c>
      <c r="F2811" s="45">
        <f>E2811*1.25</f>
        <v>124.9375</v>
      </c>
      <c r="G2811" s="46">
        <v>124.9375</v>
      </c>
    </row>
    <row r="2812" spans="1:8" s="47" customFormat="1" ht="15" customHeight="1" x14ac:dyDescent="0.25">
      <c r="A2812" s="62"/>
      <c r="B2812" s="57">
        <v>94002</v>
      </c>
      <c r="C2812" s="76" t="s">
        <v>2042</v>
      </c>
      <c r="D2812" s="72">
        <v>124.95</v>
      </c>
      <c r="E2812" s="50"/>
      <c r="F2812" s="50"/>
      <c r="G2812" s="50"/>
    </row>
    <row r="2813" spans="1:8" s="47" customFormat="1" ht="15" customHeight="1" x14ac:dyDescent="0.25">
      <c r="A2813" s="57" t="s">
        <v>2495</v>
      </c>
      <c r="B2813" s="57" t="s">
        <v>2495</v>
      </c>
      <c r="C2813" s="76" t="s">
        <v>3078</v>
      </c>
      <c r="D2813" s="72">
        <f>MAX(E2813:G2813)</f>
        <v>125</v>
      </c>
      <c r="E2813" s="45">
        <v>100</v>
      </c>
      <c r="F2813" s="45">
        <f>E2813*1.25</f>
        <v>125</v>
      </c>
      <c r="G2813" s="46">
        <v>125</v>
      </c>
      <c r="H2813" s="46"/>
    </row>
    <row r="2814" spans="1:8" s="47" customFormat="1" ht="15" customHeight="1" x14ac:dyDescent="0.25">
      <c r="A2814" s="57" t="s">
        <v>21</v>
      </c>
      <c r="B2814" s="57" t="s">
        <v>2495</v>
      </c>
      <c r="C2814" s="76" t="s">
        <v>3858</v>
      </c>
      <c r="D2814" s="72">
        <f>MAX(E2814:G2814)</f>
        <v>125</v>
      </c>
      <c r="E2814" s="45">
        <v>100</v>
      </c>
      <c r="F2814" s="45">
        <f>E2814*1.25</f>
        <v>125</v>
      </c>
      <c r="G2814" s="46">
        <v>125</v>
      </c>
      <c r="H2814" s="46"/>
    </row>
    <row r="2815" spans="1:8" s="47" customFormat="1" ht="15" customHeight="1" x14ac:dyDescent="0.25">
      <c r="A2815" s="57" t="s">
        <v>21</v>
      </c>
      <c r="B2815" s="57" t="s">
        <v>2495</v>
      </c>
      <c r="C2815" s="76" t="s">
        <v>3859</v>
      </c>
      <c r="D2815" s="72">
        <f>MAX(E2815:G2815)</f>
        <v>125</v>
      </c>
      <c r="E2815" s="45">
        <v>100</v>
      </c>
      <c r="F2815" s="45">
        <f>E2815*1.25</f>
        <v>125</v>
      </c>
      <c r="G2815" s="46">
        <v>125</v>
      </c>
      <c r="H2815" s="46"/>
    </row>
    <row r="2816" spans="1:8" s="47" customFormat="1" ht="15" customHeight="1" x14ac:dyDescent="0.25">
      <c r="A2816" s="58">
        <v>86769</v>
      </c>
      <c r="B2816" s="58">
        <v>86769</v>
      </c>
      <c r="C2816" s="77" t="s">
        <v>5628</v>
      </c>
      <c r="D2816" s="73">
        <f>MAX(E2816:G2816)</f>
        <v>125</v>
      </c>
      <c r="E2816" s="48">
        <v>100</v>
      </c>
      <c r="F2816" s="48">
        <f>E2816*1.25</f>
        <v>125</v>
      </c>
      <c r="G2816" s="49">
        <v>125</v>
      </c>
      <c r="H2816" s="46"/>
    </row>
    <row r="2817" spans="1:8" s="47" customFormat="1" ht="15" customHeight="1" x14ac:dyDescent="0.25">
      <c r="A2817" s="58">
        <v>86769</v>
      </c>
      <c r="B2817" s="58">
        <v>86769</v>
      </c>
      <c r="C2817" s="77" t="s">
        <v>5629</v>
      </c>
      <c r="D2817" s="73">
        <f>MAX(E2817:G2817)</f>
        <v>125</v>
      </c>
      <c r="E2817" s="48">
        <v>100</v>
      </c>
      <c r="F2817" s="48">
        <f>E2817*1.25</f>
        <v>125</v>
      </c>
      <c r="G2817" s="49">
        <v>125</v>
      </c>
      <c r="H2817" s="46"/>
    </row>
    <row r="2818" spans="1:8" s="47" customFormat="1" ht="15" customHeight="1" x14ac:dyDescent="0.25">
      <c r="A2818" s="58">
        <v>86769</v>
      </c>
      <c r="B2818" s="58">
        <v>86769</v>
      </c>
      <c r="C2818" s="77" t="s">
        <v>5627</v>
      </c>
      <c r="D2818" s="73">
        <f>MAX(E2818:G2818)</f>
        <v>125</v>
      </c>
      <c r="E2818" s="48">
        <v>100</v>
      </c>
      <c r="F2818" s="48">
        <f>E2818*1.25</f>
        <v>125</v>
      </c>
      <c r="G2818" s="49">
        <v>125</v>
      </c>
      <c r="H2818" s="46"/>
    </row>
    <row r="2819" spans="1:8" s="47" customFormat="1" ht="15" customHeight="1" x14ac:dyDescent="0.25">
      <c r="A2819" s="57">
        <v>99422</v>
      </c>
      <c r="B2819" s="57">
        <v>99422</v>
      </c>
      <c r="C2819" s="76" t="s">
        <v>8637</v>
      </c>
      <c r="D2819" s="72">
        <f>MAX(E2819:G2819)</f>
        <v>125</v>
      </c>
      <c r="E2819" s="45">
        <v>100</v>
      </c>
      <c r="F2819" s="45">
        <f>E2819*1.25</f>
        <v>125</v>
      </c>
      <c r="G2819" s="46">
        <v>125</v>
      </c>
      <c r="H2819" s="46"/>
    </row>
    <row r="2820" spans="1:8" s="47" customFormat="1" ht="15" customHeight="1" x14ac:dyDescent="0.25">
      <c r="A2820" s="57">
        <v>99422</v>
      </c>
      <c r="B2820" s="57">
        <v>99422</v>
      </c>
      <c r="C2820" s="76" t="s">
        <v>8637</v>
      </c>
      <c r="D2820" s="72">
        <f>MAX(E2820:G2820)</f>
        <v>125</v>
      </c>
      <c r="E2820" s="45">
        <v>100</v>
      </c>
      <c r="F2820" s="45">
        <f>E2820*1.25</f>
        <v>125</v>
      </c>
      <c r="G2820" s="46">
        <v>125</v>
      </c>
      <c r="H2820" s="46"/>
    </row>
    <row r="2821" spans="1:8" s="47" customFormat="1" ht="15" customHeight="1" x14ac:dyDescent="0.25">
      <c r="A2821" s="57" t="s">
        <v>8794</v>
      </c>
      <c r="B2821" s="57">
        <v>99422</v>
      </c>
      <c r="C2821" s="76" t="s">
        <v>8795</v>
      </c>
      <c r="D2821" s="72">
        <f>MAX(E2821:G2821)</f>
        <v>125</v>
      </c>
      <c r="E2821" s="45">
        <v>100</v>
      </c>
      <c r="F2821" s="45">
        <f>E2821*1.25</f>
        <v>125</v>
      </c>
      <c r="G2821" s="46">
        <v>125</v>
      </c>
    </row>
    <row r="2822" spans="1:8" s="47" customFormat="1" ht="15" customHeight="1" x14ac:dyDescent="0.25">
      <c r="A2822" s="57" t="s">
        <v>8805</v>
      </c>
      <c r="B2822" s="57">
        <v>99422</v>
      </c>
      <c r="C2822" s="76" t="s">
        <v>8795</v>
      </c>
      <c r="D2822" s="72">
        <f>MAX(E2822:G2822)</f>
        <v>125</v>
      </c>
      <c r="E2822" s="45">
        <v>100</v>
      </c>
      <c r="F2822" s="45">
        <f>E2822*1.25</f>
        <v>125</v>
      </c>
      <c r="G2822" s="46">
        <v>125</v>
      </c>
    </row>
    <row r="2823" spans="1:8" s="47" customFormat="1" ht="15" customHeight="1" x14ac:dyDescent="0.25">
      <c r="A2823" s="57" t="s">
        <v>8805</v>
      </c>
      <c r="B2823" s="57">
        <v>99422</v>
      </c>
      <c r="C2823" s="76" t="s">
        <v>8795</v>
      </c>
      <c r="D2823" s="72">
        <f>MAX(E2823:G2823)</f>
        <v>125</v>
      </c>
      <c r="E2823" s="45">
        <v>100</v>
      </c>
      <c r="F2823" s="45">
        <f>E2823*1.25</f>
        <v>125</v>
      </c>
      <c r="G2823" s="46">
        <v>125</v>
      </c>
    </row>
    <row r="2824" spans="1:8" s="47" customFormat="1" ht="15" customHeight="1" x14ac:dyDescent="0.25">
      <c r="A2824" s="57" t="s">
        <v>8805</v>
      </c>
      <c r="B2824" s="57">
        <v>99422</v>
      </c>
      <c r="C2824" s="76" t="s">
        <v>8795</v>
      </c>
      <c r="D2824" s="72">
        <f>MAX(E2824:G2824)</f>
        <v>125</v>
      </c>
      <c r="E2824" s="45">
        <v>100</v>
      </c>
      <c r="F2824" s="45">
        <f>E2824*1.25</f>
        <v>125</v>
      </c>
      <c r="G2824" s="46">
        <v>125</v>
      </c>
    </row>
    <row r="2825" spans="1:8" s="47" customFormat="1" ht="15" customHeight="1" x14ac:dyDescent="0.25">
      <c r="A2825" s="57" t="s">
        <v>2495</v>
      </c>
      <c r="B2825" s="57" t="s">
        <v>2495</v>
      </c>
      <c r="C2825" s="76" t="s">
        <v>7759</v>
      </c>
      <c r="D2825" s="72">
        <f>MAX(E2825:G2825)</f>
        <v>125</v>
      </c>
      <c r="E2825" s="45">
        <v>100</v>
      </c>
      <c r="F2825" s="45">
        <f>E2825*1.25</f>
        <v>125</v>
      </c>
      <c r="G2825" s="46">
        <v>125</v>
      </c>
    </row>
    <row r="2826" spans="1:8" s="47" customFormat="1" ht="15" customHeight="1" x14ac:dyDescent="0.25">
      <c r="A2826" s="57" t="s">
        <v>2495</v>
      </c>
      <c r="B2826" s="57" t="s">
        <v>2495</v>
      </c>
      <c r="C2826" s="76" t="s">
        <v>8164</v>
      </c>
      <c r="D2826" s="72">
        <f>MAX(E2826:G2826)</f>
        <v>125</v>
      </c>
      <c r="E2826" s="45">
        <v>100</v>
      </c>
      <c r="F2826" s="45">
        <f>E2826*1.25</f>
        <v>125</v>
      </c>
      <c r="G2826" s="46">
        <v>125</v>
      </c>
    </row>
    <row r="2827" spans="1:8" s="47" customFormat="1" ht="15" customHeight="1" x14ac:dyDescent="0.25">
      <c r="A2827" s="57" t="s">
        <v>8857</v>
      </c>
      <c r="B2827" s="57">
        <v>98967</v>
      </c>
      <c r="C2827" s="76" t="s">
        <v>8858</v>
      </c>
      <c r="D2827" s="72">
        <f>MAX(E2827:G2827)</f>
        <v>125</v>
      </c>
      <c r="E2827" s="45">
        <v>100</v>
      </c>
      <c r="F2827" s="45">
        <f>E2827*1.25</f>
        <v>125</v>
      </c>
      <c r="G2827" s="46">
        <v>125</v>
      </c>
    </row>
    <row r="2828" spans="1:8" s="47" customFormat="1" ht="15" customHeight="1" x14ac:dyDescent="0.25">
      <c r="A2828" s="57">
        <v>99211</v>
      </c>
      <c r="B2828" s="57">
        <v>99211</v>
      </c>
      <c r="C2828" s="76" t="s">
        <v>8271</v>
      </c>
      <c r="D2828" s="72">
        <f>MAX(E2828:G2828)</f>
        <v>125</v>
      </c>
      <c r="E2828" s="45">
        <v>100</v>
      </c>
      <c r="F2828" s="45">
        <f>E2828*1.25</f>
        <v>125</v>
      </c>
      <c r="G2828" s="46">
        <v>125</v>
      </c>
    </row>
    <row r="2829" spans="1:8" s="47" customFormat="1" ht="15" customHeight="1" x14ac:dyDescent="0.25">
      <c r="A2829" s="57" t="s">
        <v>2495</v>
      </c>
      <c r="B2829" s="57" t="s">
        <v>2495</v>
      </c>
      <c r="C2829" s="76" t="s">
        <v>3033</v>
      </c>
      <c r="D2829" s="72">
        <f>MAX(E2829:G2829)</f>
        <v>125</v>
      </c>
      <c r="E2829" s="45">
        <v>100</v>
      </c>
      <c r="F2829" s="45">
        <f>E2829*1.25</f>
        <v>125</v>
      </c>
      <c r="G2829" s="46">
        <v>125</v>
      </c>
    </row>
    <row r="2830" spans="1:8" s="47" customFormat="1" ht="15" customHeight="1" x14ac:dyDescent="0.25">
      <c r="A2830" s="57">
        <v>99442</v>
      </c>
      <c r="B2830" s="57">
        <v>99442</v>
      </c>
      <c r="C2830" s="76" t="s">
        <v>8801</v>
      </c>
      <c r="D2830" s="72">
        <f>MAX(E2830:G2830)</f>
        <v>125</v>
      </c>
      <c r="E2830" s="45">
        <v>100</v>
      </c>
      <c r="F2830" s="45">
        <f>E2830*1.25</f>
        <v>125</v>
      </c>
      <c r="G2830" s="46">
        <v>125</v>
      </c>
    </row>
    <row r="2831" spans="1:8" s="47" customFormat="1" ht="15" customHeight="1" x14ac:dyDescent="0.25">
      <c r="A2831" s="57" t="s">
        <v>8800</v>
      </c>
      <c r="B2831" s="57">
        <v>99442</v>
      </c>
      <c r="C2831" s="76" t="s">
        <v>8801</v>
      </c>
      <c r="D2831" s="72">
        <f>MAX(E2831:G2831)</f>
        <v>125</v>
      </c>
      <c r="E2831" s="45">
        <v>100</v>
      </c>
      <c r="F2831" s="45">
        <f>E2831*1.25</f>
        <v>125</v>
      </c>
      <c r="G2831" s="46">
        <v>125</v>
      </c>
    </row>
    <row r="2832" spans="1:8" s="47" customFormat="1" ht="15" customHeight="1" x14ac:dyDescent="0.25">
      <c r="A2832" s="57" t="s">
        <v>8809</v>
      </c>
      <c r="B2832" s="57">
        <v>99442</v>
      </c>
      <c r="C2832" s="76" t="s">
        <v>8801</v>
      </c>
      <c r="D2832" s="72">
        <f>MAX(E2832:G2832)</f>
        <v>125</v>
      </c>
      <c r="E2832" s="45">
        <v>100</v>
      </c>
      <c r="F2832" s="45">
        <f>E2832*1.25</f>
        <v>125</v>
      </c>
      <c r="G2832" s="46">
        <v>125</v>
      </c>
    </row>
    <row r="2833" spans="1:7" s="47" customFormat="1" ht="15" customHeight="1" x14ac:dyDescent="0.25">
      <c r="A2833" s="57" t="s">
        <v>8809</v>
      </c>
      <c r="B2833" s="57">
        <v>99442</v>
      </c>
      <c r="C2833" s="76" t="s">
        <v>8801</v>
      </c>
      <c r="D2833" s="72">
        <f>MAX(E2833:G2833)</f>
        <v>125</v>
      </c>
      <c r="E2833" s="45">
        <v>100</v>
      </c>
      <c r="F2833" s="45">
        <f>E2833*1.25</f>
        <v>125</v>
      </c>
      <c r="G2833" s="46">
        <v>125</v>
      </c>
    </row>
    <row r="2834" spans="1:7" s="47" customFormat="1" ht="15" customHeight="1" x14ac:dyDescent="0.25">
      <c r="A2834" s="57">
        <v>99442</v>
      </c>
      <c r="B2834" s="57">
        <v>99442</v>
      </c>
      <c r="C2834" s="76" t="s">
        <v>8876</v>
      </c>
      <c r="D2834" s="72">
        <f>MAX(E2834:G2834)</f>
        <v>125</v>
      </c>
      <c r="E2834" s="45">
        <v>100</v>
      </c>
      <c r="F2834" s="45">
        <f>E2834*1.25</f>
        <v>125</v>
      </c>
      <c r="G2834" s="46">
        <v>125</v>
      </c>
    </row>
    <row r="2835" spans="1:7" s="47" customFormat="1" ht="15" customHeight="1" x14ac:dyDescent="0.25">
      <c r="A2835" s="57">
        <v>99442</v>
      </c>
      <c r="B2835" s="57">
        <v>99442</v>
      </c>
      <c r="C2835" s="76" t="s">
        <v>8633</v>
      </c>
      <c r="D2835" s="72">
        <f>MAX(E2835:G2835)</f>
        <v>125</v>
      </c>
      <c r="E2835" s="45">
        <v>100</v>
      </c>
      <c r="F2835" s="45">
        <f>E2835*1.25</f>
        <v>125</v>
      </c>
      <c r="G2835" s="46">
        <v>125</v>
      </c>
    </row>
    <row r="2836" spans="1:7" s="47" customFormat="1" ht="15" customHeight="1" x14ac:dyDescent="0.25">
      <c r="A2836" s="57">
        <v>99442</v>
      </c>
      <c r="B2836" s="57">
        <v>99442</v>
      </c>
      <c r="C2836" s="76" t="s">
        <v>8633</v>
      </c>
      <c r="D2836" s="72">
        <f>MAX(E2836:G2836)</f>
        <v>125</v>
      </c>
      <c r="E2836" s="45">
        <v>100</v>
      </c>
      <c r="F2836" s="45">
        <f>E2836*1.25</f>
        <v>125</v>
      </c>
      <c r="G2836" s="46">
        <v>125</v>
      </c>
    </row>
    <row r="2837" spans="1:7" s="47" customFormat="1" ht="15" customHeight="1" x14ac:dyDescent="0.25">
      <c r="A2837" s="57">
        <v>99442</v>
      </c>
      <c r="B2837" s="57">
        <v>99442</v>
      </c>
      <c r="C2837" s="76" t="s">
        <v>8633</v>
      </c>
      <c r="D2837" s="72">
        <f>MAX(E2837:G2837)</f>
        <v>125</v>
      </c>
      <c r="E2837" s="45">
        <v>100</v>
      </c>
      <c r="F2837" s="45">
        <f>E2837*1.25</f>
        <v>125</v>
      </c>
      <c r="G2837" s="46">
        <v>125</v>
      </c>
    </row>
    <row r="2838" spans="1:7" s="47" customFormat="1" ht="15" customHeight="1" x14ac:dyDescent="0.25">
      <c r="A2838" s="57">
        <v>99442</v>
      </c>
      <c r="B2838" s="57">
        <v>99442</v>
      </c>
      <c r="C2838" s="76" t="s">
        <v>8633</v>
      </c>
      <c r="D2838" s="72">
        <f>MAX(E2838:G2838)</f>
        <v>125</v>
      </c>
      <c r="E2838" s="45">
        <v>100</v>
      </c>
      <c r="F2838" s="45">
        <f>E2838*1.25</f>
        <v>125</v>
      </c>
      <c r="G2838" s="46">
        <v>125</v>
      </c>
    </row>
    <row r="2839" spans="1:7" s="47" customFormat="1" ht="15" customHeight="1" x14ac:dyDescent="0.25">
      <c r="A2839" s="57">
        <v>99442</v>
      </c>
      <c r="B2839" s="57">
        <v>99442</v>
      </c>
      <c r="C2839" s="76" t="s">
        <v>8633</v>
      </c>
      <c r="D2839" s="72">
        <f>MAX(E2839:G2839)</f>
        <v>125</v>
      </c>
      <c r="E2839" s="45">
        <v>100</v>
      </c>
      <c r="F2839" s="45">
        <f>E2839*1.25</f>
        <v>125</v>
      </c>
      <c r="G2839" s="46">
        <v>125</v>
      </c>
    </row>
    <row r="2840" spans="1:7" s="47" customFormat="1" ht="15" customHeight="1" x14ac:dyDescent="0.25">
      <c r="A2840" s="57">
        <v>99442</v>
      </c>
      <c r="B2840" s="57">
        <v>99442</v>
      </c>
      <c r="C2840" s="76" t="s">
        <v>8633</v>
      </c>
      <c r="D2840" s="72">
        <f>MAX(E2840:G2840)</f>
        <v>125</v>
      </c>
      <c r="E2840" s="45">
        <v>100</v>
      </c>
      <c r="F2840" s="45">
        <f>E2840*1.25</f>
        <v>125</v>
      </c>
      <c r="G2840" s="46">
        <v>125</v>
      </c>
    </row>
    <row r="2841" spans="1:7" s="47" customFormat="1" ht="15" customHeight="1" x14ac:dyDescent="0.25">
      <c r="A2841" s="57">
        <v>99442</v>
      </c>
      <c r="B2841" s="57">
        <v>99442</v>
      </c>
      <c r="C2841" s="76" t="s">
        <v>8633</v>
      </c>
      <c r="D2841" s="72">
        <f>MAX(E2841:G2841)</f>
        <v>125</v>
      </c>
      <c r="E2841" s="45">
        <v>100</v>
      </c>
      <c r="F2841" s="45">
        <f>E2841*1.25</f>
        <v>125</v>
      </c>
      <c r="G2841" s="46">
        <v>125</v>
      </c>
    </row>
    <row r="2842" spans="1:7" s="47" customFormat="1" ht="15" customHeight="1" x14ac:dyDescent="0.25">
      <c r="A2842" s="57">
        <v>99442</v>
      </c>
      <c r="B2842" s="57">
        <v>99442</v>
      </c>
      <c r="C2842" s="76" t="s">
        <v>8633</v>
      </c>
      <c r="D2842" s="72">
        <f>MAX(E2842:G2842)</f>
        <v>125</v>
      </c>
      <c r="E2842" s="45">
        <v>100</v>
      </c>
      <c r="F2842" s="45">
        <f>E2842*1.25</f>
        <v>125</v>
      </c>
      <c r="G2842" s="46">
        <v>125</v>
      </c>
    </row>
    <row r="2843" spans="1:7" s="47" customFormat="1" ht="15" customHeight="1" x14ac:dyDescent="0.25">
      <c r="A2843" s="57">
        <v>99442</v>
      </c>
      <c r="B2843" s="57">
        <v>99442</v>
      </c>
      <c r="C2843" s="76" t="s">
        <v>8633</v>
      </c>
      <c r="D2843" s="72">
        <f>MAX(E2843:G2843)</f>
        <v>125</v>
      </c>
      <c r="E2843" s="45">
        <v>100</v>
      </c>
      <c r="F2843" s="45">
        <f>E2843*1.25</f>
        <v>125</v>
      </c>
      <c r="G2843" s="46">
        <v>125</v>
      </c>
    </row>
    <row r="2844" spans="1:7" s="47" customFormat="1" ht="15" customHeight="1" x14ac:dyDescent="0.25">
      <c r="A2844" s="57">
        <v>99442</v>
      </c>
      <c r="B2844" s="57">
        <v>99442</v>
      </c>
      <c r="C2844" s="76" t="s">
        <v>8633</v>
      </c>
      <c r="D2844" s="72">
        <f>MAX(E2844:G2844)</f>
        <v>125</v>
      </c>
      <c r="E2844" s="45">
        <v>100</v>
      </c>
      <c r="F2844" s="45">
        <f>E2844*1.25</f>
        <v>125</v>
      </c>
      <c r="G2844" s="46">
        <v>125</v>
      </c>
    </row>
    <row r="2845" spans="1:7" s="47" customFormat="1" ht="15" customHeight="1" x14ac:dyDescent="0.25">
      <c r="A2845" s="57">
        <v>99442</v>
      </c>
      <c r="B2845" s="57">
        <v>99442</v>
      </c>
      <c r="C2845" s="76" t="s">
        <v>8633</v>
      </c>
      <c r="D2845" s="72">
        <f>MAX(E2845:G2845)</f>
        <v>125</v>
      </c>
      <c r="E2845" s="45">
        <v>100</v>
      </c>
      <c r="F2845" s="45">
        <f>E2845*1.25</f>
        <v>125</v>
      </c>
      <c r="G2845" s="46">
        <v>125</v>
      </c>
    </row>
    <row r="2846" spans="1:7" s="47" customFormat="1" ht="15" customHeight="1" x14ac:dyDescent="0.25">
      <c r="A2846" s="57" t="s">
        <v>2495</v>
      </c>
      <c r="B2846" s="57" t="s">
        <v>2495</v>
      </c>
      <c r="C2846" s="76" t="s">
        <v>3291</v>
      </c>
      <c r="D2846" s="72">
        <f>MAX(E2846:G2846)</f>
        <v>125</v>
      </c>
      <c r="E2846" s="45">
        <v>100</v>
      </c>
      <c r="F2846" s="45">
        <f>E2846*1.25</f>
        <v>125</v>
      </c>
      <c r="G2846" s="46">
        <v>125</v>
      </c>
    </row>
    <row r="2847" spans="1:7" s="47" customFormat="1" ht="15" customHeight="1" x14ac:dyDescent="0.25">
      <c r="A2847" s="57">
        <v>80069</v>
      </c>
      <c r="B2847" s="57">
        <v>80069</v>
      </c>
      <c r="C2847" s="76" t="s">
        <v>4297</v>
      </c>
      <c r="D2847" s="72">
        <f>MAX(E2847:G2847)</f>
        <v>125.075</v>
      </c>
      <c r="E2847" s="45">
        <v>100.06</v>
      </c>
      <c r="F2847" s="45">
        <f>E2847*1.25</f>
        <v>125.075</v>
      </c>
      <c r="G2847" s="46">
        <v>125.075</v>
      </c>
    </row>
    <row r="2848" spans="1:7" s="47" customFormat="1" ht="15" customHeight="1" x14ac:dyDescent="0.25">
      <c r="A2848" s="57">
        <v>80069</v>
      </c>
      <c r="B2848" s="57">
        <v>80069</v>
      </c>
      <c r="C2848" s="76" t="s">
        <v>4402</v>
      </c>
      <c r="D2848" s="72">
        <f>MAX(E2848:G2848)</f>
        <v>125.075</v>
      </c>
      <c r="E2848" s="45">
        <v>100.06</v>
      </c>
      <c r="F2848" s="45">
        <f>E2848*1.25</f>
        <v>125.075</v>
      </c>
      <c r="G2848" s="46">
        <v>125.075</v>
      </c>
    </row>
    <row r="2849" spans="1:8" s="47" customFormat="1" ht="15" customHeight="1" x14ac:dyDescent="0.25">
      <c r="A2849" s="62"/>
      <c r="B2849" s="57">
        <v>87591</v>
      </c>
      <c r="C2849" s="76" t="s">
        <v>1787</v>
      </c>
      <c r="D2849" s="72">
        <v>125.28</v>
      </c>
      <c r="E2849" s="50"/>
      <c r="F2849" s="50"/>
      <c r="G2849" s="50"/>
    </row>
    <row r="2850" spans="1:8" s="47" customFormat="1" ht="15" customHeight="1" x14ac:dyDescent="0.25">
      <c r="A2850" s="62"/>
      <c r="B2850" s="57">
        <v>99284</v>
      </c>
      <c r="C2850" s="76" t="s">
        <v>2295</v>
      </c>
      <c r="D2850" s="72">
        <v>125.3</v>
      </c>
      <c r="E2850" s="50"/>
      <c r="F2850" s="50"/>
      <c r="G2850" s="50"/>
    </row>
    <row r="2851" spans="1:8" s="47" customFormat="1" ht="15" customHeight="1" x14ac:dyDescent="0.25">
      <c r="A2851" s="57">
        <v>84153</v>
      </c>
      <c r="B2851" s="57">
        <v>84153</v>
      </c>
      <c r="C2851" s="76" t="s">
        <v>4940</v>
      </c>
      <c r="D2851" s="72">
        <f>MAX(E2851:G2851)</f>
        <v>125.35</v>
      </c>
      <c r="E2851" s="45">
        <v>100.28</v>
      </c>
      <c r="F2851" s="45">
        <f>E2851*1.25</f>
        <v>125.35</v>
      </c>
      <c r="G2851" s="46">
        <v>125.35</v>
      </c>
    </row>
    <row r="2852" spans="1:8" s="47" customFormat="1" ht="15" customHeight="1" x14ac:dyDescent="0.25">
      <c r="A2852" s="57" t="s">
        <v>2495</v>
      </c>
      <c r="B2852" s="57" t="s">
        <v>2495</v>
      </c>
      <c r="C2852" s="76" t="s">
        <v>6969</v>
      </c>
      <c r="D2852" s="72">
        <f>MAX(E2852:G2852)</f>
        <v>125.375</v>
      </c>
      <c r="E2852" s="45">
        <v>100.3</v>
      </c>
      <c r="F2852" s="45">
        <f>E2852*1.25</f>
        <v>125.375</v>
      </c>
      <c r="G2852" s="46">
        <v>125.375</v>
      </c>
    </row>
    <row r="2853" spans="1:8" s="47" customFormat="1" ht="15" customHeight="1" x14ac:dyDescent="0.25">
      <c r="A2853" s="58">
        <v>82542</v>
      </c>
      <c r="B2853" s="58">
        <v>82542</v>
      </c>
      <c r="C2853" s="77" t="s">
        <v>4920</v>
      </c>
      <c r="D2853" s="73">
        <f>MAX(E2853:G2853)</f>
        <v>125.39999999999999</v>
      </c>
      <c r="E2853" s="48">
        <v>100.32</v>
      </c>
      <c r="F2853" s="48">
        <f>E2853*1.25</f>
        <v>125.39999999999999</v>
      </c>
      <c r="G2853" s="49">
        <v>125.39999999999999</v>
      </c>
      <c r="H2853" s="46"/>
    </row>
    <row r="2854" spans="1:8" s="47" customFormat="1" ht="15" customHeight="1" x14ac:dyDescent="0.25">
      <c r="A2854" s="58">
        <v>82542</v>
      </c>
      <c r="B2854" s="58">
        <v>82542</v>
      </c>
      <c r="C2854" s="77" t="s">
        <v>5343</v>
      </c>
      <c r="D2854" s="73">
        <f>MAX(E2854:G2854)</f>
        <v>125.39999999999999</v>
      </c>
      <c r="E2854" s="48">
        <v>100.32</v>
      </c>
      <c r="F2854" s="48">
        <f>E2854*1.25</f>
        <v>125.39999999999999</v>
      </c>
      <c r="G2854" s="49">
        <v>125.39999999999999</v>
      </c>
      <c r="H2854" s="46"/>
    </row>
    <row r="2855" spans="1:8" s="47" customFormat="1" ht="15" customHeight="1" x14ac:dyDescent="0.25">
      <c r="A2855" s="57">
        <v>82542</v>
      </c>
      <c r="B2855" s="57">
        <v>82542</v>
      </c>
      <c r="C2855" s="76" t="s">
        <v>5347</v>
      </c>
      <c r="D2855" s="72">
        <f>MAX(E2855:G2855)</f>
        <v>125.39999999999999</v>
      </c>
      <c r="E2855" s="45">
        <v>100.32</v>
      </c>
      <c r="F2855" s="45">
        <f>E2855*1.25</f>
        <v>125.39999999999999</v>
      </c>
      <c r="G2855" s="46">
        <v>125.39999999999999</v>
      </c>
    </row>
    <row r="2856" spans="1:8" s="47" customFormat="1" ht="15" customHeight="1" x14ac:dyDescent="0.25">
      <c r="A2856" s="62"/>
      <c r="B2856" s="57">
        <v>96523</v>
      </c>
      <c r="C2856" s="76" t="s">
        <v>2162</v>
      </c>
      <c r="D2856" s="72">
        <v>125.5</v>
      </c>
      <c r="E2856" s="50"/>
      <c r="F2856" s="50"/>
      <c r="G2856" s="50"/>
    </row>
    <row r="2857" spans="1:8" s="47" customFormat="1" ht="15" customHeight="1" x14ac:dyDescent="0.25">
      <c r="A2857" s="57" t="s">
        <v>7209</v>
      </c>
      <c r="B2857" s="57">
        <v>97760</v>
      </c>
      <c r="C2857" s="76" t="s">
        <v>7210</v>
      </c>
      <c r="D2857" s="72">
        <f>MAX(E2857:G2857)</f>
        <v>125.82499999999999</v>
      </c>
      <c r="E2857" s="45">
        <v>100.66</v>
      </c>
      <c r="F2857" s="45">
        <f>E2857*1.25</f>
        <v>125.82499999999999</v>
      </c>
      <c r="G2857" s="46">
        <v>125.82499999999999</v>
      </c>
    </row>
    <row r="2858" spans="1:8" s="47" customFormat="1" ht="15" customHeight="1" x14ac:dyDescent="0.25">
      <c r="A2858" s="57" t="s">
        <v>7112</v>
      </c>
      <c r="B2858" s="57">
        <v>97760</v>
      </c>
      <c r="C2858" s="76" t="s">
        <v>7113</v>
      </c>
      <c r="D2858" s="72">
        <f>MAX(E2858:G2858)</f>
        <v>125.82499999999999</v>
      </c>
      <c r="E2858" s="45">
        <v>100.66</v>
      </c>
      <c r="F2858" s="45">
        <f>E2858*1.25</f>
        <v>125.82499999999999</v>
      </c>
      <c r="G2858" s="46">
        <v>125.82499999999999</v>
      </c>
    </row>
    <row r="2859" spans="1:8" s="47" customFormat="1" ht="15" customHeight="1" x14ac:dyDescent="0.25">
      <c r="A2859" s="57" t="s">
        <v>2495</v>
      </c>
      <c r="B2859" s="57">
        <v>97760</v>
      </c>
      <c r="C2859" s="76" t="s">
        <v>7103</v>
      </c>
      <c r="D2859" s="72">
        <f>MAX(E2859:G2859)</f>
        <v>125.82499999999999</v>
      </c>
      <c r="E2859" s="45">
        <v>100.66</v>
      </c>
      <c r="F2859" s="45">
        <f>E2859*1.25</f>
        <v>125.82499999999999</v>
      </c>
      <c r="G2859" s="46">
        <v>125.82499999999999</v>
      </c>
    </row>
    <row r="2860" spans="1:8" s="47" customFormat="1" ht="15" customHeight="1" x14ac:dyDescent="0.25">
      <c r="A2860" s="57" t="s">
        <v>7196</v>
      </c>
      <c r="B2860" s="57">
        <v>97760</v>
      </c>
      <c r="C2860" s="76" t="s">
        <v>7197</v>
      </c>
      <c r="D2860" s="72">
        <f>MAX(E2860:G2860)</f>
        <v>125.82499999999999</v>
      </c>
      <c r="E2860" s="45">
        <v>100.66</v>
      </c>
      <c r="F2860" s="45">
        <f>E2860*1.25</f>
        <v>125.82499999999999</v>
      </c>
      <c r="G2860" s="46">
        <v>125.82499999999999</v>
      </c>
    </row>
    <row r="2861" spans="1:8" s="47" customFormat="1" ht="15" customHeight="1" x14ac:dyDescent="0.25">
      <c r="A2861" s="62"/>
      <c r="B2861" s="57">
        <v>86902</v>
      </c>
      <c r="C2861" s="76" t="s">
        <v>1688</v>
      </c>
      <c r="D2861" s="72">
        <v>125.84</v>
      </c>
      <c r="E2861" s="50"/>
      <c r="F2861" s="50"/>
      <c r="G2861" s="50"/>
    </row>
    <row r="2862" spans="1:8" s="47" customFormat="1" ht="15" customHeight="1" x14ac:dyDescent="0.25">
      <c r="A2862" s="57" t="s">
        <v>2495</v>
      </c>
      <c r="B2862" s="57" t="s">
        <v>2495</v>
      </c>
      <c r="C2862" s="76" t="s">
        <v>4823</v>
      </c>
      <c r="D2862" s="72">
        <f>MAX(E2862:G2862)</f>
        <v>125.875</v>
      </c>
      <c r="E2862" s="45">
        <v>100.7</v>
      </c>
      <c r="F2862" s="45">
        <f>E2862*1.25</f>
        <v>125.875</v>
      </c>
      <c r="G2862" s="46">
        <v>125.875</v>
      </c>
    </row>
    <row r="2863" spans="1:8" s="47" customFormat="1" ht="15" customHeight="1" x14ac:dyDescent="0.25">
      <c r="A2863" s="63"/>
      <c r="B2863" s="58">
        <v>82108</v>
      </c>
      <c r="C2863" s="77" t="s">
        <v>1201</v>
      </c>
      <c r="D2863" s="73">
        <v>125.88</v>
      </c>
      <c r="E2863" s="51"/>
      <c r="F2863" s="51"/>
      <c r="G2863" s="51"/>
    </row>
    <row r="2864" spans="1:8" s="47" customFormat="1" ht="15" customHeight="1" x14ac:dyDescent="0.25">
      <c r="A2864" s="57" t="s">
        <v>2495</v>
      </c>
      <c r="B2864" s="57" t="s">
        <v>2495</v>
      </c>
      <c r="C2864" s="76" t="s">
        <v>4594</v>
      </c>
      <c r="D2864" s="72">
        <f>MAX(E2864:G2864)</f>
        <v>126</v>
      </c>
      <c r="E2864" s="45">
        <v>100.8</v>
      </c>
      <c r="F2864" s="45">
        <f>E2864*1.25</f>
        <v>126</v>
      </c>
      <c r="G2864" s="46">
        <v>126</v>
      </c>
    </row>
    <row r="2865" spans="1:8" s="47" customFormat="1" ht="15" customHeight="1" x14ac:dyDescent="0.25">
      <c r="A2865" s="57">
        <v>86970</v>
      </c>
      <c r="B2865" s="57">
        <v>86970</v>
      </c>
      <c r="C2865" s="76" t="s">
        <v>5693</v>
      </c>
      <c r="D2865" s="72">
        <f>MAX(E2865:G2865)</f>
        <v>126</v>
      </c>
      <c r="E2865" s="45">
        <v>100.8</v>
      </c>
      <c r="F2865" s="45">
        <f>E2865*1.25</f>
        <v>126</v>
      </c>
      <c r="G2865" s="46">
        <v>126</v>
      </c>
      <c r="H2865" s="46"/>
    </row>
    <row r="2866" spans="1:8" s="47" customFormat="1" ht="15" customHeight="1" x14ac:dyDescent="0.25">
      <c r="A2866" s="62"/>
      <c r="B2866" s="57">
        <v>97602</v>
      </c>
      <c r="C2866" s="76" t="s">
        <v>2216</v>
      </c>
      <c r="D2866" s="72">
        <v>126</v>
      </c>
      <c r="E2866" s="50"/>
      <c r="F2866" s="50"/>
      <c r="G2866" s="50"/>
    </row>
    <row r="2867" spans="1:8" s="47" customFormat="1" ht="15" customHeight="1" x14ac:dyDescent="0.25">
      <c r="A2867" s="57">
        <v>86078</v>
      </c>
      <c r="B2867" s="57">
        <v>86078</v>
      </c>
      <c r="C2867" s="76" t="s">
        <v>8767</v>
      </c>
      <c r="D2867" s="72">
        <f>MAX(E2867:G2867)</f>
        <v>126.0625</v>
      </c>
      <c r="E2867" s="45">
        <v>100.85</v>
      </c>
      <c r="F2867" s="45">
        <f>E2867*1.25</f>
        <v>126.0625</v>
      </c>
      <c r="G2867" s="46">
        <v>126.0625</v>
      </c>
    </row>
    <row r="2868" spans="1:8" s="47" customFormat="1" ht="15" customHeight="1" x14ac:dyDescent="0.25">
      <c r="A2868" s="57">
        <v>96361</v>
      </c>
      <c r="B2868" s="57">
        <v>96361</v>
      </c>
      <c r="C2868" s="76" t="s">
        <v>8759</v>
      </c>
      <c r="D2868" s="72">
        <f>MAX(E2868:G2868)</f>
        <v>126.0625</v>
      </c>
      <c r="E2868" s="45">
        <v>100.85</v>
      </c>
      <c r="F2868" s="45">
        <f>E2868*1.25</f>
        <v>126.0625</v>
      </c>
      <c r="G2868" s="46">
        <v>126.0625</v>
      </c>
    </row>
    <row r="2869" spans="1:8" s="47" customFormat="1" ht="15" customHeight="1" x14ac:dyDescent="0.25">
      <c r="A2869" s="57">
        <v>88321</v>
      </c>
      <c r="B2869" s="57">
        <v>88321</v>
      </c>
      <c r="C2869" s="76" t="s">
        <v>8779</v>
      </c>
      <c r="D2869" s="72">
        <f>MAX(E2869:G2869)</f>
        <v>126.0625</v>
      </c>
      <c r="E2869" s="45">
        <v>100.85</v>
      </c>
      <c r="F2869" s="45">
        <f>E2869*1.25</f>
        <v>126.0625</v>
      </c>
      <c r="G2869" s="46">
        <v>126.0625</v>
      </c>
    </row>
    <row r="2870" spans="1:8" s="47" customFormat="1" ht="15" customHeight="1" x14ac:dyDescent="0.25">
      <c r="A2870" s="57">
        <v>86334</v>
      </c>
      <c r="B2870" s="57">
        <v>86334</v>
      </c>
      <c r="C2870" s="76" t="s">
        <v>5488</v>
      </c>
      <c r="D2870" s="72">
        <f>MAX(E2870:G2870)</f>
        <v>126.25</v>
      </c>
      <c r="E2870" s="45">
        <v>101</v>
      </c>
      <c r="F2870" s="45">
        <f>E2870*1.25</f>
        <v>126.25</v>
      </c>
      <c r="G2870" s="46">
        <v>126.25</v>
      </c>
    </row>
    <row r="2871" spans="1:8" s="47" customFormat="1" ht="15" customHeight="1" x14ac:dyDescent="0.25">
      <c r="A2871" s="57">
        <v>96370</v>
      </c>
      <c r="B2871" s="57">
        <v>96370</v>
      </c>
      <c r="C2871" s="76" t="s">
        <v>2631</v>
      </c>
      <c r="D2871" s="72">
        <f>MAX(E2871:G2871)</f>
        <v>126.25</v>
      </c>
      <c r="E2871" s="45">
        <v>101</v>
      </c>
      <c r="F2871" s="45">
        <f>E2871*1.25</f>
        <v>126.25</v>
      </c>
      <c r="G2871" s="46">
        <v>126.25</v>
      </c>
    </row>
    <row r="2872" spans="1:8" s="47" customFormat="1" ht="15" customHeight="1" x14ac:dyDescent="0.25">
      <c r="A2872" s="57">
        <v>96370</v>
      </c>
      <c r="B2872" s="57">
        <v>96370</v>
      </c>
      <c r="C2872" s="76" t="s">
        <v>2631</v>
      </c>
      <c r="D2872" s="72">
        <f>MAX(E2872:G2872)</f>
        <v>126.25</v>
      </c>
      <c r="E2872" s="45">
        <v>101</v>
      </c>
      <c r="F2872" s="45">
        <f>E2872*1.25</f>
        <v>126.25</v>
      </c>
      <c r="G2872" s="46">
        <v>126.25</v>
      </c>
    </row>
    <row r="2873" spans="1:8" s="47" customFormat="1" ht="15" customHeight="1" x14ac:dyDescent="0.25">
      <c r="A2873" s="57">
        <v>96370</v>
      </c>
      <c r="B2873" s="57">
        <v>96370</v>
      </c>
      <c r="C2873" s="76" t="s">
        <v>2631</v>
      </c>
      <c r="D2873" s="72">
        <f>MAX(E2873:G2873)</f>
        <v>126.25</v>
      </c>
      <c r="E2873" s="45">
        <v>101</v>
      </c>
      <c r="F2873" s="45">
        <f>E2873*1.25</f>
        <v>126.25</v>
      </c>
      <c r="G2873" s="46">
        <v>126.25</v>
      </c>
    </row>
    <row r="2874" spans="1:8" s="47" customFormat="1" ht="15" customHeight="1" x14ac:dyDescent="0.25">
      <c r="A2874" s="57" t="s">
        <v>2495</v>
      </c>
      <c r="B2874" s="57" t="s">
        <v>2495</v>
      </c>
      <c r="C2874" s="76" t="s">
        <v>2843</v>
      </c>
      <c r="D2874" s="72">
        <f>MAX(E2874:G2874)</f>
        <v>126.3125</v>
      </c>
      <c r="E2874" s="45">
        <v>101.05</v>
      </c>
      <c r="F2874" s="45">
        <f>E2874*1.25</f>
        <v>126.3125</v>
      </c>
      <c r="G2874" s="46">
        <v>126.3125</v>
      </c>
    </row>
    <row r="2875" spans="1:8" s="47" customFormat="1" ht="15" customHeight="1" x14ac:dyDescent="0.25">
      <c r="A2875" s="58">
        <v>86800</v>
      </c>
      <c r="B2875" s="58">
        <v>86800</v>
      </c>
      <c r="C2875" s="77" t="s">
        <v>5280</v>
      </c>
      <c r="D2875" s="73">
        <f>MAX(E2875:G2875)</f>
        <v>126.51249999999999</v>
      </c>
      <c r="E2875" s="48">
        <v>101.21</v>
      </c>
      <c r="F2875" s="48">
        <f>E2875*1.25</f>
        <v>126.51249999999999</v>
      </c>
      <c r="G2875" s="49">
        <v>126.51249999999999</v>
      </c>
    </row>
    <row r="2876" spans="1:8" s="47" customFormat="1" ht="15" customHeight="1" x14ac:dyDescent="0.25">
      <c r="A2876" s="58">
        <v>86800</v>
      </c>
      <c r="B2876" s="58">
        <v>86800</v>
      </c>
      <c r="C2876" s="77" t="s">
        <v>5187</v>
      </c>
      <c r="D2876" s="73">
        <f>MAX(E2876:G2876)</f>
        <v>126.51249999999999</v>
      </c>
      <c r="E2876" s="48">
        <v>101.21</v>
      </c>
      <c r="F2876" s="48">
        <f>E2876*1.25</f>
        <v>126.51249999999999</v>
      </c>
      <c r="G2876" s="49">
        <v>126.51249999999999</v>
      </c>
    </row>
    <row r="2877" spans="1:8" s="47" customFormat="1" ht="15" customHeight="1" x14ac:dyDescent="0.25">
      <c r="A2877" s="57">
        <v>80184</v>
      </c>
      <c r="B2877" s="57">
        <v>80184</v>
      </c>
      <c r="C2877" s="76" t="s">
        <v>4450</v>
      </c>
      <c r="D2877" s="72">
        <f>MAX(E2877:G2877)</f>
        <v>126.5625</v>
      </c>
      <c r="E2877" s="45">
        <v>101.25</v>
      </c>
      <c r="F2877" s="45">
        <f>E2877*1.25</f>
        <v>126.5625</v>
      </c>
      <c r="G2877" s="46">
        <v>126.5625</v>
      </c>
    </row>
    <row r="2878" spans="1:8" s="47" customFormat="1" ht="15" customHeight="1" x14ac:dyDescent="0.25">
      <c r="A2878" s="57">
        <v>80198</v>
      </c>
      <c r="B2878" s="57">
        <v>80198</v>
      </c>
      <c r="C2878" s="76" t="s">
        <v>4449</v>
      </c>
      <c r="D2878" s="72">
        <f>MAX(E2878:G2878)</f>
        <v>126.5625</v>
      </c>
      <c r="E2878" s="45">
        <v>101.25</v>
      </c>
      <c r="F2878" s="45">
        <f>E2878*1.25</f>
        <v>126.5625</v>
      </c>
      <c r="G2878" s="46">
        <v>126.5625</v>
      </c>
      <c r="H2878" s="46"/>
    </row>
    <row r="2879" spans="1:8" s="47" customFormat="1" ht="15" customHeight="1" x14ac:dyDescent="0.25">
      <c r="A2879" s="57" t="s">
        <v>2495</v>
      </c>
      <c r="B2879" s="57" t="s">
        <v>2495</v>
      </c>
      <c r="C2879" s="76" t="s">
        <v>2824</v>
      </c>
      <c r="D2879" s="72">
        <f>MAX(E2879:G2879)</f>
        <v>126.5625</v>
      </c>
      <c r="E2879" s="45">
        <v>101.25</v>
      </c>
      <c r="F2879" s="45">
        <f>E2879*1.25</f>
        <v>126.5625</v>
      </c>
      <c r="G2879" s="46">
        <v>126.5625</v>
      </c>
      <c r="H2879" s="46"/>
    </row>
    <row r="2880" spans="1:8" s="47" customFormat="1" ht="15" customHeight="1" x14ac:dyDescent="0.25">
      <c r="A2880" s="57" t="s">
        <v>2495</v>
      </c>
      <c r="B2880" s="57" t="s">
        <v>2495</v>
      </c>
      <c r="C2880" s="76" t="s">
        <v>3404</v>
      </c>
      <c r="D2880" s="72">
        <f>MAX(E2880:G2880)</f>
        <v>126.625</v>
      </c>
      <c r="E2880" s="45">
        <v>101.3</v>
      </c>
      <c r="F2880" s="45">
        <f>E2880*1.25</f>
        <v>126.625</v>
      </c>
      <c r="G2880" s="46">
        <v>126.625</v>
      </c>
    </row>
    <row r="2881" spans="1:8" s="47" customFormat="1" ht="15" customHeight="1" x14ac:dyDescent="0.25">
      <c r="A2881" s="62"/>
      <c r="B2881" s="57">
        <v>82330</v>
      </c>
      <c r="C2881" s="76" t="s">
        <v>1228</v>
      </c>
      <c r="D2881" s="72">
        <v>126.72</v>
      </c>
      <c r="E2881" s="50"/>
      <c r="F2881" s="50"/>
      <c r="G2881" s="50"/>
    </row>
    <row r="2882" spans="1:8" s="47" customFormat="1" ht="15" customHeight="1" x14ac:dyDescent="0.25">
      <c r="A2882" s="58">
        <v>86706</v>
      </c>
      <c r="B2882" s="58">
        <v>86706</v>
      </c>
      <c r="C2882" s="77" t="s">
        <v>4457</v>
      </c>
      <c r="D2882" s="73">
        <f>MAX(E2882:G2882)</f>
        <v>126.77500000000001</v>
      </c>
      <c r="E2882" s="48">
        <v>101.42</v>
      </c>
      <c r="F2882" s="48">
        <f>E2882*1.25</f>
        <v>126.77500000000001</v>
      </c>
      <c r="G2882" s="49">
        <v>126.77500000000001</v>
      </c>
    </row>
    <row r="2883" spans="1:8" s="47" customFormat="1" ht="15" customHeight="1" x14ac:dyDescent="0.25">
      <c r="A2883" s="57">
        <v>86357</v>
      </c>
      <c r="B2883" s="57">
        <v>86357</v>
      </c>
      <c r="C2883" s="76" t="s">
        <v>5564</v>
      </c>
      <c r="D2883" s="72">
        <f>MAX(E2883:G2883)</f>
        <v>126.77500000000001</v>
      </c>
      <c r="E2883" s="45">
        <v>101.42</v>
      </c>
      <c r="F2883" s="45">
        <f>E2883*1.25</f>
        <v>126.77500000000001</v>
      </c>
      <c r="G2883" s="46">
        <v>126.77500000000001</v>
      </c>
    </row>
    <row r="2884" spans="1:8" s="47" customFormat="1" ht="15" customHeight="1" x14ac:dyDescent="0.25">
      <c r="A2884" s="57">
        <v>80031</v>
      </c>
      <c r="B2884" s="57">
        <v>80299</v>
      </c>
      <c r="C2884" s="76" t="s">
        <v>5241</v>
      </c>
      <c r="D2884" s="72">
        <f>MAX(E2884:G2884)</f>
        <v>126.8125</v>
      </c>
      <c r="E2884" s="45">
        <v>101.45</v>
      </c>
      <c r="F2884" s="45">
        <f>E2884*1.25</f>
        <v>126.8125</v>
      </c>
      <c r="G2884" s="46">
        <v>126.8125</v>
      </c>
      <c r="H2884" s="46"/>
    </row>
    <row r="2885" spans="1:8" s="47" customFormat="1" ht="15" customHeight="1" x14ac:dyDescent="0.25">
      <c r="A2885" s="57" t="s">
        <v>2495</v>
      </c>
      <c r="B2885" s="57">
        <v>86671</v>
      </c>
      <c r="C2885" s="76" t="s">
        <v>4544</v>
      </c>
      <c r="D2885" s="72">
        <f>MAX(E2885:G2885)</f>
        <v>126.85000000000001</v>
      </c>
      <c r="E2885" s="45">
        <v>101.48</v>
      </c>
      <c r="F2885" s="45">
        <f>E2885*1.25</f>
        <v>126.85000000000001</v>
      </c>
      <c r="G2885" s="46">
        <v>126.85000000000001</v>
      </c>
      <c r="H2885" s="46"/>
    </row>
    <row r="2886" spans="1:8" s="47" customFormat="1" ht="15" customHeight="1" x14ac:dyDescent="0.25">
      <c r="A2886" s="57">
        <v>87045</v>
      </c>
      <c r="B2886" s="57">
        <v>87449</v>
      </c>
      <c r="C2886" s="76" t="s">
        <v>5136</v>
      </c>
      <c r="D2886" s="72">
        <f>MAX(E2886:G2886)</f>
        <v>126.89999999999999</v>
      </c>
      <c r="E2886" s="45">
        <v>101.52</v>
      </c>
      <c r="F2886" s="45">
        <f>E2886*1.25</f>
        <v>126.89999999999999</v>
      </c>
      <c r="G2886" s="46">
        <v>126.89999999999999</v>
      </c>
    </row>
    <row r="2887" spans="1:8" s="47" customFormat="1" ht="15" customHeight="1" x14ac:dyDescent="0.25">
      <c r="A2887" s="57">
        <v>97032</v>
      </c>
      <c r="B2887" s="57">
        <v>97032</v>
      </c>
      <c r="C2887" s="76" t="s">
        <v>7243</v>
      </c>
      <c r="D2887" s="72">
        <f>MAX(E2887:G2887)</f>
        <v>126.9375</v>
      </c>
      <c r="E2887" s="45">
        <v>101.55</v>
      </c>
      <c r="F2887" s="45">
        <f>E2887*1.25</f>
        <v>126.9375</v>
      </c>
      <c r="G2887" s="46">
        <v>126.9375</v>
      </c>
    </row>
    <row r="2888" spans="1:8" s="47" customFormat="1" ht="15" customHeight="1" x14ac:dyDescent="0.25">
      <c r="A2888" s="57">
        <v>97032</v>
      </c>
      <c r="B2888" s="57">
        <v>97032</v>
      </c>
      <c r="C2888" s="76" t="s">
        <v>7274</v>
      </c>
      <c r="D2888" s="72">
        <f>MAX(E2888:G2888)</f>
        <v>126.9375</v>
      </c>
      <c r="E2888" s="45">
        <v>101.55</v>
      </c>
      <c r="F2888" s="45">
        <f>E2888*1.25</f>
        <v>126.9375</v>
      </c>
      <c r="G2888" s="46">
        <v>126.9375</v>
      </c>
    </row>
    <row r="2889" spans="1:8" s="47" customFormat="1" ht="15" customHeight="1" x14ac:dyDescent="0.25">
      <c r="A2889" s="62"/>
      <c r="B2889" s="57">
        <v>87328</v>
      </c>
      <c r="C2889" s="76" t="s">
        <v>1750</v>
      </c>
      <c r="D2889" s="72">
        <v>127</v>
      </c>
      <c r="E2889" s="50"/>
      <c r="F2889" s="50"/>
      <c r="G2889" s="50"/>
    </row>
    <row r="2890" spans="1:8" s="47" customFormat="1" ht="15" customHeight="1" x14ac:dyDescent="0.25">
      <c r="A2890" s="57">
        <v>83015</v>
      </c>
      <c r="B2890" s="57">
        <v>83015</v>
      </c>
      <c r="C2890" s="76" t="s">
        <v>4577</v>
      </c>
      <c r="D2890" s="72">
        <f>MAX(E2890:G2890)</f>
        <v>127.03749999999999</v>
      </c>
      <c r="E2890" s="45">
        <v>101.63</v>
      </c>
      <c r="F2890" s="45">
        <f>E2890*1.25</f>
        <v>127.03749999999999</v>
      </c>
      <c r="G2890" s="46">
        <v>127.03749999999999</v>
      </c>
    </row>
    <row r="2891" spans="1:8" s="47" customFormat="1" ht="15" customHeight="1" x14ac:dyDescent="0.25">
      <c r="A2891" s="62"/>
      <c r="B2891" s="57">
        <v>11720</v>
      </c>
      <c r="C2891" s="76" t="s">
        <v>171</v>
      </c>
      <c r="D2891" s="72">
        <v>127.1</v>
      </c>
      <c r="E2891" s="50"/>
      <c r="F2891" s="50"/>
      <c r="G2891" s="50"/>
    </row>
    <row r="2892" spans="1:8" s="47" customFormat="1" ht="15" customHeight="1" x14ac:dyDescent="0.25">
      <c r="A2892" s="62"/>
      <c r="B2892" s="57">
        <v>83785</v>
      </c>
      <c r="C2892" s="76" t="s">
        <v>1362</v>
      </c>
      <c r="D2892" s="72">
        <v>127.26</v>
      </c>
      <c r="E2892" s="50"/>
      <c r="F2892" s="50"/>
      <c r="G2892" s="50"/>
    </row>
    <row r="2893" spans="1:8" s="47" customFormat="1" ht="15" customHeight="1" x14ac:dyDescent="0.25">
      <c r="A2893" s="57">
        <v>90632</v>
      </c>
      <c r="B2893" s="57">
        <v>90632</v>
      </c>
      <c r="C2893" s="76" t="s">
        <v>8067</v>
      </c>
      <c r="D2893" s="72">
        <f>MAX(E2893:G2893)</f>
        <v>127.5</v>
      </c>
      <c r="E2893" s="45">
        <v>102</v>
      </c>
      <c r="F2893" s="45">
        <f>E2893*1.25</f>
        <v>127.5</v>
      </c>
      <c r="G2893" s="46">
        <v>127.5</v>
      </c>
    </row>
    <row r="2894" spans="1:8" s="47" customFormat="1" ht="15" customHeight="1" x14ac:dyDescent="0.25">
      <c r="A2894" s="57">
        <v>90632</v>
      </c>
      <c r="B2894" s="57">
        <v>90632</v>
      </c>
      <c r="C2894" s="76" t="s">
        <v>8067</v>
      </c>
      <c r="D2894" s="72">
        <f>MAX(E2894:G2894)</f>
        <v>127.5</v>
      </c>
      <c r="E2894" s="45">
        <v>102</v>
      </c>
      <c r="F2894" s="45">
        <f>E2894*1.25</f>
        <v>127.5</v>
      </c>
      <c r="G2894" s="46">
        <v>127.5</v>
      </c>
    </row>
    <row r="2895" spans="1:8" s="47" customFormat="1" ht="15" customHeight="1" x14ac:dyDescent="0.25">
      <c r="A2895" s="57">
        <v>90632</v>
      </c>
      <c r="B2895" s="57">
        <v>90632</v>
      </c>
      <c r="C2895" s="76" t="s">
        <v>8067</v>
      </c>
      <c r="D2895" s="72">
        <f>MAX(E2895:G2895)</f>
        <v>127.5</v>
      </c>
      <c r="E2895" s="45">
        <v>102</v>
      </c>
      <c r="F2895" s="45">
        <f>E2895*1.25</f>
        <v>127.5</v>
      </c>
      <c r="G2895" s="46">
        <v>127.5</v>
      </c>
    </row>
    <row r="2896" spans="1:8" s="47" customFormat="1" ht="15" customHeight="1" x14ac:dyDescent="0.25">
      <c r="A2896" s="57">
        <v>90632</v>
      </c>
      <c r="B2896" s="57">
        <v>90632</v>
      </c>
      <c r="C2896" s="76" t="s">
        <v>8067</v>
      </c>
      <c r="D2896" s="72">
        <f>MAX(E2896:G2896)</f>
        <v>127.5</v>
      </c>
      <c r="E2896" s="45">
        <v>102</v>
      </c>
      <c r="F2896" s="45">
        <f>E2896*1.25</f>
        <v>127.5</v>
      </c>
      <c r="G2896" s="46">
        <v>127.5</v>
      </c>
      <c r="H2896" s="46"/>
    </row>
    <row r="2897" spans="1:8" s="47" customFormat="1" ht="15" customHeight="1" x14ac:dyDescent="0.25">
      <c r="A2897" s="57">
        <v>90632</v>
      </c>
      <c r="B2897" s="57">
        <v>90632</v>
      </c>
      <c r="C2897" s="76" t="s">
        <v>8169</v>
      </c>
      <c r="D2897" s="72">
        <f>MAX(E2897:G2897)</f>
        <v>127.5</v>
      </c>
      <c r="E2897" s="45">
        <v>102</v>
      </c>
      <c r="F2897" s="45">
        <f>E2897*1.25</f>
        <v>127.5</v>
      </c>
      <c r="G2897" s="46">
        <v>127.5</v>
      </c>
      <c r="H2897" s="46"/>
    </row>
    <row r="2898" spans="1:8" s="47" customFormat="1" ht="15" customHeight="1" x14ac:dyDescent="0.25">
      <c r="A2898" s="57">
        <v>90632</v>
      </c>
      <c r="B2898" s="57">
        <v>90632</v>
      </c>
      <c r="C2898" s="76" t="s">
        <v>8201</v>
      </c>
      <c r="D2898" s="72">
        <f>MAX(E2898:G2898)</f>
        <v>127.5</v>
      </c>
      <c r="E2898" s="45">
        <v>102</v>
      </c>
      <c r="F2898" s="45">
        <f>E2898*1.25</f>
        <v>127.5</v>
      </c>
      <c r="G2898" s="46">
        <v>127.5</v>
      </c>
    </row>
    <row r="2899" spans="1:8" s="47" customFormat="1" ht="15" customHeight="1" x14ac:dyDescent="0.25">
      <c r="A2899" s="57">
        <v>90632</v>
      </c>
      <c r="B2899" s="57">
        <v>90632</v>
      </c>
      <c r="C2899" s="76" t="s">
        <v>8169</v>
      </c>
      <c r="D2899" s="72">
        <f>MAX(E2899:G2899)</f>
        <v>127.5</v>
      </c>
      <c r="E2899" s="45">
        <v>102</v>
      </c>
      <c r="F2899" s="45">
        <f>E2899*1.25</f>
        <v>127.5</v>
      </c>
      <c r="G2899" s="46">
        <v>127.5</v>
      </c>
    </row>
    <row r="2900" spans="1:8" s="47" customFormat="1" ht="15" customHeight="1" x14ac:dyDescent="0.25">
      <c r="A2900" s="62"/>
      <c r="B2900" s="57">
        <v>90845</v>
      </c>
      <c r="C2900" s="76" t="s">
        <v>1955</v>
      </c>
      <c r="D2900" s="72">
        <v>127.5</v>
      </c>
      <c r="E2900" s="50"/>
      <c r="F2900" s="50"/>
      <c r="G2900" s="50"/>
    </row>
    <row r="2901" spans="1:8" s="47" customFormat="1" ht="15" customHeight="1" x14ac:dyDescent="0.25">
      <c r="A2901" s="62"/>
      <c r="B2901" s="57">
        <v>90834</v>
      </c>
      <c r="C2901" s="76" t="s">
        <v>1947</v>
      </c>
      <c r="D2901" s="72">
        <v>127.5</v>
      </c>
      <c r="E2901" s="50"/>
      <c r="F2901" s="50"/>
      <c r="G2901" s="50"/>
    </row>
    <row r="2902" spans="1:8" s="47" customFormat="1" ht="15" customHeight="1" x14ac:dyDescent="0.25">
      <c r="A2902" s="57">
        <v>84620</v>
      </c>
      <c r="B2902" s="57">
        <v>84620</v>
      </c>
      <c r="C2902" s="76" t="s">
        <v>5327</v>
      </c>
      <c r="D2902" s="72">
        <f>MAX(E2902:G2902)</f>
        <v>127.65</v>
      </c>
      <c r="E2902" s="45">
        <v>102.12</v>
      </c>
      <c r="F2902" s="45">
        <f>E2902*1.25</f>
        <v>127.65</v>
      </c>
      <c r="G2902" s="46">
        <v>127.65</v>
      </c>
    </row>
    <row r="2903" spans="1:8" s="47" customFormat="1" ht="15" customHeight="1" x14ac:dyDescent="0.25">
      <c r="A2903" s="57">
        <v>85303</v>
      </c>
      <c r="B2903" s="57">
        <v>85303</v>
      </c>
      <c r="C2903" s="76" t="s">
        <v>5713</v>
      </c>
      <c r="D2903" s="72">
        <f>MAX(E2903:G2903)</f>
        <v>127.75</v>
      </c>
      <c r="E2903" s="45">
        <v>102.2</v>
      </c>
      <c r="F2903" s="45">
        <f>E2903*1.25</f>
        <v>127.75</v>
      </c>
      <c r="G2903" s="46">
        <v>127.75</v>
      </c>
    </row>
    <row r="2904" spans="1:8" s="47" customFormat="1" ht="15" customHeight="1" x14ac:dyDescent="0.25">
      <c r="A2904" s="57">
        <v>85305</v>
      </c>
      <c r="B2904" s="57">
        <v>85306</v>
      </c>
      <c r="C2904" s="76" t="s">
        <v>4877</v>
      </c>
      <c r="D2904" s="72">
        <f>MAX(E2904:G2904)</f>
        <v>127.75</v>
      </c>
      <c r="E2904" s="45">
        <v>102.2</v>
      </c>
      <c r="F2904" s="45">
        <f>E2904*1.25</f>
        <v>127.75</v>
      </c>
      <c r="G2904" s="46">
        <v>127.75</v>
      </c>
    </row>
    <row r="2905" spans="1:8" s="47" customFormat="1" ht="15" customHeight="1" x14ac:dyDescent="0.25">
      <c r="A2905" s="57">
        <v>85306</v>
      </c>
      <c r="B2905" s="57">
        <v>85306</v>
      </c>
      <c r="C2905" s="76" t="s">
        <v>4557</v>
      </c>
      <c r="D2905" s="72">
        <f>MAX(E2905:G2905)</f>
        <v>127.75</v>
      </c>
      <c r="E2905" s="45">
        <v>102.2</v>
      </c>
      <c r="F2905" s="45">
        <f>E2905*1.25</f>
        <v>127.75</v>
      </c>
      <c r="G2905" s="46">
        <v>127.75</v>
      </c>
    </row>
    <row r="2906" spans="1:8" s="47" customFormat="1" ht="15" customHeight="1" x14ac:dyDescent="0.25">
      <c r="A2906" s="57">
        <v>85303</v>
      </c>
      <c r="B2906" s="57">
        <v>85303</v>
      </c>
      <c r="C2906" s="76" t="s">
        <v>4556</v>
      </c>
      <c r="D2906" s="72">
        <f>MAX(E2906:G2906)</f>
        <v>127.75</v>
      </c>
      <c r="E2906" s="45">
        <v>102.2</v>
      </c>
      <c r="F2906" s="45">
        <f>E2906*1.25</f>
        <v>127.75</v>
      </c>
      <c r="G2906" s="46">
        <v>127.75</v>
      </c>
    </row>
    <row r="2907" spans="1:8" s="47" customFormat="1" ht="15" customHeight="1" x14ac:dyDescent="0.25">
      <c r="A2907" s="62"/>
      <c r="B2907" s="57">
        <v>93010</v>
      </c>
      <c r="C2907" s="76" t="s">
        <v>2004</v>
      </c>
      <c r="D2907" s="72">
        <v>128.1</v>
      </c>
      <c r="E2907" s="50"/>
      <c r="F2907" s="50"/>
      <c r="G2907" s="50"/>
    </row>
    <row r="2908" spans="1:8" s="47" customFormat="1" ht="15" customHeight="1" x14ac:dyDescent="0.25">
      <c r="A2908" s="57" t="s">
        <v>2495</v>
      </c>
      <c r="B2908" s="57" t="s">
        <v>2495</v>
      </c>
      <c r="C2908" s="76" t="s">
        <v>6970</v>
      </c>
      <c r="D2908" s="72">
        <f>MAX(E2908:G2908)</f>
        <v>128.125</v>
      </c>
      <c r="E2908" s="45">
        <v>102.5</v>
      </c>
      <c r="F2908" s="45">
        <f>E2908*1.25</f>
        <v>128.125</v>
      </c>
      <c r="G2908" s="46">
        <v>128.125</v>
      </c>
    </row>
    <row r="2909" spans="1:8" s="47" customFormat="1" ht="15" customHeight="1" x14ac:dyDescent="0.25">
      <c r="A2909" s="57">
        <v>90746</v>
      </c>
      <c r="B2909" s="57">
        <v>90746</v>
      </c>
      <c r="C2909" s="76" t="s">
        <v>8081</v>
      </c>
      <c r="D2909" s="72">
        <f>MAX(E2909:G2909)</f>
        <v>128.125</v>
      </c>
      <c r="E2909" s="45">
        <v>102.5</v>
      </c>
      <c r="F2909" s="45">
        <f>E2909*1.25</f>
        <v>128.125</v>
      </c>
      <c r="G2909" s="46">
        <v>128.125</v>
      </c>
    </row>
    <row r="2910" spans="1:8" s="47" customFormat="1" ht="15" customHeight="1" x14ac:dyDescent="0.25">
      <c r="A2910" s="57">
        <v>90746</v>
      </c>
      <c r="B2910" s="57">
        <v>90746</v>
      </c>
      <c r="C2910" s="76" t="s">
        <v>8176</v>
      </c>
      <c r="D2910" s="72">
        <f>MAX(E2910:G2910)</f>
        <v>128.125</v>
      </c>
      <c r="E2910" s="45">
        <v>102.5</v>
      </c>
      <c r="F2910" s="45">
        <f>E2910*1.25</f>
        <v>128.125</v>
      </c>
      <c r="G2910" s="46">
        <v>128.125</v>
      </c>
      <c r="H2910" s="46"/>
    </row>
    <row r="2911" spans="1:8" s="47" customFormat="1" ht="15" customHeight="1" x14ac:dyDescent="0.25">
      <c r="A2911" s="57">
        <v>90746</v>
      </c>
      <c r="B2911" s="57">
        <v>90746</v>
      </c>
      <c r="C2911" s="76" t="s">
        <v>8188</v>
      </c>
      <c r="D2911" s="72">
        <f>MAX(E2911:G2911)</f>
        <v>128.125</v>
      </c>
      <c r="E2911" s="45">
        <v>102.5</v>
      </c>
      <c r="F2911" s="45">
        <f>E2911*1.25</f>
        <v>128.125</v>
      </c>
      <c r="G2911" s="46">
        <v>128.125</v>
      </c>
      <c r="H2911" s="46"/>
    </row>
    <row r="2912" spans="1:8" s="47" customFormat="1" ht="15" customHeight="1" x14ac:dyDescent="0.25">
      <c r="A2912" s="57">
        <v>90746</v>
      </c>
      <c r="B2912" s="57">
        <v>90746</v>
      </c>
      <c r="C2912" s="76" t="s">
        <v>8176</v>
      </c>
      <c r="D2912" s="72">
        <f>MAX(E2912:G2912)</f>
        <v>128.125</v>
      </c>
      <c r="E2912" s="45">
        <v>102.5</v>
      </c>
      <c r="F2912" s="45">
        <f>E2912*1.25</f>
        <v>128.125</v>
      </c>
      <c r="G2912" s="46">
        <v>128.125</v>
      </c>
      <c r="H2912" s="46"/>
    </row>
    <row r="2913" spans="1:8" s="47" customFormat="1" ht="15" customHeight="1" x14ac:dyDescent="0.25">
      <c r="A2913" s="57">
        <v>90746</v>
      </c>
      <c r="B2913" s="57">
        <v>90746</v>
      </c>
      <c r="C2913" s="76" t="s">
        <v>8205</v>
      </c>
      <c r="D2913" s="72">
        <f>MAX(E2913:G2913)</f>
        <v>128.125</v>
      </c>
      <c r="E2913" s="45">
        <v>102.5</v>
      </c>
      <c r="F2913" s="45">
        <f>E2913*1.25</f>
        <v>128.125</v>
      </c>
      <c r="G2913" s="46">
        <v>128.125</v>
      </c>
      <c r="H2913" s="46"/>
    </row>
    <row r="2914" spans="1:8" s="47" customFormat="1" ht="15" customHeight="1" x14ac:dyDescent="0.25">
      <c r="A2914" s="57" t="s">
        <v>2495</v>
      </c>
      <c r="B2914" s="57">
        <v>90746</v>
      </c>
      <c r="C2914" s="76" t="s">
        <v>8117</v>
      </c>
      <c r="D2914" s="72">
        <f>MAX(E2914:G2914)</f>
        <v>128.125</v>
      </c>
      <c r="E2914" s="45">
        <v>102.5</v>
      </c>
      <c r="F2914" s="45">
        <f>E2914*1.25</f>
        <v>128.125</v>
      </c>
      <c r="G2914" s="46">
        <v>128.125</v>
      </c>
    </row>
    <row r="2915" spans="1:8" s="47" customFormat="1" ht="15" customHeight="1" x14ac:dyDescent="0.25">
      <c r="A2915" s="57">
        <v>88312</v>
      </c>
      <c r="B2915" s="57">
        <v>88312</v>
      </c>
      <c r="C2915" s="76" t="s">
        <v>5913</v>
      </c>
      <c r="D2915" s="72">
        <f>MAX(E2915:G2915)</f>
        <v>128.17500000000001</v>
      </c>
      <c r="E2915" s="45">
        <v>102.54</v>
      </c>
      <c r="F2915" s="45">
        <f>E2915*1.25</f>
        <v>128.17500000000001</v>
      </c>
      <c r="G2915" s="46">
        <v>128.17500000000001</v>
      </c>
    </row>
    <row r="2916" spans="1:8" s="47" customFormat="1" ht="15" customHeight="1" x14ac:dyDescent="0.25">
      <c r="A2916" s="57">
        <v>88312</v>
      </c>
      <c r="B2916" s="57">
        <v>88312</v>
      </c>
      <c r="C2916" s="76" t="s">
        <v>5913</v>
      </c>
      <c r="D2916" s="72">
        <f>MAX(E2916:G2916)</f>
        <v>128.17500000000001</v>
      </c>
      <c r="E2916" s="45">
        <v>102.54</v>
      </c>
      <c r="F2916" s="45">
        <f>E2916*1.25</f>
        <v>128.17500000000001</v>
      </c>
      <c r="G2916" s="46">
        <v>128.17500000000001</v>
      </c>
      <c r="H2916" s="46"/>
    </row>
    <row r="2917" spans="1:8" s="47" customFormat="1" ht="15" customHeight="1" x14ac:dyDescent="0.25">
      <c r="A2917" s="57" t="s">
        <v>2495</v>
      </c>
      <c r="B2917" s="57" t="s">
        <v>2495</v>
      </c>
      <c r="C2917" s="76" t="s">
        <v>3405</v>
      </c>
      <c r="D2917" s="72">
        <f>MAX(E2917:G2917)</f>
        <v>128.21249999999998</v>
      </c>
      <c r="E2917" s="45">
        <v>102.57</v>
      </c>
      <c r="F2917" s="45">
        <f>E2917*1.25</f>
        <v>128.21249999999998</v>
      </c>
      <c r="G2917" s="46">
        <v>128.21249999999998</v>
      </c>
      <c r="H2917" s="46"/>
    </row>
    <row r="2918" spans="1:8" s="47" customFormat="1" ht="15" customHeight="1" x14ac:dyDescent="0.25">
      <c r="A2918" s="57" t="s">
        <v>5849</v>
      </c>
      <c r="B2918" s="57">
        <v>87635</v>
      </c>
      <c r="C2918" s="76" t="s">
        <v>5850</v>
      </c>
      <c r="D2918" s="72">
        <f>MAX(E2918:G2918)</f>
        <v>128.27500000000001</v>
      </c>
      <c r="E2918" s="45">
        <v>102.62</v>
      </c>
      <c r="F2918" s="45">
        <f>E2918*1.25</f>
        <v>128.27500000000001</v>
      </c>
      <c r="G2918" s="46">
        <v>128.27500000000001</v>
      </c>
    </row>
    <row r="2919" spans="1:8" s="47" customFormat="1" ht="15" customHeight="1" x14ac:dyDescent="0.25">
      <c r="A2919" s="57" t="s">
        <v>5849</v>
      </c>
      <c r="B2919" s="57">
        <v>87635</v>
      </c>
      <c r="C2919" s="76" t="s">
        <v>5852</v>
      </c>
      <c r="D2919" s="72">
        <f>MAX(E2919:G2919)</f>
        <v>128.27500000000001</v>
      </c>
      <c r="E2919" s="45">
        <v>102.62</v>
      </c>
      <c r="F2919" s="45">
        <f>E2919*1.25</f>
        <v>128.27500000000001</v>
      </c>
      <c r="G2919" s="46">
        <v>128.27500000000001</v>
      </c>
    </row>
    <row r="2920" spans="1:8" s="47" customFormat="1" ht="15" customHeight="1" x14ac:dyDescent="0.25">
      <c r="A2920" s="57">
        <v>87088</v>
      </c>
      <c r="B2920" s="57">
        <v>87088</v>
      </c>
      <c r="C2920" s="76" t="s">
        <v>5775</v>
      </c>
      <c r="D2920" s="72">
        <f>MAX(E2920:G2920)</f>
        <v>128.32499999999999</v>
      </c>
      <c r="E2920" s="45">
        <v>102.66</v>
      </c>
      <c r="F2920" s="45">
        <f>E2920*1.25</f>
        <v>128.32499999999999</v>
      </c>
      <c r="G2920" s="46">
        <v>128.32499999999999</v>
      </c>
    </row>
    <row r="2921" spans="1:8" s="47" customFormat="1" ht="15" customHeight="1" x14ac:dyDescent="0.25">
      <c r="A2921" s="62"/>
      <c r="B2921" s="57">
        <v>99395</v>
      </c>
      <c r="C2921" s="76" t="s">
        <v>2314</v>
      </c>
      <c r="D2921" s="72">
        <v>128.36000000000001</v>
      </c>
      <c r="E2921" s="50"/>
      <c r="F2921" s="50"/>
      <c r="G2921" s="50"/>
    </row>
    <row r="2922" spans="1:8" s="47" customFormat="1" ht="15" customHeight="1" x14ac:dyDescent="0.25">
      <c r="A2922" s="57">
        <v>69210</v>
      </c>
      <c r="B2922" s="58">
        <v>69210</v>
      </c>
      <c r="C2922" s="77" t="s">
        <v>7642</v>
      </c>
      <c r="D2922" s="72">
        <f>MAX(E2922:G2922)</f>
        <v>128.75</v>
      </c>
      <c r="E2922" s="45">
        <v>103</v>
      </c>
      <c r="F2922" s="45">
        <f>E2922*1.25</f>
        <v>128.75</v>
      </c>
      <c r="G2922" s="46">
        <v>128.75</v>
      </c>
      <c r="H2922" s="46"/>
    </row>
    <row r="2923" spans="1:8" s="47" customFormat="1" ht="15" customHeight="1" x14ac:dyDescent="0.25">
      <c r="A2923" s="57">
        <v>69210</v>
      </c>
      <c r="B2923" s="58">
        <v>69210</v>
      </c>
      <c r="C2923" s="77" t="s">
        <v>7642</v>
      </c>
      <c r="D2923" s="72">
        <f>MAX(E2923:G2923)</f>
        <v>128.75</v>
      </c>
      <c r="E2923" s="45">
        <v>103</v>
      </c>
      <c r="F2923" s="45">
        <f>E2923*1.25</f>
        <v>128.75</v>
      </c>
      <c r="G2923" s="46">
        <v>128.75</v>
      </c>
    </row>
    <row r="2924" spans="1:8" s="47" customFormat="1" ht="15" customHeight="1" x14ac:dyDescent="0.25">
      <c r="A2924" s="57">
        <v>69210</v>
      </c>
      <c r="B2924" s="58">
        <v>69210</v>
      </c>
      <c r="C2924" s="77" t="s">
        <v>7642</v>
      </c>
      <c r="D2924" s="72">
        <f>MAX(E2924:G2924)</f>
        <v>128.75</v>
      </c>
      <c r="E2924" s="45">
        <v>103</v>
      </c>
      <c r="F2924" s="45">
        <f>E2924*1.25</f>
        <v>128.75</v>
      </c>
      <c r="G2924" s="46">
        <v>128.75</v>
      </c>
    </row>
    <row r="2925" spans="1:8" s="47" customFormat="1" ht="15" customHeight="1" x14ac:dyDescent="0.25">
      <c r="A2925" s="57">
        <v>69210</v>
      </c>
      <c r="B2925" s="58">
        <v>69210</v>
      </c>
      <c r="C2925" s="77" t="s">
        <v>7642</v>
      </c>
      <c r="D2925" s="72">
        <f>MAX(E2925:G2925)</f>
        <v>128.75</v>
      </c>
      <c r="E2925" s="45">
        <v>103</v>
      </c>
      <c r="F2925" s="45">
        <f>E2925*1.25</f>
        <v>128.75</v>
      </c>
      <c r="G2925" s="46">
        <v>128.75</v>
      </c>
    </row>
    <row r="2926" spans="1:8" s="47" customFormat="1" ht="15" customHeight="1" x14ac:dyDescent="0.25">
      <c r="A2926" s="57">
        <v>69210</v>
      </c>
      <c r="B2926" s="58">
        <v>69210</v>
      </c>
      <c r="C2926" s="77" t="s">
        <v>7642</v>
      </c>
      <c r="D2926" s="72">
        <f>MAX(E2926:G2926)</f>
        <v>128.75</v>
      </c>
      <c r="E2926" s="45">
        <v>103</v>
      </c>
      <c r="F2926" s="45">
        <f>E2926*1.25</f>
        <v>128.75</v>
      </c>
      <c r="G2926" s="46">
        <v>128.75</v>
      </c>
    </row>
    <row r="2927" spans="1:8" s="47" customFormat="1" ht="15" customHeight="1" x14ac:dyDescent="0.25">
      <c r="A2927" s="57">
        <v>69210</v>
      </c>
      <c r="B2927" s="58">
        <v>69210</v>
      </c>
      <c r="C2927" s="77" t="s">
        <v>7642</v>
      </c>
      <c r="D2927" s="72">
        <f>MAX(E2927:G2927)</f>
        <v>128.75</v>
      </c>
      <c r="E2927" s="45">
        <v>103</v>
      </c>
      <c r="F2927" s="45">
        <f>E2927*1.25</f>
        <v>128.75</v>
      </c>
      <c r="G2927" s="46">
        <v>128.75</v>
      </c>
      <c r="H2927" s="46"/>
    </row>
    <row r="2928" spans="1:8" s="47" customFormat="1" ht="15" customHeight="1" x14ac:dyDescent="0.25">
      <c r="A2928" s="57">
        <v>69210</v>
      </c>
      <c r="B2928" s="58">
        <v>69210</v>
      </c>
      <c r="C2928" s="77" t="s">
        <v>7642</v>
      </c>
      <c r="D2928" s="72">
        <f>MAX(E2928:G2928)</f>
        <v>128.75</v>
      </c>
      <c r="E2928" s="45">
        <v>103</v>
      </c>
      <c r="F2928" s="45">
        <f>E2928*1.25</f>
        <v>128.75</v>
      </c>
      <c r="G2928" s="46">
        <v>128.75</v>
      </c>
    </row>
    <row r="2929" spans="1:8" s="47" customFormat="1" ht="15" customHeight="1" x14ac:dyDescent="0.25">
      <c r="A2929" s="57">
        <v>69210</v>
      </c>
      <c r="B2929" s="57">
        <v>69210</v>
      </c>
      <c r="C2929" s="76" t="s">
        <v>8312</v>
      </c>
      <c r="D2929" s="72">
        <f>MAX(E2929:G2929)</f>
        <v>128.75</v>
      </c>
      <c r="E2929" s="45">
        <v>103</v>
      </c>
      <c r="F2929" s="45">
        <f>E2929*1.25</f>
        <v>128.75</v>
      </c>
      <c r="G2929" s="46">
        <v>128.75</v>
      </c>
    </row>
    <row r="2930" spans="1:8" s="47" customFormat="1" ht="15" customHeight="1" x14ac:dyDescent="0.25">
      <c r="A2930" s="57" t="s">
        <v>2495</v>
      </c>
      <c r="B2930" s="57" t="s">
        <v>2495</v>
      </c>
      <c r="C2930" s="76" t="s">
        <v>3232</v>
      </c>
      <c r="D2930" s="72">
        <f>MAX(E2930:G2930)</f>
        <v>128.875</v>
      </c>
      <c r="E2930" s="45">
        <v>103.1</v>
      </c>
      <c r="F2930" s="45">
        <f>E2930*1.25</f>
        <v>128.875</v>
      </c>
      <c r="G2930" s="46">
        <v>128.875</v>
      </c>
    </row>
    <row r="2931" spans="1:8" s="47" customFormat="1" ht="15" customHeight="1" x14ac:dyDescent="0.25">
      <c r="A2931" s="57" t="s">
        <v>2495</v>
      </c>
      <c r="B2931" s="57" t="s">
        <v>2495</v>
      </c>
      <c r="C2931" s="76" t="s">
        <v>3233</v>
      </c>
      <c r="D2931" s="72">
        <f>MAX(E2931:G2931)</f>
        <v>128.875</v>
      </c>
      <c r="E2931" s="45">
        <v>103.1</v>
      </c>
      <c r="F2931" s="45">
        <f>E2931*1.25</f>
        <v>128.875</v>
      </c>
      <c r="G2931" s="46">
        <v>128.875</v>
      </c>
    </row>
    <row r="2932" spans="1:8" s="47" customFormat="1" ht="15" customHeight="1" x14ac:dyDescent="0.25">
      <c r="A2932" s="57">
        <v>95834</v>
      </c>
      <c r="B2932" s="57">
        <v>95834</v>
      </c>
      <c r="C2932" s="76" t="s">
        <v>7256</v>
      </c>
      <c r="D2932" s="72">
        <f>MAX(E2932:G2932)</f>
        <v>128.9375</v>
      </c>
      <c r="E2932" s="45">
        <v>103.15</v>
      </c>
      <c r="F2932" s="45">
        <f>E2932*1.25</f>
        <v>128.9375</v>
      </c>
      <c r="G2932" s="46">
        <v>128.9375</v>
      </c>
      <c r="H2932" s="46"/>
    </row>
    <row r="2933" spans="1:8" s="47" customFormat="1" ht="15" customHeight="1" x14ac:dyDescent="0.25">
      <c r="A2933" s="62"/>
      <c r="B2933" s="57">
        <v>51700</v>
      </c>
      <c r="C2933" s="76" t="s">
        <v>564</v>
      </c>
      <c r="D2933" s="72">
        <v>129</v>
      </c>
      <c r="E2933" s="50"/>
      <c r="F2933" s="50"/>
      <c r="G2933" s="50"/>
    </row>
    <row r="2934" spans="1:8" s="47" customFormat="1" ht="15" customHeight="1" x14ac:dyDescent="0.25">
      <c r="A2934" s="63"/>
      <c r="B2934" s="58">
        <v>87901</v>
      </c>
      <c r="C2934" s="77" t="s">
        <v>1809</v>
      </c>
      <c r="D2934" s="73">
        <v>129.19999999999999</v>
      </c>
      <c r="E2934" s="51"/>
      <c r="F2934" s="51"/>
      <c r="G2934" s="51"/>
    </row>
    <row r="2935" spans="1:8" s="47" customFormat="1" ht="15" customHeight="1" x14ac:dyDescent="0.25">
      <c r="A2935" s="62"/>
      <c r="B2935" s="57">
        <v>80190</v>
      </c>
      <c r="C2935" s="76" t="s">
        <v>1124</v>
      </c>
      <c r="D2935" s="72">
        <v>129.19999999999999</v>
      </c>
      <c r="E2935" s="50"/>
      <c r="F2935" s="50"/>
      <c r="G2935" s="50"/>
    </row>
    <row r="2936" spans="1:8" s="47" customFormat="1" ht="15" customHeight="1" x14ac:dyDescent="0.25">
      <c r="A2936" s="58">
        <v>85220</v>
      </c>
      <c r="B2936" s="58">
        <v>85220</v>
      </c>
      <c r="C2936" s="77" t="s">
        <v>5035</v>
      </c>
      <c r="D2936" s="73">
        <f>MAX(E2936:G2936)</f>
        <v>129.25</v>
      </c>
      <c r="E2936" s="48">
        <v>103.4</v>
      </c>
      <c r="F2936" s="48">
        <f>E2936*1.25</f>
        <v>129.25</v>
      </c>
      <c r="G2936" s="49">
        <v>129.25</v>
      </c>
    </row>
    <row r="2937" spans="1:8" s="47" customFormat="1" ht="15" customHeight="1" x14ac:dyDescent="0.25">
      <c r="A2937" s="58" t="s">
        <v>2495</v>
      </c>
      <c r="B2937" s="58" t="s">
        <v>2495</v>
      </c>
      <c r="C2937" s="77" t="s">
        <v>4648</v>
      </c>
      <c r="D2937" s="73">
        <f>MAX(E2937:G2937)</f>
        <v>129.3125</v>
      </c>
      <c r="E2937" s="48">
        <v>103.45</v>
      </c>
      <c r="F2937" s="48">
        <f>E2937*1.25</f>
        <v>129.3125</v>
      </c>
      <c r="G2937" s="49">
        <v>129.3125</v>
      </c>
      <c r="H2937" s="46"/>
    </row>
    <row r="2938" spans="1:8" s="47" customFormat="1" ht="15" customHeight="1" x14ac:dyDescent="0.25">
      <c r="A2938" s="62"/>
      <c r="B2938" s="57">
        <v>86225</v>
      </c>
      <c r="C2938" s="76" t="s">
        <v>1565</v>
      </c>
      <c r="D2938" s="72">
        <v>129.35</v>
      </c>
      <c r="E2938" s="50"/>
      <c r="F2938" s="50"/>
      <c r="G2938" s="50"/>
    </row>
    <row r="2939" spans="1:8" s="47" customFormat="1" ht="15" customHeight="1" x14ac:dyDescent="0.25">
      <c r="A2939" s="57">
        <v>84403</v>
      </c>
      <c r="B2939" s="57">
        <v>84403</v>
      </c>
      <c r="C2939" s="76" t="s">
        <v>5324</v>
      </c>
      <c r="D2939" s="72">
        <f>MAX(E2939:G2939)</f>
        <v>129.41249999999999</v>
      </c>
      <c r="E2939" s="45">
        <v>103.53</v>
      </c>
      <c r="F2939" s="45">
        <f>E2939*1.25</f>
        <v>129.41249999999999</v>
      </c>
      <c r="G2939" s="46">
        <v>129.41249999999999</v>
      </c>
    </row>
    <row r="2940" spans="1:8" s="47" customFormat="1" ht="15" customHeight="1" x14ac:dyDescent="0.25">
      <c r="A2940" s="63"/>
      <c r="B2940" s="58">
        <v>82735</v>
      </c>
      <c r="C2940" s="77" t="s">
        <v>1287</v>
      </c>
      <c r="D2940" s="73">
        <v>129.41999999999999</v>
      </c>
      <c r="E2940" s="51"/>
      <c r="F2940" s="51"/>
      <c r="G2940" s="51"/>
    </row>
    <row r="2941" spans="1:8" s="47" customFormat="1" ht="15" customHeight="1" x14ac:dyDescent="0.25">
      <c r="A2941" s="62"/>
      <c r="B2941" s="57">
        <v>11900</v>
      </c>
      <c r="C2941" s="76" t="s">
        <v>180</v>
      </c>
      <c r="D2941" s="72">
        <v>129.99</v>
      </c>
      <c r="E2941" s="50"/>
      <c r="F2941" s="50"/>
      <c r="G2941" s="50"/>
    </row>
    <row r="2942" spans="1:8" s="47" customFormat="1" ht="15" customHeight="1" x14ac:dyDescent="0.25">
      <c r="A2942" s="57" t="s">
        <v>2495</v>
      </c>
      <c r="B2942" s="57" t="s">
        <v>2495</v>
      </c>
      <c r="C2942" s="76" t="s">
        <v>3189</v>
      </c>
      <c r="D2942" s="72">
        <f>MAX(E2942:G2942)</f>
        <v>130</v>
      </c>
      <c r="E2942" s="45">
        <v>104</v>
      </c>
      <c r="F2942" s="45">
        <f>E2942*1.25</f>
        <v>130</v>
      </c>
      <c r="G2942" s="46">
        <v>130</v>
      </c>
    </row>
    <row r="2943" spans="1:8" s="47" customFormat="1" ht="15" customHeight="1" x14ac:dyDescent="0.25">
      <c r="A2943" s="57" t="s">
        <v>2495</v>
      </c>
      <c r="B2943" s="57" t="s">
        <v>2495</v>
      </c>
      <c r="C2943" s="76" t="s">
        <v>5660</v>
      </c>
      <c r="D2943" s="72">
        <f>MAX(E2943:G2943)</f>
        <v>130</v>
      </c>
      <c r="E2943" s="45">
        <v>104</v>
      </c>
      <c r="F2943" s="45">
        <f>E2943*1.25</f>
        <v>130</v>
      </c>
      <c r="G2943" s="46">
        <v>130</v>
      </c>
    </row>
    <row r="2944" spans="1:8" s="47" customFormat="1" ht="15" customHeight="1" x14ac:dyDescent="0.25">
      <c r="A2944" s="57">
        <v>87040</v>
      </c>
      <c r="B2944" s="57">
        <v>87040</v>
      </c>
      <c r="C2944" s="76" t="s">
        <v>5742</v>
      </c>
      <c r="D2944" s="72">
        <f>MAX(E2944:G2944)</f>
        <v>130.05000000000001</v>
      </c>
      <c r="E2944" s="45">
        <v>104.04</v>
      </c>
      <c r="F2944" s="45">
        <f>E2944*1.25</f>
        <v>130.05000000000001</v>
      </c>
      <c r="G2944" s="46">
        <v>130.05000000000001</v>
      </c>
    </row>
    <row r="2945" spans="1:8" s="47" customFormat="1" ht="15" customHeight="1" x14ac:dyDescent="0.25">
      <c r="A2945" s="57">
        <v>88104</v>
      </c>
      <c r="B2945" s="57">
        <v>88104</v>
      </c>
      <c r="C2945" s="76" t="s">
        <v>5891</v>
      </c>
      <c r="D2945" s="72">
        <f>MAX(E2945:G2945)</f>
        <v>130.05000000000001</v>
      </c>
      <c r="E2945" s="45">
        <v>104.04</v>
      </c>
      <c r="F2945" s="45">
        <f>E2945*1.25</f>
        <v>130.05000000000001</v>
      </c>
      <c r="G2945" s="46">
        <v>130.05000000000001</v>
      </c>
    </row>
    <row r="2946" spans="1:8" s="47" customFormat="1" ht="15" customHeight="1" x14ac:dyDescent="0.25">
      <c r="A2946" s="57">
        <v>87340</v>
      </c>
      <c r="B2946" s="57">
        <v>87340</v>
      </c>
      <c r="C2946" s="76" t="s">
        <v>4455</v>
      </c>
      <c r="D2946" s="72">
        <f>MAX(E2946:G2946)</f>
        <v>130.05000000000001</v>
      </c>
      <c r="E2946" s="45">
        <v>104.04</v>
      </c>
      <c r="F2946" s="45">
        <f>E2946*1.25</f>
        <v>130.05000000000001</v>
      </c>
      <c r="G2946" s="46">
        <v>130.05000000000001</v>
      </c>
    </row>
    <row r="2947" spans="1:8" s="47" customFormat="1" ht="15" customHeight="1" x14ac:dyDescent="0.25">
      <c r="A2947" s="57">
        <v>87186</v>
      </c>
      <c r="B2947" s="57">
        <v>87186</v>
      </c>
      <c r="C2947" s="76" t="s">
        <v>5774</v>
      </c>
      <c r="D2947" s="72">
        <f>MAX(E2947:G2947)</f>
        <v>130.05000000000001</v>
      </c>
      <c r="E2947" s="45">
        <v>104.04</v>
      </c>
      <c r="F2947" s="45">
        <f>E2947*1.25</f>
        <v>130.05000000000001</v>
      </c>
      <c r="G2947" s="46">
        <v>130.05000000000001</v>
      </c>
    </row>
    <row r="2948" spans="1:8" s="47" customFormat="1" ht="15" customHeight="1" x14ac:dyDescent="0.25">
      <c r="A2948" s="57">
        <v>83550</v>
      </c>
      <c r="B2948" s="57">
        <v>83550</v>
      </c>
      <c r="C2948" s="76" t="s">
        <v>4379</v>
      </c>
      <c r="D2948" s="72">
        <f>MAX(E2948:G2948)</f>
        <v>130.05000000000001</v>
      </c>
      <c r="E2948" s="45">
        <v>104.04</v>
      </c>
      <c r="F2948" s="45">
        <f>E2948*1.25</f>
        <v>130.05000000000001</v>
      </c>
      <c r="G2948" s="46">
        <v>130.05000000000001</v>
      </c>
    </row>
    <row r="2949" spans="1:8" s="47" customFormat="1" ht="15" customHeight="1" x14ac:dyDescent="0.25">
      <c r="A2949" s="57">
        <v>80185</v>
      </c>
      <c r="B2949" s="57">
        <v>80185</v>
      </c>
      <c r="C2949" s="76" t="s">
        <v>4451</v>
      </c>
      <c r="D2949" s="72">
        <f>MAX(E2949:G2949)</f>
        <v>130.1875</v>
      </c>
      <c r="E2949" s="45">
        <v>104.15</v>
      </c>
      <c r="F2949" s="45">
        <f>E2949*1.25</f>
        <v>130.1875</v>
      </c>
      <c r="G2949" s="46">
        <v>130.1875</v>
      </c>
    </row>
    <row r="2950" spans="1:8" s="47" customFormat="1" ht="15" customHeight="1" x14ac:dyDescent="0.25">
      <c r="A2950" s="63"/>
      <c r="B2950" s="58">
        <v>73220</v>
      </c>
      <c r="C2950" s="77" t="s">
        <v>820</v>
      </c>
      <c r="D2950" s="72">
        <v>130.19999999999999</v>
      </c>
      <c r="E2950" s="51"/>
      <c r="F2950" s="51"/>
      <c r="G2950" s="50"/>
    </row>
    <row r="2951" spans="1:8" s="47" customFormat="1" ht="15" customHeight="1" x14ac:dyDescent="0.25">
      <c r="A2951" s="57">
        <v>80170</v>
      </c>
      <c r="B2951" s="57">
        <v>80170</v>
      </c>
      <c r="C2951" s="76" t="s">
        <v>4468</v>
      </c>
      <c r="D2951" s="72">
        <f>MAX(E2951:G2951)</f>
        <v>130.3125</v>
      </c>
      <c r="E2951" s="45">
        <v>104.25</v>
      </c>
      <c r="F2951" s="45">
        <f>E2951*1.25</f>
        <v>130.3125</v>
      </c>
      <c r="G2951" s="46">
        <v>130.3125</v>
      </c>
    </row>
    <row r="2952" spans="1:8" s="47" customFormat="1" ht="15" customHeight="1" x14ac:dyDescent="0.25">
      <c r="A2952" s="57">
        <v>85335</v>
      </c>
      <c r="B2952" s="57">
        <v>85335</v>
      </c>
      <c r="C2952" s="76" t="s">
        <v>5537</v>
      </c>
      <c r="D2952" s="72">
        <f>MAX(E2952:G2952)</f>
        <v>130.51249999999999</v>
      </c>
      <c r="E2952" s="45">
        <v>104.41</v>
      </c>
      <c r="F2952" s="45">
        <f>E2952*1.25</f>
        <v>130.51249999999999</v>
      </c>
      <c r="G2952" s="46">
        <v>130.51249999999999</v>
      </c>
    </row>
    <row r="2953" spans="1:8" s="47" customFormat="1" ht="15" customHeight="1" x14ac:dyDescent="0.25">
      <c r="A2953" s="62"/>
      <c r="B2953" s="57">
        <v>86904</v>
      </c>
      <c r="C2953" s="76" t="s">
        <v>1689</v>
      </c>
      <c r="D2953" s="72">
        <v>130.55000000000001</v>
      </c>
      <c r="E2953" s="50"/>
      <c r="F2953" s="50"/>
      <c r="G2953" s="50"/>
    </row>
    <row r="2954" spans="1:8" s="47" customFormat="1" ht="15" customHeight="1" x14ac:dyDescent="0.25">
      <c r="A2954" s="57" t="s">
        <v>53</v>
      </c>
      <c r="B2954" s="57" t="s">
        <v>53</v>
      </c>
      <c r="C2954" s="76" t="s">
        <v>7135</v>
      </c>
      <c r="D2954" s="72">
        <f>MAX(E2954:G2954)</f>
        <v>130.57499999999999</v>
      </c>
      <c r="E2954" s="45">
        <v>104.46</v>
      </c>
      <c r="F2954" s="45">
        <f>E2954*1.25</f>
        <v>130.57499999999999</v>
      </c>
      <c r="G2954" s="46">
        <v>130.57499999999999</v>
      </c>
      <c r="H2954" s="46"/>
    </row>
    <row r="2955" spans="1:8" s="47" customFormat="1" ht="15" customHeight="1" x14ac:dyDescent="0.25">
      <c r="A2955" s="57" t="s">
        <v>2495</v>
      </c>
      <c r="B2955" s="57" t="s">
        <v>2495</v>
      </c>
      <c r="C2955" s="76" t="s">
        <v>5685</v>
      </c>
      <c r="D2955" s="72">
        <f>MAX(E2955:G2955)</f>
        <v>130.625</v>
      </c>
      <c r="E2955" s="45">
        <v>104.5</v>
      </c>
      <c r="F2955" s="45">
        <f>E2955*1.25</f>
        <v>130.625</v>
      </c>
      <c r="G2955" s="46">
        <v>130.625</v>
      </c>
    </row>
    <row r="2956" spans="1:8" s="47" customFormat="1" ht="15" customHeight="1" x14ac:dyDescent="0.25">
      <c r="A2956" s="57">
        <v>85280</v>
      </c>
      <c r="B2956" s="57">
        <v>85280</v>
      </c>
      <c r="C2956" s="76" t="s">
        <v>5009</v>
      </c>
      <c r="D2956" s="72">
        <f>MAX(E2956:G2956)</f>
        <v>130.75</v>
      </c>
      <c r="E2956" s="45">
        <v>104.6</v>
      </c>
      <c r="F2956" s="45">
        <f>E2956*1.25</f>
        <v>130.75</v>
      </c>
      <c r="G2956" s="46">
        <v>130.75</v>
      </c>
    </row>
    <row r="2957" spans="1:8" s="47" customFormat="1" ht="15" customHeight="1" x14ac:dyDescent="0.25">
      <c r="A2957" s="62"/>
      <c r="B2957" s="58" t="s">
        <v>77</v>
      </c>
      <c r="C2957" s="77" t="s">
        <v>2478</v>
      </c>
      <c r="D2957" s="72">
        <v>130.80000000000001</v>
      </c>
      <c r="E2957" s="50"/>
      <c r="F2957" s="50"/>
      <c r="G2957" s="50"/>
    </row>
    <row r="2958" spans="1:8" s="47" customFormat="1" ht="15" customHeight="1" x14ac:dyDescent="0.25">
      <c r="A2958" s="57" t="s">
        <v>2495</v>
      </c>
      <c r="B2958" s="57" t="s">
        <v>2495</v>
      </c>
      <c r="C2958" s="76" t="s">
        <v>2873</v>
      </c>
      <c r="D2958" s="72">
        <f>MAX(E2958:G2958)</f>
        <v>131.0625</v>
      </c>
      <c r="E2958" s="45">
        <v>104.85</v>
      </c>
      <c r="F2958" s="45">
        <f>E2958*1.25</f>
        <v>131.0625</v>
      </c>
      <c r="G2958" s="46">
        <v>131.0625</v>
      </c>
    </row>
    <row r="2959" spans="1:8" s="47" customFormat="1" ht="15" customHeight="1" x14ac:dyDescent="0.25">
      <c r="A2959" s="57">
        <v>84702</v>
      </c>
      <c r="B2959" s="57">
        <v>84702</v>
      </c>
      <c r="C2959" s="76" t="s">
        <v>5517</v>
      </c>
      <c r="D2959" s="72">
        <f>MAX(E2959:G2959)</f>
        <v>131.19999999999999</v>
      </c>
      <c r="E2959" s="45">
        <v>104.96</v>
      </c>
      <c r="F2959" s="45">
        <f>E2959*1.25</f>
        <v>131.19999999999999</v>
      </c>
      <c r="G2959" s="46">
        <v>131.19999999999999</v>
      </c>
      <c r="H2959" s="46"/>
    </row>
    <row r="2960" spans="1:8" s="47" customFormat="1" ht="15" customHeight="1" x14ac:dyDescent="0.25">
      <c r="A2960" s="57" t="s">
        <v>2495</v>
      </c>
      <c r="B2960" s="57">
        <v>84702</v>
      </c>
      <c r="C2960" s="76" t="s">
        <v>5112</v>
      </c>
      <c r="D2960" s="72">
        <f>MAX(E2960:G2960)</f>
        <v>131.19999999999999</v>
      </c>
      <c r="E2960" s="45">
        <v>104.96</v>
      </c>
      <c r="F2960" s="45">
        <f>E2960*1.25</f>
        <v>131.19999999999999</v>
      </c>
      <c r="G2960" s="46">
        <v>131.19999999999999</v>
      </c>
    </row>
    <row r="2961" spans="1:8" s="47" customFormat="1" ht="15" customHeight="1" x14ac:dyDescent="0.25">
      <c r="A2961" s="57">
        <v>84702</v>
      </c>
      <c r="B2961" s="57">
        <v>84702</v>
      </c>
      <c r="C2961" s="76" t="s">
        <v>4280</v>
      </c>
      <c r="D2961" s="72">
        <f>MAX(E2961:G2961)</f>
        <v>131.19999999999999</v>
      </c>
      <c r="E2961" s="45">
        <v>104.96</v>
      </c>
      <c r="F2961" s="45">
        <f>E2961*1.25</f>
        <v>131.19999999999999</v>
      </c>
      <c r="G2961" s="46">
        <v>131.19999999999999</v>
      </c>
    </row>
    <row r="2962" spans="1:8" s="47" customFormat="1" ht="15" customHeight="1" x14ac:dyDescent="0.25">
      <c r="A2962" s="57">
        <v>84702</v>
      </c>
      <c r="B2962" s="57">
        <v>84702</v>
      </c>
      <c r="C2962" s="76" t="s">
        <v>5603</v>
      </c>
      <c r="D2962" s="72">
        <f>MAX(E2962:G2962)</f>
        <v>131.19999999999999</v>
      </c>
      <c r="E2962" s="45">
        <v>104.96</v>
      </c>
      <c r="F2962" s="45">
        <f>E2962*1.25</f>
        <v>131.19999999999999</v>
      </c>
      <c r="G2962" s="46">
        <v>131.19999999999999</v>
      </c>
    </row>
    <row r="2963" spans="1:8" s="47" customFormat="1" ht="15" customHeight="1" x14ac:dyDescent="0.25">
      <c r="A2963" s="57">
        <v>84702</v>
      </c>
      <c r="B2963" s="57">
        <v>84702</v>
      </c>
      <c r="C2963" s="76" t="s">
        <v>4284</v>
      </c>
      <c r="D2963" s="72">
        <f>MAX(E2963:G2963)</f>
        <v>131.19999999999999</v>
      </c>
      <c r="E2963" s="45">
        <v>104.96</v>
      </c>
      <c r="F2963" s="45">
        <f>E2963*1.25</f>
        <v>131.19999999999999</v>
      </c>
      <c r="G2963" s="46">
        <v>131.19999999999999</v>
      </c>
    </row>
    <row r="2964" spans="1:8" s="47" customFormat="1" ht="15" customHeight="1" x14ac:dyDescent="0.25">
      <c r="A2964" s="57">
        <v>84702</v>
      </c>
      <c r="B2964" s="57">
        <v>84702</v>
      </c>
      <c r="C2964" s="76" t="s">
        <v>4284</v>
      </c>
      <c r="D2964" s="72">
        <f>MAX(E2964:G2964)</f>
        <v>131.19999999999999</v>
      </c>
      <c r="E2964" s="45">
        <v>104.96</v>
      </c>
      <c r="F2964" s="45">
        <f>E2964*1.25</f>
        <v>131.19999999999999</v>
      </c>
      <c r="G2964" s="46">
        <v>131.19999999999999</v>
      </c>
    </row>
    <row r="2965" spans="1:8" s="47" customFormat="1" ht="15" customHeight="1" x14ac:dyDescent="0.25">
      <c r="A2965" s="57">
        <v>84702</v>
      </c>
      <c r="B2965" s="57">
        <v>84702</v>
      </c>
      <c r="C2965" s="76" t="s">
        <v>4284</v>
      </c>
      <c r="D2965" s="72">
        <f>MAX(E2965:G2965)</f>
        <v>131.19999999999999</v>
      </c>
      <c r="E2965" s="45">
        <v>104.96</v>
      </c>
      <c r="F2965" s="45">
        <f>E2965*1.25</f>
        <v>131.19999999999999</v>
      </c>
      <c r="G2965" s="46">
        <v>131.19999999999999</v>
      </c>
    </row>
    <row r="2966" spans="1:8" s="47" customFormat="1" ht="15" customHeight="1" x14ac:dyDescent="0.25">
      <c r="A2966" s="57">
        <v>84702</v>
      </c>
      <c r="B2966" s="57">
        <v>84702</v>
      </c>
      <c r="C2966" s="76" t="s">
        <v>4284</v>
      </c>
      <c r="D2966" s="72">
        <f>MAX(E2966:G2966)</f>
        <v>131.19999999999999</v>
      </c>
      <c r="E2966" s="45">
        <v>104.96</v>
      </c>
      <c r="F2966" s="45">
        <f>E2966*1.25</f>
        <v>131.19999999999999</v>
      </c>
      <c r="G2966" s="46">
        <v>131.19999999999999</v>
      </c>
    </row>
    <row r="2967" spans="1:8" s="47" customFormat="1" ht="15" customHeight="1" x14ac:dyDescent="0.25">
      <c r="A2967" s="57">
        <v>84702</v>
      </c>
      <c r="B2967" s="57">
        <v>84702</v>
      </c>
      <c r="C2967" s="76" t="s">
        <v>4284</v>
      </c>
      <c r="D2967" s="72">
        <f>MAX(E2967:G2967)</f>
        <v>131.19999999999999</v>
      </c>
      <c r="E2967" s="45">
        <v>104.96</v>
      </c>
      <c r="F2967" s="45">
        <f>E2967*1.25</f>
        <v>131.19999999999999</v>
      </c>
      <c r="G2967" s="46">
        <v>131.19999999999999</v>
      </c>
    </row>
    <row r="2968" spans="1:8" s="47" customFormat="1" ht="15" customHeight="1" x14ac:dyDescent="0.25">
      <c r="A2968" s="57">
        <v>84702</v>
      </c>
      <c r="B2968" s="57">
        <v>84702</v>
      </c>
      <c r="C2968" s="76" t="s">
        <v>5583</v>
      </c>
      <c r="D2968" s="72">
        <f>MAX(E2968:G2968)</f>
        <v>131.19999999999999</v>
      </c>
      <c r="E2968" s="45">
        <v>104.96</v>
      </c>
      <c r="F2968" s="45">
        <f>E2968*1.25</f>
        <v>131.19999999999999</v>
      </c>
      <c r="G2968" s="46">
        <v>131.19999999999999</v>
      </c>
    </row>
    <row r="2969" spans="1:8" s="47" customFormat="1" ht="15" customHeight="1" x14ac:dyDescent="0.25">
      <c r="A2969" s="57">
        <v>85250</v>
      </c>
      <c r="B2969" s="57">
        <v>85250</v>
      </c>
      <c r="C2969" s="76" t="s">
        <v>4999</v>
      </c>
      <c r="D2969" s="72">
        <f>MAX(E2969:G2969)</f>
        <v>131.25</v>
      </c>
      <c r="E2969" s="45">
        <v>105</v>
      </c>
      <c r="F2969" s="45">
        <f>E2969*1.25</f>
        <v>131.25</v>
      </c>
      <c r="G2969" s="46">
        <v>131.25</v>
      </c>
      <c r="H2969" s="46"/>
    </row>
    <row r="2970" spans="1:8" s="47" customFormat="1" ht="15" customHeight="1" x14ac:dyDescent="0.25">
      <c r="A2970" s="62"/>
      <c r="B2970" s="57">
        <v>99201</v>
      </c>
      <c r="C2970" s="76" t="s">
        <v>2241</v>
      </c>
      <c r="D2970" s="72">
        <v>131.25</v>
      </c>
      <c r="E2970" s="50"/>
      <c r="F2970" s="50"/>
      <c r="G2970" s="50"/>
    </row>
    <row r="2971" spans="1:8" s="47" customFormat="1" ht="15" customHeight="1" x14ac:dyDescent="0.25">
      <c r="A2971" s="57">
        <v>90889</v>
      </c>
      <c r="B2971" s="57">
        <v>90889</v>
      </c>
      <c r="C2971" s="76" t="s">
        <v>8625</v>
      </c>
      <c r="D2971" s="72">
        <f>MAX(E2971:G2971)</f>
        <v>131.25</v>
      </c>
      <c r="E2971" s="45">
        <v>105</v>
      </c>
      <c r="F2971" s="45">
        <f>E2971*1.25</f>
        <v>131.25</v>
      </c>
      <c r="G2971" s="46">
        <v>131.25</v>
      </c>
      <c r="H2971" s="46"/>
    </row>
    <row r="2972" spans="1:8" s="47" customFormat="1" ht="15" customHeight="1" x14ac:dyDescent="0.25">
      <c r="A2972" s="57">
        <v>85245</v>
      </c>
      <c r="B2972" s="57">
        <v>85245</v>
      </c>
      <c r="C2972" s="76" t="s">
        <v>4651</v>
      </c>
      <c r="D2972" s="72">
        <f>MAX(E2972:G2972)</f>
        <v>131.25</v>
      </c>
      <c r="E2972" s="45">
        <v>105</v>
      </c>
      <c r="F2972" s="45">
        <f>E2972*1.25</f>
        <v>131.25</v>
      </c>
      <c r="G2972" s="46">
        <v>131.25</v>
      </c>
    </row>
    <row r="2973" spans="1:8" s="47" customFormat="1" ht="15" customHeight="1" x14ac:dyDescent="0.25">
      <c r="A2973" s="57" t="s">
        <v>2495</v>
      </c>
      <c r="B2973" s="57" t="s">
        <v>2495</v>
      </c>
      <c r="C2973" s="76" t="s">
        <v>3335</v>
      </c>
      <c r="D2973" s="72">
        <f>MAX(E2973:G2973)</f>
        <v>131.375</v>
      </c>
      <c r="E2973" s="45">
        <v>105.1</v>
      </c>
      <c r="F2973" s="45">
        <f>E2973*1.25</f>
        <v>131.375</v>
      </c>
      <c r="G2973" s="46">
        <v>131.375</v>
      </c>
    </row>
    <row r="2974" spans="1:8" s="47" customFormat="1" ht="15" customHeight="1" x14ac:dyDescent="0.25">
      <c r="A2974" s="57">
        <v>84999</v>
      </c>
      <c r="B2974" s="57">
        <v>84999</v>
      </c>
      <c r="C2974" s="76" t="s">
        <v>4870</v>
      </c>
      <c r="D2974" s="72">
        <f>MAX(E2974:G2974)</f>
        <v>131.4</v>
      </c>
      <c r="E2974" s="45">
        <v>105.12</v>
      </c>
      <c r="F2974" s="45">
        <f>E2974*1.25</f>
        <v>131.4</v>
      </c>
      <c r="G2974" s="46">
        <v>131.4</v>
      </c>
    </row>
    <row r="2975" spans="1:8" s="47" customFormat="1" ht="15" customHeight="1" x14ac:dyDescent="0.25">
      <c r="A2975" s="57">
        <v>86105</v>
      </c>
      <c r="B2975" s="57">
        <v>86906</v>
      </c>
      <c r="C2975" s="76" t="s">
        <v>5670</v>
      </c>
      <c r="D2975" s="72">
        <f>MAX(E2975:G2975)</f>
        <v>131.4375</v>
      </c>
      <c r="E2975" s="45">
        <v>105.15</v>
      </c>
      <c r="F2975" s="45">
        <f>E2975*1.25</f>
        <v>131.4375</v>
      </c>
      <c r="G2975" s="46">
        <v>131.4375</v>
      </c>
    </row>
    <row r="2976" spans="1:8" s="47" customFormat="1" ht="15" customHeight="1" x14ac:dyDescent="0.25">
      <c r="A2976" s="62"/>
      <c r="B2976" s="57">
        <v>92609</v>
      </c>
      <c r="C2976" s="76" t="s">
        <v>1988</v>
      </c>
      <c r="D2976" s="72">
        <v>131.62</v>
      </c>
      <c r="E2976" s="50"/>
      <c r="F2976" s="50"/>
      <c r="G2976" s="50"/>
      <c r="H2976" s="46"/>
    </row>
    <row r="2977" spans="1:8" s="47" customFormat="1" ht="15" customHeight="1" x14ac:dyDescent="0.25">
      <c r="A2977" s="57">
        <v>99213</v>
      </c>
      <c r="B2977" s="57">
        <v>99213</v>
      </c>
      <c r="C2977" s="76" t="s">
        <v>8820</v>
      </c>
      <c r="D2977" s="72">
        <f>MAX(E2977:G2977)</f>
        <v>131.625</v>
      </c>
      <c r="E2977" s="45">
        <v>105.3</v>
      </c>
      <c r="F2977" s="45">
        <f>E2977*1.25</f>
        <v>131.625</v>
      </c>
      <c r="G2977" s="46">
        <v>131.625</v>
      </c>
    </row>
    <row r="2978" spans="1:8" s="47" customFormat="1" ht="15" customHeight="1" x14ac:dyDescent="0.25">
      <c r="A2978" s="57">
        <v>80183</v>
      </c>
      <c r="B2978" s="57">
        <v>80183</v>
      </c>
      <c r="C2978" s="76" t="s">
        <v>4569</v>
      </c>
      <c r="D2978" s="72">
        <f>MAX(E2978:G2978)</f>
        <v>131.6875</v>
      </c>
      <c r="E2978" s="45">
        <v>105.35</v>
      </c>
      <c r="F2978" s="45">
        <f>E2978*1.25</f>
        <v>131.6875</v>
      </c>
      <c r="G2978" s="46">
        <v>131.6875</v>
      </c>
    </row>
    <row r="2979" spans="1:8" s="47" customFormat="1" ht="15" customHeight="1" x14ac:dyDescent="0.25">
      <c r="A2979" s="63"/>
      <c r="B2979" s="58">
        <v>82941</v>
      </c>
      <c r="C2979" s="77" t="s">
        <v>1299</v>
      </c>
      <c r="D2979" s="73">
        <v>131.69999999999999</v>
      </c>
      <c r="E2979" s="51"/>
      <c r="F2979" s="51"/>
      <c r="G2979" s="51"/>
    </row>
    <row r="2980" spans="1:8" s="47" customFormat="1" ht="15" customHeight="1" x14ac:dyDescent="0.25">
      <c r="A2980" s="63"/>
      <c r="B2980" s="58">
        <v>83582</v>
      </c>
      <c r="C2980" s="77" t="s">
        <v>1343</v>
      </c>
      <c r="D2980" s="73">
        <v>131.69999999999999</v>
      </c>
      <c r="E2980" s="51"/>
      <c r="F2980" s="51"/>
      <c r="G2980" s="51"/>
    </row>
    <row r="2981" spans="1:8" s="47" customFormat="1" ht="15" customHeight="1" x14ac:dyDescent="0.25">
      <c r="A2981" s="57">
        <v>80202</v>
      </c>
      <c r="B2981" s="57">
        <v>80202</v>
      </c>
      <c r="C2981" s="76" t="s">
        <v>4461</v>
      </c>
      <c r="D2981" s="72">
        <f>MAX(E2981:G2981)</f>
        <v>131.875</v>
      </c>
      <c r="E2981" s="45">
        <v>105.5</v>
      </c>
      <c r="F2981" s="45">
        <f>E2981*1.25</f>
        <v>131.875</v>
      </c>
      <c r="G2981" s="46">
        <v>131.875</v>
      </c>
      <c r="H2981" s="46"/>
    </row>
    <row r="2982" spans="1:8" s="47" customFormat="1" ht="15" customHeight="1" x14ac:dyDescent="0.25">
      <c r="A2982" s="58">
        <v>83018</v>
      </c>
      <c r="B2982" s="58">
        <v>83018</v>
      </c>
      <c r="C2982" s="77" t="s">
        <v>4492</v>
      </c>
      <c r="D2982" s="73">
        <f>MAX(E2982:G2982)</f>
        <v>132.05000000000001</v>
      </c>
      <c r="E2982" s="48">
        <v>105.64</v>
      </c>
      <c r="F2982" s="48">
        <f>E2982*1.25</f>
        <v>132.05000000000001</v>
      </c>
      <c r="G2982" s="49">
        <v>132.05000000000001</v>
      </c>
    </row>
    <row r="2983" spans="1:8" s="47" customFormat="1" ht="15" customHeight="1" x14ac:dyDescent="0.25">
      <c r="A2983" s="62"/>
      <c r="B2983" s="57">
        <v>69005</v>
      </c>
      <c r="C2983" s="76" t="s">
        <v>666</v>
      </c>
      <c r="D2983" s="72">
        <v>132.25</v>
      </c>
      <c r="E2983" s="50"/>
      <c r="F2983" s="50"/>
      <c r="G2983" s="50"/>
    </row>
    <row r="2984" spans="1:8" s="47" customFormat="1" ht="15" customHeight="1" x14ac:dyDescent="0.25">
      <c r="A2984" s="62"/>
      <c r="B2984" s="57">
        <v>85210</v>
      </c>
      <c r="C2984" s="76" t="s">
        <v>1495</v>
      </c>
      <c r="D2984" s="72">
        <v>132.30000000000001</v>
      </c>
      <c r="E2984" s="50"/>
      <c r="F2984" s="50"/>
      <c r="G2984" s="50"/>
    </row>
    <row r="2985" spans="1:8" s="47" customFormat="1" ht="15" customHeight="1" x14ac:dyDescent="0.25">
      <c r="A2985" s="57">
        <v>96368</v>
      </c>
      <c r="B2985" s="57">
        <v>96368</v>
      </c>
      <c r="C2985" s="76" t="s">
        <v>2605</v>
      </c>
      <c r="D2985" s="72">
        <f>MAX(E2985:G2985)</f>
        <v>132.5</v>
      </c>
      <c r="E2985" s="45">
        <v>106</v>
      </c>
      <c r="F2985" s="45">
        <f>E2985*1.25</f>
        <v>132.5</v>
      </c>
      <c r="G2985" s="46">
        <v>132.5</v>
      </c>
    </row>
    <row r="2986" spans="1:8" s="47" customFormat="1" ht="15" customHeight="1" x14ac:dyDescent="0.25">
      <c r="A2986" s="57">
        <v>96368</v>
      </c>
      <c r="B2986" s="57">
        <v>96368</v>
      </c>
      <c r="C2986" s="76" t="s">
        <v>2615</v>
      </c>
      <c r="D2986" s="72">
        <f>MAX(E2986:G2986)</f>
        <v>132.5</v>
      </c>
      <c r="E2986" s="45">
        <v>106</v>
      </c>
      <c r="F2986" s="45">
        <f>E2986*1.25</f>
        <v>132.5</v>
      </c>
      <c r="G2986" s="46">
        <v>132.5</v>
      </c>
      <c r="H2986" s="46"/>
    </row>
    <row r="2987" spans="1:8" s="47" customFormat="1" ht="15" customHeight="1" x14ac:dyDescent="0.25">
      <c r="A2987" s="57">
        <v>96368</v>
      </c>
      <c r="B2987" s="57">
        <v>96368</v>
      </c>
      <c r="C2987" s="76" t="s">
        <v>2615</v>
      </c>
      <c r="D2987" s="72">
        <f>MAX(E2987:G2987)</f>
        <v>132.5</v>
      </c>
      <c r="E2987" s="45">
        <v>106</v>
      </c>
      <c r="F2987" s="45">
        <f>E2987*1.25</f>
        <v>132.5</v>
      </c>
      <c r="G2987" s="46">
        <v>132.5</v>
      </c>
    </row>
    <row r="2988" spans="1:8" s="47" customFormat="1" ht="15" customHeight="1" x14ac:dyDescent="0.25">
      <c r="A2988" s="62"/>
      <c r="B2988" s="57">
        <v>87510</v>
      </c>
      <c r="C2988" s="76" t="s">
        <v>1776</v>
      </c>
      <c r="D2988" s="72">
        <v>132.51</v>
      </c>
      <c r="E2988" s="50"/>
      <c r="F2988" s="50"/>
      <c r="G2988" s="50"/>
    </row>
    <row r="2989" spans="1:8" s="47" customFormat="1" ht="15" customHeight="1" x14ac:dyDescent="0.25">
      <c r="A2989" s="62"/>
      <c r="B2989" s="57">
        <v>88099</v>
      </c>
      <c r="C2989" s="76" t="s">
        <v>1814</v>
      </c>
      <c r="D2989" s="72">
        <v>132.54</v>
      </c>
      <c r="E2989" s="50"/>
      <c r="F2989" s="50"/>
      <c r="G2989" s="50"/>
    </row>
    <row r="2990" spans="1:8" s="47" customFormat="1" ht="15" customHeight="1" x14ac:dyDescent="0.25">
      <c r="A2990" s="57" t="s">
        <v>7161</v>
      </c>
      <c r="B2990" s="57">
        <v>97113</v>
      </c>
      <c r="C2990" s="76" t="s">
        <v>7162</v>
      </c>
      <c r="D2990" s="72">
        <f>MAX(E2990:G2990)</f>
        <v>132.76249999999999</v>
      </c>
      <c r="E2990" s="45">
        <v>106.21</v>
      </c>
      <c r="F2990" s="45">
        <f>E2990*1.25</f>
        <v>132.76249999999999</v>
      </c>
      <c r="G2990" s="46">
        <v>132.76249999999999</v>
      </c>
    </row>
    <row r="2991" spans="1:8" s="47" customFormat="1" ht="15" customHeight="1" x14ac:dyDescent="0.25">
      <c r="A2991" s="58" t="s">
        <v>2495</v>
      </c>
      <c r="B2991" s="58" t="s">
        <v>2495</v>
      </c>
      <c r="C2991" s="77" t="s">
        <v>6938</v>
      </c>
      <c r="D2991" s="73">
        <f>MAX(E2991:G2991)</f>
        <v>132.9375</v>
      </c>
      <c r="E2991" s="48">
        <v>106.35</v>
      </c>
      <c r="F2991" s="48">
        <f>E2991*1.25</f>
        <v>132.9375</v>
      </c>
      <c r="G2991" s="49">
        <v>132.9375</v>
      </c>
      <c r="H2991" s="46"/>
    </row>
    <row r="2992" spans="1:8" s="47" customFormat="1" ht="15" customHeight="1" x14ac:dyDescent="0.25">
      <c r="A2992" s="63"/>
      <c r="B2992" s="58">
        <v>87904</v>
      </c>
      <c r="C2992" s="77" t="s">
        <v>1812</v>
      </c>
      <c r="D2992" s="73">
        <v>133</v>
      </c>
      <c r="E2992" s="51"/>
      <c r="F2992" s="51"/>
      <c r="G2992" s="51"/>
      <c r="H2992" s="46"/>
    </row>
    <row r="2993" spans="1:8" s="47" customFormat="1" ht="15" customHeight="1" x14ac:dyDescent="0.25">
      <c r="A2993" s="57">
        <v>83519</v>
      </c>
      <c r="B2993" s="57">
        <v>83519</v>
      </c>
      <c r="C2993" s="76" t="s">
        <v>4641</v>
      </c>
      <c r="D2993" s="72">
        <f>MAX(E2993:G2993)</f>
        <v>133.01249999999999</v>
      </c>
      <c r="E2993" s="45">
        <v>106.41</v>
      </c>
      <c r="F2993" s="45">
        <f>E2993*1.25</f>
        <v>133.01249999999999</v>
      </c>
      <c r="G2993" s="46">
        <v>133.01249999999999</v>
      </c>
    </row>
    <row r="2994" spans="1:8" s="47" customFormat="1" ht="15" customHeight="1" x14ac:dyDescent="0.25">
      <c r="A2994" s="57">
        <v>83519</v>
      </c>
      <c r="B2994" s="57">
        <v>83519</v>
      </c>
      <c r="C2994" s="76" t="s">
        <v>4625</v>
      </c>
      <c r="D2994" s="72">
        <f>MAX(E2994:G2994)</f>
        <v>133.01249999999999</v>
      </c>
      <c r="E2994" s="45">
        <v>106.41</v>
      </c>
      <c r="F2994" s="45">
        <f>E2994*1.25</f>
        <v>133.01249999999999</v>
      </c>
      <c r="G2994" s="46">
        <v>133.01249999999999</v>
      </c>
    </row>
    <row r="2995" spans="1:8" s="47" customFormat="1" ht="15" customHeight="1" x14ac:dyDescent="0.25">
      <c r="A2995" s="57">
        <v>83519</v>
      </c>
      <c r="B2995" s="57">
        <v>83519</v>
      </c>
      <c r="C2995" s="76" t="s">
        <v>4592</v>
      </c>
      <c r="D2995" s="72">
        <f>MAX(E2995:G2995)</f>
        <v>133.01249999999999</v>
      </c>
      <c r="E2995" s="45">
        <v>106.41</v>
      </c>
      <c r="F2995" s="45">
        <f>E2995*1.25</f>
        <v>133.01249999999999</v>
      </c>
      <c r="G2995" s="46">
        <v>133.01249999999999</v>
      </c>
    </row>
    <row r="2996" spans="1:8" s="47" customFormat="1" ht="15" customHeight="1" x14ac:dyDescent="0.25">
      <c r="A2996" s="57">
        <v>83090</v>
      </c>
      <c r="B2996" s="57">
        <v>83090</v>
      </c>
      <c r="C2996" s="76" t="s">
        <v>4550</v>
      </c>
      <c r="D2996" s="72">
        <f>MAX(E2996:G2996)</f>
        <v>133.05000000000001</v>
      </c>
      <c r="E2996" s="45">
        <v>106.44</v>
      </c>
      <c r="F2996" s="45">
        <f>E2996*1.25</f>
        <v>133.05000000000001</v>
      </c>
      <c r="G2996" s="46">
        <v>133.05000000000001</v>
      </c>
    </row>
    <row r="2997" spans="1:8" s="47" customFormat="1" ht="15" customHeight="1" x14ac:dyDescent="0.25">
      <c r="A2997" s="57">
        <v>84484</v>
      </c>
      <c r="B2997" s="57">
        <v>84484</v>
      </c>
      <c r="C2997" s="76" t="s">
        <v>4481</v>
      </c>
      <c r="D2997" s="72">
        <f>MAX(E2997:G2997)</f>
        <v>133.08750000000001</v>
      </c>
      <c r="E2997" s="45">
        <v>106.47</v>
      </c>
      <c r="F2997" s="45">
        <f>E2997*1.25</f>
        <v>133.08750000000001</v>
      </c>
      <c r="G2997" s="46">
        <v>133.08750000000001</v>
      </c>
      <c r="H2997" s="46"/>
    </row>
    <row r="2998" spans="1:8" s="47" customFormat="1" ht="15" customHeight="1" x14ac:dyDescent="0.25">
      <c r="A2998" s="57" t="s">
        <v>7081</v>
      </c>
      <c r="B2998" s="57">
        <v>97032</v>
      </c>
      <c r="C2998" s="76" t="s">
        <v>7082</v>
      </c>
      <c r="D2998" s="72">
        <f>MAX(E2998:G2998)</f>
        <v>133.3125</v>
      </c>
      <c r="E2998" s="45">
        <v>106.65</v>
      </c>
      <c r="F2998" s="45">
        <f>E2998*1.25</f>
        <v>133.3125</v>
      </c>
      <c r="G2998" s="46">
        <v>133.3125</v>
      </c>
    </row>
    <row r="2999" spans="1:8" s="47" customFormat="1" ht="15" customHeight="1" x14ac:dyDescent="0.25">
      <c r="A2999" s="58">
        <v>99211</v>
      </c>
      <c r="B2999" s="58">
        <v>99211</v>
      </c>
      <c r="C2999" s="77" t="s">
        <v>7856</v>
      </c>
      <c r="D2999" s="73">
        <f>MAX(E2999:G2999)</f>
        <v>133.625</v>
      </c>
      <c r="E2999" s="48">
        <v>106.9</v>
      </c>
      <c r="F2999" s="48">
        <f>E2999*1.25</f>
        <v>133.625</v>
      </c>
      <c r="G2999" s="49">
        <v>133.625</v>
      </c>
    </row>
    <row r="3000" spans="1:8" s="47" customFormat="1" ht="15" customHeight="1" x14ac:dyDescent="0.25">
      <c r="A3000" s="57" t="s">
        <v>7081</v>
      </c>
      <c r="B3000" s="57" t="s">
        <v>2495</v>
      </c>
      <c r="C3000" s="76" t="s">
        <v>7082</v>
      </c>
      <c r="D3000" s="72">
        <f>MAX(E3000:G3000)</f>
        <v>133.625</v>
      </c>
      <c r="E3000" s="45">
        <v>106.9</v>
      </c>
      <c r="F3000" s="45">
        <f>E3000*1.25</f>
        <v>133.625</v>
      </c>
      <c r="G3000" s="46">
        <v>133.625</v>
      </c>
    </row>
    <row r="3001" spans="1:8" s="47" customFormat="1" ht="15" customHeight="1" x14ac:dyDescent="0.25">
      <c r="A3001" s="57" t="s">
        <v>2495</v>
      </c>
      <c r="B3001" s="57" t="s">
        <v>2495</v>
      </c>
      <c r="C3001" s="76" t="s">
        <v>6971</v>
      </c>
      <c r="D3001" s="72">
        <f>MAX(E3001:G3001)</f>
        <v>133.6875</v>
      </c>
      <c r="E3001" s="45">
        <v>106.95</v>
      </c>
      <c r="F3001" s="45">
        <f>E3001*1.25</f>
        <v>133.6875</v>
      </c>
      <c r="G3001" s="46">
        <v>133.6875</v>
      </c>
    </row>
    <row r="3002" spans="1:8" s="47" customFormat="1" ht="15" customHeight="1" x14ac:dyDescent="0.25">
      <c r="A3002" s="62"/>
      <c r="B3002" s="57">
        <v>97140</v>
      </c>
      <c r="C3002" s="76" t="s">
        <v>2198</v>
      </c>
      <c r="D3002" s="72">
        <v>134</v>
      </c>
      <c r="E3002" s="50"/>
      <c r="F3002" s="50"/>
      <c r="G3002" s="50"/>
    </row>
    <row r="3003" spans="1:8" s="47" customFormat="1" ht="15" customHeight="1" x14ac:dyDescent="0.25">
      <c r="A3003" s="62"/>
      <c r="B3003" s="57">
        <v>94150</v>
      </c>
      <c r="C3003" s="76" t="s">
        <v>2048</v>
      </c>
      <c r="D3003" s="72">
        <v>134</v>
      </c>
      <c r="E3003" s="50"/>
      <c r="F3003" s="50"/>
      <c r="G3003" s="50"/>
    </row>
    <row r="3004" spans="1:8" s="47" customFormat="1" ht="15" customHeight="1" x14ac:dyDescent="0.25">
      <c r="A3004" s="62"/>
      <c r="B3004" s="58">
        <v>11300</v>
      </c>
      <c r="C3004" s="77" t="s">
        <v>125</v>
      </c>
      <c r="D3004" s="72">
        <v>134.25</v>
      </c>
      <c r="E3004" s="50"/>
      <c r="F3004" s="50"/>
      <c r="G3004" s="50"/>
    </row>
    <row r="3005" spans="1:8" s="47" customFormat="1" ht="15" customHeight="1" x14ac:dyDescent="0.25">
      <c r="A3005" s="57">
        <v>96376</v>
      </c>
      <c r="B3005" s="57">
        <v>96376</v>
      </c>
      <c r="C3005" s="76" t="s">
        <v>8572</v>
      </c>
      <c r="D3005" s="72">
        <f>MAX(E3005:G3005)</f>
        <v>134.47499999999999</v>
      </c>
      <c r="E3005" s="45">
        <v>107.58</v>
      </c>
      <c r="F3005" s="45">
        <f>E3005*1.25</f>
        <v>134.47499999999999</v>
      </c>
      <c r="G3005" s="46">
        <v>134.47499999999999</v>
      </c>
    </row>
    <row r="3006" spans="1:8" s="47" customFormat="1" ht="15" customHeight="1" x14ac:dyDescent="0.25">
      <c r="A3006" s="57">
        <v>96376</v>
      </c>
      <c r="B3006" s="57">
        <v>96376</v>
      </c>
      <c r="C3006" s="76" t="s">
        <v>8572</v>
      </c>
      <c r="D3006" s="72">
        <f>MAX(E3006:G3006)</f>
        <v>134.47499999999999</v>
      </c>
      <c r="E3006" s="45">
        <v>107.58</v>
      </c>
      <c r="F3006" s="45">
        <f>E3006*1.25</f>
        <v>134.47499999999999</v>
      </c>
      <c r="G3006" s="46">
        <v>134.47499999999999</v>
      </c>
    </row>
    <row r="3007" spans="1:8" s="47" customFormat="1" ht="15" customHeight="1" x14ac:dyDescent="0.25">
      <c r="A3007" s="57">
        <v>96376</v>
      </c>
      <c r="B3007" s="57">
        <v>96376</v>
      </c>
      <c r="C3007" s="76" t="s">
        <v>8572</v>
      </c>
      <c r="D3007" s="72">
        <f>MAX(E3007:G3007)</f>
        <v>134.47499999999999</v>
      </c>
      <c r="E3007" s="45">
        <v>107.58</v>
      </c>
      <c r="F3007" s="45">
        <f>E3007*1.25</f>
        <v>134.47499999999999</v>
      </c>
      <c r="G3007" s="46">
        <v>134.47499999999999</v>
      </c>
    </row>
    <row r="3008" spans="1:8" s="47" customFormat="1" ht="15" customHeight="1" x14ac:dyDescent="0.25">
      <c r="A3008" s="57">
        <v>96376</v>
      </c>
      <c r="B3008" s="57">
        <v>96376</v>
      </c>
      <c r="C3008" s="76" t="s">
        <v>8570</v>
      </c>
      <c r="D3008" s="72">
        <f>MAX(E3008:G3008)</f>
        <v>134.47499999999999</v>
      </c>
      <c r="E3008" s="45">
        <v>107.58</v>
      </c>
      <c r="F3008" s="45">
        <f>E3008*1.25</f>
        <v>134.47499999999999</v>
      </c>
      <c r="G3008" s="46">
        <v>134.47499999999999</v>
      </c>
    </row>
    <row r="3009" spans="1:7" s="47" customFormat="1" ht="15" customHeight="1" x14ac:dyDescent="0.25">
      <c r="A3009" s="57">
        <v>96376</v>
      </c>
      <c r="B3009" s="57">
        <v>96376</v>
      </c>
      <c r="C3009" s="76" t="s">
        <v>2618</v>
      </c>
      <c r="D3009" s="72">
        <f>MAX(E3009:G3009)</f>
        <v>134.47499999999999</v>
      </c>
      <c r="E3009" s="45">
        <v>107.58</v>
      </c>
      <c r="F3009" s="45">
        <f>E3009*1.25</f>
        <v>134.47499999999999</v>
      </c>
      <c r="G3009" s="46">
        <v>134.47499999999999</v>
      </c>
    </row>
    <row r="3010" spans="1:7" s="47" customFormat="1" ht="15" customHeight="1" x14ac:dyDescent="0.25">
      <c r="A3010" s="57">
        <v>96376</v>
      </c>
      <c r="B3010" s="57">
        <v>96376</v>
      </c>
      <c r="C3010" s="76" t="s">
        <v>2618</v>
      </c>
      <c r="D3010" s="72">
        <f>MAX(E3010:G3010)</f>
        <v>134.47499999999999</v>
      </c>
      <c r="E3010" s="45">
        <v>107.58</v>
      </c>
      <c r="F3010" s="45">
        <f>E3010*1.25</f>
        <v>134.47499999999999</v>
      </c>
      <c r="G3010" s="46">
        <v>134.47499999999999</v>
      </c>
    </row>
    <row r="3011" spans="1:7" s="47" customFormat="1" ht="15" customHeight="1" x14ac:dyDescent="0.25">
      <c r="A3011" s="57">
        <v>82607</v>
      </c>
      <c r="B3011" s="57">
        <v>82607</v>
      </c>
      <c r="C3011" s="76" t="s">
        <v>4458</v>
      </c>
      <c r="D3011" s="72">
        <f>MAX(E3011:G3011)</f>
        <v>134.47499999999999</v>
      </c>
      <c r="E3011" s="45">
        <v>107.58</v>
      </c>
      <c r="F3011" s="45">
        <f>E3011*1.25</f>
        <v>134.47499999999999</v>
      </c>
      <c r="G3011" s="46">
        <v>134.47499999999999</v>
      </c>
    </row>
    <row r="3012" spans="1:7" s="47" customFormat="1" ht="15" customHeight="1" x14ac:dyDescent="0.25">
      <c r="A3012" s="62"/>
      <c r="B3012" s="57">
        <v>95911</v>
      </c>
      <c r="C3012" s="76" t="s">
        <v>2090</v>
      </c>
      <c r="D3012" s="72">
        <v>134.6</v>
      </c>
      <c r="E3012" s="50"/>
      <c r="F3012" s="50"/>
      <c r="G3012" s="50"/>
    </row>
    <row r="3013" spans="1:7" s="47" customFormat="1" ht="15" customHeight="1" x14ac:dyDescent="0.25">
      <c r="A3013" s="58">
        <v>86705</v>
      </c>
      <c r="B3013" s="58">
        <v>86705</v>
      </c>
      <c r="C3013" s="77" t="s">
        <v>4476</v>
      </c>
      <c r="D3013" s="73">
        <f>MAX(E3013:G3013)</f>
        <v>134.625</v>
      </c>
      <c r="E3013" s="48">
        <v>107.7</v>
      </c>
      <c r="F3013" s="48">
        <f>E3013*1.25</f>
        <v>134.625</v>
      </c>
      <c r="G3013" s="49">
        <v>134.625</v>
      </c>
    </row>
    <row r="3014" spans="1:7" s="47" customFormat="1" ht="15" customHeight="1" x14ac:dyDescent="0.25">
      <c r="A3014" s="58">
        <v>86704</v>
      </c>
      <c r="B3014" s="58">
        <v>86704</v>
      </c>
      <c r="C3014" s="77" t="s">
        <v>4463</v>
      </c>
      <c r="D3014" s="73">
        <f>MAX(E3014:G3014)</f>
        <v>134.625</v>
      </c>
      <c r="E3014" s="48">
        <v>107.7</v>
      </c>
      <c r="F3014" s="48">
        <f>E3014*1.25</f>
        <v>134.625</v>
      </c>
      <c r="G3014" s="49">
        <v>134.625</v>
      </c>
    </row>
    <row r="3015" spans="1:7" s="47" customFormat="1" ht="15" customHeight="1" x14ac:dyDescent="0.25">
      <c r="A3015" s="57">
        <v>84630</v>
      </c>
      <c r="B3015" s="57">
        <v>84630</v>
      </c>
      <c r="C3015" s="76" t="s">
        <v>4890</v>
      </c>
      <c r="D3015" s="72">
        <f>MAX(E3015:G3015)</f>
        <v>134.70000000000002</v>
      </c>
      <c r="E3015" s="45">
        <v>107.76</v>
      </c>
      <c r="F3015" s="45">
        <f>E3015*1.25</f>
        <v>134.70000000000002</v>
      </c>
      <c r="G3015" s="46">
        <v>134.70000000000002</v>
      </c>
    </row>
    <row r="3016" spans="1:7" s="47" customFormat="1" ht="15" customHeight="1" x14ac:dyDescent="0.25">
      <c r="A3016" s="57">
        <v>83685</v>
      </c>
      <c r="B3016" s="57">
        <v>80176</v>
      </c>
      <c r="C3016" s="76" t="s">
        <v>4779</v>
      </c>
      <c r="D3016" s="72">
        <f>MAX(E3016:G3016)</f>
        <v>134.8125</v>
      </c>
      <c r="E3016" s="45">
        <v>107.85</v>
      </c>
      <c r="F3016" s="45">
        <f>E3016*1.25</f>
        <v>134.8125</v>
      </c>
      <c r="G3016" s="46">
        <v>134.8125</v>
      </c>
    </row>
    <row r="3017" spans="1:7" s="47" customFormat="1" ht="15" customHeight="1" x14ac:dyDescent="0.25">
      <c r="A3017" s="62"/>
      <c r="B3017" s="57">
        <v>84597</v>
      </c>
      <c r="C3017" s="76" t="s">
        <v>1471</v>
      </c>
      <c r="D3017" s="72">
        <v>134.82</v>
      </c>
      <c r="E3017" s="50"/>
      <c r="F3017" s="50"/>
      <c r="G3017" s="50"/>
    </row>
    <row r="3018" spans="1:7" s="47" customFormat="1" ht="15" customHeight="1" x14ac:dyDescent="0.25">
      <c r="A3018" s="57">
        <v>86376</v>
      </c>
      <c r="B3018" s="57">
        <v>86376</v>
      </c>
      <c r="C3018" s="76" t="s">
        <v>5168</v>
      </c>
      <c r="D3018" s="72">
        <f>MAX(E3018:G3018)</f>
        <v>134.96250000000001</v>
      </c>
      <c r="E3018" s="45">
        <v>107.97</v>
      </c>
      <c r="F3018" s="45">
        <f>E3018*1.25</f>
        <v>134.96250000000001</v>
      </c>
      <c r="G3018" s="46">
        <v>134.96250000000001</v>
      </c>
    </row>
    <row r="3019" spans="1:7" s="47" customFormat="1" ht="15" customHeight="1" x14ac:dyDescent="0.25">
      <c r="A3019" s="57" t="s">
        <v>2957</v>
      </c>
      <c r="B3019" s="57" t="s">
        <v>2495</v>
      </c>
      <c r="C3019" s="76" t="s">
        <v>2958</v>
      </c>
      <c r="D3019" s="72">
        <f>MAX(E3019:G3019)</f>
        <v>135</v>
      </c>
      <c r="E3019" s="45">
        <v>108</v>
      </c>
      <c r="F3019" s="45">
        <f>E3019*1.25</f>
        <v>135</v>
      </c>
      <c r="G3019" s="46">
        <v>135</v>
      </c>
    </row>
    <row r="3020" spans="1:7" s="47" customFormat="1" ht="15" customHeight="1" x14ac:dyDescent="0.25">
      <c r="A3020" s="57">
        <v>83972</v>
      </c>
      <c r="B3020" s="57">
        <v>80299</v>
      </c>
      <c r="C3020" s="76" t="s">
        <v>5109</v>
      </c>
      <c r="D3020" s="72">
        <f>MAX(E3020:G3020)</f>
        <v>135</v>
      </c>
      <c r="E3020" s="45">
        <v>108</v>
      </c>
      <c r="F3020" s="45">
        <f>E3020*1.25</f>
        <v>135</v>
      </c>
      <c r="G3020" s="46">
        <v>135</v>
      </c>
    </row>
    <row r="3021" spans="1:7" s="47" customFormat="1" ht="15" customHeight="1" x14ac:dyDescent="0.25">
      <c r="A3021" s="57" t="s">
        <v>2495</v>
      </c>
      <c r="B3021" s="57">
        <v>80299</v>
      </c>
      <c r="C3021" s="76" t="s">
        <v>5060</v>
      </c>
      <c r="D3021" s="72">
        <f>MAX(E3021:G3021)</f>
        <v>135.125</v>
      </c>
      <c r="E3021" s="45">
        <v>108.1</v>
      </c>
      <c r="F3021" s="45">
        <f>E3021*1.25</f>
        <v>135.125</v>
      </c>
      <c r="G3021" s="46">
        <v>135.125</v>
      </c>
    </row>
    <row r="3022" spans="1:7" s="47" customFormat="1" ht="15" customHeight="1" x14ac:dyDescent="0.25">
      <c r="A3022" s="57">
        <v>80299</v>
      </c>
      <c r="B3022" s="57">
        <v>80299</v>
      </c>
      <c r="C3022" s="76" t="s">
        <v>4887</v>
      </c>
      <c r="D3022" s="72">
        <f>MAX(E3022:G3022)</f>
        <v>135.25</v>
      </c>
      <c r="E3022" s="45">
        <v>108.2</v>
      </c>
      <c r="F3022" s="45">
        <f>E3022*1.25</f>
        <v>135.25</v>
      </c>
      <c r="G3022" s="46">
        <v>135.25</v>
      </c>
    </row>
    <row r="3023" spans="1:7" s="47" customFormat="1" ht="15" customHeight="1" x14ac:dyDescent="0.25">
      <c r="A3023" s="57">
        <v>80299</v>
      </c>
      <c r="B3023" s="57">
        <v>80299</v>
      </c>
      <c r="C3023" s="76" t="s">
        <v>5337</v>
      </c>
      <c r="D3023" s="72">
        <f>MAX(E3023:G3023)</f>
        <v>135.5625</v>
      </c>
      <c r="E3023" s="45">
        <v>108.45</v>
      </c>
      <c r="F3023" s="45">
        <f>E3023*1.25</f>
        <v>135.5625</v>
      </c>
      <c r="G3023" s="46">
        <v>135.5625</v>
      </c>
    </row>
    <row r="3024" spans="1:7" s="47" customFormat="1" ht="15" customHeight="1" x14ac:dyDescent="0.25">
      <c r="A3024" s="57">
        <v>80157</v>
      </c>
      <c r="B3024" s="57">
        <v>80157</v>
      </c>
      <c r="C3024" s="76" t="s">
        <v>4963</v>
      </c>
      <c r="D3024" s="72">
        <f>MAX(E3024:G3024)</f>
        <v>135.6875</v>
      </c>
      <c r="E3024" s="45">
        <v>108.55</v>
      </c>
      <c r="F3024" s="45">
        <f>E3024*1.25</f>
        <v>135.6875</v>
      </c>
      <c r="G3024" s="46">
        <v>135.6875</v>
      </c>
    </row>
    <row r="3025" spans="1:7" s="47" customFormat="1" ht="15" customHeight="1" x14ac:dyDescent="0.25">
      <c r="A3025" s="57">
        <v>80299</v>
      </c>
      <c r="B3025" s="57">
        <v>84255</v>
      </c>
      <c r="C3025" s="76" t="s">
        <v>4828</v>
      </c>
      <c r="D3025" s="72">
        <f>MAX(E3025:G3025)</f>
        <v>135.75</v>
      </c>
      <c r="E3025" s="45">
        <v>108.6</v>
      </c>
      <c r="F3025" s="45">
        <f>E3025*1.25</f>
        <v>135.75</v>
      </c>
      <c r="G3025" s="46">
        <v>135.75</v>
      </c>
    </row>
    <row r="3026" spans="1:7" s="47" customFormat="1" ht="15" customHeight="1" x14ac:dyDescent="0.25">
      <c r="A3026" s="62"/>
      <c r="B3026" s="57">
        <v>87150</v>
      </c>
      <c r="C3026" s="76" t="s">
        <v>1724</v>
      </c>
      <c r="D3026" s="72">
        <v>136.13999999999999</v>
      </c>
      <c r="E3026" s="50"/>
      <c r="F3026" s="50"/>
      <c r="G3026" s="50"/>
    </row>
    <row r="3027" spans="1:7" s="47" customFormat="1" ht="15" customHeight="1" x14ac:dyDescent="0.25">
      <c r="A3027" s="57" t="s">
        <v>8347</v>
      </c>
      <c r="B3027" s="57" t="s">
        <v>2495</v>
      </c>
      <c r="C3027" s="76" t="s">
        <v>8837</v>
      </c>
      <c r="D3027" s="72">
        <f>MAX(E3027:G3027)</f>
        <v>136.16250000000002</v>
      </c>
      <c r="E3027" s="45">
        <v>108.93</v>
      </c>
      <c r="F3027" s="45">
        <f>E3027*1.25</f>
        <v>136.16250000000002</v>
      </c>
      <c r="G3027" s="46">
        <v>136.16250000000002</v>
      </c>
    </row>
    <row r="3028" spans="1:7" s="47" customFormat="1" ht="15" customHeight="1" x14ac:dyDescent="0.25">
      <c r="A3028" s="57">
        <v>83090</v>
      </c>
      <c r="B3028" s="57">
        <v>83090</v>
      </c>
      <c r="C3028" s="76" t="s">
        <v>4426</v>
      </c>
      <c r="D3028" s="72">
        <f>MAX(E3028:G3028)</f>
        <v>136.42500000000001</v>
      </c>
      <c r="E3028" s="45">
        <v>109.14</v>
      </c>
      <c r="F3028" s="45">
        <f>E3028*1.25</f>
        <v>136.42500000000001</v>
      </c>
      <c r="G3028" s="46">
        <v>136.42500000000001</v>
      </c>
    </row>
    <row r="3029" spans="1:7" s="47" customFormat="1" ht="15" customHeight="1" x14ac:dyDescent="0.25">
      <c r="A3029" s="57">
        <v>86225</v>
      </c>
      <c r="B3029" s="57">
        <v>86225</v>
      </c>
      <c r="C3029" s="76" t="s">
        <v>5291</v>
      </c>
      <c r="D3029" s="72">
        <f>MAX(E3029:G3029)</f>
        <v>136.6875</v>
      </c>
      <c r="E3029" s="45">
        <v>109.35</v>
      </c>
      <c r="F3029" s="45">
        <f>E3029*1.25</f>
        <v>136.6875</v>
      </c>
      <c r="G3029" s="46">
        <v>136.6875</v>
      </c>
    </row>
    <row r="3030" spans="1:7" s="47" customFormat="1" ht="15" customHeight="1" x14ac:dyDescent="0.25">
      <c r="A3030" s="62"/>
      <c r="B3030" s="57">
        <v>82384</v>
      </c>
      <c r="C3030" s="76" t="s">
        <v>1239</v>
      </c>
      <c r="D3030" s="72">
        <v>136.91999999999999</v>
      </c>
      <c r="E3030" s="50"/>
      <c r="F3030" s="50"/>
      <c r="G3030" s="50"/>
    </row>
    <row r="3031" spans="1:7" s="47" customFormat="1" ht="15" customHeight="1" x14ac:dyDescent="0.25">
      <c r="A3031" s="57">
        <v>88350</v>
      </c>
      <c r="B3031" s="57">
        <v>88350</v>
      </c>
      <c r="C3031" s="76" t="s">
        <v>5510</v>
      </c>
      <c r="D3031" s="72">
        <f>MAX(E3031:G3031)</f>
        <v>137.10000000000002</v>
      </c>
      <c r="E3031" s="45">
        <v>109.68</v>
      </c>
      <c r="F3031" s="45">
        <f>E3031*1.25</f>
        <v>137.10000000000002</v>
      </c>
      <c r="G3031" s="46">
        <v>137.10000000000002</v>
      </c>
    </row>
    <row r="3032" spans="1:7" s="47" customFormat="1" ht="15" customHeight="1" x14ac:dyDescent="0.25">
      <c r="A3032" s="57">
        <v>88346</v>
      </c>
      <c r="B3032" s="57">
        <v>88346</v>
      </c>
      <c r="C3032" s="76" t="s">
        <v>5509</v>
      </c>
      <c r="D3032" s="72">
        <f>MAX(E3032:G3032)</f>
        <v>137.10000000000002</v>
      </c>
      <c r="E3032" s="45">
        <v>109.68</v>
      </c>
      <c r="F3032" s="45">
        <f>E3032*1.25</f>
        <v>137.10000000000002</v>
      </c>
      <c r="G3032" s="46">
        <v>137.10000000000002</v>
      </c>
    </row>
    <row r="3033" spans="1:7" s="47" customFormat="1" ht="15" customHeight="1" x14ac:dyDescent="0.25">
      <c r="A3033" s="57">
        <v>99211</v>
      </c>
      <c r="B3033" s="57">
        <v>99211</v>
      </c>
      <c r="C3033" s="76" t="s">
        <v>7727</v>
      </c>
      <c r="D3033" s="72">
        <f>MAX(E3033:G3033)</f>
        <v>137.125</v>
      </c>
      <c r="E3033" s="45">
        <v>109.7</v>
      </c>
      <c r="F3033" s="45">
        <f>E3033*1.25</f>
        <v>137.125</v>
      </c>
      <c r="G3033" s="46">
        <v>137.125</v>
      </c>
    </row>
    <row r="3034" spans="1:7" s="47" customFormat="1" ht="15" customHeight="1" x14ac:dyDescent="0.25">
      <c r="A3034" s="57">
        <v>99211</v>
      </c>
      <c r="B3034" s="57">
        <v>99211</v>
      </c>
      <c r="C3034" s="76" t="s">
        <v>7710</v>
      </c>
      <c r="D3034" s="72">
        <f>MAX(E3034:G3034)</f>
        <v>137.125</v>
      </c>
      <c r="E3034" s="45">
        <v>109.7</v>
      </c>
      <c r="F3034" s="45">
        <f>E3034*1.25</f>
        <v>137.125</v>
      </c>
      <c r="G3034" s="46">
        <v>137.125</v>
      </c>
    </row>
    <row r="3035" spans="1:7" s="47" customFormat="1" ht="15" customHeight="1" x14ac:dyDescent="0.25">
      <c r="A3035" s="57">
        <v>88162</v>
      </c>
      <c r="B3035" s="57">
        <v>88162</v>
      </c>
      <c r="C3035" s="76" t="s">
        <v>5889</v>
      </c>
      <c r="D3035" s="72">
        <f>MAX(E3035:G3035)</f>
        <v>137.21250000000001</v>
      </c>
      <c r="E3035" s="45">
        <v>109.77</v>
      </c>
      <c r="F3035" s="45">
        <f>E3035*1.25</f>
        <v>137.21250000000001</v>
      </c>
      <c r="G3035" s="46">
        <v>137.21250000000001</v>
      </c>
    </row>
    <row r="3036" spans="1:7" s="47" customFormat="1" ht="15" customHeight="1" x14ac:dyDescent="0.25">
      <c r="A3036" s="62"/>
      <c r="B3036" s="57">
        <v>82306</v>
      </c>
      <c r="C3036" s="76" t="s">
        <v>1225</v>
      </c>
      <c r="D3036" s="72">
        <v>137.22</v>
      </c>
      <c r="E3036" s="50"/>
      <c r="F3036" s="50"/>
      <c r="G3036" s="50"/>
    </row>
    <row r="3037" spans="1:7" s="47" customFormat="1" ht="15" customHeight="1" x14ac:dyDescent="0.25">
      <c r="A3037" s="57" t="s">
        <v>2495</v>
      </c>
      <c r="B3037" s="57" t="s">
        <v>2495</v>
      </c>
      <c r="C3037" s="76" t="s">
        <v>2929</v>
      </c>
      <c r="D3037" s="72">
        <f>MAX(E3037:G3037)</f>
        <v>137.5</v>
      </c>
      <c r="E3037" s="45">
        <v>110</v>
      </c>
      <c r="F3037" s="45">
        <f>E3037*1.25</f>
        <v>137.5</v>
      </c>
      <c r="G3037" s="46">
        <v>137.5</v>
      </c>
    </row>
    <row r="3038" spans="1:7" s="47" customFormat="1" ht="15" customHeight="1" x14ac:dyDescent="0.25">
      <c r="A3038" s="57" t="s">
        <v>2495</v>
      </c>
      <c r="B3038" s="57" t="s">
        <v>2495</v>
      </c>
      <c r="C3038" s="76" t="s">
        <v>2860</v>
      </c>
      <c r="D3038" s="72">
        <f>MAX(E3038:G3038)</f>
        <v>137.5</v>
      </c>
      <c r="E3038" s="45">
        <v>110</v>
      </c>
      <c r="F3038" s="45">
        <f>E3038*1.25</f>
        <v>137.5</v>
      </c>
      <c r="G3038" s="46">
        <v>137.5</v>
      </c>
    </row>
    <row r="3039" spans="1:7" s="47" customFormat="1" ht="15" customHeight="1" x14ac:dyDescent="0.25">
      <c r="A3039" s="57">
        <v>86325</v>
      </c>
      <c r="B3039" s="57">
        <v>86325</v>
      </c>
      <c r="C3039" s="76" t="s">
        <v>5569</v>
      </c>
      <c r="D3039" s="72">
        <f>MAX(E3039:G3039)</f>
        <v>137.5</v>
      </c>
      <c r="E3039" s="45">
        <v>110</v>
      </c>
      <c r="F3039" s="45">
        <f>E3039*1.25</f>
        <v>137.5</v>
      </c>
      <c r="G3039" s="46">
        <v>137.5</v>
      </c>
    </row>
    <row r="3040" spans="1:7" s="47" customFormat="1" ht="15" customHeight="1" x14ac:dyDescent="0.25">
      <c r="A3040" s="57">
        <v>99201</v>
      </c>
      <c r="B3040" s="57">
        <v>99201</v>
      </c>
      <c r="C3040" s="76" t="s">
        <v>7736</v>
      </c>
      <c r="D3040" s="72">
        <f>MAX(E3040:G3040)</f>
        <v>137.5</v>
      </c>
      <c r="E3040" s="45">
        <v>110</v>
      </c>
      <c r="F3040" s="45">
        <f>E3040*1.25</f>
        <v>137.5</v>
      </c>
      <c r="G3040" s="46">
        <v>137.5</v>
      </c>
    </row>
    <row r="3041" spans="1:7" s="47" customFormat="1" ht="15" customHeight="1" x14ac:dyDescent="0.25">
      <c r="A3041" s="57">
        <v>90863</v>
      </c>
      <c r="B3041" s="57">
        <v>90863</v>
      </c>
      <c r="C3041" s="76" t="s">
        <v>8438</v>
      </c>
      <c r="D3041" s="72">
        <f>MAX(E3041:G3041)</f>
        <v>137.5</v>
      </c>
      <c r="E3041" s="45">
        <v>110</v>
      </c>
      <c r="F3041" s="45">
        <f>E3041*1.25</f>
        <v>137.5</v>
      </c>
      <c r="G3041" s="46">
        <v>137.5</v>
      </c>
    </row>
    <row r="3042" spans="1:7" s="47" customFormat="1" ht="15" customHeight="1" x14ac:dyDescent="0.25">
      <c r="A3042" s="57">
        <v>83520</v>
      </c>
      <c r="B3042" s="57">
        <v>83520</v>
      </c>
      <c r="C3042" s="76" t="s">
        <v>5434</v>
      </c>
      <c r="D3042" s="72">
        <f>MAX(E3042:G3042)</f>
        <v>137.5</v>
      </c>
      <c r="E3042" s="45">
        <v>110</v>
      </c>
      <c r="F3042" s="45">
        <f>E3042*1.25</f>
        <v>137.5</v>
      </c>
      <c r="G3042" s="46">
        <v>137.5</v>
      </c>
    </row>
    <row r="3043" spans="1:7" s="47" customFormat="1" ht="15" customHeight="1" x14ac:dyDescent="0.25">
      <c r="A3043" s="63"/>
      <c r="B3043" s="58">
        <v>86774</v>
      </c>
      <c r="C3043" s="77" t="s">
        <v>1664</v>
      </c>
      <c r="D3043" s="73">
        <v>137.63999999999999</v>
      </c>
      <c r="E3043" s="51"/>
      <c r="F3043" s="51"/>
      <c r="G3043" s="51"/>
    </row>
    <row r="3044" spans="1:7" s="47" customFormat="1" ht="15" customHeight="1" x14ac:dyDescent="0.25">
      <c r="A3044" s="62"/>
      <c r="B3044" s="57">
        <v>85303</v>
      </c>
      <c r="C3044" s="76" t="s">
        <v>1511</v>
      </c>
      <c r="D3044" s="72">
        <v>137.69999999999999</v>
      </c>
      <c r="E3044" s="50"/>
      <c r="F3044" s="50"/>
      <c r="G3044" s="50"/>
    </row>
    <row r="3045" spans="1:7" s="47" customFormat="1" ht="15" customHeight="1" x14ac:dyDescent="0.25">
      <c r="A3045" s="57">
        <v>82533</v>
      </c>
      <c r="B3045" s="57">
        <v>82533</v>
      </c>
      <c r="C3045" s="76" t="s">
        <v>5146</v>
      </c>
      <c r="D3045" s="72">
        <f>MAX(E3045:G3045)</f>
        <v>138.07499999999999</v>
      </c>
      <c r="E3045" s="45">
        <v>110.46</v>
      </c>
      <c r="F3045" s="45">
        <f>E3045*1.25</f>
        <v>138.07499999999999</v>
      </c>
      <c r="G3045" s="46">
        <v>138.07499999999999</v>
      </c>
    </row>
    <row r="3046" spans="1:7" s="47" customFormat="1" ht="15" customHeight="1" x14ac:dyDescent="0.25">
      <c r="A3046" s="57">
        <v>82130</v>
      </c>
      <c r="B3046" s="58">
        <v>84586</v>
      </c>
      <c r="C3046" s="77" t="s">
        <v>5078</v>
      </c>
      <c r="D3046" s="72">
        <f>MAX(E3046:G3046)</f>
        <v>138.125</v>
      </c>
      <c r="E3046" s="45">
        <v>110.5</v>
      </c>
      <c r="F3046" s="45">
        <f>E3046*1.25</f>
        <v>138.125</v>
      </c>
      <c r="G3046" s="46">
        <v>138.125</v>
      </c>
    </row>
    <row r="3047" spans="1:7" s="47" customFormat="1" ht="15" customHeight="1" x14ac:dyDescent="0.25">
      <c r="A3047" s="57" t="s">
        <v>2495</v>
      </c>
      <c r="B3047" s="57" t="s">
        <v>2495</v>
      </c>
      <c r="C3047" s="76" t="s">
        <v>5457</v>
      </c>
      <c r="D3047" s="72">
        <f>MAX(E3047:G3047)</f>
        <v>138.25</v>
      </c>
      <c r="E3047" s="45">
        <v>110.6</v>
      </c>
      <c r="F3047" s="45">
        <f>E3047*1.25</f>
        <v>138.25</v>
      </c>
      <c r="G3047" s="46">
        <v>138.25</v>
      </c>
    </row>
    <row r="3048" spans="1:7" s="47" customFormat="1" ht="15" customHeight="1" x14ac:dyDescent="0.25">
      <c r="A3048" s="57">
        <v>90723</v>
      </c>
      <c r="B3048" s="57">
        <v>90723</v>
      </c>
      <c r="C3048" s="76" t="s">
        <v>8080</v>
      </c>
      <c r="D3048" s="72">
        <f>MAX(E3048:G3048)</f>
        <v>138.5</v>
      </c>
      <c r="E3048" s="45">
        <v>110.8</v>
      </c>
      <c r="F3048" s="45">
        <f>E3048*1.25</f>
        <v>138.5</v>
      </c>
      <c r="G3048" s="46">
        <v>138.5</v>
      </c>
    </row>
    <row r="3049" spans="1:7" s="47" customFormat="1" ht="15" customHeight="1" x14ac:dyDescent="0.25">
      <c r="A3049" s="57">
        <v>90723</v>
      </c>
      <c r="B3049" s="57">
        <v>90723</v>
      </c>
      <c r="C3049" s="76" t="s">
        <v>8116</v>
      </c>
      <c r="D3049" s="72">
        <f>MAX(E3049:G3049)</f>
        <v>138.5</v>
      </c>
      <c r="E3049" s="45">
        <v>110.8</v>
      </c>
      <c r="F3049" s="45">
        <f>E3049*1.25</f>
        <v>138.5</v>
      </c>
      <c r="G3049" s="46">
        <v>138.5</v>
      </c>
    </row>
    <row r="3050" spans="1:7" s="47" customFormat="1" ht="15" customHeight="1" x14ac:dyDescent="0.25">
      <c r="A3050" s="57">
        <v>90723</v>
      </c>
      <c r="B3050" s="57">
        <v>90723</v>
      </c>
      <c r="C3050" s="76" t="s">
        <v>8197</v>
      </c>
      <c r="D3050" s="72">
        <f>MAX(E3050:G3050)</f>
        <v>138.5</v>
      </c>
      <c r="E3050" s="45">
        <v>110.8</v>
      </c>
      <c r="F3050" s="45">
        <f>E3050*1.25</f>
        <v>138.5</v>
      </c>
      <c r="G3050" s="46">
        <v>138.5</v>
      </c>
    </row>
    <row r="3051" spans="1:7" s="47" customFormat="1" ht="15" customHeight="1" x14ac:dyDescent="0.25">
      <c r="A3051" s="57">
        <v>90723</v>
      </c>
      <c r="B3051" s="57">
        <v>90723</v>
      </c>
      <c r="C3051" s="76" t="s">
        <v>8187</v>
      </c>
      <c r="D3051" s="72">
        <f>MAX(E3051:G3051)</f>
        <v>138.5</v>
      </c>
      <c r="E3051" s="45">
        <v>110.8</v>
      </c>
      <c r="F3051" s="45">
        <f>E3051*1.25</f>
        <v>138.5</v>
      </c>
      <c r="G3051" s="46">
        <v>138.5</v>
      </c>
    </row>
    <row r="3052" spans="1:7" s="47" customFormat="1" ht="15" customHeight="1" x14ac:dyDescent="0.25">
      <c r="A3052" s="57">
        <v>90723</v>
      </c>
      <c r="B3052" s="57">
        <v>90723</v>
      </c>
      <c r="C3052" s="76" t="s">
        <v>8204</v>
      </c>
      <c r="D3052" s="72">
        <f>MAX(E3052:G3052)</f>
        <v>138.5</v>
      </c>
      <c r="E3052" s="45">
        <v>110.8</v>
      </c>
      <c r="F3052" s="45">
        <f>E3052*1.25</f>
        <v>138.5</v>
      </c>
      <c r="G3052" s="46">
        <v>138.5</v>
      </c>
    </row>
    <row r="3053" spans="1:7" s="47" customFormat="1" ht="15" customHeight="1" x14ac:dyDescent="0.25">
      <c r="A3053" s="57">
        <v>90723</v>
      </c>
      <c r="B3053" s="57">
        <v>90723</v>
      </c>
      <c r="C3053" s="76" t="s">
        <v>8215</v>
      </c>
      <c r="D3053" s="72">
        <f>MAX(E3053:G3053)</f>
        <v>138.5</v>
      </c>
      <c r="E3053" s="45">
        <v>110.8</v>
      </c>
      <c r="F3053" s="45">
        <f>E3053*1.25</f>
        <v>138.5</v>
      </c>
      <c r="G3053" s="46">
        <v>138.5</v>
      </c>
    </row>
    <row r="3054" spans="1:7" s="47" customFormat="1" ht="15" customHeight="1" x14ac:dyDescent="0.25">
      <c r="A3054" s="57">
        <v>90723</v>
      </c>
      <c r="B3054" s="57">
        <v>90723</v>
      </c>
      <c r="C3054" s="76" t="s">
        <v>8175</v>
      </c>
      <c r="D3054" s="72">
        <f>MAX(E3054:G3054)</f>
        <v>138.5</v>
      </c>
      <c r="E3054" s="45">
        <v>110.8</v>
      </c>
      <c r="F3054" s="45">
        <f>E3054*1.25</f>
        <v>138.5</v>
      </c>
      <c r="G3054" s="46">
        <v>138.5</v>
      </c>
    </row>
    <row r="3055" spans="1:7" s="47" customFormat="1" ht="15" customHeight="1" x14ac:dyDescent="0.25">
      <c r="A3055" s="57">
        <v>8830726</v>
      </c>
      <c r="B3055" s="57">
        <v>8830726</v>
      </c>
      <c r="C3055" s="76" t="s">
        <v>5910</v>
      </c>
      <c r="D3055" s="72">
        <f>MAX(E3055:G3055)</f>
        <v>138.5625</v>
      </c>
      <c r="E3055" s="45">
        <v>110.85</v>
      </c>
      <c r="F3055" s="45">
        <f>E3055*1.25</f>
        <v>138.5625</v>
      </c>
      <c r="G3055" s="46">
        <v>138.5625</v>
      </c>
    </row>
    <row r="3056" spans="1:7" s="47" customFormat="1" ht="15" customHeight="1" x14ac:dyDescent="0.25">
      <c r="A3056" s="57">
        <v>82378</v>
      </c>
      <c r="B3056" s="57">
        <v>82378</v>
      </c>
      <c r="C3056" s="76" t="s">
        <v>4749</v>
      </c>
      <c r="D3056" s="72">
        <f>MAX(E3056:G3056)</f>
        <v>138.75</v>
      </c>
      <c r="E3056" s="45">
        <v>111</v>
      </c>
      <c r="F3056" s="45">
        <f>E3056*1.25</f>
        <v>138.75</v>
      </c>
      <c r="G3056" s="46">
        <v>138.75</v>
      </c>
    </row>
    <row r="3057" spans="1:8" s="47" customFormat="1" ht="15" customHeight="1" x14ac:dyDescent="0.25">
      <c r="A3057" s="57">
        <v>82951</v>
      </c>
      <c r="B3057" s="57">
        <v>82951</v>
      </c>
      <c r="C3057" s="76" t="s">
        <v>4369</v>
      </c>
      <c r="D3057" s="72">
        <f>MAX(E3057:G3057)</f>
        <v>138.97500000000002</v>
      </c>
      <c r="E3057" s="45">
        <v>111.18</v>
      </c>
      <c r="F3057" s="45">
        <f>E3057*1.25</f>
        <v>138.97500000000002</v>
      </c>
      <c r="G3057" s="46">
        <v>138.97500000000002</v>
      </c>
    </row>
    <row r="3058" spans="1:8" s="47" customFormat="1" ht="15" customHeight="1" x14ac:dyDescent="0.25">
      <c r="A3058" s="57">
        <v>82951</v>
      </c>
      <c r="B3058" s="57">
        <v>82951</v>
      </c>
      <c r="C3058" s="76" t="s">
        <v>4371</v>
      </c>
      <c r="D3058" s="72">
        <f>MAX(E3058:G3058)</f>
        <v>138.97500000000002</v>
      </c>
      <c r="E3058" s="45">
        <v>111.18</v>
      </c>
      <c r="F3058" s="45">
        <f>E3058*1.25</f>
        <v>138.97500000000002</v>
      </c>
      <c r="G3058" s="46">
        <v>138.97500000000002</v>
      </c>
    </row>
    <row r="3059" spans="1:8" s="47" customFormat="1" ht="15" customHeight="1" x14ac:dyDescent="0.25">
      <c r="A3059" s="57">
        <v>90715</v>
      </c>
      <c r="B3059" s="57">
        <v>90715</v>
      </c>
      <c r="C3059" s="76" t="s">
        <v>8111</v>
      </c>
      <c r="D3059" s="72">
        <f>MAX(E3059:G3059)</f>
        <v>139.07500000000002</v>
      </c>
      <c r="E3059" s="45">
        <v>111.26</v>
      </c>
      <c r="F3059" s="45">
        <f>E3059*1.25</f>
        <v>139.07500000000002</v>
      </c>
      <c r="G3059" s="46">
        <v>139.07500000000002</v>
      </c>
    </row>
    <row r="3060" spans="1:8" s="47" customFormat="1" ht="15" customHeight="1" x14ac:dyDescent="0.25">
      <c r="A3060" s="57">
        <v>90715</v>
      </c>
      <c r="B3060" s="57">
        <v>90715</v>
      </c>
      <c r="C3060" s="76" t="s">
        <v>8202</v>
      </c>
      <c r="D3060" s="72">
        <f>MAX(E3060:G3060)</f>
        <v>139.07500000000002</v>
      </c>
      <c r="E3060" s="45">
        <v>111.26</v>
      </c>
      <c r="F3060" s="45">
        <f>E3060*1.25</f>
        <v>139.07500000000002</v>
      </c>
      <c r="G3060" s="46">
        <v>139.07500000000002</v>
      </c>
    </row>
    <row r="3061" spans="1:8" s="47" customFormat="1" ht="15" customHeight="1" x14ac:dyDescent="0.25">
      <c r="A3061" s="57">
        <v>90715</v>
      </c>
      <c r="B3061" s="57">
        <v>90715</v>
      </c>
      <c r="C3061" s="76" t="s">
        <v>8202</v>
      </c>
      <c r="D3061" s="72">
        <f>MAX(E3061:G3061)</f>
        <v>139.07500000000002</v>
      </c>
      <c r="E3061" s="45">
        <v>111.26</v>
      </c>
      <c r="F3061" s="45">
        <f>E3061*1.25</f>
        <v>139.07500000000002</v>
      </c>
      <c r="G3061" s="46">
        <v>139.07500000000002</v>
      </c>
      <c r="H3061" s="46"/>
    </row>
    <row r="3062" spans="1:8" s="47" customFormat="1" ht="15" customHeight="1" x14ac:dyDescent="0.25">
      <c r="A3062" s="57">
        <v>90715</v>
      </c>
      <c r="B3062" s="57">
        <v>90715</v>
      </c>
      <c r="C3062" s="76" t="s">
        <v>8074</v>
      </c>
      <c r="D3062" s="72">
        <f>MAX(E3062:G3062)</f>
        <v>139.07500000000002</v>
      </c>
      <c r="E3062" s="45">
        <v>111.26</v>
      </c>
      <c r="F3062" s="45">
        <f>E3062*1.25</f>
        <v>139.07500000000002</v>
      </c>
      <c r="G3062" s="46">
        <v>139.07500000000002</v>
      </c>
    </row>
    <row r="3063" spans="1:8" s="47" customFormat="1" ht="15" customHeight="1" x14ac:dyDescent="0.25">
      <c r="A3063" s="57">
        <v>90715</v>
      </c>
      <c r="B3063" s="57">
        <v>90715</v>
      </c>
      <c r="C3063" s="76" t="s">
        <v>8186</v>
      </c>
      <c r="D3063" s="72">
        <f>MAX(E3063:G3063)</f>
        <v>139.07500000000002</v>
      </c>
      <c r="E3063" s="45">
        <v>111.26</v>
      </c>
      <c r="F3063" s="45">
        <f>E3063*1.25</f>
        <v>139.07500000000002</v>
      </c>
      <c r="G3063" s="46">
        <v>139.07500000000002</v>
      </c>
    </row>
    <row r="3064" spans="1:8" s="47" customFormat="1" ht="15" customHeight="1" x14ac:dyDescent="0.25">
      <c r="A3064" s="57">
        <v>90715</v>
      </c>
      <c r="B3064" s="57">
        <v>90715</v>
      </c>
      <c r="C3064" s="76" t="s">
        <v>8045</v>
      </c>
      <c r="D3064" s="72">
        <f>MAX(E3064:G3064)</f>
        <v>139.07500000000002</v>
      </c>
      <c r="E3064" s="45">
        <v>111.26</v>
      </c>
      <c r="F3064" s="45">
        <f>E3064*1.25</f>
        <v>139.07500000000002</v>
      </c>
      <c r="G3064" s="46">
        <v>139.07500000000002</v>
      </c>
      <c r="H3064" s="46"/>
    </row>
    <row r="3065" spans="1:8" s="47" customFormat="1" ht="15" customHeight="1" x14ac:dyDescent="0.25">
      <c r="A3065" s="57">
        <v>90715</v>
      </c>
      <c r="B3065" s="57">
        <v>90715</v>
      </c>
      <c r="C3065" s="76" t="s">
        <v>8036</v>
      </c>
      <c r="D3065" s="72">
        <f>MAX(E3065:G3065)</f>
        <v>139.07500000000002</v>
      </c>
      <c r="E3065" s="45">
        <v>111.26</v>
      </c>
      <c r="F3065" s="45">
        <f>E3065*1.25</f>
        <v>139.07500000000002</v>
      </c>
      <c r="G3065" s="46">
        <v>139.07500000000002</v>
      </c>
    </row>
    <row r="3066" spans="1:8" s="47" customFormat="1" ht="15" customHeight="1" x14ac:dyDescent="0.25">
      <c r="A3066" s="57">
        <v>90715</v>
      </c>
      <c r="B3066" s="57">
        <v>90715</v>
      </c>
      <c r="C3066" s="76" t="s">
        <v>8073</v>
      </c>
      <c r="D3066" s="72">
        <f>MAX(E3066:G3066)</f>
        <v>139.07500000000002</v>
      </c>
      <c r="E3066" s="45">
        <v>111.26</v>
      </c>
      <c r="F3066" s="45">
        <f>E3066*1.25</f>
        <v>139.07500000000002</v>
      </c>
      <c r="G3066" s="46">
        <v>139.07500000000002</v>
      </c>
    </row>
    <row r="3067" spans="1:8" s="47" customFormat="1" ht="15" customHeight="1" x14ac:dyDescent="0.25">
      <c r="A3067" s="57">
        <v>90715</v>
      </c>
      <c r="B3067" s="57">
        <v>90715</v>
      </c>
      <c r="C3067" s="76" t="s">
        <v>8073</v>
      </c>
      <c r="D3067" s="72">
        <f>MAX(E3067:G3067)</f>
        <v>139.07500000000002</v>
      </c>
      <c r="E3067" s="45">
        <v>111.26</v>
      </c>
      <c r="F3067" s="45">
        <f>E3067*1.25</f>
        <v>139.07500000000002</v>
      </c>
      <c r="G3067" s="46">
        <v>139.07500000000002</v>
      </c>
      <c r="H3067" s="46"/>
    </row>
    <row r="3068" spans="1:8" s="47" customFormat="1" ht="15" customHeight="1" x14ac:dyDescent="0.25">
      <c r="A3068" s="57" t="s">
        <v>2495</v>
      </c>
      <c r="B3068" s="57">
        <v>90715</v>
      </c>
      <c r="C3068" s="76" t="s">
        <v>8073</v>
      </c>
      <c r="D3068" s="72">
        <f>MAX(E3068:G3068)</f>
        <v>139.07500000000002</v>
      </c>
      <c r="E3068" s="45">
        <v>111.26</v>
      </c>
      <c r="F3068" s="45">
        <f>E3068*1.25</f>
        <v>139.07500000000002</v>
      </c>
      <c r="G3068" s="46">
        <v>139.07500000000002</v>
      </c>
      <c r="H3068" s="46"/>
    </row>
    <row r="3069" spans="1:8" s="47" customFormat="1" ht="15" customHeight="1" x14ac:dyDescent="0.25">
      <c r="A3069" s="57">
        <v>90715</v>
      </c>
      <c r="B3069" s="57">
        <v>90715</v>
      </c>
      <c r="C3069" s="76" t="s">
        <v>8110</v>
      </c>
      <c r="D3069" s="72">
        <f>MAX(E3069:G3069)</f>
        <v>139.07500000000002</v>
      </c>
      <c r="E3069" s="45">
        <v>111.26</v>
      </c>
      <c r="F3069" s="45">
        <f>E3069*1.25</f>
        <v>139.07500000000002</v>
      </c>
      <c r="G3069" s="46">
        <v>139.07500000000002</v>
      </c>
    </row>
    <row r="3070" spans="1:8" s="47" customFormat="1" ht="15" customHeight="1" x14ac:dyDescent="0.25">
      <c r="A3070" s="57">
        <v>90715</v>
      </c>
      <c r="B3070" s="57">
        <v>90715</v>
      </c>
      <c r="C3070" s="76" t="s">
        <v>8110</v>
      </c>
      <c r="D3070" s="72">
        <f>MAX(E3070:G3070)</f>
        <v>139.07500000000002</v>
      </c>
      <c r="E3070" s="45">
        <v>111.26</v>
      </c>
      <c r="F3070" s="45">
        <f>E3070*1.25</f>
        <v>139.07500000000002</v>
      </c>
      <c r="G3070" s="46">
        <v>139.07500000000002</v>
      </c>
    </row>
    <row r="3071" spans="1:8" s="47" customFormat="1" ht="15" customHeight="1" x14ac:dyDescent="0.25">
      <c r="A3071" s="57">
        <v>90715</v>
      </c>
      <c r="B3071" s="57">
        <v>90715</v>
      </c>
      <c r="C3071" s="76" t="s">
        <v>8110</v>
      </c>
      <c r="D3071" s="72">
        <f>MAX(E3071:G3071)</f>
        <v>139.07500000000002</v>
      </c>
      <c r="E3071" s="45">
        <v>111.26</v>
      </c>
      <c r="F3071" s="45">
        <f>E3071*1.25</f>
        <v>139.07500000000002</v>
      </c>
      <c r="G3071" s="46">
        <v>139.07500000000002</v>
      </c>
    </row>
    <row r="3072" spans="1:8" s="47" customFormat="1" ht="15" customHeight="1" x14ac:dyDescent="0.25">
      <c r="A3072" s="57">
        <v>90715</v>
      </c>
      <c r="B3072" s="57">
        <v>90715</v>
      </c>
      <c r="C3072" s="76" t="s">
        <v>8172</v>
      </c>
      <c r="D3072" s="72">
        <f>MAX(E3072:G3072)</f>
        <v>139.07500000000002</v>
      </c>
      <c r="E3072" s="45">
        <v>111.26</v>
      </c>
      <c r="F3072" s="45">
        <f>E3072*1.25</f>
        <v>139.07500000000002</v>
      </c>
      <c r="G3072" s="46">
        <v>139.07500000000002</v>
      </c>
    </row>
    <row r="3073" spans="1:8" s="47" customFormat="1" ht="15" customHeight="1" x14ac:dyDescent="0.25">
      <c r="A3073" s="57">
        <v>90715</v>
      </c>
      <c r="B3073" s="57">
        <v>90715</v>
      </c>
      <c r="C3073" s="76" t="s">
        <v>8209</v>
      </c>
      <c r="D3073" s="72">
        <f>MAX(E3073:G3073)</f>
        <v>139.07500000000002</v>
      </c>
      <c r="E3073" s="45">
        <v>111.26</v>
      </c>
      <c r="F3073" s="45">
        <f>E3073*1.25</f>
        <v>139.07500000000002</v>
      </c>
      <c r="G3073" s="46">
        <v>139.07500000000002</v>
      </c>
    </row>
    <row r="3074" spans="1:8" s="47" customFormat="1" ht="15" customHeight="1" x14ac:dyDescent="0.25">
      <c r="A3074" s="57">
        <v>90715</v>
      </c>
      <c r="B3074" s="57">
        <v>90715</v>
      </c>
      <c r="C3074" s="76" t="s">
        <v>8191</v>
      </c>
      <c r="D3074" s="72">
        <f>MAX(E3074:G3074)</f>
        <v>139.07500000000002</v>
      </c>
      <c r="E3074" s="45">
        <v>111.26</v>
      </c>
      <c r="F3074" s="45">
        <f>E3074*1.25</f>
        <v>139.07500000000002</v>
      </c>
      <c r="G3074" s="46">
        <v>139.07500000000002</v>
      </c>
    </row>
    <row r="3075" spans="1:8" s="47" customFormat="1" ht="15" customHeight="1" x14ac:dyDescent="0.25">
      <c r="A3075" s="57">
        <v>90715</v>
      </c>
      <c r="B3075" s="57">
        <v>90715</v>
      </c>
      <c r="C3075" s="76" t="s">
        <v>8091</v>
      </c>
      <c r="D3075" s="72">
        <f>MAX(E3075:G3075)</f>
        <v>139.07500000000002</v>
      </c>
      <c r="E3075" s="45">
        <v>111.26</v>
      </c>
      <c r="F3075" s="45">
        <f>E3075*1.25</f>
        <v>139.07500000000002</v>
      </c>
      <c r="G3075" s="46">
        <v>139.07500000000002</v>
      </c>
    </row>
    <row r="3076" spans="1:8" s="47" customFormat="1" ht="15" customHeight="1" x14ac:dyDescent="0.25">
      <c r="A3076" s="57">
        <v>90715</v>
      </c>
      <c r="B3076" s="57">
        <v>90715</v>
      </c>
      <c r="C3076" s="76" t="s">
        <v>8123</v>
      </c>
      <c r="D3076" s="72">
        <f>MAX(E3076:G3076)</f>
        <v>139.07500000000002</v>
      </c>
      <c r="E3076" s="45">
        <v>111.26</v>
      </c>
      <c r="F3076" s="45">
        <f>E3076*1.25</f>
        <v>139.07500000000002</v>
      </c>
      <c r="G3076" s="46">
        <v>139.07500000000002</v>
      </c>
      <c r="H3076" s="46"/>
    </row>
    <row r="3077" spans="1:8" s="47" customFormat="1" ht="15" customHeight="1" x14ac:dyDescent="0.25">
      <c r="A3077" s="57">
        <v>90715</v>
      </c>
      <c r="B3077" s="57">
        <v>90715</v>
      </c>
      <c r="C3077" s="76" t="s">
        <v>8123</v>
      </c>
      <c r="D3077" s="72">
        <f>MAX(E3077:G3077)</f>
        <v>139.07500000000002</v>
      </c>
      <c r="E3077" s="45">
        <v>111.26</v>
      </c>
      <c r="F3077" s="45">
        <f>E3077*1.25</f>
        <v>139.07500000000002</v>
      </c>
      <c r="G3077" s="46">
        <v>139.07500000000002</v>
      </c>
    </row>
    <row r="3078" spans="1:8" s="47" customFormat="1" ht="15" customHeight="1" x14ac:dyDescent="0.25">
      <c r="A3078" s="57">
        <v>90715</v>
      </c>
      <c r="B3078" s="57">
        <v>90715</v>
      </c>
      <c r="C3078" s="76" t="s">
        <v>8047</v>
      </c>
      <c r="D3078" s="72">
        <f>MAX(E3078:G3078)</f>
        <v>139.07500000000002</v>
      </c>
      <c r="E3078" s="45">
        <v>111.26</v>
      </c>
      <c r="F3078" s="45">
        <f>E3078*1.25</f>
        <v>139.07500000000002</v>
      </c>
      <c r="G3078" s="46">
        <v>139.07500000000002</v>
      </c>
    </row>
    <row r="3079" spans="1:8" s="47" customFormat="1" ht="15" customHeight="1" x14ac:dyDescent="0.25">
      <c r="A3079" s="57">
        <v>87591</v>
      </c>
      <c r="B3079" s="57">
        <v>87591</v>
      </c>
      <c r="C3079" s="76" t="s">
        <v>5844</v>
      </c>
      <c r="D3079" s="72">
        <f>MAX(E3079:G3079)</f>
        <v>139.11250000000001</v>
      </c>
      <c r="E3079" s="45">
        <v>111.29</v>
      </c>
      <c r="F3079" s="45">
        <f>E3079*1.25</f>
        <v>139.11250000000001</v>
      </c>
      <c r="G3079" s="46">
        <v>139.11250000000001</v>
      </c>
      <c r="H3079" s="46"/>
    </row>
    <row r="3080" spans="1:8" s="47" customFormat="1" ht="15" customHeight="1" x14ac:dyDescent="0.25">
      <c r="A3080" s="57">
        <v>80299</v>
      </c>
      <c r="B3080" s="57">
        <v>80299</v>
      </c>
      <c r="C3080" s="76" t="s">
        <v>4815</v>
      </c>
      <c r="D3080" s="72">
        <f>MAX(E3080:G3080)</f>
        <v>139.1875</v>
      </c>
      <c r="E3080" s="45">
        <v>111.35</v>
      </c>
      <c r="F3080" s="45">
        <f>E3080*1.25</f>
        <v>139.1875</v>
      </c>
      <c r="G3080" s="46">
        <v>139.1875</v>
      </c>
    </row>
    <row r="3081" spans="1:8" s="47" customFormat="1" ht="15" customHeight="1" x14ac:dyDescent="0.25">
      <c r="A3081" s="57">
        <v>80299</v>
      </c>
      <c r="B3081" s="57">
        <v>80299</v>
      </c>
      <c r="C3081" s="76" t="s">
        <v>4824</v>
      </c>
      <c r="D3081" s="72">
        <f>MAX(E3081:G3081)</f>
        <v>139.1875</v>
      </c>
      <c r="E3081" s="45">
        <v>111.35</v>
      </c>
      <c r="F3081" s="45">
        <f>E3081*1.25</f>
        <v>139.1875</v>
      </c>
      <c r="G3081" s="46">
        <v>139.1875</v>
      </c>
    </row>
    <row r="3082" spans="1:8" s="47" customFormat="1" ht="15" customHeight="1" x14ac:dyDescent="0.25">
      <c r="A3082" s="58">
        <v>7372126</v>
      </c>
      <c r="B3082" s="58">
        <v>7372126</v>
      </c>
      <c r="C3082" s="77" t="s">
        <v>8884</v>
      </c>
      <c r="D3082" s="73">
        <f>MAX(E3082:G3082)</f>
        <v>139.625</v>
      </c>
      <c r="E3082" s="48">
        <v>111.7</v>
      </c>
      <c r="F3082" s="48">
        <f>E3082*1.25</f>
        <v>139.625</v>
      </c>
      <c r="G3082" s="49">
        <v>139.625</v>
      </c>
    </row>
    <row r="3083" spans="1:8" s="47" customFormat="1" ht="15" customHeight="1" x14ac:dyDescent="0.25">
      <c r="A3083" s="57" t="s">
        <v>2495</v>
      </c>
      <c r="B3083" s="57" t="s">
        <v>2495</v>
      </c>
      <c r="C3083" s="76" t="s">
        <v>2517</v>
      </c>
      <c r="D3083" s="72">
        <f>MAX(E3083:G3083)</f>
        <v>139.71250000000001</v>
      </c>
      <c r="E3083" s="45">
        <v>111.77</v>
      </c>
      <c r="F3083" s="45">
        <f>E3083*1.25</f>
        <v>139.71250000000001</v>
      </c>
      <c r="G3083" s="46">
        <v>139.71250000000001</v>
      </c>
    </row>
    <row r="3084" spans="1:8" s="47" customFormat="1" ht="15" customHeight="1" x14ac:dyDescent="0.25">
      <c r="A3084" s="57" t="s">
        <v>2495</v>
      </c>
      <c r="B3084" s="57" t="s">
        <v>2495</v>
      </c>
      <c r="C3084" s="76" t="s">
        <v>2518</v>
      </c>
      <c r="D3084" s="72">
        <f>MAX(E3084:G3084)</f>
        <v>139.71250000000001</v>
      </c>
      <c r="E3084" s="45">
        <v>111.77</v>
      </c>
      <c r="F3084" s="45">
        <f>E3084*1.25</f>
        <v>139.71250000000001</v>
      </c>
      <c r="G3084" s="46">
        <v>139.71250000000001</v>
      </c>
    </row>
    <row r="3085" spans="1:8" s="47" customFormat="1" ht="15" customHeight="1" x14ac:dyDescent="0.25">
      <c r="A3085" s="62"/>
      <c r="B3085" s="57">
        <v>87101</v>
      </c>
      <c r="C3085" s="76" t="s">
        <v>1717</v>
      </c>
      <c r="D3085" s="72">
        <v>139.74</v>
      </c>
      <c r="E3085" s="50"/>
      <c r="F3085" s="50"/>
      <c r="G3085" s="50"/>
    </row>
    <row r="3086" spans="1:8" s="47" customFormat="1" ht="15" customHeight="1" x14ac:dyDescent="0.25">
      <c r="A3086" s="57" t="s">
        <v>2495</v>
      </c>
      <c r="B3086" s="58" t="s">
        <v>2495</v>
      </c>
      <c r="C3086" s="77" t="s">
        <v>3383</v>
      </c>
      <c r="D3086" s="72">
        <f>MAX(E3086:G3086)</f>
        <v>139.75</v>
      </c>
      <c r="E3086" s="45">
        <v>111.8</v>
      </c>
      <c r="F3086" s="45">
        <f>E3086*1.25</f>
        <v>139.75</v>
      </c>
      <c r="G3086" s="46">
        <v>139.75</v>
      </c>
    </row>
    <row r="3087" spans="1:8" s="47" customFormat="1" ht="15" customHeight="1" x14ac:dyDescent="0.25">
      <c r="A3087" s="58">
        <v>86790</v>
      </c>
      <c r="B3087" s="58">
        <v>86256</v>
      </c>
      <c r="C3087" s="77" t="s">
        <v>5160</v>
      </c>
      <c r="D3087" s="73">
        <f>MAX(E3087:G3087)</f>
        <v>139.8125</v>
      </c>
      <c r="E3087" s="48">
        <v>111.85</v>
      </c>
      <c r="F3087" s="48">
        <f>E3087*1.25</f>
        <v>139.8125</v>
      </c>
      <c r="G3087" s="49">
        <v>139.8125</v>
      </c>
    </row>
    <row r="3088" spans="1:8" s="47" customFormat="1" ht="15" customHeight="1" x14ac:dyDescent="0.25">
      <c r="A3088" s="57">
        <v>69209</v>
      </c>
      <c r="B3088" s="58">
        <v>69209</v>
      </c>
      <c r="C3088" s="77" t="s">
        <v>7824</v>
      </c>
      <c r="D3088" s="72">
        <f>MAX(E3088:G3088)</f>
        <v>139.85</v>
      </c>
      <c r="E3088" s="45">
        <v>111.88</v>
      </c>
      <c r="F3088" s="45">
        <f>E3088*1.25</f>
        <v>139.85</v>
      </c>
      <c r="G3088" s="46">
        <v>139.85</v>
      </c>
    </row>
    <row r="3089" spans="1:8" s="47" customFormat="1" ht="15" customHeight="1" x14ac:dyDescent="0.25">
      <c r="A3089" s="57">
        <v>69209</v>
      </c>
      <c r="B3089" s="58">
        <v>69209</v>
      </c>
      <c r="C3089" s="77" t="s">
        <v>7824</v>
      </c>
      <c r="D3089" s="72">
        <f>MAX(E3089:G3089)</f>
        <v>139.85</v>
      </c>
      <c r="E3089" s="45">
        <v>111.88</v>
      </c>
      <c r="F3089" s="45">
        <f>E3089*1.25</f>
        <v>139.85</v>
      </c>
      <c r="G3089" s="46">
        <v>139.85</v>
      </c>
      <c r="H3089" s="46"/>
    </row>
    <row r="3090" spans="1:8" s="47" customFormat="1" ht="15" customHeight="1" x14ac:dyDescent="0.25">
      <c r="A3090" s="57">
        <v>69209</v>
      </c>
      <c r="B3090" s="57">
        <v>69209</v>
      </c>
      <c r="C3090" s="76" t="s">
        <v>7613</v>
      </c>
      <c r="D3090" s="72">
        <f>MAX(E3090:G3090)</f>
        <v>139.85</v>
      </c>
      <c r="E3090" s="45">
        <v>111.88</v>
      </c>
      <c r="F3090" s="45">
        <f>E3090*1.25</f>
        <v>139.85</v>
      </c>
      <c r="G3090" s="46">
        <v>139.85</v>
      </c>
    </row>
    <row r="3091" spans="1:8" s="47" customFormat="1" ht="15" customHeight="1" x14ac:dyDescent="0.25">
      <c r="A3091" s="57">
        <v>69209</v>
      </c>
      <c r="B3091" s="57">
        <v>69209</v>
      </c>
      <c r="C3091" s="76" t="s">
        <v>7613</v>
      </c>
      <c r="D3091" s="72">
        <f>MAX(E3091:G3091)</f>
        <v>139.85</v>
      </c>
      <c r="E3091" s="45">
        <v>111.88</v>
      </c>
      <c r="F3091" s="45">
        <f>E3091*1.25</f>
        <v>139.85</v>
      </c>
      <c r="G3091" s="46">
        <v>139.85</v>
      </c>
      <c r="H3091" s="46"/>
    </row>
    <row r="3092" spans="1:8" s="47" customFormat="1" ht="15" customHeight="1" x14ac:dyDescent="0.25">
      <c r="A3092" s="57">
        <v>69209</v>
      </c>
      <c r="B3092" s="57">
        <v>69209</v>
      </c>
      <c r="C3092" s="76" t="s">
        <v>7613</v>
      </c>
      <c r="D3092" s="72">
        <f>MAX(E3092:G3092)</f>
        <v>139.85</v>
      </c>
      <c r="E3092" s="45">
        <v>111.88</v>
      </c>
      <c r="F3092" s="45">
        <f>E3092*1.25</f>
        <v>139.85</v>
      </c>
      <c r="G3092" s="46">
        <v>139.85</v>
      </c>
    </row>
    <row r="3093" spans="1:8" s="47" customFormat="1" ht="15" customHeight="1" x14ac:dyDescent="0.25">
      <c r="A3093" s="57">
        <v>69209</v>
      </c>
      <c r="B3093" s="57">
        <v>69209</v>
      </c>
      <c r="C3093" s="76" t="s">
        <v>7613</v>
      </c>
      <c r="D3093" s="72">
        <f>MAX(E3093:G3093)</f>
        <v>139.85</v>
      </c>
      <c r="E3093" s="45">
        <v>111.88</v>
      </c>
      <c r="F3093" s="45">
        <f>E3093*1.25</f>
        <v>139.85</v>
      </c>
      <c r="G3093" s="46">
        <v>139.85</v>
      </c>
    </row>
    <row r="3094" spans="1:8" s="47" customFormat="1" ht="15" customHeight="1" x14ac:dyDescent="0.25">
      <c r="A3094" s="57">
        <v>69209</v>
      </c>
      <c r="B3094" s="57">
        <v>69209</v>
      </c>
      <c r="C3094" s="76" t="s">
        <v>7613</v>
      </c>
      <c r="D3094" s="72">
        <f>MAX(E3094:G3094)</f>
        <v>139.85</v>
      </c>
      <c r="E3094" s="45">
        <v>111.88</v>
      </c>
      <c r="F3094" s="45">
        <f>E3094*1.25</f>
        <v>139.85</v>
      </c>
      <c r="G3094" s="46">
        <v>139.85</v>
      </c>
      <c r="H3094" s="46"/>
    </row>
    <row r="3095" spans="1:8" s="47" customFormat="1" ht="15" customHeight="1" x14ac:dyDescent="0.25">
      <c r="A3095" s="57">
        <v>69209</v>
      </c>
      <c r="B3095" s="57">
        <v>69209</v>
      </c>
      <c r="C3095" s="76" t="s">
        <v>7315</v>
      </c>
      <c r="D3095" s="72">
        <f>MAX(E3095:G3095)</f>
        <v>139.85</v>
      </c>
      <c r="E3095" s="45">
        <v>111.88</v>
      </c>
      <c r="F3095" s="45">
        <f>E3095*1.25</f>
        <v>139.85</v>
      </c>
      <c r="G3095" s="46">
        <v>139.85</v>
      </c>
      <c r="H3095" s="46"/>
    </row>
    <row r="3096" spans="1:8" s="47" customFormat="1" ht="15" customHeight="1" x14ac:dyDescent="0.25">
      <c r="A3096" s="62"/>
      <c r="B3096" s="57">
        <v>86337</v>
      </c>
      <c r="C3096" s="76" t="s">
        <v>1586</v>
      </c>
      <c r="D3096" s="72">
        <v>139.93</v>
      </c>
      <c r="E3096" s="50"/>
      <c r="F3096" s="50"/>
      <c r="G3096" s="50"/>
      <c r="H3096" s="46"/>
    </row>
    <row r="3097" spans="1:8" s="47" customFormat="1" ht="15" customHeight="1" x14ac:dyDescent="0.25">
      <c r="A3097" s="58">
        <v>84588</v>
      </c>
      <c r="B3097" s="58">
        <v>84588</v>
      </c>
      <c r="C3097" s="77" t="s">
        <v>5552</v>
      </c>
      <c r="D3097" s="73">
        <f>MAX(E3097:G3097)</f>
        <v>139.94999999999999</v>
      </c>
      <c r="E3097" s="48">
        <v>111.96</v>
      </c>
      <c r="F3097" s="48">
        <f>E3097*1.25</f>
        <v>139.94999999999999</v>
      </c>
      <c r="G3097" s="46">
        <v>139.94999999999999</v>
      </c>
    </row>
    <row r="3098" spans="1:8" s="47" customFormat="1" ht="15" customHeight="1" x14ac:dyDescent="0.25">
      <c r="A3098" s="62"/>
      <c r="B3098" s="58">
        <v>96360</v>
      </c>
      <c r="C3098" s="77" t="s">
        <v>2102</v>
      </c>
      <c r="D3098" s="72">
        <v>140</v>
      </c>
      <c r="E3098" s="50"/>
      <c r="F3098" s="50"/>
      <c r="G3098" s="50"/>
    </row>
    <row r="3099" spans="1:8" s="47" customFormat="1" ht="15" customHeight="1" x14ac:dyDescent="0.25">
      <c r="A3099" s="57" t="s">
        <v>2495</v>
      </c>
      <c r="B3099" s="57" t="s">
        <v>2495</v>
      </c>
      <c r="C3099" s="76" t="s">
        <v>2769</v>
      </c>
      <c r="D3099" s="72">
        <f>MAX(E3099:G3099)</f>
        <v>140</v>
      </c>
      <c r="E3099" s="45">
        <v>112</v>
      </c>
      <c r="F3099" s="45">
        <f>E3099*1.25</f>
        <v>140</v>
      </c>
      <c r="G3099" s="46">
        <v>140</v>
      </c>
    </row>
    <row r="3100" spans="1:8" s="47" customFormat="1" ht="15" customHeight="1" x14ac:dyDescent="0.25">
      <c r="A3100" s="62"/>
      <c r="B3100" s="57">
        <v>85557</v>
      </c>
      <c r="C3100" s="76" t="s">
        <v>1528</v>
      </c>
      <c r="D3100" s="72">
        <v>140</v>
      </c>
      <c r="E3100" s="50"/>
      <c r="F3100" s="50"/>
      <c r="G3100" s="50"/>
    </row>
    <row r="3101" spans="1:8" s="47" customFormat="1" ht="15" customHeight="1" x14ac:dyDescent="0.25">
      <c r="A3101" s="58">
        <v>86689</v>
      </c>
      <c r="B3101" s="58">
        <v>86689</v>
      </c>
      <c r="C3101" s="77" t="s">
        <v>4711</v>
      </c>
      <c r="D3101" s="73">
        <f>MAX(E3101:G3101)</f>
        <v>140.07499999999999</v>
      </c>
      <c r="E3101" s="48">
        <v>112.06</v>
      </c>
      <c r="F3101" s="48">
        <f>E3101*1.25</f>
        <v>140.07499999999999</v>
      </c>
      <c r="G3101" s="49">
        <v>140.07499999999999</v>
      </c>
      <c r="H3101" s="46"/>
    </row>
    <row r="3102" spans="1:8" s="47" customFormat="1" ht="15" customHeight="1" x14ac:dyDescent="0.25">
      <c r="A3102" s="57" t="s">
        <v>2495</v>
      </c>
      <c r="B3102" s="58" t="s">
        <v>2495</v>
      </c>
      <c r="C3102" s="77" t="s">
        <v>2861</v>
      </c>
      <c r="D3102" s="72">
        <f>MAX(E3102:G3102)</f>
        <v>140.25</v>
      </c>
      <c r="E3102" s="45">
        <v>112.2</v>
      </c>
      <c r="F3102" s="45">
        <f>E3102*1.25</f>
        <v>140.25</v>
      </c>
      <c r="G3102" s="46">
        <v>140.25</v>
      </c>
    </row>
    <row r="3103" spans="1:8" s="47" customFormat="1" ht="15" customHeight="1" x14ac:dyDescent="0.25">
      <c r="A3103" s="57" t="s">
        <v>2495</v>
      </c>
      <c r="B3103" s="57" t="s">
        <v>2495</v>
      </c>
      <c r="C3103" s="76" t="s">
        <v>2862</v>
      </c>
      <c r="D3103" s="72">
        <f>MAX(E3103:G3103)</f>
        <v>140.25</v>
      </c>
      <c r="E3103" s="45">
        <v>112.2</v>
      </c>
      <c r="F3103" s="45">
        <f>E3103*1.25</f>
        <v>140.25</v>
      </c>
      <c r="G3103" s="46">
        <v>140.25</v>
      </c>
    </row>
    <row r="3104" spans="1:8" s="47" customFormat="1" ht="15" customHeight="1" x14ac:dyDescent="0.25">
      <c r="A3104" s="57" t="s">
        <v>2495</v>
      </c>
      <c r="B3104" s="57" t="s">
        <v>2495</v>
      </c>
      <c r="C3104" s="76" t="s">
        <v>2865</v>
      </c>
      <c r="D3104" s="72">
        <f>MAX(E3104:G3104)</f>
        <v>140.25</v>
      </c>
      <c r="E3104" s="45">
        <v>112.2</v>
      </c>
      <c r="F3104" s="45">
        <f>E3104*1.25</f>
        <v>140.25</v>
      </c>
      <c r="G3104" s="46">
        <v>140.25</v>
      </c>
      <c r="H3104" s="46"/>
    </row>
    <row r="3105" spans="1:8" s="47" customFormat="1" ht="15" customHeight="1" x14ac:dyDescent="0.25">
      <c r="A3105" s="62"/>
      <c r="B3105" s="57">
        <v>86000</v>
      </c>
      <c r="C3105" s="76" t="s">
        <v>1544</v>
      </c>
      <c r="D3105" s="72">
        <v>140.30000000000001</v>
      </c>
      <c r="E3105" s="50"/>
      <c r="F3105" s="50"/>
      <c r="G3105" s="50"/>
    </row>
    <row r="3106" spans="1:8" s="47" customFormat="1" ht="15" customHeight="1" x14ac:dyDescent="0.25">
      <c r="A3106" s="57" t="s">
        <v>7097</v>
      </c>
      <c r="B3106" s="57" t="s">
        <v>2495</v>
      </c>
      <c r="C3106" s="76" t="s">
        <v>7098</v>
      </c>
      <c r="D3106" s="72">
        <f>MAX(E3106:G3106)</f>
        <v>140.375</v>
      </c>
      <c r="E3106" s="45">
        <v>112.3</v>
      </c>
      <c r="F3106" s="45">
        <f>E3106*1.25</f>
        <v>140.375</v>
      </c>
      <c r="G3106" s="46">
        <v>140.375</v>
      </c>
      <c r="H3106" s="46"/>
    </row>
    <row r="3107" spans="1:8" s="47" customFormat="1" ht="15" customHeight="1" x14ac:dyDescent="0.25">
      <c r="A3107" s="57" t="s">
        <v>2495</v>
      </c>
      <c r="B3107" s="58" t="s">
        <v>2495</v>
      </c>
      <c r="C3107" s="77" t="s">
        <v>3379</v>
      </c>
      <c r="D3107" s="72">
        <f>MAX(E3107:G3107)</f>
        <v>140.57499999999999</v>
      </c>
      <c r="E3107" s="45">
        <v>112.46</v>
      </c>
      <c r="F3107" s="45">
        <f>E3107*1.25</f>
        <v>140.57499999999999</v>
      </c>
      <c r="G3107" s="46">
        <v>140.57499999999999</v>
      </c>
    </row>
    <row r="3108" spans="1:8" s="47" customFormat="1" ht="15" customHeight="1" x14ac:dyDescent="0.25">
      <c r="A3108" s="62"/>
      <c r="B3108" s="57">
        <v>82272</v>
      </c>
      <c r="C3108" s="76" t="s">
        <v>1221</v>
      </c>
      <c r="D3108" s="72">
        <v>140.88</v>
      </c>
      <c r="E3108" s="50"/>
      <c r="F3108" s="50"/>
      <c r="G3108" s="50"/>
    </row>
    <row r="3109" spans="1:8" s="47" customFormat="1" ht="15" customHeight="1" x14ac:dyDescent="0.25">
      <c r="A3109" s="58">
        <v>90696</v>
      </c>
      <c r="B3109" s="58">
        <v>90696</v>
      </c>
      <c r="C3109" s="77" t="s">
        <v>8106</v>
      </c>
      <c r="D3109" s="73">
        <f>MAX(E3109:G3109)</f>
        <v>140.9375</v>
      </c>
      <c r="E3109" s="48">
        <v>112.75</v>
      </c>
      <c r="F3109" s="48">
        <f>E3109*1.25</f>
        <v>140.9375</v>
      </c>
      <c r="G3109" s="49">
        <v>140.9375</v>
      </c>
      <c r="H3109" s="46"/>
    </row>
    <row r="3110" spans="1:8" s="47" customFormat="1" ht="15" customHeight="1" x14ac:dyDescent="0.25">
      <c r="A3110" s="58">
        <v>90696</v>
      </c>
      <c r="B3110" s="58">
        <v>90696</v>
      </c>
      <c r="C3110" s="77" t="s">
        <v>8106</v>
      </c>
      <c r="D3110" s="73">
        <f>MAX(E3110:G3110)</f>
        <v>140.9375</v>
      </c>
      <c r="E3110" s="48">
        <v>112.75</v>
      </c>
      <c r="F3110" s="48">
        <f>E3110*1.25</f>
        <v>140.9375</v>
      </c>
      <c r="G3110" s="49">
        <v>140.9375</v>
      </c>
      <c r="H3110" s="46"/>
    </row>
    <row r="3111" spans="1:8" s="47" customFormat="1" ht="15" customHeight="1" x14ac:dyDescent="0.25">
      <c r="A3111" s="58">
        <v>90696</v>
      </c>
      <c r="B3111" s="58">
        <v>90696</v>
      </c>
      <c r="C3111" s="77" t="s">
        <v>8106</v>
      </c>
      <c r="D3111" s="73">
        <f>MAX(E3111:G3111)</f>
        <v>140.9375</v>
      </c>
      <c r="E3111" s="48">
        <v>112.75</v>
      </c>
      <c r="F3111" s="48">
        <f>E3111*1.25</f>
        <v>140.9375</v>
      </c>
      <c r="G3111" s="49">
        <v>140.9375</v>
      </c>
      <c r="H3111" s="46"/>
    </row>
    <row r="3112" spans="1:8" s="47" customFormat="1" ht="15" customHeight="1" x14ac:dyDescent="0.25">
      <c r="A3112" s="58">
        <v>90696</v>
      </c>
      <c r="B3112" s="58">
        <v>90696</v>
      </c>
      <c r="C3112" s="77" t="s">
        <v>8106</v>
      </c>
      <c r="D3112" s="73">
        <f>MAX(E3112:G3112)</f>
        <v>140.9375</v>
      </c>
      <c r="E3112" s="48">
        <v>112.75</v>
      </c>
      <c r="F3112" s="48">
        <f>E3112*1.25</f>
        <v>140.9375</v>
      </c>
      <c r="G3112" s="49">
        <v>140.9375</v>
      </c>
      <c r="H3112" s="46"/>
    </row>
    <row r="3113" spans="1:8" s="47" customFormat="1" ht="15" customHeight="1" x14ac:dyDescent="0.25">
      <c r="A3113" s="58">
        <v>90696</v>
      </c>
      <c r="B3113" s="58">
        <v>90696</v>
      </c>
      <c r="C3113" s="77" t="s">
        <v>8064</v>
      </c>
      <c r="D3113" s="73">
        <f>MAX(E3113:G3113)</f>
        <v>140.9375</v>
      </c>
      <c r="E3113" s="48">
        <v>112.75</v>
      </c>
      <c r="F3113" s="48">
        <f>E3113*1.25</f>
        <v>140.9375</v>
      </c>
      <c r="G3113" s="49">
        <v>140.9375</v>
      </c>
      <c r="H3113" s="46"/>
    </row>
    <row r="3114" spans="1:8" s="47" customFormat="1" ht="15" customHeight="1" x14ac:dyDescent="0.25">
      <c r="A3114" s="58">
        <v>90696</v>
      </c>
      <c r="B3114" s="58">
        <v>90696</v>
      </c>
      <c r="C3114" s="77" t="s">
        <v>8064</v>
      </c>
      <c r="D3114" s="73">
        <f>MAX(E3114:G3114)</f>
        <v>140.9375</v>
      </c>
      <c r="E3114" s="48">
        <v>112.75</v>
      </c>
      <c r="F3114" s="48">
        <f>E3114*1.25</f>
        <v>140.9375</v>
      </c>
      <c r="G3114" s="49">
        <v>140.9375</v>
      </c>
      <c r="H3114" s="46"/>
    </row>
    <row r="3115" spans="1:8" s="47" customFormat="1" ht="15" customHeight="1" x14ac:dyDescent="0.25">
      <c r="A3115" s="58">
        <v>90696</v>
      </c>
      <c r="B3115" s="58">
        <v>90696</v>
      </c>
      <c r="C3115" s="77" t="s">
        <v>8064</v>
      </c>
      <c r="D3115" s="73">
        <f>MAX(E3115:G3115)</f>
        <v>140.9375</v>
      </c>
      <c r="E3115" s="48">
        <v>112.75</v>
      </c>
      <c r="F3115" s="48">
        <f>E3115*1.25</f>
        <v>140.9375</v>
      </c>
      <c r="G3115" s="49">
        <v>140.9375</v>
      </c>
      <c r="H3115" s="46"/>
    </row>
    <row r="3116" spans="1:8" s="47" customFormat="1" ht="15" customHeight="1" x14ac:dyDescent="0.25">
      <c r="A3116" s="58">
        <v>90696</v>
      </c>
      <c r="B3116" s="58">
        <v>90696</v>
      </c>
      <c r="C3116" s="77" t="s">
        <v>8167</v>
      </c>
      <c r="D3116" s="73">
        <f>MAX(E3116:G3116)</f>
        <v>140.9375</v>
      </c>
      <c r="E3116" s="48">
        <v>112.75</v>
      </c>
      <c r="F3116" s="48">
        <f>E3116*1.25</f>
        <v>140.9375</v>
      </c>
      <c r="G3116" s="49">
        <v>140.9375</v>
      </c>
    </row>
    <row r="3117" spans="1:8" s="47" customFormat="1" ht="15" customHeight="1" x14ac:dyDescent="0.25">
      <c r="A3117" s="57" t="s">
        <v>2495</v>
      </c>
      <c r="B3117" s="57" t="s">
        <v>2495</v>
      </c>
      <c r="C3117" s="76" t="s">
        <v>2703</v>
      </c>
      <c r="D3117" s="72">
        <f>MAX(E3117:G3117)</f>
        <v>140.98750000000001</v>
      </c>
      <c r="E3117" s="45">
        <v>112.79</v>
      </c>
      <c r="F3117" s="45">
        <f>E3117*1.25</f>
        <v>140.98750000000001</v>
      </c>
      <c r="G3117" s="46">
        <v>140.98750000000001</v>
      </c>
    </row>
    <row r="3118" spans="1:8" s="47" customFormat="1" ht="15" customHeight="1" x14ac:dyDescent="0.25">
      <c r="A3118" s="57">
        <v>80162</v>
      </c>
      <c r="B3118" s="57">
        <v>80162</v>
      </c>
      <c r="C3118" s="76" t="s">
        <v>4447</v>
      </c>
      <c r="D3118" s="72">
        <f>MAX(E3118:G3118)</f>
        <v>141</v>
      </c>
      <c r="E3118" s="45">
        <v>112.8</v>
      </c>
      <c r="F3118" s="45">
        <f>E3118*1.25</f>
        <v>141</v>
      </c>
      <c r="G3118" s="46">
        <v>141</v>
      </c>
    </row>
    <row r="3119" spans="1:8" s="47" customFormat="1" ht="15" customHeight="1" x14ac:dyDescent="0.25">
      <c r="A3119" s="57">
        <v>85379</v>
      </c>
      <c r="B3119" s="57">
        <v>85379</v>
      </c>
      <c r="C3119" s="76" t="s">
        <v>5658</v>
      </c>
      <c r="D3119" s="72">
        <f>MAX(E3119:G3119)</f>
        <v>141</v>
      </c>
      <c r="E3119" s="45">
        <v>112.8</v>
      </c>
      <c r="F3119" s="45">
        <f>E3119*1.25</f>
        <v>141</v>
      </c>
      <c r="G3119" s="46">
        <v>141</v>
      </c>
    </row>
    <row r="3120" spans="1:8" s="47" customFormat="1" ht="15" customHeight="1" x14ac:dyDescent="0.25">
      <c r="A3120" s="57">
        <v>80190</v>
      </c>
      <c r="B3120" s="57">
        <v>80190</v>
      </c>
      <c r="C3120" s="76" t="s">
        <v>4469</v>
      </c>
      <c r="D3120" s="72">
        <f>MAX(E3120:G3120)</f>
        <v>141</v>
      </c>
      <c r="E3120" s="45">
        <v>112.8</v>
      </c>
      <c r="F3120" s="45">
        <f>E3120*1.25</f>
        <v>141</v>
      </c>
      <c r="G3120" s="46">
        <v>141</v>
      </c>
    </row>
    <row r="3121" spans="1:8" s="47" customFormat="1" ht="15" customHeight="1" x14ac:dyDescent="0.25">
      <c r="A3121" s="57">
        <v>80194</v>
      </c>
      <c r="B3121" s="57">
        <v>80194</v>
      </c>
      <c r="C3121" s="76" t="s">
        <v>4466</v>
      </c>
      <c r="D3121" s="72">
        <f>MAX(E3121:G3121)</f>
        <v>141</v>
      </c>
      <c r="E3121" s="45">
        <v>112.8</v>
      </c>
      <c r="F3121" s="45">
        <f>E3121*1.25</f>
        <v>141</v>
      </c>
      <c r="G3121" s="46">
        <v>141</v>
      </c>
    </row>
    <row r="3122" spans="1:8" s="47" customFormat="1" ht="15" customHeight="1" x14ac:dyDescent="0.25">
      <c r="A3122" s="57">
        <v>80156</v>
      </c>
      <c r="B3122" s="57">
        <v>80156</v>
      </c>
      <c r="C3122" s="76" t="s">
        <v>4467</v>
      </c>
      <c r="D3122" s="72">
        <f>MAX(E3122:G3122)</f>
        <v>141</v>
      </c>
      <c r="E3122" s="45">
        <v>112.8</v>
      </c>
      <c r="F3122" s="45">
        <f>E3122*1.25</f>
        <v>141</v>
      </c>
      <c r="G3122" s="46">
        <v>141</v>
      </c>
    </row>
    <row r="3123" spans="1:8" s="47" customFormat="1" ht="15" customHeight="1" x14ac:dyDescent="0.25">
      <c r="A3123" s="57">
        <v>80164</v>
      </c>
      <c r="B3123" s="57">
        <v>80164</v>
      </c>
      <c r="C3123" s="76" t="s">
        <v>4465</v>
      </c>
      <c r="D3123" s="72">
        <f>MAX(E3123:G3123)</f>
        <v>141</v>
      </c>
      <c r="E3123" s="45">
        <v>112.8</v>
      </c>
      <c r="F3123" s="45">
        <f>E3123*1.25</f>
        <v>141</v>
      </c>
      <c r="G3123" s="46">
        <v>141</v>
      </c>
      <c r="H3123" s="46"/>
    </row>
    <row r="3124" spans="1:8" s="47" customFormat="1" ht="15" customHeight="1" x14ac:dyDescent="0.25">
      <c r="A3124" s="57" t="s">
        <v>2495</v>
      </c>
      <c r="B3124" s="57" t="s">
        <v>2495</v>
      </c>
      <c r="C3124" s="76" t="s">
        <v>4716</v>
      </c>
      <c r="D3124" s="72">
        <f>MAX(E3124:G3124)</f>
        <v>141.0625</v>
      </c>
      <c r="E3124" s="45">
        <v>112.85</v>
      </c>
      <c r="F3124" s="45">
        <f>E3124*1.25</f>
        <v>141.0625</v>
      </c>
      <c r="G3124" s="46">
        <v>141.0625</v>
      </c>
    </row>
    <row r="3125" spans="1:8" s="47" customFormat="1" ht="15" customHeight="1" x14ac:dyDescent="0.25">
      <c r="A3125" s="57">
        <v>84484</v>
      </c>
      <c r="B3125" s="57">
        <v>84484</v>
      </c>
      <c r="C3125" s="76" t="s">
        <v>4481</v>
      </c>
      <c r="D3125" s="72">
        <f>MAX(E3125:G3125)</f>
        <v>141.22499999999999</v>
      </c>
      <c r="E3125" s="45">
        <v>112.98</v>
      </c>
      <c r="F3125" s="45">
        <f>E3125*1.25</f>
        <v>141.22499999999999</v>
      </c>
      <c r="G3125" s="46">
        <v>141.22499999999999</v>
      </c>
    </row>
    <row r="3126" spans="1:8" s="47" customFormat="1" ht="15" customHeight="1" x14ac:dyDescent="0.25">
      <c r="A3126" s="57">
        <v>87491</v>
      </c>
      <c r="B3126" s="57">
        <v>87491</v>
      </c>
      <c r="C3126" s="76" t="s">
        <v>5791</v>
      </c>
      <c r="D3126" s="72">
        <f>MAX(E3126:G3126)</f>
        <v>141.25</v>
      </c>
      <c r="E3126" s="45">
        <v>113</v>
      </c>
      <c r="F3126" s="45">
        <f>E3126*1.25</f>
        <v>141.25</v>
      </c>
      <c r="G3126" s="46">
        <v>141.25</v>
      </c>
    </row>
    <row r="3127" spans="1:8" s="47" customFormat="1" ht="15" customHeight="1" x14ac:dyDescent="0.25">
      <c r="A3127" s="57">
        <v>87491</v>
      </c>
      <c r="B3127" s="57">
        <v>87491</v>
      </c>
      <c r="C3127" s="76" t="s">
        <v>5845</v>
      </c>
      <c r="D3127" s="72">
        <f>MAX(E3127:G3127)</f>
        <v>141.25</v>
      </c>
      <c r="E3127" s="45">
        <v>113</v>
      </c>
      <c r="F3127" s="45">
        <f>E3127*1.25</f>
        <v>141.25</v>
      </c>
      <c r="G3127" s="46">
        <v>141.25</v>
      </c>
    </row>
    <row r="3128" spans="1:8" s="47" customFormat="1" ht="15" customHeight="1" x14ac:dyDescent="0.25">
      <c r="A3128" s="62"/>
      <c r="B3128" s="57">
        <v>87624</v>
      </c>
      <c r="C3128" s="76" t="s">
        <v>1788</v>
      </c>
      <c r="D3128" s="72">
        <v>141.25</v>
      </c>
      <c r="E3128" s="50"/>
      <c r="F3128" s="50"/>
      <c r="G3128" s="50"/>
    </row>
    <row r="3129" spans="1:8" s="47" customFormat="1" ht="15" customHeight="1" x14ac:dyDescent="0.25">
      <c r="A3129" s="57">
        <v>96379</v>
      </c>
      <c r="B3129" s="57">
        <v>96379</v>
      </c>
      <c r="C3129" s="76" t="s">
        <v>2619</v>
      </c>
      <c r="D3129" s="72">
        <f>MAX(E3129:G3129)</f>
        <v>141.25</v>
      </c>
      <c r="E3129" s="45">
        <v>113</v>
      </c>
      <c r="F3129" s="45">
        <f>E3129*1.25</f>
        <v>141.25</v>
      </c>
      <c r="G3129" s="46">
        <v>141.25</v>
      </c>
    </row>
    <row r="3130" spans="1:8" s="47" customFormat="1" ht="15" customHeight="1" x14ac:dyDescent="0.25">
      <c r="A3130" s="62"/>
      <c r="B3130" s="57">
        <v>86359</v>
      </c>
      <c r="C3130" s="76" t="s">
        <v>1594</v>
      </c>
      <c r="D3130" s="72">
        <v>141.26</v>
      </c>
      <c r="E3130" s="50"/>
      <c r="F3130" s="50"/>
      <c r="G3130" s="50"/>
    </row>
    <row r="3131" spans="1:8" s="47" customFormat="1" ht="15" customHeight="1" x14ac:dyDescent="0.25">
      <c r="A3131" s="57">
        <v>80299</v>
      </c>
      <c r="B3131" s="57">
        <v>80299</v>
      </c>
      <c r="C3131" s="76" t="s">
        <v>5177</v>
      </c>
      <c r="D3131" s="72">
        <f>MAX(E3131:G3131)</f>
        <v>141.3125</v>
      </c>
      <c r="E3131" s="45">
        <v>113.05</v>
      </c>
      <c r="F3131" s="45">
        <f>E3131*1.25</f>
        <v>141.3125</v>
      </c>
      <c r="G3131" s="46">
        <v>141.3125</v>
      </c>
      <c r="H3131" s="46"/>
    </row>
    <row r="3132" spans="1:8" s="47" customFormat="1" ht="15" customHeight="1" x14ac:dyDescent="0.25">
      <c r="A3132" s="62"/>
      <c r="B3132" s="57">
        <v>99471</v>
      </c>
      <c r="C3132" s="76" t="s">
        <v>2338</v>
      </c>
      <c r="D3132" s="72">
        <v>141.34</v>
      </c>
      <c r="E3132" s="50"/>
      <c r="F3132" s="50"/>
      <c r="G3132" s="50"/>
      <c r="H3132" s="46"/>
    </row>
    <row r="3133" spans="1:8" s="47" customFormat="1" ht="15" customHeight="1" x14ac:dyDescent="0.25">
      <c r="A3133" s="57">
        <v>36591</v>
      </c>
      <c r="B3133" s="57">
        <v>36591</v>
      </c>
      <c r="C3133" s="76" t="s">
        <v>4254</v>
      </c>
      <c r="D3133" s="72">
        <f>MAX(E3133:G3133)</f>
        <v>141.375</v>
      </c>
      <c r="E3133" s="45">
        <v>113.1</v>
      </c>
      <c r="F3133" s="45">
        <f>E3133*1.25</f>
        <v>141.375</v>
      </c>
      <c r="G3133" s="46">
        <v>141.375</v>
      </c>
      <c r="H3133" s="46"/>
    </row>
    <row r="3134" spans="1:8" s="47" customFormat="1" ht="15" customHeight="1" x14ac:dyDescent="0.25">
      <c r="A3134" s="58">
        <v>36591</v>
      </c>
      <c r="B3134" s="58">
        <v>36591</v>
      </c>
      <c r="C3134" s="77" t="s">
        <v>7499</v>
      </c>
      <c r="D3134" s="73">
        <f>MAX(E3134:G3134)</f>
        <v>141.375</v>
      </c>
      <c r="E3134" s="48">
        <v>113.1</v>
      </c>
      <c r="F3134" s="48">
        <f>E3134*1.25</f>
        <v>141.375</v>
      </c>
      <c r="G3134" s="49">
        <v>141.375</v>
      </c>
      <c r="H3134" s="46"/>
    </row>
    <row r="3135" spans="1:8" s="47" customFormat="1" ht="15" customHeight="1" x14ac:dyDescent="0.25">
      <c r="A3135" s="57" t="s">
        <v>6953</v>
      </c>
      <c r="B3135" s="57" t="s">
        <v>6953</v>
      </c>
      <c r="C3135" s="76" t="s">
        <v>6954</v>
      </c>
      <c r="D3135" s="72">
        <f>MAX(E3135:G3135)</f>
        <v>141.6875</v>
      </c>
      <c r="E3135" s="45">
        <v>113.35</v>
      </c>
      <c r="F3135" s="45">
        <f>E3135*1.25</f>
        <v>141.6875</v>
      </c>
      <c r="G3135" s="46">
        <v>141.6875</v>
      </c>
      <c r="H3135" s="46"/>
    </row>
    <row r="3136" spans="1:8" s="47" customFormat="1" ht="15" customHeight="1" x14ac:dyDescent="0.25">
      <c r="A3136" s="58">
        <v>86750</v>
      </c>
      <c r="B3136" s="58">
        <v>86750</v>
      </c>
      <c r="C3136" s="77" t="s">
        <v>4572</v>
      </c>
      <c r="D3136" s="73">
        <f>MAX(E3136:G3136)</f>
        <v>141.73750000000001</v>
      </c>
      <c r="E3136" s="48">
        <v>113.39</v>
      </c>
      <c r="F3136" s="48">
        <f>E3136*1.25</f>
        <v>141.73750000000001</v>
      </c>
      <c r="G3136" s="49">
        <v>141.73750000000001</v>
      </c>
      <c r="H3136" s="46"/>
    </row>
    <row r="3137" spans="1:8" s="47" customFormat="1" ht="15" customHeight="1" x14ac:dyDescent="0.25">
      <c r="A3137" s="57">
        <v>83001</v>
      </c>
      <c r="B3137" s="57">
        <v>83001</v>
      </c>
      <c r="C3137" s="76" t="s">
        <v>5018</v>
      </c>
      <c r="D3137" s="72">
        <f>MAX(E3137:G3137)</f>
        <v>141.75</v>
      </c>
      <c r="E3137" s="45">
        <v>113.4</v>
      </c>
      <c r="F3137" s="45">
        <f>E3137*1.25</f>
        <v>141.75</v>
      </c>
      <c r="G3137" s="46">
        <v>141.75</v>
      </c>
      <c r="H3137" s="46"/>
    </row>
    <row r="3138" spans="1:8" s="47" customFormat="1" ht="15" customHeight="1" x14ac:dyDescent="0.25">
      <c r="A3138" s="57" t="s">
        <v>2495</v>
      </c>
      <c r="B3138" s="57" t="s">
        <v>2495</v>
      </c>
      <c r="C3138" s="76" t="s">
        <v>3015</v>
      </c>
      <c r="D3138" s="72">
        <f>MAX(E3138:G3138)</f>
        <v>141.75</v>
      </c>
      <c r="E3138" s="45">
        <v>113.4</v>
      </c>
      <c r="F3138" s="45">
        <f>E3138*1.25</f>
        <v>141.75</v>
      </c>
      <c r="G3138" s="46">
        <v>141.75</v>
      </c>
      <c r="H3138" s="46"/>
    </row>
    <row r="3139" spans="1:8" s="47" customFormat="1" ht="15" customHeight="1" x14ac:dyDescent="0.25">
      <c r="A3139" s="57" t="s">
        <v>8482</v>
      </c>
      <c r="B3139" s="57" t="s">
        <v>8482</v>
      </c>
      <c r="C3139" s="76" t="s">
        <v>8483</v>
      </c>
      <c r="D3139" s="72">
        <f>MAX(E3139:G3139)</f>
        <v>141.75</v>
      </c>
      <c r="E3139" s="45">
        <v>113.4</v>
      </c>
      <c r="F3139" s="45">
        <f>E3139*1.25</f>
        <v>141.75</v>
      </c>
      <c r="G3139" s="46">
        <v>141.75</v>
      </c>
      <c r="H3139" s="46"/>
    </row>
    <row r="3140" spans="1:8" s="47" customFormat="1" ht="15" customHeight="1" x14ac:dyDescent="0.25">
      <c r="A3140" s="62"/>
      <c r="B3140" s="57">
        <v>82308</v>
      </c>
      <c r="C3140" s="76" t="s">
        <v>1226</v>
      </c>
      <c r="D3140" s="72">
        <v>142</v>
      </c>
      <c r="E3140" s="50"/>
      <c r="F3140" s="50"/>
      <c r="G3140" s="50"/>
      <c r="H3140" s="46"/>
    </row>
    <row r="3141" spans="1:8" s="47" customFormat="1" ht="15" customHeight="1" x14ac:dyDescent="0.25">
      <c r="A3141" s="57">
        <v>84255</v>
      </c>
      <c r="B3141" s="57">
        <v>84255</v>
      </c>
      <c r="C3141" s="76" t="s">
        <v>5014</v>
      </c>
      <c r="D3141" s="72">
        <f>MAX(E3141:G3141)</f>
        <v>142.35</v>
      </c>
      <c r="E3141" s="45">
        <v>113.88</v>
      </c>
      <c r="F3141" s="45">
        <f>E3141*1.25</f>
        <v>142.35</v>
      </c>
      <c r="G3141" s="46">
        <v>142.35</v>
      </c>
    </row>
    <row r="3142" spans="1:8" s="47" customFormat="1" ht="15" customHeight="1" x14ac:dyDescent="0.25">
      <c r="A3142" s="62"/>
      <c r="B3142" s="57">
        <v>88150</v>
      </c>
      <c r="C3142" s="76" t="s">
        <v>1821</v>
      </c>
      <c r="D3142" s="72">
        <v>142.49</v>
      </c>
      <c r="E3142" s="50"/>
      <c r="F3142" s="50"/>
      <c r="G3142" s="50"/>
    </row>
    <row r="3143" spans="1:8" s="47" customFormat="1" ht="15" customHeight="1" x14ac:dyDescent="0.25">
      <c r="A3143" s="57" t="s">
        <v>7097</v>
      </c>
      <c r="B3143" s="57" t="s">
        <v>2495</v>
      </c>
      <c r="C3143" s="76" t="s">
        <v>7098</v>
      </c>
      <c r="D3143" s="72">
        <f>MAX(E3143:G3143)</f>
        <v>142.5625</v>
      </c>
      <c r="E3143" s="45">
        <v>114.05</v>
      </c>
      <c r="F3143" s="45">
        <f>E3143*1.25</f>
        <v>142.5625</v>
      </c>
      <c r="G3143" s="46">
        <v>142.5625</v>
      </c>
    </row>
    <row r="3144" spans="1:8" s="47" customFormat="1" ht="15" customHeight="1" x14ac:dyDescent="0.25">
      <c r="A3144" s="63"/>
      <c r="B3144" s="58">
        <v>82164</v>
      </c>
      <c r="C3144" s="77" t="s">
        <v>1210</v>
      </c>
      <c r="D3144" s="73">
        <v>142.68</v>
      </c>
      <c r="E3144" s="51"/>
      <c r="F3144" s="51"/>
      <c r="G3144" s="51"/>
      <c r="H3144" s="46"/>
    </row>
    <row r="3145" spans="1:8" s="47" customFormat="1" ht="15" customHeight="1" x14ac:dyDescent="0.25">
      <c r="A3145" s="57">
        <v>99360</v>
      </c>
      <c r="B3145" s="57">
        <v>99360</v>
      </c>
      <c r="C3145" s="76" t="s">
        <v>8676</v>
      </c>
      <c r="D3145" s="72">
        <f>MAX(E3145:G3145)</f>
        <v>142.6875</v>
      </c>
      <c r="E3145" s="45">
        <v>114.15</v>
      </c>
      <c r="F3145" s="45">
        <f>E3145*1.25</f>
        <v>142.6875</v>
      </c>
      <c r="G3145" s="46">
        <v>142.6875</v>
      </c>
      <c r="H3145" s="46"/>
    </row>
    <row r="3146" spans="1:8" s="47" customFormat="1" ht="15" customHeight="1" x14ac:dyDescent="0.25">
      <c r="A3146" s="57">
        <v>99024</v>
      </c>
      <c r="B3146" s="57">
        <v>99024</v>
      </c>
      <c r="C3146" s="76" t="s">
        <v>8653</v>
      </c>
      <c r="D3146" s="72">
        <f>MAX(E3146:G3146)</f>
        <v>142.75</v>
      </c>
      <c r="E3146" s="45">
        <v>114.2</v>
      </c>
      <c r="F3146" s="45">
        <f>E3146*1.25</f>
        <v>142.75</v>
      </c>
      <c r="G3146" s="46">
        <v>142.75</v>
      </c>
      <c r="H3146" s="46"/>
    </row>
    <row r="3147" spans="1:8" s="47" customFormat="1" ht="15" customHeight="1" x14ac:dyDescent="0.25">
      <c r="A3147" s="57">
        <v>99024</v>
      </c>
      <c r="B3147" s="57">
        <v>99024</v>
      </c>
      <c r="C3147" s="76" t="s">
        <v>8653</v>
      </c>
      <c r="D3147" s="72">
        <f>MAX(E3147:G3147)</f>
        <v>142.75</v>
      </c>
      <c r="E3147" s="45">
        <v>114.2</v>
      </c>
      <c r="F3147" s="45">
        <f>E3147*1.25</f>
        <v>142.75</v>
      </c>
      <c r="G3147" s="46">
        <v>142.75</v>
      </c>
      <c r="H3147" s="46"/>
    </row>
    <row r="3148" spans="1:8" s="47" customFormat="1" ht="15" customHeight="1" x14ac:dyDescent="0.25">
      <c r="A3148" s="57">
        <v>99024</v>
      </c>
      <c r="B3148" s="57">
        <v>99024</v>
      </c>
      <c r="C3148" s="76" t="s">
        <v>8653</v>
      </c>
      <c r="D3148" s="72">
        <f>MAX(E3148:G3148)</f>
        <v>142.75</v>
      </c>
      <c r="E3148" s="45">
        <v>114.2</v>
      </c>
      <c r="F3148" s="45">
        <f>E3148*1.25</f>
        <v>142.75</v>
      </c>
      <c r="G3148" s="46">
        <v>142.75</v>
      </c>
      <c r="H3148" s="46"/>
    </row>
    <row r="3149" spans="1:8" s="47" customFormat="1" ht="15" customHeight="1" x14ac:dyDescent="0.25">
      <c r="A3149" s="57">
        <v>99024</v>
      </c>
      <c r="B3149" s="57">
        <v>99024</v>
      </c>
      <c r="C3149" s="76" t="s">
        <v>8653</v>
      </c>
      <c r="D3149" s="72">
        <f>MAX(E3149:G3149)</f>
        <v>142.75</v>
      </c>
      <c r="E3149" s="45">
        <v>114.2</v>
      </c>
      <c r="F3149" s="45">
        <f>E3149*1.25</f>
        <v>142.75</v>
      </c>
      <c r="G3149" s="46">
        <v>142.75</v>
      </c>
      <c r="H3149" s="46"/>
    </row>
    <row r="3150" spans="1:8" s="47" customFormat="1" ht="15" customHeight="1" x14ac:dyDescent="0.25">
      <c r="A3150" s="57">
        <v>99024</v>
      </c>
      <c r="B3150" s="57">
        <v>99024</v>
      </c>
      <c r="C3150" s="76" t="s">
        <v>8653</v>
      </c>
      <c r="D3150" s="72">
        <f>MAX(E3150:G3150)</f>
        <v>142.75</v>
      </c>
      <c r="E3150" s="45">
        <v>114.2</v>
      </c>
      <c r="F3150" s="45">
        <f>E3150*1.25</f>
        <v>142.75</v>
      </c>
      <c r="G3150" s="46">
        <v>142.75</v>
      </c>
      <c r="H3150" s="46"/>
    </row>
    <row r="3151" spans="1:8" s="47" customFormat="1" ht="15" customHeight="1" x14ac:dyDescent="0.25">
      <c r="A3151" s="57" t="s">
        <v>2495</v>
      </c>
      <c r="B3151" s="57">
        <v>99024</v>
      </c>
      <c r="C3151" s="76" t="s">
        <v>8653</v>
      </c>
      <c r="D3151" s="72">
        <f>MAX(E3151:G3151)</f>
        <v>142.75</v>
      </c>
      <c r="E3151" s="45">
        <v>114.2</v>
      </c>
      <c r="F3151" s="45">
        <f>E3151*1.25</f>
        <v>142.75</v>
      </c>
      <c r="G3151" s="46">
        <v>142.75</v>
      </c>
      <c r="H3151" s="46"/>
    </row>
    <row r="3152" spans="1:8" s="47" customFormat="1" ht="15" customHeight="1" x14ac:dyDescent="0.25">
      <c r="A3152" s="57">
        <v>99024</v>
      </c>
      <c r="B3152" s="57">
        <v>99024</v>
      </c>
      <c r="C3152" s="76" t="s">
        <v>8873</v>
      </c>
      <c r="D3152" s="72">
        <f>MAX(E3152:G3152)</f>
        <v>142.75</v>
      </c>
      <c r="E3152" s="45">
        <v>114.2</v>
      </c>
      <c r="F3152" s="45">
        <f>E3152*1.25</f>
        <v>142.75</v>
      </c>
      <c r="G3152" s="46">
        <v>142.75</v>
      </c>
      <c r="H3152" s="46"/>
    </row>
    <row r="3153" spans="1:8" s="47" customFormat="1" ht="15" customHeight="1" x14ac:dyDescent="0.25">
      <c r="A3153" s="57" t="s">
        <v>2495</v>
      </c>
      <c r="B3153" s="57" t="s">
        <v>2495</v>
      </c>
      <c r="C3153" s="76" t="s">
        <v>3025</v>
      </c>
      <c r="D3153" s="72">
        <f>MAX(E3153:G3153)</f>
        <v>142.875</v>
      </c>
      <c r="E3153" s="45">
        <v>114.3</v>
      </c>
      <c r="F3153" s="45">
        <f>E3153*1.25</f>
        <v>142.875</v>
      </c>
      <c r="G3153" s="46">
        <v>142.875</v>
      </c>
      <c r="H3153" s="46"/>
    </row>
    <row r="3154" spans="1:8" s="47" customFormat="1" ht="15" customHeight="1" x14ac:dyDescent="0.25">
      <c r="A3154" s="62"/>
      <c r="B3154" s="57">
        <v>87486</v>
      </c>
      <c r="C3154" s="76" t="s">
        <v>1765</v>
      </c>
      <c r="D3154" s="72">
        <v>142.88999999999999</v>
      </c>
      <c r="E3154" s="50"/>
      <c r="F3154" s="50"/>
      <c r="G3154" s="50"/>
    </row>
    <row r="3155" spans="1:8" s="47" customFormat="1" ht="15" customHeight="1" x14ac:dyDescent="0.25">
      <c r="A3155" s="62"/>
      <c r="B3155" s="57">
        <v>84182</v>
      </c>
      <c r="C3155" s="76" t="s">
        <v>1413</v>
      </c>
      <c r="D3155" s="72">
        <v>142.91999999999999</v>
      </c>
      <c r="E3155" s="50"/>
      <c r="F3155" s="50"/>
      <c r="G3155" s="50"/>
    </row>
    <row r="3156" spans="1:8" s="47" customFormat="1" ht="15" customHeight="1" x14ac:dyDescent="0.25">
      <c r="A3156" s="62"/>
      <c r="B3156" s="57">
        <v>99220</v>
      </c>
      <c r="C3156" s="76" t="s">
        <v>2263</v>
      </c>
      <c r="D3156" s="72">
        <v>142.97999999999999</v>
      </c>
      <c r="E3156" s="50"/>
      <c r="F3156" s="50"/>
      <c r="G3156" s="50"/>
      <c r="H3156" s="46"/>
    </row>
    <row r="3157" spans="1:8" s="47" customFormat="1" ht="15" customHeight="1" x14ac:dyDescent="0.25">
      <c r="A3157" s="57">
        <v>82746</v>
      </c>
      <c r="B3157" s="57">
        <v>82746</v>
      </c>
      <c r="C3157" s="76" t="s">
        <v>4459</v>
      </c>
      <c r="D3157" s="72">
        <f>MAX(E3157:G3157)</f>
        <v>143.02500000000001</v>
      </c>
      <c r="E3157" s="45">
        <v>114.42</v>
      </c>
      <c r="F3157" s="45">
        <f>E3157*1.25</f>
        <v>143.02500000000001</v>
      </c>
      <c r="G3157" s="46">
        <v>143.02500000000001</v>
      </c>
      <c r="H3157" s="46"/>
    </row>
    <row r="3158" spans="1:8" s="47" customFormat="1" ht="15" customHeight="1" x14ac:dyDescent="0.25">
      <c r="A3158" s="57">
        <v>84238</v>
      </c>
      <c r="B3158" s="57">
        <v>84238</v>
      </c>
      <c r="C3158" s="76" t="s">
        <v>4700</v>
      </c>
      <c r="D3158" s="72">
        <f>MAX(E3158:G3158)</f>
        <v>143.0625</v>
      </c>
      <c r="E3158" s="45">
        <v>114.45</v>
      </c>
      <c r="F3158" s="45">
        <f>E3158*1.25</f>
        <v>143.0625</v>
      </c>
      <c r="G3158" s="46">
        <v>143.0625</v>
      </c>
      <c r="H3158" s="46"/>
    </row>
    <row r="3159" spans="1:8" s="47" customFormat="1" ht="15" customHeight="1" x14ac:dyDescent="0.25">
      <c r="A3159" s="58">
        <v>86965</v>
      </c>
      <c r="B3159" s="58">
        <v>86965</v>
      </c>
      <c r="C3159" s="77" t="s">
        <v>5706</v>
      </c>
      <c r="D3159" s="73">
        <f>MAX(E3159:G3159)</f>
        <v>143.125</v>
      </c>
      <c r="E3159" s="48">
        <v>114.5</v>
      </c>
      <c r="F3159" s="48">
        <f>E3159*1.25</f>
        <v>143.125</v>
      </c>
      <c r="G3159" s="49">
        <v>143.125</v>
      </c>
      <c r="H3159" s="46"/>
    </row>
    <row r="3160" spans="1:8" s="47" customFormat="1" ht="15" customHeight="1" x14ac:dyDescent="0.25">
      <c r="A3160" s="57">
        <v>83605</v>
      </c>
      <c r="B3160" s="57">
        <v>83605</v>
      </c>
      <c r="C3160" s="76" t="s">
        <v>5088</v>
      </c>
      <c r="D3160" s="72">
        <f>MAX(E3160:G3160)</f>
        <v>143.32499999999999</v>
      </c>
      <c r="E3160" s="45">
        <v>114.66</v>
      </c>
      <c r="F3160" s="45">
        <f>E3160*1.25</f>
        <v>143.32499999999999</v>
      </c>
      <c r="G3160" s="46">
        <v>143.32499999999999</v>
      </c>
      <c r="H3160" s="46"/>
    </row>
    <row r="3161" spans="1:8" s="47" customFormat="1" ht="15" customHeight="1" x14ac:dyDescent="0.25">
      <c r="A3161" s="63"/>
      <c r="B3161" s="58">
        <v>86692</v>
      </c>
      <c r="C3161" s="77" t="s">
        <v>1634</v>
      </c>
      <c r="D3161" s="73">
        <v>143.38999999999999</v>
      </c>
      <c r="E3161" s="51"/>
      <c r="F3161" s="51"/>
      <c r="G3161" s="51"/>
      <c r="H3161" s="46"/>
    </row>
    <row r="3162" spans="1:8" s="47" customFormat="1" ht="15" customHeight="1" x14ac:dyDescent="0.25">
      <c r="A3162" s="58" t="s">
        <v>2495</v>
      </c>
      <c r="B3162" s="58" t="s">
        <v>2495</v>
      </c>
      <c r="C3162" s="77" t="s">
        <v>3359</v>
      </c>
      <c r="D3162" s="73">
        <f>MAX(E3162:G3162)</f>
        <v>143.6</v>
      </c>
      <c r="E3162" s="48">
        <v>114.88</v>
      </c>
      <c r="F3162" s="48">
        <f>E3162*1.25</f>
        <v>143.6</v>
      </c>
      <c r="G3162" s="49">
        <v>143.6</v>
      </c>
      <c r="H3162" s="46"/>
    </row>
    <row r="3163" spans="1:8" s="47" customFormat="1" ht="15" customHeight="1" x14ac:dyDescent="0.25">
      <c r="A3163" s="57">
        <v>99224</v>
      </c>
      <c r="B3163" s="57">
        <v>99224</v>
      </c>
      <c r="C3163" s="76" t="s">
        <v>8683</v>
      </c>
      <c r="D3163" s="72">
        <f>MAX(E3163:G3163)</f>
        <v>143.75</v>
      </c>
      <c r="E3163" s="45">
        <v>115</v>
      </c>
      <c r="F3163" s="45">
        <f>E3163*1.25</f>
        <v>143.75</v>
      </c>
      <c r="G3163" s="46">
        <v>143.75</v>
      </c>
      <c r="H3163" s="46"/>
    </row>
    <row r="3164" spans="1:8" s="47" customFormat="1" ht="15" customHeight="1" x14ac:dyDescent="0.25">
      <c r="A3164" s="57">
        <v>99224</v>
      </c>
      <c r="B3164" s="57">
        <v>99224</v>
      </c>
      <c r="C3164" s="76" t="s">
        <v>8906</v>
      </c>
      <c r="D3164" s="72">
        <f>MAX(E3164:G3164)</f>
        <v>143.75</v>
      </c>
      <c r="E3164" s="45">
        <v>115</v>
      </c>
      <c r="F3164" s="45">
        <f>E3164*1.25</f>
        <v>143.75</v>
      </c>
      <c r="G3164" s="46">
        <v>143.75</v>
      </c>
    </row>
    <row r="3165" spans="1:8" s="47" customFormat="1" ht="15" customHeight="1" x14ac:dyDescent="0.25">
      <c r="A3165" s="57">
        <v>99224</v>
      </c>
      <c r="B3165" s="57">
        <v>99224</v>
      </c>
      <c r="C3165" s="76" t="s">
        <v>8618</v>
      </c>
      <c r="D3165" s="72">
        <f>MAX(E3165:G3165)</f>
        <v>143.75</v>
      </c>
      <c r="E3165" s="45">
        <v>115</v>
      </c>
      <c r="F3165" s="45">
        <f>E3165*1.25</f>
        <v>143.75</v>
      </c>
      <c r="G3165" s="46">
        <v>143.75</v>
      </c>
    </row>
    <row r="3166" spans="1:8" s="47" customFormat="1" ht="15" customHeight="1" x14ac:dyDescent="0.25">
      <c r="A3166" s="58" t="s">
        <v>7093</v>
      </c>
      <c r="B3166" s="58" t="s">
        <v>2495</v>
      </c>
      <c r="C3166" s="77" t="s">
        <v>7094</v>
      </c>
      <c r="D3166" s="73">
        <f>MAX(E3166:G3166)</f>
        <v>143.9375</v>
      </c>
      <c r="E3166" s="48">
        <v>115.15</v>
      </c>
      <c r="F3166" s="48">
        <f>E3166*1.25</f>
        <v>143.9375</v>
      </c>
      <c r="G3166" s="49">
        <v>143.9375</v>
      </c>
    </row>
    <row r="3167" spans="1:8" s="47" customFormat="1" ht="15" customHeight="1" x14ac:dyDescent="0.25">
      <c r="A3167" s="63"/>
      <c r="B3167" s="58">
        <v>82135</v>
      </c>
      <c r="C3167" s="77" t="s">
        <v>1204</v>
      </c>
      <c r="D3167" s="73">
        <v>143.94</v>
      </c>
      <c r="E3167" s="51"/>
      <c r="F3167" s="51"/>
      <c r="G3167" s="51"/>
      <c r="H3167" s="46"/>
    </row>
    <row r="3168" spans="1:8" s="47" customFormat="1" ht="15" customHeight="1" x14ac:dyDescent="0.25">
      <c r="A3168" s="57" t="s">
        <v>2495</v>
      </c>
      <c r="B3168" s="57" t="s">
        <v>2495</v>
      </c>
      <c r="C3168" s="76" t="s">
        <v>3565</v>
      </c>
      <c r="D3168" s="72">
        <f>MAX(E3168:G3168)</f>
        <v>144.25</v>
      </c>
      <c r="E3168" s="45">
        <v>115.4</v>
      </c>
      <c r="F3168" s="45">
        <f>E3168*1.25</f>
        <v>144.25</v>
      </c>
      <c r="G3168" s="46">
        <v>144.25</v>
      </c>
      <c r="H3168" s="46"/>
    </row>
    <row r="3169" spans="1:8" s="47" customFormat="1" ht="15" customHeight="1" x14ac:dyDescent="0.25">
      <c r="A3169" s="57" t="s">
        <v>2495</v>
      </c>
      <c r="B3169" s="57" t="s">
        <v>2495</v>
      </c>
      <c r="C3169" s="76" t="s">
        <v>3566</v>
      </c>
      <c r="D3169" s="72">
        <f>MAX(E3169:G3169)</f>
        <v>144.25</v>
      </c>
      <c r="E3169" s="45">
        <v>115.4</v>
      </c>
      <c r="F3169" s="45">
        <f>E3169*1.25</f>
        <v>144.25</v>
      </c>
      <c r="G3169" s="46">
        <v>144.25</v>
      </c>
      <c r="H3169" s="46"/>
    </row>
    <row r="3170" spans="1:8" s="47" customFormat="1" ht="15" customHeight="1" x14ac:dyDescent="0.25">
      <c r="A3170" s="57" t="s">
        <v>2495</v>
      </c>
      <c r="B3170" s="57" t="s">
        <v>2495</v>
      </c>
      <c r="C3170" s="76" t="s">
        <v>3116</v>
      </c>
      <c r="D3170" s="72">
        <f>MAX(E3170:G3170)</f>
        <v>144.57499999999999</v>
      </c>
      <c r="E3170" s="45">
        <v>115.66</v>
      </c>
      <c r="F3170" s="45">
        <f>E3170*1.25</f>
        <v>144.57499999999999</v>
      </c>
      <c r="G3170" s="46">
        <v>144.57499999999999</v>
      </c>
      <c r="H3170" s="46"/>
    </row>
    <row r="3171" spans="1:8" s="47" customFormat="1" ht="15" customHeight="1" x14ac:dyDescent="0.25">
      <c r="A3171" s="57">
        <v>87150</v>
      </c>
      <c r="B3171" s="57">
        <v>87150</v>
      </c>
      <c r="C3171" s="76" t="s">
        <v>5786</v>
      </c>
      <c r="D3171" s="72">
        <f>MAX(E3171:G3171)</f>
        <v>144.72499999999999</v>
      </c>
      <c r="E3171" s="45">
        <v>115.78</v>
      </c>
      <c r="F3171" s="45">
        <f>E3171*1.25</f>
        <v>144.72499999999999</v>
      </c>
      <c r="G3171" s="46">
        <v>144.72499999999999</v>
      </c>
      <c r="H3171" s="46"/>
    </row>
    <row r="3172" spans="1:8" s="47" customFormat="1" ht="15" customHeight="1" x14ac:dyDescent="0.25">
      <c r="A3172" s="62"/>
      <c r="B3172" s="57">
        <v>99472</v>
      </c>
      <c r="C3172" s="76" t="s">
        <v>2339</v>
      </c>
      <c r="D3172" s="72">
        <v>144.84</v>
      </c>
      <c r="E3172" s="50"/>
      <c r="F3172" s="50"/>
      <c r="G3172" s="50"/>
      <c r="H3172" s="46"/>
    </row>
    <row r="3173" spans="1:8" s="47" customFormat="1" ht="15" customHeight="1" x14ac:dyDescent="0.25">
      <c r="A3173" s="62"/>
      <c r="B3173" s="57">
        <v>87491</v>
      </c>
      <c r="C3173" s="76" t="s">
        <v>1767</v>
      </c>
      <c r="D3173" s="72">
        <v>145</v>
      </c>
      <c r="E3173" s="50"/>
      <c r="F3173" s="50"/>
      <c r="G3173" s="50"/>
      <c r="H3173" s="46"/>
    </row>
    <row r="3174" spans="1:8" s="47" customFormat="1" ht="15" customHeight="1" x14ac:dyDescent="0.25">
      <c r="A3174" s="57">
        <v>80154</v>
      </c>
      <c r="B3174" s="57">
        <v>80154</v>
      </c>
      <c r="C3174" s="76" t="s">
        <v>5586</v>
      </c>
      <c r="D3174" s="72">
        <f>MAX(E3174:G3174)</f>
        <v>145</v>
      </c>
      <c r="E3174" s="45">
        <v>116</v>
      </c>
      <c r="F3174" s="45">
        <f>E3174*1.25</f>
        <v>145</v>
      </c>
      <c r="G3174" s="46">
        <v>145</v>
      </c>
      <c r="H3174" s="46"/>
    </row>
    <row r="3175" spans="1:8" s="47" customFormat="1" ht="15" customHeight="1" x14ac:dyDescent="0.25">
      <c r="A3175" s="57" t="s">
        <v>4486</v>
      </c>
      <c r="B3175" s="57">
        <v>80346</v>
      </c>
      <c r="C3175" s="76" t="s">
        <v>5585</v>
      </c>
      <c r="D3175" s="72">
        <f>MAX(E3175:G3175)</f>
        <v>145</v>
      </c>
      <c r="E3175" s="45">
        <v>116</v>
      </c>
      <c r="F3175" s="45">
        <f>E3175*1.25</f>
        <v>145</v>
      </c>
      <c r="G3175" s="46">
        <v>145</v>
      </c>
    </row>
    <row r="3176" spans="1:8" s="47" customFormat="1" ht="15" customHeight="1" x14ac:dyDescent="0.25">
      <c r="A3176" s="57" t="s">
        <v>2495</v>
      </c>
      <c r="B3176" s="57">
        <v>93041</v>
      </c>
      <c r="C3176" s="76" t="s">
        <v>8241</v>
      </c>
      <c r="D3176" s="72">
        <f>MAX(E3176:G3176)</f>
        <v>145.08749999999998</v>
      </c>
      <c r="E3176" s="45">
        <v>116.07</v>
      </c>
      <c r="F3176" s="45">
        <f>E3176*1.25</f>
        <v>145.08749999999998</v>
      </c>
      <c r="G3176" s="46">
        <v>145.08749999999998</v>
      </c>
    </row>
    <row r="3177" spans="1:8" s="47" customFormat="1" ht="15" customHeight="1" x14ac:dyDescent="0.25">
      <c r="A3177" s="57" t="s">
        <v>2495</v>
      </c>
      <c r="B3177" s="57">
        <v>80299</v>
      </c>
      <c r="C3177" s="76" t="s">
        <v>5059</v>
      </c>
      <c r="D3177" s="72">
        <f>MAX(E3177:G3177)</f>
        <v>145.1875</v>
      </c>
      <c r="E3177" s="45">
        <v>116.15</v>
      </c>
      <c r="F3177" s="45">
        <f>E3177*1.25</f>
        <v>145.1875</v>
      </c>
      <c r="G3177" s="46">
        <v>145.1875</v>
      </c>
      <c r="H3177" s="46"/>
    </row>
    <row r="3178" spans="1:8" s="47" customFormat="1" ht="15" customHeight="1" x14ac:dyDescent="0.25">
      <c r="A3178" s="57" t="s">
        <v>2912</v>
      </c>
      <c r="B3178" s="57" t="s">
        <v>2495</v>
      </c>
      <c r="C3178" s="76" t="s">
        <v>3098</v>
      </c>
      <c r="D3178" s="72">
        <f>MAX(E3178:G3178)</f>
        <v>145.39999999999998</v>
      </c>
      <c r="E3178" s="45">
        <v>116.32</v>
      </c>
      <c r="F3178" s="45">
        <f>E3178*1.25</f>
        <v>145.39999999999998</v>
      </c>
      <c r="G3178" s="46">
        <v>145.39999999999998</v>
      </c>
      <c r="H3178" s="46"/>
    </row>
    <row r="3179" spans="1:8" s="47" customFormat="1" ht="15" customHeight="1" x14ac:dyDescent="0.25">
      <c r="A3179" s="62"/>
      <c r="B3179" s="57">
        <v>99291</v>
      </c>
      <c r="C3179" s="76" t="s">
        <v>2298</v>
      </c>
      <c r="D3179" s="72">
        <v>145.4</v>
      </c>
      <c r="E3179" s="50"/>
      <c r="F3179" s="50"/>
      <c r="G3179" s="50"/>
      <c r="H3179" s="46"/>
    </row>
    <row r="3180" spans="1:8" s="47" customFormat="1" ht="15" customHeight="1" x14ac:dyDescent="0.25">
      <c r="A3180" s="57" t="s">
        <v>2495</v>
      </c>
      <c r="B3180" s="57" t="s">
        <v>2495</v>
      </c>
      <c r="C3180" s="76" t="s">
        <v>2724</v>
      </c>
      <c r="D3180" s="72">
        <f>MAX(E3180:G3180)</f>
        <v>145.4375</v>
      </c>
      <c r="E3180" s="45">
        <v>116.35</v>
      </c>
      <c r="F3180" s="45">
        <f>E3180*1.25</f>
        <v>145.4375</v>
      </c>
      <c r="G3180" s="46">
        <v>145.4375</v>
      </c>
      <c r="H3180" s="46"/>
    </row>
    <row r="3181" spans="1:8" s="47" customFormat="1" ht="15" customHeight="1" x14ac:dyDescent="0.25">
      <c r="A3181" s="57" t="s">
        <v>2495</v>
      </c>
      <c r="B3181" s="57" t="s">
        <v>2495</v>
      </c>
      <c r="C3181" s="76" t="s">
        <v>6838</v>
      </c>
      <c r="D3181" s="72">
        <f>MAX(E3181:G3181)</f>
        <v>145.4375</v>
      </c>
      <c r="E3181" s="45">
        <v>116.35</v>
      </c>
      <c r="F3181" s="45">
        <f>E3181*1.25</f>
        <v>145.4375</v>
      </c>
      <c r="G3181" s="46">
        <v>145.4375</v>
      </c>
      <c r="H3181" s="46"/>
    </row>
    <row r="3182" spans="1:8" s="47" customFormat="1" ht="15" customHeight="1" x14ac:dyDescent="0.25">
      <c r="A3182" s="62"/>
      <c r="B3182" s="57">
        <v>88314</v>
      </c>
      <c r="C3182" s="76" t="s">
        <v>1852</v>
      </c>
      <c r="D3182" s="72">
        <v>145.56</v>
      </c>
      <c r="E3182" s="50"/>
      <c r="F3182" s="50"/>
      <c r="G3182" s="50"/>
      <c r="H3182" s="46"/>
    </row>
    <row r="3183" spans="1:8" s="47" customFormat="1" ht="15" customHeight="1" x14ac:dyDescent="0.25">
      <c r="A3183" s="62"/>
      <c r="B3183" s="57">
        <v>97163</v>
      </c>
      <c r="C3183" s="76" t="s">
        <v>2203</v>
      </c>
      <c r="D3183" s="72">
        <v>145.63</v>
      </c>
      <c r="E3183" s="50"/>
      <c r="F3183" s="50"/>
      <c r="G3183" s="50"/>
      <c r="H3183" s="46"/>
    </row>
    <row r="3184" spans="1:8" s="47" customFormat="1" ht="15" customHeight="1" x14ac:dyDescent="0.25">
      <c r="A3184" s="57">
        <v>94761</v>
      </c>
      <c r="B3184" s="57">
        <v>94761</v>
      </c>
      <c r="C3184" s="76" t="s">
        <v>7055</v>
      </c>
      <c r="D3184" s="72">
        <f>MAX(E3184:G3184)</f>
        <v>145.86250000000001</v>
      </c>
      <c r="E3184" s="45">
        <v>116.69</v>
      </c>
      <c r="F3184" s="45">
        <f>E3184*1.25</f>
        <v>145.86250000000001</v>
      </c>
      <c r="G3184" s="46">
        <v>145.86250000000001</v>
      </c>
    </row>
    <row r="3185" spans="1:8" s="47" customFormat="1" ht="15" customHeight="1" x14ac:dyDescent="0.25">
      <c r="A3185" s="57">
        <v>94761</v>
      </c>
      <c r="B3185" s="57">
        <v>94761</v>
      </c>
      <c r="C3185" s="76" t="s">
        <v>7058</v>
      </c>
      <c r="D3185" s="72">
        <f>MAX(E3185:G3185)</f>
        <v>145.86250000000001</v>
      </c>
      <c r="E3185" s="45">
        <v>116.69</v>
      </c>
      <c r="F3185" s="45">
        <f>E3185*1.25</f>
        <v>145.86250000000001</v>
      </c>
      <c r="G3185" s="46">
        <v>145.86250000000001</v>
      </c>
    </row>
    <row r="3186" spans="1:8" s="47" customFormat="1" ht="15" customHeight="1" x14ac:dyDescent="0.25">
      <c r="A3186" s="57" t="s">
        <v>8649</v>
      </c>
      <c r="B3186" s="57" t="s">
        <v>2495</v>
      </c>
      <c r="C3186" s="76" t="s">
        <v>8650</v>
      </c>
      <c r="D3186" s="72">
        <f>MAX(E3186:G3186)</f>
        <v>145.875</v>
      </c>
      <c r="E3186" s="45">
        <v>116.7</v>
      </c>
      <c r="F3186" s="45">
        <f>E3186*1.25</f>
        <v>145.875</v>
      </c>
      <c r="G3186" s="46">
        <v>145.875</v>
      </c>
      <c r="H3186" s="46"/>
    </row>
    <row r="3187" spans="1:8" s="47" customFormat="1" ht="15" customHeight="1" x14ac:dyDescent="0.25">
      <c r="A3187" s="57" t="s">
        <v>8649</v>
      </c>
      <c r="B3187" s="57" t="s">
        <v>2495</v>
      </c>
      <c r="C3187" s="76" t="s">
        <v>8650</v>
      </c>
      <c r="D3187" s="72">
        <f>MAX(E3187:G3187)</f>
        <v>145.875</v>
      </c>
      <c r="E3187" s="45">
        <v>116.7</v>
      </c>
      <c r="F3187" s="45">
        <f>E3187*1.25</f>
        <v>145.875</v>
      </c>
      <c r="G3187" s="46">
        <v>145.875</v>
      </c>
      <c r="H3187" s="46"/>
    </row>
    <row r="3188" spans="1:8" s="47" customFormat="1" ht="15" customHeight="1" x14ac:dyDescent="0.25">
      <c r="A3188" s="57" t="s">
        <v>8649</v>
      </c>
      <c r="B3188" s="57" t="s">
        <v>2495</v>
      </c>
      <c r="C3188" s="76" t="s">
        <v>8650</v>
      </c>
      <c r="D3188" s="72">
        <f>MAX(E3188:G3188)</f>
        <v>145.875</v>
      </c>
      <c r="E3188" s="45">
        <v>116.7</v>
      </c>
      <c r="F3188" s="45">
        <f>E3188*1.25</f>
        <v>145.875</v>
      </c>
      <c r="G3188" s="46">
        <v>145.875</v>
      </c>
      <c r="H3188" s="46"/>
    </row>
    <row r="3189" spans="1:8" s="47" customFormat="1" ht="15" customHeight="1" x14ac:dyDescent="0.25">
      <c r="A3189" s="57" t="s">
        <v>8649</v>
      </c>
      <c r="B3189" s="57" t="s">
        <v>2495</v>
      </c>
      <c r="C3189" s="76" t="s">
        <v>8650</v>
      </c>
      <c r="D3189" s="72">
        <f>MAX(E3189:G3189)</f>
        <v>145.875</v>
      </c>
      <c r="E3189" s="45">
        <v>116.7</v>
      </c>
      <c r="F3189" s="45">
        <f>E3189*1.25</f>
        <v>145.875</v>
      </c>
      <c r="G3189" s="46">
        <v>145.875</v>
      </c>
    </row>
    <row r="3190" spans="1:8" s="47" customFormat="1" ht="15" customHeight="1" x14ac:dyDescent="0.25">
      <c r="A3190" s="57" t="s">
        <v>8649</v>
      </c>
      <c r="B3190" s="57" t="s">
        <v>2495</v>
      </c>
      <c r="C3190" s="76" t="s">
        <v>8650</v>
      </c>
      <c r="D3190" s="72">
        <f>MAX(E3190:G3190)</f>
        <v>145.875</v>
      </c>
      <c r="E3190" s="45">
        <v>116.7</v>
      </c>
      <c r="F3190" s="45">
        <f>E3190*1.25</f>
        <v>145.875</v>
      </c>
      <c r="G3190" s="46">
        <v>145.875</v>
      </c>
      <c r="H3190" s="46"/>
    </row>
    <row r="3191" spans="1:8" s="47" customFormat="1" ht="15" customHeight="1" x14ac:dyDescent="0.25">
      <c r="A3191" s="57" t="s">
        <v>8649</v>
      </c>
      <c r="B3191" s="57" t="s">
        <v>2495</v>
      </c>
      <c r="C3191" s="76" t="s">
        <v>8650</v>
      </c>
      <c r="D3191" s="72">
        <f>MAX(E3191:G3191)</f>
        <v>145.875</v>
      </c>
      <c r="E3191" s="45">
        <v>116.7</v>
      </c>
      <c r="F3191" s="45">
        <f>E3191*1.25</f>
        <v>145.875</v>
      </c>
      <c r="G3191" s="46">
        <v>145.875</v>
      </c>
      <c r="H3191" s="46"/>
    </row>
    <row r="3192" spans="1:8" s="47" customFormat="1" ht="15" customHeight="1" x14ac:dyDescent="0.25">
      <c r="A3192" s="57" t="s">
        <v>8649</v>
      </c>
      <c r="B3192" s="57" t="s">
        <v>2495</v>
      </c>
      <c r="C3192" s="76" t="s">
        <v>8650</v>
      </c>
      <c r="D3192" s="72">
        <f>MAX(E3192:G3192)</f>
        <v>145.875</v>
      </c>
      <c r="E3192" s="45">
        <v>116.7</v>
      </c>
      <c r="F3192" s="45">
        <f>E3192*1.25</f>
        <v>145.875</v>
      </c>
      <c r="G3192" s="46">
        <v>145.875</v>
      </c>
      <c r="H3192" s="46"/>
    </row>
    <row r="3193" spans="1:8" s="47" customFormat="1" ht="15" customHeight="1" x14ac:dyDescent="0.25">
      <c r="A3193" s="62"/>
      <c r="B3193" s="57">
        <v>87476</v>
      </c>
      <c r="C3193" s="76" t="s">
        <v>1761</v>
      </c>
      <c r="D3193" s="72">
        <v>145.91999999999999</v>
      </c>
      <c r="E3193" s="50"/>
      <c r="F3193" s="50"/>
      <c r="G3193" s="50"/>
      <c r="H3193" s="46"/>
    </row>
    <row r="3194" spans="1:8" s="47" customFormat="1" ht="15" customHeight="1" x14ac:dyDescent="0.25">
      <c r="A3194" s="62"/>
      <c r="B3194" s="57">
        <v>84220</v>
      </c>
      <c r="C3194" s="76" t="s">
        <v>1417</v>
      </c>
      <c r="D3194" s="72">
        <v>145.91999999999999</v>
      </c>
      <c r="E3194" s="50"/>
      <c r="F3194" s="50"/>
      <c r="G3194" s="50"/>
      <c r="H3194" s="46"/>
    </row>
    <row r="3195" spans="1:8" s="47" customFormat="1" ht="15" customHeight="1" x14ac:dyDescent="0.25">
      <c r="A3195" s="57" t="s">
        <v>2495</v>
      </c>
      <c r="B3195" s="57">
        <v>99385</v>
      </c>
      <c r="C3195" s="76" t="s">
        <v>7651</v>
      </c>
      <c r="D3195" s="72">
        <f>MAX(E3195:G3195)</f>
        <v>145.9375</v>
      </c>
      <c r="E3195" s="45">
        <v>116.75</v>
      </c>
      <c r="F3195" s="45">
        <f>E3195*1.25</f>
        <v>145.9375</v>
      </c>
      <c r="G3195" s="46">
        <v>145.9375</v>
      </c>
      <c r="H3195" s="46"/>
    </row>
    <row r="3196" spans="1:8" s="47" customFormat="1" ht="15" customHeight="1" x14ac:dyDescent="0.25">
      <c r="A3196" s="57">
        <v>83010</v>
      </c>
      <c r="B3196" s="57">
        <v>83010</v>
      </c>
      <c r="C3196" s="76" t="s">
        <v>5297</v>
      </c>
      <c r="D3196" s="72">
        <f>MAX(E3196:G3196)</f>
        <v>145.95000000000002</v>
      </c>
      <c r="E3196" s="45">
        <v>116.76</v>
      </c>
      <c r="F3196" s="45">
        <f>E3196*1.25</f>
        <v>145.95000000000002</v>
      </c>
      <c r="G3196" s="46">
        <v>145.95000000000002</v>
      </c>
    </row>
    <row r="3197" spans="1:8" s="47" customFormat="1" ht="15" customHeight="1" x14ac:dyDescent="0.25">
      <c r="A3197" s="62"/>
      <c r="B3197" s="58">
        <v>11310</v>
      </c>
      <c r="C3197" s="77" t="s">
        <v>133</v>
      </c>
      <c r="D3197" s="72">
        <v>146</v>
      </c>
      <c r="E3197" s="50"/>
      <c r="F3197" s="50"/>
      <c r="G3197" s="50"/>
    </row>
    <row r="3198" spans="1:8" s="47" customFormat="1" ht="15" customHeight="1" x14ac:dyDescent="0.25">
      <c r="A3198" s="62"/>
      <c r="B3198" s="57">
        <v>96370</v>
      </c>
      <c r="C3198" s="76" t="s">
        <v>2113</v>
      </c>
      <c r="D3198" s="72">
        <v>146.1</v>
      </c>
      <c r="E3198" s="50"/>
      <c r="F3198" s="50"/>
      <c r="G3198" s="50"/>
      <c r="H3198" s="46"/>
    </row>
    <row r="3199" spans="1:8" s="47" customFormat="1" ht="15" customHeight="1" x14ac:dyDescent="0.25">
      <c r="A3199" s="57" t="s">
        <v>8353</v>
      </c>
      <c r="B3199" s="57" t="s">
        <v>2495</v>
      </c>
      <c r="C3199" s="76" t="s">
        <v>8840</v>
      </c>
      <c r="D3199" s="72">
        <f>MAX(E3199:G3199)</f>
        <v>146.125</v>
      </c>
      <c r="E3199" s="45">
        <v>116.9</v>
      </c>
      <c r="F3199" s="45">
        <f>E3199*1.25</f>
        <v>146.125</v>
      </c>
      <c r="G3199" s="46">
        <v>146.125</v>
      </c>
      <c r="H3199" s="46"/>
    </row>
    <row r="3200" spans="1:8" s="47" customFormat="1" ht="15" customHeight="1" x14ac:dyDescent="0.25">
      <c r="A3200" s="63"/>
      <c r="B3200" s="58">
        <v>86615</v>
      </c>
      <c r="C3200" s="77" t="s">
        <v>1610</v>
      </c>
      <c r="D3200" s="73">
        <v>146.15</v>
      </c>
      <c r="E3200" s="51"/>
      <c r="F3200" s="51"/>
      <c r="G3200" s="51"/>
      <c r="H3200" s="46"/>
    </row>
    <row r="3201" spans="1:8" s="47" customFormat="1" ht="15" customHeight="1" x14ac:dyDescent="0.25">
      <c r="A3201" s="62"/>
      <c r="B3201" s="57">
        <v>99155</v>
      </c>
      <c r="C3201" s="76" t="s">
        <v>2235</v>
      </c>
      <c r="D3201" s="72">
        <v>146.30000000000001</v>
      </c>
      <c r="E3201" s="50"/>
      <c r="F3201" s="50"/>
      <c r="G3201" s="50"/>
    </row>
    <row r="3202" spans="1:8" s="47" customFormat="1" ht="15" customHeight="1" x14ac:dyDescent="0.25">
      <c r="A3202" s="62"/>
      <c r="B3202" s="57">
        <v>96415</v>
      </c>
      <c r="C3202" s="76" t="s">
        <v>2140</v>
      </c>
      <c r="D3202" s="72">
        <v>146.44999999999999</v>
      </c>
      <c r="E3202" s="50"/>
      <c r="F3202" s="50"/>
      <c r="G3202" s="50"/>
    </row>
    <row r="3203" spans="1:8" s="47" customFormat="1" ht="15" customHeight="1" x14ac:dyDescent="0.25">
      <c r="A3203" s="57">
        <v>80299</v>
      </c>
      <c r="B3203" s="57">
        <v>80299</v>
      </c>
      <c r="C3203" s="76" t="s">
        <v>4967</v>
      </c>
      <c r="D3203" s="72">
        <f>MAX(E3203:G3203)</f>
        <v>146.75</v>
      </c>
      <c r="E3203" s="45">
        <v>117.4</v>
      </c>
      <c r="F3203" s="45">
        <f>E3203*1.25</f>
        <v>146.75</v>
      </c>
      <c r="G3203" s="46">
        <v>146.75</v>
      </c>
    </row>
    <row r="3204" spans="1:8" s="47" customFormat="1" ht="15" customHeight="1" x14ac:dyDescent="0.25">
      <c r="A3204" s="62">
        <v>80203</v>
      </c>
      <c r="B3204" s="57">
        <v>80203</v>
      </c>
      <c r="C3204" s="76" t="s">
        <v>1134</v>
      </c>
      <c r="D3204" s="72">
        <v>146.76</v>
      </c>
      <c r="E3204" s="50"/>
      <c r="F3204" s="50"/>
      <c r="G3204" s="50"/>
      <c r="H3204" s="46"/>
    </row>
    <row r="3205" spans="1:8" s="47" customFormat="1" ht="15" customHeight="1" x14ac:dyDescent="0.25">
      <c r="A3205" s="57">
        <v>82375</v>
      </c>
      <c r="B3205" s="57">
        <v>82375</v>
      </c>
      <c r="C3205" s="76" t="s">
        <v>4398</v>
      </c>
      <c r="D3205" s="72">
        <f>MAX(E3205:G3205)</f>
        <v>146.77500000000001</v>
      </c>
      <c r="E3205" s="45">
        <v>117.42</v>
      </c>
      <c r="F3205" s="45">
        <f>E3205*1.25</f>
        <v>146.77500000000001</v>
      </c>
      <c r="G3205" s="46">
        <v>146.77500000000001</v>
      </c>
      <c r="H3205" s="46"/>
    </row>
    <row r="3206" spans="1:8" s="47" customFormat="1" ht="15" customHeight="1" x14ac:dyDescent="0.25">
      <c r="A3206" s="57">
        <v>99211</v>
      </c>
      <c r="B3206" s="57">
        <v>99211</v>
      </c>
      <c r="C3206" s="76" t="s">
        <v>8729</v>
      </c>
      <c r="D3206" s="72">
        <f>MAX(E3206:G3206)</f>
        <v>146.97499999999999</v>
      </c>
      <c r="E3206" s="45">
        <v>117.58</v>
      </c>
      <c r="F3206" s="45">
        <f>E3206*1.25</f>
        <v>146.97499999999999</v>
      </c>
      <c r="G3206" s="46">
        <v>146.97499999999999</v>
      </c>
      <c r="H3206" s="46"/>
    </row>
    <row r="3207" spans="1:8" s="47" customFormat="1" ht="15" customHeight="1" x14ac:dyDescent="0.25">
      <c r="A3207" s="57">
        <v>88334</v>
      </c>
      <c r="B3207" s="57">
        <v>88334</v>
      </c>
      <c r="C3207" s="76" t="s">
        <v>5903</v>
      </c>
      <c r="D3207" s="72">
        <f>MAX(E3207:G3207)</f>
        <v>147</v>
      </c>
      <c r="E3207" s="45">
        <v>117.6</v>
      </c>
      <c r="F3207" s="45">
        <f>E3207*1.25</f>
        <v>147</v>
      </c>
      <c r="G3207" s="46">
        <v>147</v>
      </c>
      <c r="H3207" s="46"/>
    </row>
    <row r="3208" spans="1:8" s="47" customFormat="1" ht="15" customHeight="1" x14ac:dyDescent="0.25">
      <c r="A3208" s="62"/>
      <c r="B3208" s="57">
        <v>92586</v>
      </c>
      <c r="C3208" s="76" t="s">
        <v>1982</v>
      </c>
      <c r="D3208" s="72">
        <v>147</v>
      </c>
      <c r="E3208" s="50"/>
      <c r="F3208" s="50"/>
      <c r="G3208" s="50"/>
      <c r="H3208" s="46"/>
    </row>
    <row r="3209" spans="1:8" s="47" customFormat="1" ht="15" customHeight="1" x14ac:dyDescent="0.25">
      <c r="A3209" s="57" t="s">
        <v>2495</v>
      </c>
      <c r="B3209" s="57" t="s">
        <v>2495</v>
      </c>
      <c r="C3209" s="76" t="s">
        <v>3191</v>
      </c>
      <c r="D3209" s="72">
        <f>MAX(E3209:G3209)</f>
        <v>147.10000000000002</v>
      </c>
      <c r="E3209" s="45">
        <v>117.68</v>
      </c>
      <c r="F3209" s="45">
        <f>E3209*1.25</f>
        <v>147.10000000000002</v>
      </c>
      <c r="G3209" s="46">
        <v>147.10000000000002</v>
      </c>
      <c r="H3209" s="46"/>
    </row>
    <row r="3210" spans="1:8" s="47" customFormat="1" ht="15" customHeight="1" x14ac:dyDescent="0.25">
      <c r="A3210" s="62"/>
      <c r="B3210" s="57">
        <v>80339</v>
      </c>
      <c r="C3210" s="76" t="s">
        <v>1143</v>
      </c>
      <c r="D3210" s="72">
        <v>147.26</v>
      </c>
      <c r="E3210" s="50"/>
      <c r="F3210" s="50"/>
      <c r="G3210" s="50"/>
      <c r="H3210" s="46"/>
    </row>
    <row r="3211" spans="1:8" s="47" customFormat="1" ht="15" customHeight="1" x14ac:dyDescent="0.25">
      <c r="A3211" s="62"/>
      <c r="B3211" s="57">
        <v>80346</v>
      </c>
      <c r="C3211" s="76" t="s">
        <v>1145</v>
      </c>
      <c r="D3211" s="72">
        <v>147.26</v>
      </c>
      <c r="E3211" s="50"/>
      <c r="F3211" s="50"/>
      <c r="G3211" s="50"/>
      <c r="H3211" s="46"/>
    </row>
    <row r="3212" spans="1:8" s="47" customFormat="1" ht="15" customHeight="1" x14ac:dyDescent="0.25">
      <c r="A3212" s="57">
        <v>84311</v>
      </c>
      <c r="B3212" s="57">
        <v>84311</v>
      </c>
      <c r="C3212" s="76" t="s">
        <v>5156</v>
      </c>
      <c r="D3212" s="72">
        <f>MAX(E3212:G3212)</f>
        <v>147.30000000000001</v>
      </c>
      <c r="E3212" s="45">
        <v>117.84</v>
      </c>
      <c r="F3212" s="45">
        <f>E3212*1.25</f>
        <v>147.30000000000001</v>
      </c>
      <c r="G3212" s="46">
        <v>147.30000000000001</v>
      </c>
      <c r="H3212" s="46"/>
    </row>
    <row r="3213" spans="1:8" s="47" customFormat="1" ht="15" customHeight="1" x14ac:dyDescent="0.25">
      <c r="A3213" s="57">
        <v>82190</v>
      </c>
      <c r="B3213" s="57">
        <v>82190</v>
      </c>
      <c r="C3213" s="76" t="s">
        <v>5154</v>
      </c>
      <c r="D3213" s="72">
        <f>MAX(E3213:G3213)</f>
        <v>147.30000000000001</v>
      </c>
      <c r="E3213" s="45">
        <v>117.84</v>
      </c>
      <c r="F3213" s="45">
        <f>E3213*1.25</f>
        <v>147.30000000000001</v>
      </c>
      <c r="G3213" s="46">
        <v>147.30000000000001</v>
      </c>
      <c r="H3213" s="46"/>
    </row>
    <row r="3214" spans="1:8" s="47" customFormat="1" ht="15" customHeight="1" x14ac:dyDescent="0.25">
      <c r="A3214" s="57">
        <v>99212</v>
      </c>
      <c r="B3214" s="57">
        <v>99212</v>
      </c>
      <c r="C3214" s="76" t="s">
        <v>7790</v>
      </c>
      <c r="D3214" s="72">
        <f>MAX(E3214:G3214)</f>
        <v>147.3125</v>
      </c>
      <c r="E3214" s="45">
        <v>117.85</v>
      </c>
      <c r="F3214" s="45">
        <f>E3214*1.25</f>
        <v>147.3125</v>
      </c>
      <c r="G3214" s="46">
        <v>147.3125</v>
      </c>
      <c r="H3214" s="46"/>
    </row>
    <row r="3215" spans="1:8" s="47" customFormat="1" ht="15" customHeight="1" x14ac:dyDescent="0.25">
      <c r="A3215" s="57">
        <v>99212</v>
      </c>
      <c r="B3215" s="57">
        <v>99212</v>
      </c>
      <c r="C3215" s="76" t="s">
        <v>7790</v>
      </c>
      <c r="D3215" s="72">
        <f>MAX(E3215:G3215)</f>
        <v>147.3125</v>
      </c>
      <c r="E3215" s="45">
        <v>117.85</v>
      </c>
      <c r="F3215" s="45">
        <f>E3215*1.25</f>
        <v>147.3125</v>
      </c>
      <c r="G3215" s="46">
        <v>147.3125</v>
      </c>
      <c r="H3215" s="46"/>
    </row>
    <row r="3216" spans="1:8" s="47" customFormat="1" ht="15" customHeight="1" x14ac:dyDescent="0.25">
      <c r="A3216" s="57">
        <v>99212</v>
      </c>
      <c r="B3216" s="57">
        <v>99212</v>
      </c>
      <c r="C3216" s="76" t="s">
        <v>7835</v>
      </c>
      <c r="D3216" s="72">
        <f>MAX(E3216:G3216)</f>
        <v>147.3125</v>
      </c>
      <c r="E3216" s="45">
        <v>117.85</v>
      </c>
      <c r="F3216" s="45">
        <f>E3216*1.25</f>
        <v>147.3125</v>
      </c>
      <c r="G3216" s="46">
        <v>147.3125</v>
      </c>
      <c r="H3216" s="46"/>
    </row>
    <row r="3217" spans="1:8" s="47" customFormat="1" ht="15" customHeight="1" x14ac:dyDescent="0.25">
      <c r="A3217" s="57">
        <v>99212</v>
      </c>
      <c r="B3217" s="57">
        <v>99212</v>
      </c>
      <c r="C3217" s="76" t="s">
        <v>7625</v>
      </c>
      <c r="D3217" s="72">
        <f>MAX(E3217:G3217)</f>
        <v>147.3125</v>
      </c>
      <c r="E3217" s="45">
        <v>117.85</v>
      </c>
      <c r="F3217" s="45">
        <f>E3217*1.25</f>
        <v>147.3125</v>
      </c>
      <c r="G3217" s="46">
        <v>147.3125</v>
      </c>
      <c r="H3217" s="46"/>
    </row>
    <row r="3218" spans="1:8" s="47" customFormat="1" ht="15" customHeight="1" x14ac:dyDescent="0.25">
      <c r="A3218" s="57">
        <v>99212</v>
      </c>
      <c r="B3218" s="57">
        <v>99212</v>
      </c>
      <c r="C3218" s="76" t="s">
        <v>7625</v>
      </c>
      <c r="D3218" s="72">
        <f>MAX(E3218:G3218)</f>
        <v>147.3125</v>
      </c>
      <c r="E3218" s="45">
        <v>117.85</v>
      </c>
      <c r="F3218" s="45">
        <f>E3218*1.25</f>
        <v>147.3125</v>
      </c>
      <c r="G3218" s="46">
        <v>147.3125</v>
      </c>
      <c r="H3218" s="46"/>
    </row>
    <row r="3219" spans="1:8" s="47" customFormat="1" ht="15" customHeight="1" x14ac:dyDescent="0.25">
      <c r="A3219" s="57">
        <v>99212</v>
      </c>
      <c r="B3219" s="57">
        <v>99212</v>
      </c>
      <c r="C3219" s="76" t="s">
        <v>7625</v>
      </c>
      <c r="D3219" s="72">
        <f>MAX(E3219:G3219)</f>
        <v>147.3125</v>
      </c>
      <c r="E3219" s="45">
        <v>117.85</v>
      </c>
      <c r="F3219" s="45">
        <f>E3219*1.25</f>
        <v>147.3125</v>
      </c>
      <c r="G3219" s="46">
        <v>147.3125</v>
      </c>
      <c r="H3219" s="46"/>
    </row>
    <row r="3220" spans="1:8" s="47" customFormat="1" ht="15" customHeight="1" x14ac:dyDescent="0.25">
      <c r="A3220" s="57">
        <v>99212</v>
      </c>
      <c r="B3220" s="57">
        <v>99212</v>
      </c>
      <c r="C3220" s="76" t="s">
        <v>7826</v>
      </c>
      <c r="D3220" s="72">
        <f>MAX(E3220:G3220)</f>
        <v>147.3125</v>
      </c>
      <c r="E3220" s="45">
        <v>117.85</v>
      </c>
      <c r="F3220" s="45">
        <f>E3220*1.25</f>
        <v>147.3125</v>
      </c>
      <c r="G3220" s="46">
        <v>147.3125</v>
      </c>
      <c r="H3220" s="46"/>
    </row>
    <row r="3221" spans="1:8" s="47" customFormat="1" ht="15" customHeight="1" x14ac:dyDescent="0.25">
      <c r="A3221" s="57">
        <v>99212</v>
      </c>
      <c r="B3221" s="57">
        <v>99212</v>
      </c>
      <c r="C3221" s="76" t="s">
        <v>7842</v>
      </c>
      <c r="D3221" s="72">
        <f>MAX(E3221:G3221)</f>
        <v>147.3125</v>
      </c>
      <c r="E3221" s="45">
        <v>117.85</v>
      </c>
      <c r="F3221" s="45">
        <f>E3221*1.25</f>
        <v>147.3125</v>
      </c>
      <c r="G3221" s="46">
        <v>147.3125</v>
      </c>
      <c r="H3221" s="46"/>
    </row>
    <row r="3222" spans="1:8" s="47" customFormat="1" ht="15" customHeight="1" x14ac:dyDescent="0.25">
      <c r="A3222" s="57">
        <v>99212</v>
      </c>
      <c r="B3222" s="57">
        <v>99212</v>
      </c>
      <c r="C3222" s="76" t="s">
        <v>7755</v>
      </c>
      <c r="D3222" s="72">
        <f>MAX(E3222:G3222)</f>
        <v>147.3125</v>
      </c>
      <c r="E3222" s="45">
        <v>117.85</v>
      </c>
      <c r="F3222" s="45">
        <f>E3222*1.25</f>
        <v>147.3125</v>
      </c>
      <c r="G3222" s="46">
        <v>147.3125</v>
      </c>
      <c r="H3222" s="46"/>
    </row>
    <row r="3223" spans="1:8" s="47" customFormat="1" ht="15" customHeight="1" x14ac:dyDescent="0.25">
      <c r="A3223" s="63"/>
      <c r="B3223" s="58">
        <v>86668</v>
      </c>
      <c r="C3223" s="77" t="s">
        <v>1626</v>
      </c>
      <c r="D3223" s="73">
        <v>147.38</v>
      </c>
      <c r="E3223" s="51"/>
      <c r="F3223" s="51"/>
      <c r="G3223" s="51"/>
      <c r="H3223" s="46"/>
    </row>
    <row r="3224" spans="1:8" s="47" customFormat="1" ht="15" customHeight="1" x14ac:dyDescent="0.25">
      <c r="A3224" s="62"/>
      <c r="B3224" s="57">
        <v>80170</v>
      </c>
      <c r="C3224" s="76" t="s">
        <v>1111</v>
      </c>
      <c r="D3224" s="72">
        <v>147.44999999999999</v>
      </c>
      <c r="E3224" s="50"/>
      <c r="F3224" s="50"/>
      <c r="G3224" s="50"/>
      <c r="H3224" s="46"/>
    </row>
    <row r="3225" spans="1:8" s="47" customFormat="1" ht="15" customHeight="1" x14ac:dyDescent="0.25">
      <c r="A3225" s="57">
        <v>88108</v>
      </c>
      <c r="B3225" s="57">
        <v>88108</v>
      </c>
      <c r="C3225" s="76" t="s">
        <v>5879</v>
      </c>
      <c r="D3225" s="72">
        <f>MAX(E3225:G3225)</f>
        <v>147.5</v>
      </c>
      <c r="E3225" s="45">
        <v>118</v>
      </c>
      <c r="F3225" s="45">
        <f>E3225*1.25</f>
        <v>147.5</v>
      </c>
      <c r="G3225" s="46">
        <v>147.5</v>
      </c>
      <c r="H3225" s="46"/>
    </row>
    <row r="3226" spans="1:8" s="47" customFormat="1" ht="15" customHeight="1" x14ac:dyDescent="0.25">
      <c r="A3226" s="57">
        <v>88108</v>
      </c>
      <c r="B3226" s="57">
        <v>88108</v>
      </c>
      <c r="C3226" s="76" t="s">
        <v>5881</v>
      </c>
      <c r="D3226" s="72">
        <f>MAX(E3226:G3226)</f>
        <v>147.5</v>
      </c>
      <c r="E3226" s="45">
        <v>118</v>
      </c>
      <c r="F3226" s="45">
        <f>E3226*1.25</f>
        <v>147.5</v>
      </c>
      <c r="G3226" s="46">
        <v>147.5</v>
      </c>
      <c r="H3226" s="46"/>
    </row>
    <row r="3227" spans="1:8" s="47" customFormat="1" ht="15" customHeight="1" x14ac:dyDescent="0.25">
      <c r="A3227" s="62"/>
      <c r="B3227" s="57">
        <v>11740</v>
      </c>
      <c r="C3227" s="76" t="s">
        <v>175</v>
      </c>
      <c r="D3227" s="72">
        <v>147.6</v>
      </c>
      <c r="E3227" s="50"/>
      <c r="F3227" s="50"/>
      <c r="G3227" s="50"/>
    </row>
    <row r="3228" spans="1:8" s="47" customFormat="1" ht="15" customHeight="1" x14ac:dyDescent="0.25">
      <c r="A3228" s="57">
        <v>82670</v>
      </c>
      <c r="B3228" s="57">
        <v>82670</v>
      </c>
      <c r="C3228" s="76" t="s">
        <v>5134</v>
      </c>
      <c r="D3228" s="72">
        <f>MAX(E3228:G3228)</f>
        <v>147.65</v>
      </c>
      <c r="E3228" s="45">
        <v>118.12</v>
      </c>
      <c r="F3228" s="45">
        <f>E3228*1.25</f>
        <v>147.65</v>
      </c>
      <c r="G3228" s="46">
        <v>147.65</v>
      </c>
    </row>
    <row r="3229" spans="1:8" s="47" customFormat="1" ht="15" customHeight="1" x14ac:dyDescent="0.25">
      <c r="A3229" s="58">
        <v>86923</v>
      </c>
      <c r="B3229" s="58">
        <v>86923</v>
      </c>
      <c r="C3229" s="77" t="s">
        <v>5705</v>
      </c>
      <c r="D3229" s="73">
        <f>MAX(E3229:G3229)</f>
        <v>147.8125</v>
      </c>
      <c r="E3229" s="48">
        <v>118.25</v>
      </c>
      <c r="F3229" s="48">
        <f>E3229*1.25</f>
        <v>147.8125</v>
      </c>
      <c r="G3229" s="49">
        <v>147.8125</v>
      </c>
      <c r="H3229" s="46"/>
    </row>
    <row r="3230" spans="1:8" s="47" customFormat="1" ht="15" customHeight="1" x14ac:dyDescent="0.25">
      <c r="A3230" s="57" t="s">
        <v>7095</v>
      </c>
      <c r="B3230" s="57" t="s">
        <v>2495</v>
      </c>
      <c r="C3230" s="76" t="s">
        <v>7096</v>
      </c>
      <c r="D3230" s="72">
        <f>MAX(E3230:G3230)</f>
        <v>147.875</v>
      </c>
      <c r="E3230" s="45">
        <v>118.3</v>
      </c>
      <c r="F3230" s="45">
        <f>E3230*1.25</f>
        <v>147.875</v>
      </c>
      <c r="G3230" s="46">
        <v>147.875</v>
      </c>
      <c r="H3230" s="46"/>
    </row>
    <row r="3231" spans="1:8" s="47" customFormat="1" ht="15" customHeight="1" x14ac:dyDescent="0.25">
      <c r="A3231" s="57" t="s">
        <v>2495</v>
      </c>
      <c r="B3231" s="57" t="s">
        <v>2495</v>
      </c>
      <c r="C3231" s="76" t="s">
        <v>4631</v>
      </c>
      <c r="D3231" s="72">
        <f>MAX(E3231:G3231)</f>
        <v>148.0625</v>
      </c>
      <c r="E3231" s="45">
        <v>118.45</v>
      </c>
      <c r="F3231" s="45">
        <f>E3231*1.25</f>
        <v>148.0625</v>
      </c>
      <c r="G3231" s="46">
        <v>148.0625</v>
      </c>
    </row>
    <row r="3232" spans="1:8" s="47" customFormat="1" ht="15" customHeight="1" x14ac:dyDescent="0.25">
      <c r="A3232" s="57">
        <v>96366</v>
      </c>
      <c r="B3232" s="57">
        <v>96366</v>
      </c>
      <c r="C3232" s="76" t="s">
        <v>2614</v>
      </c>
      <c r="D3232" s="72">
        <f>MAX(E3232:G3232)</f>
        <v>148.25</v>
      </c>
      <c r="E3232" s="45">
        <v>118.6</v>
      </c>
      <c r="F3232" s="45">
        <f>E3232*1.25</f>
        <v>148.25</v>
      </c>
      <c r="G3232" s="46">
        <v>148.25</v>
      </c>
    </row>
    <row r="3233" spans="1:8" s="47" customFormat="1" ht="15" customHeight="1" x14ac:dyDescent="0.25">
      <c r="A3233" s="62"/>
      <c r="B3233" s="57">
        <v>96367</v>
      </c>
      <c r="C3233" s="76" t="s">
        <v>2110</v>
      </c>
      <c r="D3233" s="72">
        <v>148.30000000000001</v>
      </c>
      <c r="E3233" s="50"/>
      <c r="F3233" s="50"/>
      <c r="G3233" s="50"/>
      <c r="H3233" s="46"/>
    </row>
    <row r="3234" spans="1:8" s="47" customFormat="1" ht="15" customHeight="1" x14ac:dyDescent="0.25">
      <c r="A3234" s="57" t="s">
        <v>2495</v>
      </c>
      <c r="B3234" s="57" t="s">
        <v>2495</v>
      </c>
      <c r="C3234" s="76" t="s">
        <v>3065</v>
      </c>
      <c r="D3234" s="72">
        <f>MAX(E3234:G3234)</f>
        <v>148.3125</v>
      </c>
      <c r="E3234" s="45">
        <v>118.65</v>
      </c>
      <c r="F3234" s="45">
        <f>E3234*1.25</f>
        <v>148.3125</v>
      </c>
      <c r="G3234" s="46">
        <v>148.3125</v>
      </c>
      <c r="H3234" s="46"/>
    </row>
    <row r="3235" spans="1:8" s="47" customFormat="1" ht="15" customHeight="1" x14ac:dyDescent="0.25">
      <c r="A3235" s="57" t="s">
        <v>2495</v>
      </c>
      <c r="B3235" s="57" t="s">
        <v>2495</v>
      </c>
      <c r="C3235" s="76" t="s">
        <v>2948</v>
      </c>
      <c r="D3235" s="72">
        <f>MAX(E3235:G3235)</f>
        <v>148.3125</v>
      </c>
      <c r="E3235" s="45">
        <v>118.65</v>
      </c>
      <c r="F3235" s="45">
        <f>E3235*1.25</f>
        <v>148.3125</v>
      </c>
      <c r="G3235" s="46">
        <v>148.3125</v>
      </c>
      <c r="H3235" s="46"/>
    </row>
    <row r="3236" spans="1:8" s="47" customFormat="1" ht="15" customHeight="1" x14ac:dyDescent="0.25">
      <c r="A3236" s="57">
        <v>86235</v>
      </c>
      <c r="B3236" s="57">
        <v>86235</v>
      </c>
      <c r="C3236" s="76" t="s">
        <v>4668</v>
      </c>
      <c r="D3236" s="72">
        <f>MAX(E3236:G3236)</f>
        <v>148.32499999999999</v>
      </c>
      <c r="E3236" s="45">
        <v>118.66</v>
      </c>
      <c r="F3236" s="45">
        <f>E3236*1.25</f>
        <v>148.32499999999999</v>
      </c>
      <c r="G3236" s="46">
        <v>148.32499999999999</v>
      </c>
      <c r="H3236" s="46"/>
    </row>
    <row r="3237" spans="1:8" s="47" customFormat="1" ht="15" customHeight="1" x14ac:dyDescent="0.25">
      <c r="A3237" s="58">
        <v>86235</v>
      </c>
      <c r="B3237" s="58">
        <v>86235</v>
      </c>
      <c r="C3237" s="77" t="s">
        <v>4634</v>
      </c>
      <c r="D3237" s="73">
        <f>MAX(E3237:G3237)</f>
        <v>148.32499999999999</v>
      </c>
      <c r="E3237" s="48">
        <v>118.66</v>
      </c>
      <c r="F3237" s="48">
        <f>E3237*1.25</f>
        <v>148.32499999999999</v>
      </c>
      <c r="G3237" s="49">
        <v>148.32499999999999</v>
      </c>
      <c r="H3237" s="46"/>
    </row>
    <row r="3238" spans="1:8" s="47" customFormat="1" ht="15" customHeight="1" x14ac:dyDescent="0.25">
      <c r="A3238" s="57">
        <v>86235</v>
      </c>
      <c r="B3238" s="57">
        <v>86235</v>
      </c>
      <c r="C3238" s="76" t="s">
        <v>4860</v>
      </c>
      <c r="D3238" s="72">
        <f>MAX(E3238:G3238)</f>
        <v>148.32499999999999</v>
      </c>
      <c r="E3238" s="45">
        <v>118.66</v>
      </c>
      <c r="F3238" s="45">
        <f>E3238*1.25</f>
        <v>148.32499999999999</v>
      </c>
      <c r="G3238" s="46">
        <v>148.32499999999999</v>
      </c>
      <c r="H3238" s="46"/>
    </row>
    <row r="3239" spans="1:8" s="47" customFormat="1" ht="15" customHeight="1" x14ac:dyDescent="0.25">
      <c r="A3239" s="57">
        <v>86235</v>
      </c>
      <c r="B3239" s="57">
        <v>86235</v>
      </c>
      <c r="C3239" s="76" t="s">
        <v>5601</v>
      </c>
      <c r="D3239" s="72">
        <f>MAX(E3239:G3239)</f>
        <v>148.32499999999999</v>
      </c>
      <c r="E3239" s="45">
        <v>118.66</v>
      </c>
      <c r="F3239" s="45">
        <f>E3239*1.25</f>
        <v>148.32499999999999</v>
      </c>
      <c r="G3239" s="46">
        <v>148.32499999999999</v>
      </c>
      <c r="H3239" s="46"/>
    </row>
    <row r="3240" spans="1:8" s="47" customFormat="1" ht="15" customHeight="1" x14ac:dyDescent="0.25">
      <c r="A3240" s="57">
        <v>86235</v>
      </c>
      <c r="B3240" s="57">
        <v>86235</v>
      </c>
      <c r="C3240" s="76" t="s">
        <v>4735</v>
      </c>
      <c r="D3240" s="72">
        <f>MAX(E3240:G3240)</f>
        <v>148.32499999999999</v>
      </c>
      <c r="E3240" s="45">
        <v>118.66</v>
      </c>
      <c r="F3240" s="45">
        <f>E3240*1.25</f>
        <v>148.32499999999999</v>
      </c>
      <c r="G3240" s="46">
        <v>148.32499999999999</v>
      </c>
      <c r="H3240" s="46"/>
    </row>
    <row r="3241" spans="1:8" s="47" customFormat="1" ht="15" customHeight="1" x14ac:dyDescent="0.25">
      <c r="A3241" s="57">
        <v>86235</v>
      </c>
      <c r="B3241" s="57">
        <v>86235</v>
      </c>
      <c r="C3241" s="76" t="s">
        <v>5034</v>
      </c>
      <c r="D3241" s="72">
        <f>MAX(E3241:G3241)</f>
        <v>148.32499999999999</v>
      </c>
      <c r="E3241" s="45">
        <v>118.66</v>
      </c>
      <c r="F3241" s="45">
        <f>E3241*1.25</f>
        <v>148.32499999999999</v>
      </c>
      <c r="G3241" s="46">
        <v>148.32499999999999</v>
      </c>
      <c r="H3241" s="46"/>
    </row>
    <row r="3242" spans="1:8" s="47" customFormat="1" ht="15" customHeight="1" x14ac:dyDescent="0.25">
      <c r="A3242" s="57">
        <v>83519</v>
      </c>
      <c r="B3242" s="57">
        <v>83519</v>
      </c>
      <c r="C3242" s="76" t="s">
        <v>5368</v>
      </c>
      <c r="D3242" s="72">
        <f>MAX(E3242:G3242)</f>
        <v>148.42499999999998</v>
      </c>
      <c r="E3242" s="45">
        <v>118.74</v>
      </c>
      <c r="F3242" s="45">
        <f>E3242*1.25</f>
        <v>148.42499999999998</v>
      </c>
      <c r="G3242" s="46">
        <v>148.42499999999998</v>
      </c>
      <c r="H3242" s="46"/>
    </row>
    <row r="3243" spans="1:8" s="47" customFormat="1" ht="15" customHeight="1" x14ac:dyDescent="0.25">
      <c r="A3243" s="57">
        <v>90744</v>
      </c>
      <c r="B3243" s="57">
        <v>90744</v>
      </c>
      <c r="C3243" s="76" t="s">
        <v>8203</v>
      </c>
      <c r="D3243" s="72">
        <f>MAX(E3243:G3243)</f>
        <v>148.6875</v>
      </c>
      <c r="E3243" s="45">
        <v>118.95</v>
      </c>
      <c r="F3243" s="45">
        <f>E3243*1.25</f>
        <v>148.6875</v>
      </c>
      <c r="G3243" s="46">
        <v>148.6875</v>
      </c>
    </row>
    <row r="3244" spans="1:8" s="47" customFormat="1" ht="15" customHeight="1" x14ac:dyDescent="0.25">
      <c r="A3244" s="57">
        <v>90744</v>
      </c>
      <c r="B3244" s="57">
        <v>90744</v>
      </c>
      <c r="C3244" s="76" t="s">
        <v>8076</v>
      </c>
      <c r="D3244" s="72">
        <f>MAX(E3244:G3244)</f>
        <v>148.6875</v>
      </c>
      <c r="E3244" s="45">
        <v>118.95</v>
      </c>
      <c r="F3244" s="45">
        <f>E3244*1.25</f>
        <v>148.6875</v>
      </c>
      <c r="G3244" s="46">
        <v>148.6875</v>
      </c>
    </row>
    <row r="3245" spans="1:8" s="47" customFormat="1" ht="15" customHeight="1" x14ac:dyDescent="0.25">
      <c r="A3245" s="57">
        <v>90744</v>
      </c>
      <c r="B3245" s="57">
        <v>90744</v>
      </c>
      <c r="C3245" s="76" t="s">
        <v>8076</v>
      </c>
      <c r="D3245" s="72">
        <f>MAX(E3245:G3245)</f>
        <v>148.6875</v>
      </c>
      <c r="E3245" s="45">
        <v>118.95</v>
      </c>
      <c r="F3245" s="45">
        <f>E3245*1.25</f>
        <v>148.6875</v>
      </c>
      <c r="G3245" s="46">
        <v>148.6875</v>
      </c>
    </row>
    <row r="3246" spans="1:8" s="47" customFormat="1" ht="15" customHeight="1" x14ac:dyDescent="0.25">
      <c r="A3246" s="57">
        <v>90744</v>
      </c>
      <c r="B3246" s="57">
        <v>90744</v>
      </c>
      <c r="C3246" s="76" t="s">
        <v>8076</v>
      </c>
      <c r="D3246" s="72">
        <f>MAX(E3246:G3246)</f>
        <v>148.6875</v>
      </c>
      <c r="E3246" s="45">
        <v>118.95</v>
      </c>
      <c r="F3246" s="45">
        <f>E3246*1.25</f>
        <v>148.6875</v>
      </c>
      <c r="G3246" s="46">
        <v>148.6875</v>
      </c>
      <c r="H3246" s="46"/>
    </row>
    <row r="3247" spans="1:8" s="47" customFormat="1" ht="15" customHeight="1" x14ac:dyDescent="0.25">
      <c r="A3247" s="57">
        <v>90744</v>
      </c>
      <c r="B3247" s="57">
        <v>90744</v>
      </c>
      <c r="C3247" s="76" t="s">
        <v>8076</v>
      </c>
      <c r="D3247" s="72">
        <f>MAX(E3247:G3247)</f>
        <v>148.6875</v>
      </c>
      <c r="E3247" s="45">
        <v>118.95</v>
      </c>
      <c r="F3247" s="45">
        <f>E3247*1.25</f>
        <v>148.6875</v>
      </c>
      <c r="G3247" s="46">
        <v>148.6875</v>
      </c>
      <c r="H3247" s="46"/>
    </row>
    <row r="3248" spans="1:8" s="47" customFormat="1" ht="15" customHeight="1" x14ac:dyDescent="0.25">
      <c r="A3248" s="57">
        <v>90744</v>
      </c>
      <c r="B3248" s="57">
        <v>90744</v>
      </c>
      <c r="C3248" s="76" t="s">
        <v>8076</v>
      </c>
      <c r="D3248" s="72">
        <f>MAX(E3248:G3248)</f>
        <v>148.6875</v>
      </c>
      <c r="E3248" s="45">
        <v>118.95</v>
      </c>
      <c r="F3248" s="45">
        <f>E3248*1.25</f>
        <v>148.6875</v>
      </c>
      <c r="G3248" s="46">
        <v>148.6875</v>
      </c>
      <c r="H3248" s="46"/>
    </row>
    <row r="3249" spans="1:8" s="47" customFormat="1" ht="15" customHeight="1" x14ac:dyDescent="0.25">
      <c r="A3249" s="57" t="s">
        <v>2495</v>
      </c>
      <c r="B3249" s="57">
        <v>90744</v>
      </c>
      <c r="C3249" s="76" t="s">
        <v>8076</v>
      </c>
      <c r="D3249" s="72">
        <f>MAX(E3249:G3249)</f>
        <v>148.6875</v>
      </c>
      <c r="E3249" s="45">
        <v>118.95</v>
      </c>
      <c r="F3249" s="45">
        <f>E3249*1.25</f>
        <v>148.6875</v>
      </c>
      <c r="G3249" s="46">
        <v>148.6875</v>
      </c>
      <c r="H3249" s="46"/>
    </row>
    <row r="3250" spans="1:8" s="47" customFormat="1" ht="15" customHeight="1" x14ac:dyDescent="0.25">
      <c r="A3250" s="57">
        <v>94664</v>
      </c>
      <c r="B3250" s="57">
        <v>94664</v>
      </c>
      <c r="C3250" s="76" t="s">
        <v>7513</v>
      </c>
      <c r="D3250" s="72">
        <f>MAX(E3250:G3250)</f>
        <v>148.80000000000001</v>
      </c>
      <c r="E3250" s="45">
        <v>119.04</v>
      </c>
      <c r="F3250" s="45">
        <f>E3250*1.25</f>
        <v>148.80000000000001</v>
      </c>
      <c r="G3250" s="46">
        <v>148.80000000000001</v>
      </c>
      <c r="H3250" s="46"/>
    </row>
    <row r="3251" spans="1:8" s="47" customFormat="1" ht="15" customHeight="1" x14ac:dyDescent="0.25">
      <c r="A3251" s="57">
        <v>94664</v>
      </c>
      <c r="B3251" s="57">
        <v>94664</v>
      </c>
      <c r="C3251" s="76" t="s">
        <v>7513</v>
      </c>
      <c r="D3251" s="72">
        <f>MAX(E3251:G3251)</f>
        <v>148.80000000000001</v>
      </c>
      <c r="E3251" s="45">
        <v>119.04</v>
      </c>
      <c r="F3251" s="45">
        <f>E3251*1.25</f>
        <v>148.80000000000001</v>
      </c>
      <c r="G3251" s="46">
        <v>148.80000000000001</v>
      </c>
      <c r="H3251" s="46"/>
    </row>
    <row r="3252" spans="1:8" s="47" customFormat="1" ht="15" customHeight="1" x14ac:dyDescent="0.25">
      <c r="A3252" s="57">
        <v>94664</v>
      </c>
      <c r="B3252" s="57">
        <v>94664</v>
      </c>
      <c r="C3252" s="76" t="s">
        <v>7620</v>
      </c>
      <c r="D3252" s="72">
        <f>MAX(E3252:G3252)</f>
        <v>148.80000000000001</v>
      </c>
      <c r="E3252" s="45">
        <v>119.04</v>
      </c>
      <c r="F3252" s="45">
        <f>E3252*1.25</f>
        <v>148.80000000000001</v>
      </c>
      <c r="G3252" s="46">
        <v>148.80000000000001</v>
      </c>
      <c r="H3252" s="46"/>
    </row>
    <row r="3253" spans="1:8" s="47" customFormat="1" ht="15" customHeight="1" x14ac:dyDescent="0.25">
      <c r="A3253" s="57">
        <v>94664</v>
      </c>
      <c r="B3253" s="57">
        <v>94664</v>
      </c>
      <c r="C3253" s="76" t="s">
        <v>7620</v>
      </c>
      <c r="D3253" s="72">
        <f>MAX(E3253:G3253)</f>
        <v>148.80000000000001</v>
      </c>
      <c r="E3253" s="45">
        <v>119.04</v>
      </c>
      <c r="F3253" s="45">
        <f>E3253*1.25</f>
        <v>148.80000000000001</v>
      </c>
      <c r="G3253" s="46">
        <v>148.80000000000001</v>
      </c>
      <c r="H3253" s="46"/>
    </row>
    <row r="3254" spans="1:8" s="47" customFormat="1" ht="15" customHeight="1" x14ac:dyDescent="0.25">
      <c r="A3254" s="57">
        <v>94664</v>
      </c>
      <c r="B3254" s="57">
        <v>94664</v>
      </c>
      <c r="C3254" s="76" t="s">
        <v>7620</v>
      </c>
      <c r="D3254" s="72">
        <f>MAX(E3254:G3254)</f>
        <v>148.80000000000001</v>
      </c>
      <c r="E3254" s="45">
        <v>119.04</v>
      </c>
      <c r="F3254" s="45">
        <f>E3254*1.25</f>
        <v>148.80000000000001</v>
      </c>
      <c r="G3254" s="46">
        <v>148.80000000000001</v>
      </c>
      <c r="H3254" s="46"/>
    </row>
    <row r="3255" spans="1:8" s="47" customFormat="1" ht="15" customHeight="1" x14ac:dyDescent="0.25">
      <c r="A3255" s="57">
        <v>94664</v>
      </c>
      <c r="B3255" s="57">
        <v>94664</v>
      </c>
      <c r="C3255" s="76" t="s">
        <v>7620</v>
      </c>
      <c r="D3255" s="72">
        <f>MAX(E3255:G3255)</f>
        <v>148.80000000000001</v>
      </c>
      <c r="E3255" s="45">
        <v>119.04</v>
      </c>
      <c r="F3255" s="45">
        <f>E3255*1.25</f>
        <v>148.80000000000001</v>
      </c>
      <c r="G3255" s="46">
        <v>148.80000000000001</v>
      </c>
    </row>
    <row r="3256" spans="1:8" s="47" customFormat="1" ht="15" customHeight="1" x14ac:dyDescent="0.25">
      <c r="A3256" s="57">
        <v>94664</v>
      </c>
      <c r="B3256" s="57">
        <v>94664</v>
      </c>
      <c r="C3256" s="76" t="s">
        <v>7620</v>
      </c>
      <c r="D3256" s="72">
        <f>MAX(E3256:G3256)</f>
        <v>148.80000000000001</v>
      </c>
      <c r="E3256" s="45">
        <v>119.04</v>
      </c>
      <c r="F3256" s="45">
        <f>E3256*1.25</f>
        <v>148.80000000000001</v>
      </c>
      <c r="G3256" s="46">
        <v>148.80000000000001</v>
      </c>
    </row>
    <row r="3257" spans="1:8" s="47" customFormat="1" ht="15" customHeight="1" x14ac:dyDescent="0.25">
      <c r="A3257" s="57">
        <v>94664</v>
      </c>
      <c r="B3257" s="57">
        <v>94664</v>
      </c>
      <c r="C3257" s="76" t="s">
        <v>7620</v>
      </c>
      <c r="D3257" s="72">
        <f>MAX(E3257:G3257)</f>
        <v>148.80000000000001</v>
      </c>
      <c r="E3257" s="45">
        <v>119.04</v>
      </c>
      <c r="F3257" s="45">
        <f>E3257*1.25</f>
        <v>148.80000000000001</v>
      </c>
      <c r="G3257" s="46">
        <v>148.80000000000001</v>
      </c>
    </row>
    <row r="3258" spans="1:8" s="47" customFormat="1" ht="15" customHeight="1" x14ac:dyDescent="0.25">
      <c r="A3258" s="57">
        <v>94664</v>
      </c>
      <c r="B3258" s="57">
        <v>94664</v>
      </c>
      <c r="C3258" s="76" t="s">
        <v>7620</v>
      </c>
      <c r="D3258" s="72">
        <f>MAX(E3258:G3258)</f>
        <v>148.80000000000001</v>
      </c>
      <c r="E3258" s="45">
        <v>119.04</v>
      </c>
      <c r="F3258" s="45">
        <f>E3258*1.25</f>
        <v>148.80000000000001</v>
      </c>
      <c r="G3258" s="46">
        <v>148.80000000000001</v>
      </c>
      <c r="H3258" s="46"/>
    </row>
    <row r="3259" spans="1:8" s="47" customFormat="1" ht="15" customHeight="1" x14ac:dyDescent="0.25">
      <c r="A3259" s="57" t="s">
        <v>2495</v>
      </c>
      <c r="B3259" s="57">
        <v>94664</v>
      </c>
      <c r="C3259" s="76" t="s">
        <v>7620</v>
      </c>
      <c r="D3259" s="72">
        <f>MAX(E3259:G3259)</f>
        <v>148.80000000000001</v>
      </c>
      <c r="E3259" s="45">
        <v>119.04</v>
      </c>
      <c r="F3259" s="45">
        <f>E3259*1.25</f>
        <v>148.80000000000001</v>
      </c>
      <c r="G3259" s="46">
        <v>148.80000000000001</v>
      </c>
      <c r="H3259" s="46"/>
    </row>
    <row r="3260" spans="1:8" s="47" customFormat="1" ht="15" customHeight="1" x14ac:dyDescent="0.25">
      <c r="A3260" s="57">
        <v>94664</v>
      </c>
      <c r="B3260" s="57">
        <v>94664</v>
      </c>
      <c r="C3260" s="76" t="s">
        <v>7529</v>
      </c>
      <c r="D3260" s="72">
        <f>MAX(E3260:G3260)</f>
        <v>148.80000000000001</v>
      </c>
      <c r="E3260" s="45">
        <v>119.04</v>
      </c>
      <c r="F3260" s="45">
        <f>E3260*1.25</f>
        <v>148.80000000000001</v>
      </c>
      <c r="G3260" s="46">
        <v>148.80000000000001</v>
      </c>
      <c r="H3260" s="46"/>
    </row>
    <row r="3261" spans="1:8" s="47" customFormat="1" ht="15" customHeight="1" x14ac:dyDescent="0.25">
      <c r="A3261" s="57" t="s">
        <v>4331</v>
      </c>
      <c r="B3261" s="57">
        <v>80375</v>
      </c>
      <c r="C3261" s="76" t="s">
        <v>5289</v>
      </c>
      <c r="D3261" s="72">
        <f>MAX(E3261:G3261)</f>
        <v>148.8125</v>
      </c>
      <c r="E3261" s="45">
        <v>119.05</v>
      </c>
      <c r="F3261" s="45">
        <f>E3261*1.25</f>
        <v>148.8125</v>
      </c>
      <c r="G3261" s="46">
        <v>148.8125</v>
      </c>
      <c r="H3261" s="46"/>
    </row>
    <row r="3262" spans="1:8" s="47" customFormat="1" ht="15" customHeight="1" x14ac:dyDescent="0.25">
      <c r="A3262" s="57" t="s">
        <v>4331</v>
      </c>
      <c r="B3262" s="57">
        <v>80375</v>
      </c>
      <c r="C3262" s="76" t="s">
        <v>4695</v>
      </c>
      <c r="D3262" s="72">
        <f>MAX(E3262:G3262)</f>
        <v>148.8125</v>
      </c>
      <c r="E3262" s="45">
        <v>119.05</v>
      </c>
      <c r="F3262" s="45">
        <f>E3262*1.25</f>
        <v>148.8125</v>
      </c>
      <c r="G3262" s="46">
        <v>148.8125</v>
      </c>
      <c r="H3262" s="46"/>
    </row>
    <row r="3263" spans="1:8" s="47" customFormat="1" ht="15" customHeight="1" x14ac:dyDescent="0.25">
      <c r="A3263" s="62"/>
      <c r="B3263" s="57">
        <v>86382</v>
      </c>
      <c r="C3263" s="76" t="s">
        <v>1597</v>
      </c>
      <c r="D3263" s="72">
        <v>148.88999999999999</v>
      </c>
      <c r="E3263" s="50"/>
      <c r="F3263" s="50"/>
      <c r="G3263" s="50"/>
      <c r="H3263" s="46"/>
    </row>
    <row r="3264" spans="1:8" s="47" customFormat="1" ht="15" customHeight="1" x14ac:dyDescent="0.25">
      <c r="A3264" s="57">
        <v>80299</v>
      </c>
      <c r="B3264" s="57">
        <v>80299</v>
      </c>
      <c r="C3264" s="76" t="s">
        <v>5071</v>
      </c>
      <c r="D3264" s="72">
        <f>MAX(E3264:G3264)</f>
        <v>148.9375</v>
      </c>
      <c r="E3264" s="45">
        <v>119.15</v>
      </c>
      <c r="F3264" s="45">
        <f>E3264*1.25</f>
        <v>148.9375</v>
      </c>
      <c r="G3264" s="46">
        <v>148.9375</v>
      </c>
    </row>
    <row r="3265" spans="1:8" s="47" customFormat="1" ht="15" customHeight="1" x14ac:dyDescent="0.25">
      <c r="A3265" s="62"/>
      <c r="B3265" s="57">
        <v>96542</v>
      </c>
      <c r="C3265" s="76" t="s">
        <v>2163</v>
      </c>
      <c r="D3265" s="72">
        <v>148.94999999999999</v>
      </c>
      <c r="E3265" s="50"/>
      <c r="F3265" s="50"/>
      <c r="G3265" s="50"/>
      <c r="H3265" s="46"/>
    </row>
    <row r="3266" spans="1:8" s="47" customFormat="1" ht="15" customHeight="1" x14ac:dyDescent="0.25">
      <c r="A3266" s="57">
        <v>99203</v>
      </c>
      <c r="B3266" s="57">
        <v>99203</v>
      </c>
      <c r="C3266" s="76" t="s">
        <v>8689</v>
      </c>
      <c r="D3266" s="72">
        <f>MAX(E3266:G3266)</f>
        <v>149.17500000000001</v>
      </c>
      <c r="E3266" s="45">
        <v>119.34</v>
      </c>
      <c r="F3266" s="45">
        <f>E3266*1.25</f>
        <v>149.17500000000001</v>
      </c>
      <c r="G3266" s="46">
        <v>149.17500000000001</v>
      </c>
    </row>
    <row r="3267" spans="1:8" s="47" customFormat="1" ht="15" customHeight="1" x14ac:dyDescent="0.25">
      <c r="A3267" s="57">
        <v>99203</v>
      </c>
      <c r="B3267" s="57">
        <v>99203</v>
      </c>
      <c r="C3267" s="76" t="s">
        <v>8689</v>
      </c>
      <c r="D3267" s="72">
        <f>MAX(E3267:G3267)</f>
        <v>149.17500000000001</v>
      </c>
      <c r="E3267" s="45">
        <v>119.34</v>
      </c>
      <c r="F3267" s="45">
        <f>E3267*1.25</f>
        <v>149.17500000000001</v>
      </c>
      <c r="G3267" s="46">
        <v>149.17500000000001</v>
      </c>
      <c r="H3267" s="46"/>
    </row>
    <row r="3268" spans="1:8" s="47" customFormat="1" ht="15" customHeight="1" x14ac:dyDescent="0.25">
      <c r="A3268" s="57">
        <v>99203</v>
      </c>
      <c r="B3268" s="57">
        <v>99203</v>
      </c>
      <c r="C3268" s="76" t="s">
        <v>8689</v>
      </c>
      <c r="D3268" s="72">
        <f>MAX(E3268:G3268)</f>
        <v>149.17500000000001</v>
      </c>
      <c r="E3268" s="45">
        <v>119.34</v>
      </c>
      <c r="F3268" s="45">
        <f>E3268*1.25</f>
        <v>149.17500000000001</v>
      </c>
      <c r="G3268" s="46">
        <v>149.17500000000001</v>
      </c>
      <c r="H3268" s="46"/>
    </row>
    <row r="3269" spans="1:8" s="47" customFormat="1" ht="15" customHeight="1" x14ac:dyDescent="0.25">
      <c r="A3269" s="57">
        <v>99203</v>
      </c>
      <c r="B3269" s="57">
        <v>99203</v>
      </c>
      <c r="C3269" s="76" t="s">
        <v>8689</v>
      </c>
      <c r="D3269" s="72">
        <f>MAX(E3269:G3269)</f>
        <v>149.17500000000001</v>
      </c>
      <c r="E3269" s="45">
        <v>119.34</v>
      </c>
      <c r="F3269" s="45">
        <f>E3269*1.25</f>
        <v>149.17500000000001</v>
      </c>
      <c r="G3269" s="46">
        <v>149.17500000000001</v>
      </c>
    </row>
    <row r="3270" spans="1:8" s="47" customFormat="1" ht="15" customHeight="1" x14ac:dyDescent="0.25">
      <c r="A3270" s="57">
        <v>99203</v>
      </c>
      <c r="B3270" s="57">
        <v>99203</v>
      </c>
      <c r="C3270" s="76" t="s">
        <v>8641</v>
      </c>
      <c r="D3270" s="72">
        <f>MAX(E3270:G3270)</f>
        <v>149.17500000000001</v>
      </c>
      <c r="E3270" s="45">
        <v>119.34</v>
      </c>
      <c r="F3270" s="45">
        <f>E3270*1.25</f>
        <v>149.17500000000001</v>
      </c>
      <c r="G3270" s="46">
        <v>149.17500000000001</v>
      </c>
    </row>
    <row r="3271" spans="1:8" s="47" customFormat="1" ht="15" customHeight="1" x14ac:dyDescent="0.25">
      <c r="A3271" s="57">
        <v>99203</v>
      </c>
      <c r="B3271" s="57">
        <v>99203</v>
      </c>
      <c r="C3271" s="76" t="s">
        <v>8641</v>
      </c>
      <c r="D3271" s="72">
        <f>MAX(E3271:G3271)</f>
        <v>149.17500000000001</v>
      </c>
      <c r="E3271" s="45">
        <v>119.34</v>
      </c>
      <c r="F3271" s="45">
        <f>E3271*1.25</f>
        <v>149.17500000000001</v>
      </c>
      <c r="G3271" s="46">
        <v>149.17500000000001</v>
      </c>
      <c r="H3271" s="46"/>
    </row>
    <row r="3272" spans="1:8" s="47" customFormat="1" ht="15" customHeight="1" x14ac:dyDescent="0.25">
      <c r="A3272" s="57">
        <v>99203</v>
      </c>
      <c r="B3272" s="57">
        <v>99203</v>
      </c>
      <c r="C3272" s="76" t="s">
        <v>8641</v>
      </c>
      <c r="D3272" s="72">
        <f>MAX(E3272:G3272)</f>
        <v>149.17500000000001</v>
      </c>
      <c r="E3272" s="45">
        <v>119.34</v>
      </c>
      <c r="F3272" s="45">
        <f>E3272*1.25</f>
        <v>149.17500000000001</v>
      </c>
      <c r="G3272" s="46">
        <v>149.17500000000001</v>
      </c>
      <c r="H3272" s="46"/>
    </row>
    <row r="3273" spans="1:8" s="47" customFormat="1" ht="15" customHeight="1" x14ac:dyDescent="0.25">
      <c r="A3273" s="57">
        <v>99203</v>
      </c>
      <c r="B3273" s="57">
        <v>99203</v>
      </c>
      <c r="C3273" s="76" t="s">
        <v>8641</v>
      </c>
      <c r="D3273" s="72">
        <f>MAX(E3273:G3273)</f>
        <v>149.17500000000001</v>
      </c>
      <c r="E3273" s="45">
        <v>119.34</v>
      </c>
      <c r="F3273" s="45">
        <f>E3273*1.25</f>
        <v>149.17500000000001</v>
      </c>
      <c r="G3273" s="46">
        <v>149.17500000000001</v>
      </c>
      <c r="H3273" s="46"/>
    </row>
    <row r="3274" spans="1:8" s="47" customFormat="1" ht="15" customHeight="1" x14ac:dyDescent="0.25">
      <c r="A3274" s="57">
        <v>99203</v>
      </c>
      <c r="B3274" s="57">
        <v>99203</v>
      </c>
      <c r="C3274" s="76" t="s">
        <v>8641</v>
      </c>
      <c r="D3274" s="72">
        <f>MAX(E3274:G3274)</f>
        <v>149.17500000000001</v>
      </c>
      <c r="E3274" s="45">
        <v>119.34</v>
      </c>
      <c r="F3274" s="45">
        <f>E3274*1.25</f>
        <v>149.17500000000001</v>
      </c>
      <c r="G3274" s="46">
        <v>149.17500000000001</v>
      </c>
      <c r="H3274" s="46"/>
    </row>
    <row r="3275" spans="1:8" s="47" customFormat="1" ht="15" customHeight="1" x14ac:dyDescent="0.25">
      <c r="A3275" s="57">
        <v>99203</v>
      </c>
      <c r="B3275" s="57">
        <v>99203</v>
      </c>
      <c r="C3275" s="76" t="s">
        <v>8641</v>
      </c>
      <c r="D3275" s="72">
        <f>MAX(E3275:G3275)</f>
        <v>149.17500000000001</v>
      </c>
      <c r="E3275" s="45">
        <v>119.34</v>
      </c>
      <c r="F3275" s="45">
        <f>E3275*1.25</f>
        <v>149.17500000000001</v>
      </c>
      <c r="G3275" s="46">
        <v>149.17500000000001</v>
      </c>
    </row>
    <row r="3276" spans="1:8" s="47" customFormat="1" ht="15" customHeight="1" x14ac:dyDescent="0.25">
      <c r="A3276" s="57" t="s">
        <v>2495</v>
      </c>
      <c r="B3276" s="57">
        <v>99203</v>
      </c>
      <c r="C3276" s="76" t="s">
        <v>8865</v>
      </c>
      <c r="D3276" s="72">
        <f>MAX(E3276:G3276)</f>
        <v>149.17500000000001</v>
      </c>
      <c r="E3276" s="45">
        <v>119.34</v>
      </c>
      <c r="F3276" s="45">
        <f>E3276*1.25</f>
        <v>149.17500000000001</v>
      </c>
      <c r="G3276" s="46">
        <v>149.17500000000001</v>
      </c>
    </row>
    <row r="3277" spans="1:8" s="47" customFormat="1" ht="15" customHeight="1" x14ac:dyDescent="0.25">
      <c r="A3277" s="57" t="s">
        <v>2495</v>
      </c>
      <c r="B3277" s="58" t="s">
        <v>2495</v>
      </c>
      <c r="C3277" s="77" t="s">
        <v>2826</v>
      </c>
      <c r="D3277" s="72">
        <f>MAX(E3277:G3277)</f>
        <v>149.1875</v>
      </c>
      <c r="E3277" s="45">
        <v>119.35</v>
      </c>
      <c r="F3277" s="45">
        <f>E3277*1.25</f>
        <v>149.1875</v>
      </c>
      <c r="G3277" s="46">
        <v>149.1875</v>
      </c>
      <c r="H3277" s="46"/>
    </row>
    <row r="3278" spans="1:8" s="47" customFormat="1" ht="15" customHeight="1" x14ac:dyDescent="0.25">
      <c r="A3278" s="62"/>
      <c r="B3278" s="57">
        <v>82043</v>
      </c>
      <c r="C3278" s="76" t="s">
        <v>1196</v>
      </c>
      <c r="D3278" s="72">
        <v>149.4</v>
      </c>
      <c r="E3278" s="50"/>
      <c r="F3278" s="50"/>
      <c r="G3278" s="50"/>
      <c r="H3278" s="46"/>
    </row>
    <row r="3279" spans="1:8" s="47" customFormat="1" ht="15" customHeight="1" x14ac:dyDescent="0.25">
      <c r="A3279" s="57">
        <v>80299</v>
      </c>
      <c r="B3279" s="57">
        <v>80299</v>
      </c>
      <c r="C3279" s="76" t="s">
        <v>4872</v>
      </c>
      <c r="D3279" s="72">
        <f>MAX(E3279:G3279)</f>
        <v>149.625</v>
      </c>
      <c r="E3279" s="45">
        <v>119.7</v>
      </c>
      <c r="F3279" s="45">
        <f>E3279*1.25</f>
        <v>149.625</v>
      </c>
      <c r="G3279" s="46">
        <v>149.625</v>
      </c>
      <c r="H3279" s="46"/>
    </row>
    <row r="3280" spans="1:8" s="47" customFormat="1" ht="15" customHeight="1" x14ac:dyDescent="0.25">
      <c r="A3280" s="57">
        <v>80299</v>
      </c>
      <c r="B3280" s="57">
        <v>80299</v>
      </c>
      <c r="C3280" s="76" t="s">
        <v>4871</v>
      </c>
      <c r="D3280" s="72">
        <f>MAX(E3280:G3280)</f>
        <v>149.625</v>
      </c>
      <c r="E3280" s="45">
        <v>119.7</v>
      </c>
      <c r="F3280" s="45">
        <f>E3280*1.25</f>
        <v>149.625</v>
      </c>
      <c r="G3280" s="46">
        <v>149.625</v>
      </c>
      <c r="H3280" s="46"/>
    </row>
    <row r="3281" spans="1:8" s="47" customFormat="1" ht="15" customHeight="1" x14ac:dyDescent="0.25">
      <c r="A3281" s="57" t="s">
        <v>4331</v>
      </c>
      <c r="B3281" s="57">
        <v>80339</v>
      </c>
      <c r="C3281" s="76" t="s">
        <v>4497</v>
      </c>
      <c r="D3281" s="72">
        <f>MAX(E3281:G3281)</f>
        <v>149.75</v>
      </c>
      <c r="E3281" s="45">
        <v>119.8</v>
      </c>
      <c r="F3281" s="45">
        <f>E3281*1.25</f>
        <v>149.75</v>
      </c>
      <c r="G3281" s="46">
        <v>149.75</v>
      </c>
    </row>
    <row r="3282" spans="1:8" s="47" customFormat="1" ht="15" customHeight="1" x14ac:dyDescent="0.25">
      <c r="A3282" s="62"/>
      <c r="B3282" s="57">
        <v>90734</v>
      </c>
      <c r="C3282" s="76" t="s">
        <v>1929</v>
      </c>
      <c r="D3282" s="72">
        <v>149.80000000000001</v>
      </c>
      <c r="E3282" s="50"/>
      <c r="F3282" s="50"/>
      <c r="G3282" s="50"/>
    </row>
    <row r="3283" spans="1:8" s="47" customFormat="1" ht="15" customHeight="1" x14ac:dyDescent="0.25">
      <c r="A3283" s="62"/>
      <c r="B3283" s="57">
        <v>84132</v>
      </c>
      <c r="C3283" s="76" t="s">
        <v>1398</v>
      </c>
      <c r="D3283" s="72">
        <v>149.94</v>
      </c>
      <c r="E3283" s="50"/>
      <c r="F3283" s="50"/>
      <c r="G3283" s="50"/>
      <c r="H3283" s="46"/>
    </row>
    <row r="3284" spans="1:8" s="47" customFormat="1" ht="15" customHeight="1" x14ac:dyDescent="0.25">
      <c r="A3284" s="58">
        <v>86708</v>
      </c>
      <c r="B3284" s="58">
        <v>86708</v>
      </c>
      <c r="C3284" s="77" t="s">
        <v>4456</v>
      </c>
      <c r="D3284" s="73">
        <f>MAX(E3284:G3284)</f>
        <v>149.98749999999998</v>
      </c>
      <c r="E3284" s="48">
        <v>119.99</v>
      </c>
      <c r="F3284" s="48">
        <f>E3284*1.25</f>
        <v>149.98749999999998</v>
      </c>
      <c r="G3284" s="49">
        <v>149.98749999999998</v>
      </c>
      <c r="H3284" s="46"/>
    </row>
    <row r="3285" spans="1:8" s="47" customFormat="1" ht="15" customHeight="1" x14ac:dyDescent="0.25">
      <c r="A3285" s="62"/>
      <c r="B3285" s="57">
        <v>99421</v>
      </c>
      <c r="C3285" s="76" t="s">
        <v>2323</v>
      </c>
      <c r="D3285" s="72">
        <v>150</v>
      </c>
      <c r="E3285" s="50"/>
      <c r="F3285" s="50"/>
      <c r="G3285" s="50"/>
    </row>
    <row r="3286" spans="1:8" s="47" customFormat="1" ht="15" customHeight="1" x14ac:dyDescent="0.25">
      <c r="A3286" s="62"/>
      <c r="B3286" s="58">
        <v>11301</v>
      </c>
      <c r="C3286" s="77" t="s">
        <v>126</v>
      </c>
      <c r="D3286" s="72">
        <v>150.05000000000001</v>
      </c>
      <c r="E3286" s="50"/>
      <c r="F3286" s="50"/>
      <c r="G3286" s="50"/>
    </row>
    <row r="3287" spans="1:8" s="47" customFormat="1" ht="15" customHeight="1" x14ac:dyDescent="0.25">
      <c r="A3287" s="57">
        <v>83874</v>
      </c>
      <c r="B3287" s="57">
        <v>83874</v>
      </c>
      <c r="C3287" s="76" t="s">
        <v>5165</v>
      </c>
      <c r="D3287" s="72">
        <f>MAX(E3287:G3287)</f>
        <v>150.07499999999999</v>
      </c>
      <c r="E3287" s="45">
        <v>120.06</v>
      </c>
      <c r="F3287" s="45">
        <f>E3287*1.25</f>
        <v>150.07499999999999</v>
      </c>
      <c r="G3287" s="46">
        <v>150.07499999999999</v>
      </c>
      <c r="H3287" s="46"/>
    </row>
    <row r="3288" spans="1:8" s="47" customFormat="1" ht="15" customHeight="1" x14ac:dyDescent="0.25">
      <c r="A3288" s="62"/>
      <c r="B3288" s="57">
        <v>45915</v>
      </c>
      <c r="C3288" s="76" t="s">
        <v>544</v>
      </c>
      <c r="D3288" s="72">
        <v>150.08000000000001</v>
      </c>
      <c r="E3288" s="50"/>
      <c r="F3288" s="50"/>
      <c r="G3288" s="50"/>
      <c r="H3288" s="46"/>
    </row>
    <row r="3289" spans="1:8" s="47" customFormat="1" ht="15" customHeight="1" x14ac:dyDescent="0.25">
      <c r="A3289" s="62"/>
      <c r="B3289" s="57">
        <v>85302</v>
      </c>
      <c r="C3289" s="76" t="s">
        <v>1510</v>
      </c>
      <c r="D3289" s="72">
        <v>150.44999999999999</v>
      </c>
      <c r="E3289" s="50"/>
      <c r="F3289" s="50"/>
      <c r="G3289" s="50"/>
    </row>
    <row r="3290" spans="1:8" s="47" customFormat="1" ht="15" customHeight="1" x14ac:dyDescent="0.25">
      <c r="A3290" s="57" t="s">
        <v>2495</v>
      </c>
      <c r="B3290" s="57" t="s">
        <v>2495</v>
      </c>
      <c r="C3290" s="76" t="s">
        <v>2916</v>
      </c>
      <c r="D3290" s="72">
        <f>MAX(E3290:G3290)</f>
        <v>150.58750000000001</v>
      </c>
      <c r="E3290" s="45">
        <v>120.47</v>
      </c>
      <c r="F3290" s="45">
        <f>E3290*1.25</f>
        <v>150.58750000000001</v>
      </c>
      <c r="G3290" s="46">
        <v>150.58750000000001</v>
      </c>
    </row>
    <row r="3291" spans="1:8" s="47" customFormat="1" ht="15" customHeight="1" x14ac:dyDescent="0.25">
      <c r="A3291" s="58">
        <v>86774</v>
      </c>
      <c r="B3291" s="58">
        <v>86774</v>
      </c>
      <c r="C3291" s="77" t="s">
        <v>4674</v>
      </c>
      <c r="D3291" s="73">
        <f>MAX(E3291:G3291)</f>
        <v>150.65</v>
      </c>
      <c r="E3291" s="48">
        <v>120.52</v>
      </c>
      <c r="F3291" s="48">
        <f>E3291*1.25</f>
        <v>150.65</v>
      </c>
      <c r="G3291" s="49">
        <v>150.65</v>
      </c>
      <c r="H3291" s="46"/>
    </row>
    <row r="3292" spans="1:8" s="47" customFormat="1" ht="15" customHeight="1" x14ac:dyDescent="0.25">
      <c r="A3292" s="57">
        <v>80299</v>
      </c>
      <c r="B3292" s="57">
        <v>80299</v>
      </c>
      <c r="C3292" s="76" t="s">
        <v>4799</v>
      </c>
      <c r="D3292" s="72">
        <f>MAX(E3292:G3292)</f>
        <v>150.875</v>
      </c>
      <c r="E3292" s="45">
        <v>120.7</v>
      </c>
      <c r="F3292" s="45">
        <f>E3292*1.25</f>
        <v>150.875</v>
      </c>
      <c r="G3292" s="46">
        <v>150.875</v>
      </c>
      <c r="H3292" s="46"/>
    </row>
    <row r="3293" spans="1:8" s="47" customFormat="1" ht="15" customHeight="1" x14ac:dyDescent="0.25">
      <c r="A3293" s="62"/>
      <c r="B3293" s="57">
        <v>88329</v>
      </c>
      <c r="C3293" s="76" t="s">
        <v>1857</v>
      </c>
      <c r="D3293" s="72">
        <v>150.94999999999999</v>
      </c>
      <c r="E3293" s="50"/>
      <c r="F3293" s="50"/>
      <c r="G3293" s="50"/>
      <c r="H3293" s="46"/>
    </row>
    <row r="3294" spans="1:8" s="47" customFormat="1" ht="15" customHeight="1" x14ac:dyDescent="0.25">
      <c r="A3294" s="57" t="s">
        <v>65</v>
      </c>
      <c r="B3294" s="57" t="s">
        <v>2495</v>
      </c>
      <c r="C3294" s="76" t="s">
        <v>8368</v>
      </c>
      <c r="D3294" s="72">
        <f>MAX(E3294:G3294)</f>
        <v>151.05000000000001</v>
      </c>
      <c r="E3294" s="45">
        <v>120.84</v>
      </c>
      <c r="F3294" s="45">
        <f>E3294*1.25</f>
        <v>151.05000000000001</v>
      </c>
      <c r="G3294" s="46">
        <v>151.05000000000001</v>
      </c>
      <c r="H3294" s="46"/>
    </row>
    <row r="3295" spans="1:8" s="47" customFormat="1" ht="15" customHeight="1" x14ac:dyDescent="0.25">
      <c r="A3295" s="57" t="s">
        <v>65</v>
      </c>
      <c r="B3295" s="57" t="s">
        <v>2495</v>
      </c>
      <c r="C3295" s="76" t="s">
        <v>8368</v>
      </c>
      <c r="D3295" s="72">
        <f>MAX(E3295:G3295)</f>
        <v>151.05000000000001</v>
      </c>
      <c r="E3295" s="45">
        <v>120.84</v>
      </c>
      <c r="F3295" s="45">
        <f>E3295*1.25</f>
        <v>151.05000000000001</v>
      </c>
      <c r="G3295" s="46">
        <v>151.05000000000001</v>
      </c>
      <c r="H3295" s="46"/>
    </row>
    <row r="3296" spans="1:8" s="47" customFormat="1" ht="15" customHeight="1" x14ac:dyDescent="0.25">
      <c r="A3296" s="57" t="s">
        <v>65</v>
      </c>
      <c r="B3296" s="57" t="s">
        <v>2495</v>
      </c>
      <c r="C3296" s="76" t="s">
        <v>8368</v>
      </c>
      <c r="D3296" s="72">
        <f>MAX(E3296:G3296)</f>
        <v>151.05000000000001</v>
      </c>
      <c r="E3296" s="45">
        <v>120.84</v>
      </c>
      <c r="F3296" s="45">
        <f>E3296*1.25</f>
        <v>151.05000000000001</v>
      </c>
      <c r="G3296" s="46">
        <v>151.05000000000001</v>
      </c>
    </row>
    <row r="3297" spans="1:8" s="47" customFormat="1" ht="15" customHeight="1" x14ac:dyDescent="0.25">
      <c r="A3297" s="57" t="s">
        <v>7609</v>
      </c>
      <c r="B3297" s="57" t="s">
        <v>2495</v>
      </c>
      <c r="C3297" s="76" t="s">
        <v>7610</v>
      </c>
      <c r="D3297" s="72">
        <f>MAX(E3297:G3297)</f>
        <v>151.05000000000001</v>
      </c>
      <c r="E3297" s="45">
        <v>120.84</v>
      </c>
      <c r="F3297" s="45">
        <f>E3297*1.25</f>
        <v>151.05000000000001</v>
      </c>
      <c r="G3297" s="46">
        <v>151.05000000000001</v>
      </c>
    </row>
    <row r="3298" spans="1:8" s="47" customFormat="1" ht="15" customHeight="1" x14ac:dyDescent="0.25">
      <c r="A3298" s="57" t="s">
        <v>7609</v>
      </c>
      <c r="B3298" s="57" t="s">
        <v>2495</v>
      </c>
      <c r="C3298" s="76" t="s">
        <v>7610</v>
      </c>
      <c r="D3298" s="72">
        <f>MAX(E3298:G3298)</f>
        <v>151.05000000000001</v>
      </c>
      <c r="E3298" s="45">
        <v>120.84</v>
      </c>
      <c r="F3298" s="45">
        <f>E3298*1.25</f>
        <v>151.05000000000001</v>
      </c>
      <c r="G3298" s="46">
        <v>151.05000000000001</v>
      </c>
      <c r="H3298" s="46"/>
    </row>
    <row r="3299" spans="1:8" s="47" customFormat="1" ht="15" customHeight="1" x14ac:dyDescent="0.25">
      <c r="A3299" s="57" t="s">
        <v>7609</v>
      </c>
      <c r="B3299" s="57" t="s">
        <v>2495</v>
      </c>
      <c r="C3299" s="76" t="s">
        <v>7610</v>
      </c>
      <c r="D3299" s="72">
        <f>MAX(E3299:G3299)</f>
        <v>151.05000000000001</v>
      </c>
      <c r="E3299" s="45">
        <v>120.84</v>
      </c>
      <c r="F3299" s="45">
        <f>E3299*1.25</f>
        <v>151.05000000000001</v>
      </c>
      <c r="G3299" s="46">
        <v>151.05000000000001</v>
      </c>
      <c r="H3299" s="46"/>
    </row>
    <row r="3300" spans="1:8" s="47" customFormat="1" ht="15" customHeight="1" x14ac:dyDescent="0.25">
      <c r="A3300" s="57" t="s">
        <v>7609</v>
      </c>
      <c r="B3300" s="57" t="s">
        <v>2495</v>
      </c>
      <c r="C3300" s="76" t="s">
        <v>7610</v>
      </c>
      <c r="D3300" s="72">
        <f>MAX(E3300:G3300)</f>
        <v>151.05000000000001</v>
      </c>
      <c r="E3300" s="45">
        <v>120.84</v>
      </c>
      <c r="F3300" s="45">
        <f>E3300*1.25</f>
        <v>151.05000000000001</v>
      </c>
      <c r="G3300" s="46">
        <v>151.05000000000001</v>
      </c>
      <c r="H3300" s="46"/>
    </row>
    <row r="3301" spans="1:8" s="47" customFormat="1" ht="15" customHeight="1" x14ac:dyDescent="0.25">
      <c r="A3301" s="57" t="s">
        <v>7609</v>
      </c>
      <c r="B3301" s="57" t="s">
        <v>2495</v>
      </c>
      <c r="C3301" s="76" t="s">
        <v>7610</v>
      </c>
      <c r="D3301" s="72">
        <f>MAX(E3301:G3301)</f>
        <v>151.05000000000001</v>
      </c>
      <c r="E3301" s="45">
        <v>120.84</v>
      </c>
      <c r="F3301" s="45">
        <f>E3301*1.25</f>
        <v>151.05000000000001</v>
      </c>
      <c r="G3301" s="46">
        <v>151.05000000000001</v>
      </c>
      <c r="H3301" s="46"/>
    </row>
    <row r="3302" spans="1:8" s="47" customFormat="1" ht="15" customHeight="1" x14ac:dyDescent="0.25">
      <c r="A3302" s="57" t="s">
        <v>7609</v>
      </c>
      <c r="B3302" s="57" t="s">
        <v>7609</v>
      </c>
      <c r="C3302" s="76" t="s">
        <v>7610</v>
      </c>
      <c r="D3302" s="72">
        <f>MAX(E3302:G3302)</f>
        <v>151.05000000000001</v>
      </c>
      <c r="E3302" s="45">
        <v>120.84</v>
      </c>
      <c r="F3302" s="45">
        <f>E3302*1.25</f>
        <v>151.05000000000001</v>
      </c>
      <c r="G3302" s="46">
        <v>151.05000000000001</v>
      </c>
    </row>
    <row r="3303" spans="1:8" s="47" customFormat="1" ht="15" customHeight="1" x14ac:dyDescent="0.25">
      <c r="A3303" s="57" t="s">
        <v>7609</v>
      </c>
      <c r="B3303" s="57" t="s">
        <v>2495</v>
      </c>
      <c r="C3303" s="76" t="s">
        <v>7610</v>
      </c>
      <c r="D3303" s="72">
        <f>MAX(E3303:G3303)</f>
        <v>151.05000000000001</v>
      </c>
      <c r="E3303" s="45">
        <v>120.84</v>
      </c>
      <c r="F3303" s="45">
        <f>E3303*1.25</f>
        <v>151.05000000000001</v>
      </c>
      <c r="G3303" s="46">
        <v>151.05000000000001</v>
      </c>
    </row>
    <row r="3304" spans="1:8" s="47" customFormat="1" ht="15" customHeight="1" x14ac:dyDescent="0.25">
      <c r="A3304" s="57">
        <v>85576</v>
      </c>
      <c r="B3304" s="57">
        <v>85576</v>
      </c>
      <c r="C3304" s="76" t="s">
        <v>5652</v>
      </c>
      <c r="D3304" s="72">
        <f>MAX(E3304:G3304)</f>
        <v>151.25</v>
      </c>
      <c r="E3304" s="45">
        <v>121</v>
      </c>
      <c r="F3304" s="45">
        <f>E3304*1.25</f>
        <v>151.25</v>
      </c>
      <c r="G3304" s="46">
        <v>151.25</v>
      </c>
      <c r="H3304" s="46"/>
    </row>
    <row r="3305" spans="1:8" s="47" customFormat="1" ht="15" customHeight="1" x14ac:dyDescent="0.25">
      <c r="A3305" s="57">
        <v>85576</v>
      </c>
      <c r="B3305" s="57">
        <v>85576</v>
      </c>
      <c r="C3305" s="76" t="s">
        <v>5664</v>
      </c>
      <c r="D3305" s="72">
        <f>MAX(E3305:G3305)</f>
        <v>151.25</v>
      </c>
      <c r="E3305" s="45">
        <v>121</v>
      </c>
      <c r="F3305" s="45">
        <f>E3305*1.25</f>
        <v>151.25</v>
      </c>
      <c r="G3305" s="46">
        <v>151.25</v>
      </c>
      <c r="H3305" s="46"/>
    </row>
    <row r="3306" spans="1:8" s="47" customFormat="1" ht="15" customHeight="1" x14ac:dyDescent="0.25">
      <c r="A3306" s="57" t="s">
        <v>4331</v>
      </c>
      <c r="B3306" s="57">
        <v>80360</v>
      </c>
      <c r="C3306" s="76" t="s">
        <v>5431</v>
      </c>
      <c r="D3306" s="72">
        <f>MAX(E3306:G3306)</f>
        <v>151.25</v>
      </c>
      <c r="E3306" s="45">
        <v>121</v>
      </c>
      <c r="F3306" s="45">
        <f>E3306*1.25</f>
        <v>151.25</v>
      </c>
      <c r="G3306" s="46">
        <v>151.25</v>
      </c>
      <c r="H3306" s="46"/>
    </row>
    <row r="3307" spans="1:8" s="47" customFormat="1" ht="15" customHeight="1" x14ac:dyDescent="0.25">
      <c r="A3307" s="57">
        <v>99214</v>
      </c>
      <c r="B3307" s="57">
        <v>99214</v>
      </c>
      <c r="C3307" s="76" t="s">
        <v>8727</v>
      </c>
      <c r="D3307" s="72">
        <f>MAX(E3307:G3307)</f>
        <v>151.27500000000001</v>
      </c>
      <c r="E3307" s="45">
        <v>121.02</v>
      </c>
      <c r="F3307" s="45">
        <f>E3307*1.25</f>
        <v>151.27500000000001</v>
      </c>
      <c r="G3307" s="46">
        <v>151.27500000000001</v>
      </c>
      <c r="H3307" s="46"/>
    </row>
    <row r="3308" spans="1:8" s="47" customFormat="1" ht="15" customHeight="1" x14ac:dyDescent="0.25">
      <c r="A3308" s="57">
        <v>99214</v>
      </c>
      <c r="B3308" s="57">
        <v>99214</v>
      </c>
      <c r="C3308" s="76" t="s">
        <v>8727</v>
      </c>
      <c r="D3308" s="72">
        <f>MAX(E3308:G3308)</f>
        <v>151.27500000000001</v>
      </c>
      <c r="E3308" s="45">
        <v>121.02</v>
      </c>
      <c r="F3308" s="45">
        <f>E3308*1.25</f>
        <v>151.27500000000001</v>
      </c>
      <c r="G3308" s="46">
        <v>151.27500000000001</v>
      </c>
      <c r="H3308" s="46"/>
    </row>
    <row r="3309" spans="1:8" s="47" customFormat="1" ht="15" customHeight="1" x14ac:dyDescent="0.25">
      <c r="A3309" s="57">
        <v>99214</v>
      </c>
      <c r="B3309" s="57">
        <v>99214</v>
      </c>
      <c r="C3309" s="76" t="s">
        <v>8744</v>
      </c>
      <c r="D3309" s="72">
        <f>MAX(E3309:G3309)</f>
        <v>151.27500000000001</v>
      </c>
      <c r="E3309" s="45">
        <v>121.02</v>
      </c>
      <c r="F3309" s="45">
        <f>E3309*1.25</f>
        <v>151.27500000000001</v>
      </c>
      <c r="G3309" s="46">
        <v>151.27500000000001</v>
      </c>
    </row>
    <row r="3310" spans="1:8" s="47" customFormat="1" ht="15" customHeight="1" x14ac:dyDescent="0.25">
      <c r="A3310" s="57">
        <v>99214</v>
      </c>
      <c r="B3310" s="57">
        <v>99214</v>
      </c>
      <c r="C3310" s="76" t="s">
        <v>8744</v>
      </c>
      <c r="D3310" s="72">
        <f>MAX(E3310:G3310)</f>
        <v>151.27500000000001</v>
      </c>
      <c r="E3310" s="45">
        <v>121.02</v>
      </c>
      <c r="F3310" s="45">
        <f>E3310*1.25</f>
        <v>151.27500000000001</v>
      </c>
      <c r="G3310" s="46">
        <v>151.27500000000001</v>
      </c>
    </row>
    <row r="3311" spans="1:8" s="47" customFormat="1" ht="15" customHeight="1" x14ac:dyDescent="0.25">
      <c r="A3311" s="57">
        <v>99214</v>
      </c>
      <c r="B3311" s="57">
        <v>99214</v>
      </c>
      <c r="C3311" s="76" t="s">
        <v>8647</v>
      </c>
      <c r="D3311" s="72">
        <f>MAX(E3311:G3311)</f>
        <v>151.27500000000001</v>
      </c>
      <c r="E3311" s="45">
        <v>121.02</v>
      </c>
      <c r="F3311" s="45">
        <f>E3311*1.25</f>
        <v>151.27500000000001</v>
      </c>
      <c r="G3311" s="46">
        <v>151.27500000000001</v>
      </c>
      <c r="H3311" s="46"/>
    </row>
    <row r="3312" spans="1:8" s="47" customFormat="1" ht="15" customHeight="1" x14ac:dyDescent="0.25">
      <c r="A3312" s="57">
        <v>99214</v>
      </c>
      <c r="B3312" s="57">
        <v>99214</v>
      </c>
      <c r="C3312" s="76" t="s">
        <v>8647</v>
      </c>
      <c r="D3312" s="72">
        <f>MAX(E3312:G3312)</f>
        <v>151.27500000000001</v>
      </c>
      <c r="E3312" s="45">
        <v>121.02</v>
      </c>
      <c r="F3312" s="45">
        <f>E3312*1.25</f>
        <v>151.27500000000001</v>
      </c>
      <c r="G3312" s="46">
        <v>151.27500000000001</v>
      </c>
      <c r="H3312" s="46"/>
    </row>
    <row r="3313" spans="1:8" s="47" customFormat="1" ht="15" customHeight="1" x14ac:dyDescent="0.25">
      <c r="A3313" s="57">
        <v>99214</v>
      </c>
      <c r="B3313" s="57">
        <v>99214</v>
      </c>
      <c r="C3313" s="76" t="s">
        <v>8647</v>
      </c>
      <c r="D3313" s="72">
        <f>MAX(E3313:G3313)</f>
        <v>151.27500000000001</v>
      </c>
      <c r="E3313" s="45">
        <v>121.02</v>
      </c>
      <c r="F3313" s="45">
        <f>E3313*1.25</f>
        <v>151.27500000000001</v>
      </c>
      <c r="G3313" s="46">
        <v>151.27500000000001</v>
      </c>
      <c r="H3313" s="46"/>
    </row>
    <row r="3314" spans="1:8" s="47" customFormat="1" ht="15" customHeight="1" x14ac:dyDescent="0.25">
      <c r="A3314" s="57">
        <v>99214</v>
      </c>
      <c r="B3314" s="57">
        <v>99214</v>
      </c>
      <c r="C3314" s="76" t="s">
        <v>8647</v>
      </c>
      <c r="D3314" s="72">
        <f>MAX(E3314:G3314)</f>
        <v>151.27500000000001</v>
      </c>
      <c r="E3314" s="45">
        <v>121.02</v>
      </c>
      <c r="F3314" s="45">
        <f>E3314*1.25</f>
        <v>151.27500000000001</v>
      </c>
      <c r="G3314" s="46">
        <v>151.27500000000001</v>
      </c>
      <c r="H3314" s="46"/>
    </row>
    <row r="3315" spans="1:8" s="47" customFormat="1" ht="15" customHeight="1" x14ac:dyDescent="0.25">
      <c r="A3315" s="57">
        <v>99214</v>
      </c>
      <c r="B3315" s="57">
        <v>99214</v>
      </c>
      <c r="C3315" s="76" t="s">
        <v>8647</v>
      </c>
      <c r="D3315" s="72">
        <f>MAX(E3315:G3315)</f>
        <v>151.27500000000001</v>
      </c>
      <c r="E3315" s="45">
        <v>121.02</v>
      </c>
      <c r="F3315" s="45">
        <f>E3315*1.25</f>
        <v>151.27500000000001</v>
      </c>
      <c r="G3315" s="46">
        <v>151.27500000000001</v>
      </c>
      <c r="H3315" s="46"/>
    </row>
    <row r="3316" spans="1:8" s="47" customFormat="1" ht="15" customHeight="1" x14ac:dyDescent="0.25">
      <c r="A3316" s="57">
        <v>99214</v>
      </c>
      <c r="B3316" s="57">
        <v>99214</v>
      </c>
      <c r="C3316" s="76" t="s">
        <v>8647</v>
      </c>
      <c r="D3316" s="72">
        <f>MAX(E3316:G3316)</f>
        <v>151.27500000000001</v>
      </c>
      <c r="E3316" s="45">
        <v>121.02</v>
      </c>
      <c r="F3316" s="45">
        <f>E3316*1.25</f>
        <v>151.27500000000001</v>
      </c>
      <c r="G3316" s="46">
        <v>151.27500000000001</v>
      </c>
    </row>
    <row r="3317" spans="1:8" s="47" customFormat="1" ht="15" customHeight="1" x14ac:dyDescent="0.25">
      <c r="A3317" s="57">
        <v>99214</v>
      </c>
      <c r="B3317" s="57">
        <v>99214</v>
      </c>
      <c r="C3317" s="76" t="s">
        <v>8647</v>
      </c>
      <c r="D3317" s="72">
        <f>MAX(E3317:G3317)</f>
        <v>151.27500000000001</v>
      </c>
      <c r="E3317" s="45">
        <v>121.02</v>
      </c>
      <c r="F3317" s="45">
        <f>E3317*1.25</f>
        <v>151.27500000000001</v>
      </c>
      <c r="G3317" s="46">
        <v>151.27500000000001</v>
      </c>
    </row>
    <row r="3318" spans="1:8" s="47" customFormat="1" ht="15" customHeight="1" x14ac:dyDescent="0.25">
      <c r="A3318" s="57" t="s">
        <v>2495</v>
      </c>
      <c r="B3318" s="57" t="s">
        <v>2495</v>
      </c>
      <c r="C3318" s="76" t="s">
        <v>8647</v>
      </c>
      <c r="D3318" s="72">
        <f>MAX(E3318:G3318)</f>
        <v>151.27500000000001</v>
      </c>
      <c r="E3318" s="45">
        <v>121.02</v>
      </c>
      <c r="F3318" s="45">
        <f>E3318*1.25</f>
        <v>151.27500000000001</v>
      </c>
      <c r="G3318" s="46">
        <v>151.27500000000001</v>
      </c>
      <c r="H3318" s="46"/>
    </row>
    <row r="3319" spans="1:8" s="47" customFormat="1" ht="15" customHeight="1" x14ac:dyDescent="0.25">
      <c r="A3319" s="57">
        <v>99214</v>
      </c>
      <c r="B3319" s="57">
        <v>99214</v>
      </c>
      <c r="C3319" s="76" t="s">
        <v>8867</v>
      </c>
      <c r="D3319" s="72">
        <f>MAX(E3319:G3319)</f>
        <v>151.27500000000001</v>
      </c>
      <c r="E3319" s="45">
        <v>121.02</v>
      </c>
      <c r="F3319" s="45">
        <f>E3319*1.25</f>
        <v>151.27500000000001</v>
      </c>
      <c r="G3319" s="46">
        <v>151.27500000000001</v>
      </c>
      <c r="H3319" s="46"/>
    </row>
    <row r="3320" spans="1:8" s="47" customFormat="1" ht="15" customHeight="1" x14ac:dyDescent="0.25">
      <c r="A3320" s="57">
        <v>99214</v>
      </c>
      <c r="B3320" s="57">
        <v>99214</v>
      </c>
      <c r="C3320" s="76" t="s">
        <v>8867</v>
      </c>
      <c r="D3320" s="72">
        <f>MAX(E3320:G3320)</f>
        <v>151.27500000000001</v>
      </c>
      <c r="E3320" s="45">
        <v>121.02</v>
      </c>
      <c r="F3320" s="45">
        <f>E3320*1.25</f>
        <v>151.27500000000001</v>
      </c>
      <c r="G3320" s="46">
        <v>151.27500000000001</v>
      </c>
      <c r="H3320" s="46"/>
    </row>
    <row r="3321" spans="1:8" s="47" customFormat="1" ht="15" customHeight="1" x14ac:dyDescent="0.25">
      <c r="A3321" s="57">
        <v>99214</v>
      </c>
      <c r="B3321" s="57">
        <v>99214</v>
      </c>
      <c r="C3321" s="76" t="s">
        <v>8867</v>
      </c>
      <c r="D3321" s="72">
        <f>MAX(E3321:G3321)</f>
        <v>151.27500000000001</v>
      </c>
      <c r="E3321" s="45">
        <v>121.02</v>
      </c>
      <c r="F3321" s="45">
        <f>E3321*1.25</f>
        <v>151.27500000000001</v>
      </c>
      <c r="G3321" s="46">
        <v>151.27500000000001</v>
      </c>
      <c r="H3321" s="46"/>
    </row>
    <row r="3322" spans="1:8" s="47" customFormat="1" ht="15" customHeight="1" x14ac:dyDescent="0.25">
      <c r="A3322" s="57">
        <v>99214</v>
      </c>
      <c r="B3322" s="57">
        <v>99214</v>
      </c>
      <c r="C3322" s="76" t="s">
        <v>8867</v>
      </c>
      <c r="D3322" s="72">
        <f>MAX(E3322:G3322)</f>
        <v>151.27500000000001</v>
      </c>
      <c r="E3322" s="45">
        <v>121.02</v>
      </c>
      <c r="F3322" s="45">
        <f>E3322*1.25</f>
        <v>151.27500000000001</v>
      </c>
      <c r="G3322" s="46">
        <v>151.27500000000001</v>
      </c>
    </row>
    <row r="3323" spans="1:8" s="47" customFormat="1" ht="15" customHeight="1" x14ac:dyDescent="0.25">
      <c r="A3323" s="57">
        <v>8811226</v>
      </c>
      <c r="B3323" s="57">
        <v>8811226</v>
      </c>
      <c r="C3323" s="76" t="s">
        <v>8774</v>
      </c>
      <c r="D3323" s="72">
        <f>MAX(E3323:G3323)</f>
        <v>151.3125</v>
      </c>
      <c r="E3323" s="45">
        <v>121.05</v>
      </c>
      <c r="F3323" s="45">
        <f>E3323*1.25</f>
        <v>151.3125</v>
      </c>
      <c r="G3323" s="46">
        <v>151.3125</v>
      </c>
    </row>
    <row r="3324" spans="1:8" s="47" customFormat="1" ht="15" customHeight="1" x14ac:dyDescent="0.25">
      <c r="A3324" s="62"/>
      <c r="B3324" s="57">
        <v>86923</v>
      </c>
      <c r="C3324" s="76" t="s">
        <v>1695</v>
      </c>
      <c r="D3324" s="72">
        <v>151.34</v>
      </c>
      <c r="E3324" s="50"/>
      <c r="F3324" s="50"/>
      <c r="G3324" s="50"/>
      <c r="H3324" s="46"/>
    </row>
    <row r="3325" spans="1:8" s="47" customFormat="1" ht="15" customHeight="1" x14ac:dyDescent="0.25">
      <c r="A3325" s="57">
        <v>80299</v>
      </c>
      <c r="B3325" s="57">
        <v>80299</v>
      </c>
      <c r="C3325" s="76" t="s">
        <v>4627</v>
      </c>
      <c r="D3325" s="72">
        <f>MAX(E3325:G3325)</f>
        <v>151.375</v>
      </c>
      <c r="E3325" s="45">
        <v>121.1</v>
      </c>
      <c r="F3325" s="45">
        <f>E3325*1.25</f>
        <v>151.375</v>
      </c>
      <c r="G3325" s="46">
        <v>151.375</v>
      </c>
      <c r="H3325" s="46"/>
    </row>
    <row r="3326" spans="1:8" s="47" customFormat="1" ht="15" customHeight="1" x14ac:dyDescent="0.25">
      <c r="A3326" s="57" t="s">
        <v>2495</v>
      </c>
      <c r="B3326" s="57" t="s">
        <v>2495</v>
      </c>
      <c r="C3326" s="76" t="s">
        <v>8588</v>
      </c>
      <c r="D3326" s="72">
        <f>MAX(E3326:G3326)</f>
        <v>151.4375</v>
      </c>
      <c r="E3326" s="45">
        <v>121.15</v>
      </c>
      <c r="F3326" s="45">
        <f>E3326*1.25</f>
        <v>151.4375</v>
      </c>
      <c r="G3326" s="46">
        <v>151.4375</v>
      </c>
      <c r="H3326" s="46"/>
    </row>
    <row r="3327" spans="1:8" s="47" customFormat="1" ht="15" customHeight="1" x14ac:dyDescent="0.25">
      <c r="A3327" s="62"/>
      <c r="B3327" s="57">
        <v>87526</v>
      </c>
      <c r="C3327" s="76" t="s">
        <v>1780</v>
      </c>
      <c r="D3327" s="72">
        <v>151.5</v>
      </c>
      <c r="E3327" s="50"/>
      <c r="F3327" s="50"/>
      <c r="G3327" s="50"/>
      <c r="H3327" s="46"/>
    </row>
    <row r="3328" spans="1:8" s="47" customFormat="1" ht="15" customHeight="1" x14ac:dyDescent="0.25">
      <c r="A3328" s="57">
        <v>7214826</v>
      </c>
      <c r="B3328" s="57">
        <v>7214826</v>
      </c>
      <c r="C3328" s="76" t="s">
        <v>8883</v>
      </c>
      <c r="D3328" s="72">
        <f>MAX(E3328:G3328)</f>
        <v>151.5</v>
      </c>
      <c r="E3328" s="45">
        <v>121.2</v>
      </c>
      <c r="F3328" s="45">
        <f>E3328*1.25</f>
        <v>151.5</v>
      </c>
      <c r="G3328" s="46">
        <v>151.5</v>
      </c>
      <c r="H3328" s="46"/>
    </row>
    <row r="3329" spans="1:8" s="47" customFormat="1" ht="15" customHeight="1" x14ac:dyDescent="0.25">
      <c r="A3329" s="62"/>
      <c r="B3329" s="57">
        <v>84126</v>
      </c>
      <c r="C3329" s="76" t="s">
        <v>1397</v>
      </c>
      <c r="D3329" s="72">
        <v>151.56</v>
      </c>
      <c r="E3329" s="50"/>
      <c r="F3329" s="50"/>
      <c r="G3329" s="50"/>
    </row>
    <row r="3330" spans="1:8" s="47" customFormat="1" ht="15" customHeight="1" x14ac:dyDescent="0.25">
      <c r="A3330" s="57" t="s">
        <v>2495</v>
      </c>
      <c r="B3330" s="58">
        <v>86688</v>
      </c>
      <c r="C3330" s="77" t="s">
        <v>5086</v>
      </c>
      <c r="D3330" s="72">
        <f>MAX(E3330:G3330)</f>
        <v>151.57500000000002</v>
      </c>
      <c r="E3330" s="45">
        <v>121.26</v>
      </c>
      <c r="F3330" s="45">
        <f>E3330*1.25</f>
        <v>151.57500000000002</v>
      </c>
      <c r="G3330" s="46">
        <v>151.57500000000002</v>
      </c>
    </row>
    <row r="3331" spans="1:8" s="47" customFormat="1" ht="15" customHeight="1" x14ac:dyDescent="0.25">
      <c r="A3331" s="62"/>
      <c r="B3331" s="57">
        <v>96375</v>
      </c>
      <c r="C3331" s="76" t="s">
        <v>2120</v>
      </c>
      <c r="D3331" s="72">
        <v>151.6</v>
      </c>
      <c r="E3331" s="50"/>
      <c r="F3331" s="50"/>
      <c r="G3331" s="50"/>
      <c r="H3331" s="46"/>
    </row>
    <row r="3332" spans="1:8" s="47" customFormat="1" ht="15" customHeight="1" x14ac:dyDescent="0.25">
      <c r="A3332" s="57">
        <v>84165</v>
      </c>
      <c r="B3332" s="57">
        <v>84165</v>
      </c>
      <c r="C3332" s="76" t="s">
        <v>5490</v>
      </c>
      <c r="D3332" s="72">
        <f>MAX(E3332:G3332)</f>
        <v>151.64999999999998</v>
      </c>
      <c r="E3332" s="45">
        <v>121.32</v>
      </c>
      <c r="F3332" s="45">
        <f>E3332*1.25</f>
        <v>151.64999999999998</v>
      </c>
      <c r="G3332" s="46">
        <v>151.64999999999998</v>
      </c>
      <c r="H3332" s="46"/>
    </row>
    <row r="3333" spans="1:8" s="47" customFormat="1" ht="15" customHeight="1" x14ac:dyDescent="0.25">
      <c r="A3333" s="57">
        <v>84165</v>
      </c>
      <c r="B3333" s="57">
        <v>84165</v>
      </c>
      <c r="C3333" s="76" t="s">
        <v>5568</v>
      </c>
      <c r="D3333" s="72">
        <f>MAX(E3333:G3333)</f>
        <v>151.64999999999998</v>
      </c>
      <c r="E3333" s="45">
        <v>121.32</v>
      </c>
      <c r="F3333" s="45">
        <f>E3333*1.25</f>
        <v>151.64999999999998</v>
      </c>
      <c r="G3333" s="46">
        <v>151.64999999999998</v>
      </c>
    </row>
    <row r="3334" spans="1:8" s="47" customFormat="1" ht="15" customHeight="1" x14ac:dyDescent="0.25">
      <c r="A3334" s="57">
        <v>84165</v>
      </c>
      <c r="B3334" s="57">
        <v>84165</v>
      </c>
      <c r="C3334" s="76" t="s">
        <v>5571</v>
      </c>
      <c r="D3334" s="72">
        <f>MAX(E3334:G3334)</f>
        <v>151.64999999999998</v>
      </c>
      <c r="E3334" s="45">
        <v>121.32</v>
      </c>
      <c r="F3334" s="45">
        <f>E3334*1.25</f>
        <v>151.64999999999998</v>
      </c>
      <c r="G3334" s="46">
        <v>151.64999999999998</v>
      </c>
    </row>
    <row r="3335" spans="1:8" s="47" customFormat="1" ht="15" customHeight="1" x14ac:dyDescent="0.25">
      <c r="A3335" s="57">
        <v>84165</v>
      </c>
      <c r="B3335" s="57">
        <v>84165</v>
      </c>
      <c r="C3335" s="76" t="s">
        <v>4527</v>
      </c>
      <c r="D3335" s="72">
        <f>MAX(E3335:G3335)</f>
        <v>151.64999999999998</v>
      </c>
      <c r="E3335" s="45">
        <v>121.32</v>
      </c>
      <c r="F3335" s="45">
        <f>E3335*1.25</f>
        <v>151.64999999999998</v>
      </c>
      <c r="G3335" s="46">
        <v>151.64999999999998</v>
      </c>
      <c r="H3335" s="46"/>
    </row>
    <row r="3336" spans="1:8" s="47" customFormat="1" ht="15" customHeight="1" x14ac:dyDescent="0.25">
      <c r="A3336" s="62"/>
      <c r="B3336" s="57">
        <v>83935</v>
      </c>
      <c r="C3336" s="76" t="s">
        <v>1379</v>
      </c>
      <c r="D3336" s="72">
        <v>151.80000000000001</v>
      </c>
      <c r="E3336" s="50"/>
      <c r="F3336" s="50"/>
      <c r="G3336" s="50"/>
      <c r="H3336" s="46"/>
    </row>
    <row r="3337" spans="1:8" s="47" customFormat="1" ht="15" customHeight="1" x14ac:dyDescent="0.25">
      <c r="A3337" s="57" t="s">
        <v>2495</v>
      </c>
      <c r="B3337" s="57" t="s">
        <v>2495</v>
      </c>
      <c r="C3337" s="76" t="s">
        <v>2901</v>
      </c>
      <c r="D3337" s="72">
        <f>MAX(E3337:G3337)</f>
        <v>151.8125</v>
      </c>
      <c r="E3337" s="45">
        <v>121.45</v>
      </c>
      <c r="F3337" s="45">
        <f>E3337*1.25</f>
        <v>151.8125</v>
      </c>
      <c r="G3337" s="46">
        <v>151.8125</v>
      </c>
    </row>
    <row r="3338" spans="1:8" s="47" customFormat="1" ht="15" customHeight="1" x14ac:dyDescent="0.25">
      <c r="A3338" s="57" t="s">
        <v>6957</v>
      </c>
      <c r="B3338" s="57" t="s">
        <v>6957</v>
      </c>
      <c r="C3338" s="76" t="s">
        <v>6958</v>
      </c>
      <c r="D3338" s="72">
        <f>MAX(E3338:G3338)</f>
        <v>151.875</v>
      </c>
      <c r="E3338" s="45">
        <v>121.5</v>
      </c>
      <c r="F3338" s="45">
        <f>E3338*1.25</f>
        <v>151.875</v>
      </c>
      <c r="G3338" s="46">
        <v>151.875</v>
      </c>
    </row>
    <row r="3339" spans="1:8" s="47" customFormat="1" ht="15" customHeight="1" x14ac:dyDescent="0.25">
      <c r="A3339" s="57">
        <v>87624</v>
      </c>
      <c r="B3339" s="57">
        <v>87624</v>
      </c>
      <c r="C3339" s="76" t="s">
        <v>5937</v>
      </c>
      <c r="D3339" s="72">
        <f>MAX(E3339:G3339)</f>
        <v>151.94999999999999</v>
      </c>
      <c r="E3339" s="45">
        <v>121.56</v>
      </c>
      <c r="F3339" s="45">
        <f>E3339*1.25</f>
        <v>151.94999999999999</v>
      </c>
      <c r="G3339" s="46">
        <v>151.94999999999999</v>
      </c>
      <c r="H3339" s="46"/>
    </row>
    <row r="3340" spans="1:8" s="47" customFormat="1" ht="15" customHeight="1" x14ac:dyDescent="0.25">
      <c r="A3340" s="62"/>
      <c r="B3340" s="57">
        <v>81201</v>
      </c>
      <c r="C3340" s="76" t="s">
        <v>1164</v>
      </c>
      <c r="D3340" s="72">
        <v>152</v>
      </c>
      <c r="E3340" s="50"/>
      <c r="F3340" s="50"/>
      <c r="G3340" s="50"/>
      <c r="H3340" s="46"/>
    </row>
    <row r="3341" spans="1:8" s="47" customFormat="1" ht="15" customHeight="1" x14ac:dyDescent="0.25">
      <c r="A3341" s="57">
        <v>86022</v>
      </c>
      <c r="B3341" s="57">
        <v>86022</v>
      </c>
      <c r="C3341" s="76" t="s">
        <v>5247</v>
      </c>
      <c r="D3341" s="72">
        <f>MAX(E3341:G3341)</f>
        <v>152.125</v>
      </c>
      <c r="E3341" s="45">
        <v>121.7</v>
      </c>
      <c r="F3341" s="45">
        <f>E3341*1.25</f>
        <v>152.125</v>
      </c>
      <c r="G3341" s="46">
        <v>152.125</v>
      </c>
    </row>
    <row r="3342" spans="1:8" s="47" customFormat="1" ht="15" customHeight="1" x14ac:dyDescent="0.25">
      <c r="A3342" s="58">
        <v>82103</v>
      </c>
      <c r="B3342" s="58">
        <v>82103</v>
      </c>
      <c r="C3342" s="77" t="s">
        <v>5279</v>
      </c>
      <c r="D3342" s="73">
        <f>MAX(E3342:G3342)</f>
        <v>152.25</v>
      </c>
      <c r="E3342" s="48">
        <v>121.8</v>
      </c>
      <c r="F3342" s="48">
        <f>E3342*1.25</f>
        <v>152.25</v>
      </c>
      <c r="G3342" s="49">
        <v>152.25</v>
      </c>
    </row>
    <row r="3343" spans="1:8" s="47" customFormat="1" ht="15" customHeight="1" x14ac:dyDescent="0.25">
      <c r="A3343" s="58">
        <v>82103</v>
      </c>
      <c r="B3343" s="58">
        <v>82103</v>
      </c>
      <c r="C3343" s="77" t="s">
        <v>5532</v>
      </c>
      <c r="D3343" s="73">
        <f>MAX(E3343:G3343)</f>
        <v>152.25</v>
      </c>
      <c r="E3343" s="48">
        <v>121.8</v>
      </c>
      <c r="F3343" s="48">
        <f>E3343*1.25</f>
        <v>152.25</v>
      </c>
      <c r="G3343" s="49">
        <v>152.25</v>
      </c>
      <c r="H3343" s="46"/>
    </row>
    <row r="3344" spans="1:8" s="47" customFormat="1" ht="15" customHeight="1" x14ac:dyDescent="0.25">
      <c r="A3344" s="57">
        <v>82941</v>
      </c>
      <c r="B3344" s="57">
        <v>82941</v>
      </c>
      <c r="C3344" s="76" t="s">
        <v>5295</v>
      </c>
      <c r="D3344" s="72">
        <f>MAX(E3344:G3344)</f>
        <v>152.25</v>
      </c>
      <c r="E3344" s="45">
        <v>121.8</v>
      </c>
      <c r="F3344" s="45">
        <f>E3344*1.25</f>
        <v>152.25</v>
      </c>
      <c r="G3344" s="46">
        <v>152.25</v>
      </c>
      <c r="H3344" s="46"/>
    </row>
    <row r="3345" spans="1:8" s="47" customFormat="1" ht="15" customHeight="1" x14ac:dyDescent="0.25">
      <c r="A3345" s="57">
        <v>80090</v>
      </c>
      <c r="B3345" s="57">
        <v>86147</v>
      </c>
      <c r="C3345" s="76" t="s">
        <v>5266</v>
      </c>
      <c r="D3345" s="72">
        <f>MAX(E3345:G3345)</f>
        <v>152.5625</v>
      </c>
      <c r="E3345" s="45">
        <v>122.05</v>
      </c>
      <c r="F3345" s="45">
        <f>E3345*1.25</f>
        <v>152.5625</v>
      </c>
      <c r="G3345" s="46">
        <v>152.5625</v>
      </c>
    </row>
    <row r="3346" spans="1:8" s="47" customFormat="1" ht="15" customHeight="1" x14ac:dyDescent="0.25">
      <c r="A3346" s="63"/>
      <c r="B3346" s="58">
        <v>86684</v>
      </c>
      <c r="C3346" s="77" t="s">
        <v>1631</v>
      </c>
      <c r="D3346" s="73">
        <v>152.6</v>
      </c>
      <c r="E3346" s="51"/>
      <c r="F3346" s="51"/>
      <c r="G3346" s="51"/>
    </row>
    <row r="3347" spans="1:8" s="47" customFormat="1" ht="15" customHeight="1" x14ac:dyDescent="0.25">
      <c r="A3347" s="63"/>
      <c r="B3347" s="58">
        <v>86688</v>
      </c>
      <c r="C3347" s="77" t="s">
        <v>1632</v>
      </c>
      <c r="D3347" s="73">
        <v>152.6</v>
      </c>
      <c r="E3347" s="51"/>
      <c r="F3347" s="51"/>
      <c r="G3347" s="51"/>
      <c r="H3347" s="46"/>
    </row>
    <row r="3348" spans="1:8" s="47" customFormat="1" ht="15" customHeight="1" x14ac:dyDescent="0.25">
      <c r="A3348" s="62"/>
      <c r="B3348" s="57">
        <v>88309</v>
      </c>
      <c r="C3348" s="76" t="s">
        <v>1848</v>
      </c>
      <c r="D3348" s="72">
        <v>152.82</v>
      </c>
      <c r="E3348" s="50"/>
      <c r="F3348" s="50"/>
      <c r="G3348" s="50"/>
      <c r="H3348" s="46"/>
    </row>
    <row r="3349" spans="1:8" s="47" customFormat="1" ht="15" customHeight="1" x14ac:dyDescent="0.25">
      <c r="A3349" s="57">
        <v>88341</v>
      </c>
      <c r="B3349" s="57">
        <v>88341</v>
      </c>
      <c r="C3349" s="76" t="s">
        <v>5868</v>
      </c>
      <c r="D3349" s="72">
        <f>MAX(E3349:G3349)</f>
        <v>153</v>
      </c>
      <c r="E3349" s="45">
        <v>122.4</v>
      </c>
      <c r="F3349" s="45">
        <f>E3349*1.25</f>
        <v>153</v>
      </c>
      <c r="G3349" s="46">
        <v>153</v>
      </c>
    </row>
    <row r="3350" spans="1:8" s="47" customFormat="1" ht="15" customHeight="1" x14ac:dyDescent="0.25">
      <c r="A3350" s="57">
        <v>88341</v>
      </c>
      <c r="B3350" s="57">
        <v>88341</v>
      </c>
      <c r="C3350" s="76" t="s">
        <v>5868</v>
      </c>
      <c r="D3350" s="72">
        <f>MAX(E3350:G3350)</f>
        <v>153</v>
      </c>
      <c r="E3350" s="45">
        <v>122.4</v>
      </c>
      <c r="F3350" s="45">
        <f>E3350*1.25</f>
        <v>153</v>
      </c>
      <c r="G3350" s="46">
        <v>153</v>
      </c>
    </row>
    <row r="3351" spans="1:8" s="47" customFormat="1" ht="15" customHeight="1" x14ac:dyDescent="0.25">
      <c r="A3351" s="57">
        <v>29550</v>
      </c>
      <c r="B3351" s="57">
        <v>29550</v>
      </c>
      <c r="C3351" s="76" t="s">
        <v>7848</v>
      </c>
      <c r="D3351" s="72">
        <f>MAX(E3351:G3351)</f>
        <v>153.1875</v>
      </c>
      <c r="E3351" s="45">
        <v>122.55</v>
      </c>
      <c r="F3351" s="45">
        <f>E3351*1.25</f>
        <v>153.1875</v>
      </c>
      <c r="G3351" s="46">
        <v>153.1875</v>
      </c>
      <c r="H3351" s="46"/>
    </row>
    <row r="3352" spans="1:8" s="47" customFormat="1" ht="15" customHeight="1" x14ac:dyDescent="0.25">
      <c r="A3352" s="57">
        <v>29550</v>
      </c>
      <c r="B3352" s="57">
        <v>29550</v>
      </c>
      <c r="C3352" s="76" t="s">
        <v>7848</v>
      </c>
      <c r="D3352" s="72">
        <f>MAX(E3352:G3352)</f>
        <v>153.1875</v>
      </c>
      <c r="E3352" s="45">
        <v>122.55</v>
      </c>
      <c r="F3352" s="45">
        <f>E3352*1.25</f>
        <v>153.1875</v>
      </c>
      <c r="G3352" s="46">
        <v>153.1875</v>
      </c>
      <c r="H3352" s="46"/>
    </row>
    <row r="3353" spans="1:8" s="47" customFormat="1" ht="15" customHeight="1" x14ac:dyDescent="0.25">
      <c r="A3353" s="57" t="s">
        <v>4276</v>
      </c>
      <c r="B3353" s="58" t="s">
        <v>4276</v>
      </c>
      <c r="C3353" s="77" t="s">
        <v>4277</v>
      </c>
      <c r="D3353" s="72">
        <f>MAX(E3353:G3353)</f>
        <v>153.27500000000001</v>
      </c>
      <c r="E3353" s="45">
        <v>122.62</v>
      </c>
      <c r="F3353" s="45">
        <f>E3353*1.25</f>
        <v>153.27500000000001</v>
      </c>
      <c r="G3353" s="46">
        <v>153.27500000000001</v>
      </c>
    </row>
    <row r="3354" spans="1:8" s="47" customFormat="1" ht="15" customHeight="1" x14ac:dyDescent="0.25">
      <c r="A3354" s="57" t="s">
        <v>5849</v>
      </c>
      <c r="B3354" s="58">
        <v>87635</v>
      </c>
      <c r="C3354" s="77" t="s">
        <v>5851</v>
      </c>
      <c r="D3354" s="72">
        <f>MAX(E3354:G3354)</f>
        <v>153.27500000000001</v>
      </c>
      <c r="E3354" s="45">
        <v>122.62</v>
      </c>
      <c r="F3354" s="45">
        <f>E3354*1.25</f>
        <v>153.27500000000001</v>
      </c>
      <c r="G3354" s="46">
        <v>153.27500000000001</v>
      </c>
    </row>
    <row r="3355" spans="1:8" s="47" customFormat="1" ht="15" customHeight="1" x14ac:dyDescent="0.25">
      <c r="A3355" s="57">
        <v>80061</v>
      </c>
      <c r="B3355" s="57">
        <v>80061</v>
      </c>
      <c r="C3355" s="76" t="s">
        <v>4396</v>
      </c>
      <c r="D3355" s="72">
        <f>MAX(E3355:G3355)</f>
        <v>153.75</v>
      </c>
      <c r="E3355" s="45">
        <v>123</v>
      </c>
      <c r="F3355" s="45">
        <f>E3355*1.25</f>
        <v>153.75</v>
      </c>
      <c r="G3355" s="46">
        <v>153.75</v>
      </c>
      <c r="H3355" s="46"/>
    </row>
    <row r="3356" spans="1:8" s="47" customFormat="1" ht="15" customHeight="1" x14ac:dyDescent="0.25">
      <c r="A3356" s="57">
        <v>90681</v>
      </c>
      <c r="B3356" s="57">
        <v>90681</v>
      </c>
      <c r="C3356" s="76" t="s">
        <v>8071</v>
      </c>
      <c r="D3356" s="72">
        <f>MAX(E3356:G3356)</f>
        <v>153.75</v>
      </c>
      <c r="E3356" s="45">
        <v>123</v>
      </c>
      <c r="F3356" s="45">
        <f>E3356*1.25</f>
        <v>153.75</v>
      </c>
      <c r="G3356" s="46">
        <v>153.75</v>
      </c>
      <c r="H3356" s="46"/>
    </row>
    <row r="3357" spans="1:8" s="47" customFormat="1" ht="15" customHeight="1" x14ac:dyDescent="0.25">
      <c r="A3357" s="57">
        <v>90681</v>
      </c>
      <c r="B3357" s="57">
        <v>90681</v>
      </c>
      <c r="C3357" s="76" t="s">
        <v>8071</v>
      </c>
      <c r="D3357" s="72">
        <f>MAX(E3357:G3357)</f>
        <v>153.75</v>
      </c>
      <c r="E3357" s="45">
        <v>123</v>
      </c>
      <c r="F3357" s="45">
        <f>E3357*1.25</f>
        <v>153.75</v>
      </c>
      <c r="G3357" s="46">
        <v>153.75</v>
      </c>
    </row>
    <row r="3358" spans="1:8" s="47" customFormat="1" ht="15" customHeight="1" x14ac:dyDescent="0.25">
      <c r="A3358" s="57">
        <v>90681</v>
      </c>
      <c r="B3358" s="57">
        <v>90681</v>
      </c>
      <c r="C3358" s="76" t="s">
        <v>8071</v>
      </c>
      <c r="D3358" s="72">
        <f>MAX(E3358:G3358)</f>
        <v>153.75</v>
      </c>
      <c r="E3358" s="45">
        <v>123</v>
      </c>
      <c r="F3358" s="45">
        <f>E3358*1.25</f>
        <v>153.75</v>
      </c>
      <c r="G3358" s="46">
        <v>153.75</v>
      </c>
    </row>
    <row r="3359" spans="1:8" s="47" customFormat="1" ht="15" customHeight="1" x14ac:dyDescent="0.25">
      <c r="A3359" s="57">
        <v>90681</v>
      </c>
      <c r="B3359" s="57">
        <v>90681</v>
      </c>
      <c r="C3359" s="76" t="s">
        <v>8071</v>
      </c>
      <c r="D3359" s="72">
        <f>MAX(E3359:G3359)</f>
        <v>153.75</v>
      </c>
      <c r="E3359" s="45">
        <v>123</v>
      </c>
      <c r="F3359" s="45">
        <f>E3359*1.25</f>
        <v>153.75</v>
      </c>
      <c r="G3359" s="46">
        <v>153.75</v>
      </c>
      <c r="H3359" s="46"/>
    </row>
    <row r="3360" spans="1:8" s="47" customFormat="1" ht="15" customHeight="1" x14ac:dyDescent="0.25">
      <c r="A3360" s="57">
        <v>90681</v>
      </c>
      <c r="B3360" s="57">
        <v>90681</v>
      </c>
      <c r="C3360" s="76" t="s">
        <v>8071</v>
      </c>
      <c r="D3360" s="72">
        <f>MAX(E3360:G3360)</f>
        <v>153.75</v>
      </c>
      <c r="E3360" s="45">
        <v>123</v>
      </c>
      <c r="F3360" s="45">
        <f>E3360*1.25</f>
        <v>153.75</v>
      </c>
      <c r="G3360" s="46">
        <v>153.75</v>
      </c>
      <c r="H3360" s="46"/>
    </row>
    <row r="3361" spans="1:8" s="47" customFormat="1" ht="15" customHeight="1" x14ac:dyDescent="0.25">
      <c r="A3361" s="57">
        <v>90681</v>
      </c>
      <c r="B3361" s="57">
        <v>90681</v>
      </c>
      <c r="C3361" s="76" t="s">
        <v>8071</v>
      </c>
      <c r="D3361" s="72">
        <f>MAX(E3361:G3361)</f>
        <v>153.75</v>
      </c>
      <c r="E3361" s="45">
        <v>123</v>
      </c>
      <c r="F3361" s="45">
        <f>E3361*1.25</f>
        <v>153.75</v>
      </c>
      <c r="G3361" s="46">
        <v>153.75</v>
      </c>
      <c r="H3361" s="46"/>
    </row>
    <row r="3362" spans="1:8" s="47" customFormat="1" ht="15" customHeight="1" x14ac:dyDescent="0.25">
      <c r="A3362" s="57">
        <v>90681</v>
      </c>
      <c r="B3362" s="57">
        <v>90681</v>
      </c>
      <c r="C3362" s="76" t="s">
        <v>8071</v>
      </c>
      <c r="D3362" s="72">
        <f>MAX(E3362:G3362)</f>
        <v>153.75</v>
      </c>
      <c r="E3362" s="45">
        <v>123</v>
      </c>
      <c r="F3362" s="45">
        <f>E3362*1.25</f>
        <v>153.75</v>
      </c>
      <c r="G3362" s="46">
        <v>153.75</v>
      </c>
      <c r="H3362" s="46"/>
    </row>
    <row r="3363" spans="1:8" s="47" customFormat="1" ht="15" customHeight="1" x14ac:dyDescent="0.25">
      <c r="A3363" s="62"/>
      <c r="B3363" s="57">
        <v>80061</v>
      </c>
      <c r="C3363" s="76" t="s">
        <v>1093</v>
      </c>
      <c r="D3363" s="72">
        <v>154.30000000000001</v>
      </c>
      <c r="E3363" s="50"/>
      <c r="F3363" s="50"/>
      <c r="G3363" s="50"/>
      <c r="H3363" s="46"/>
    </row>
    <row r="3364" spans="1:8" s="47" customFormat="1" ht="15" customHeight="1" x14ac:dyDescent="0.25">
      <c r="A3364" s="57" t="s">
        <v>2495</v>
      </c>
      <c r="B3364" s="57" t="s">
        <v>2495</v>
      </c>
      <c r="C3364" s="76" t="s">
        <v>3245</v>
      </c>
      <c r="D3364" s="72">
        <f>MAX(E3364:G3364)</f>
        <v>154.5</v>
      </c>
      <c r="E3364" s="45">
        <v>123.6</v>
      </c>
      <c r="F3364" s="45">
        <f>E3364*1.25</f>
        <v>154.5</v>
      </c>
      <c r="G3364" s="46">
        <v>154.5</v>
      </c>
      <c r="H3364" s="46"/>
    </row>
    <row r="3365" spans="1:8" s="47" customFormat="1" ht="15" customHeight="1" x14ac:dyDescent="0.25">
      <c r="A3365" s="62"/>
      <c r="B3365" s="58">
        <v>49505</v>
      </c>
      <c r="C3365" s="77" t="s">
        <v>2370</v>
      </c>
      <c r="D3365" s="72">
        <v>154.51</v>
      </c>
      <c r="E3365" s="50"/>
      <c r="F3365" s="50"/>
      <c r="G3365" s="50"/>
      <c r="H3365" s="46"/>
    </row>
    <row r="3366" spans="1:8" s="47" customFormat="1" ht="15" customHeight="1" x14ac:dyDescent="0.25">
      <c r="A3366" s="57">
        <v>99225</v>
      </c>
      <c r="B3366" s="57">
        <v>99225</v>
      </c>
      <c r="C3366" s="76" t="s">
        <v>8619</v>
      </c>
      <c r="D3366" s="72">
        <f>MAX(E3366:G3366)</f>
        <v>154.5625</v>
      </c>
      <c r="E3366" s="45">
        <v>123.65</v>
      </c>
      <c r="F3366" s="45">
        <f>E3366*1.25</f>
        <v>154.5625</v>
      </c>
      <c r="G3366" s="46">
        <v>154.5625</v>
      </c>
      <c r="H3366" s="46"/>
    </row>
    <row r="3367" spans="1:8" s="47" customFormat="1" ht="15" customHeight="1" x14ac:dyDescent="0.25">
      <c r="A3367" s="57">
        <v>99225</v>
      </c>
      <c r="B3367" s="57">
        <v>99225</v>
      </c>
      <c r="C3367" s="76" t="s">
        <v>8619</v>
      </c>
      <c r="D3367" s="72">
        <f>MAX(E3367:G3367)</f>
        <v>154.5625</v>
      </c>
      <c r="E3367" s="45">
        <v>123.65</v>
      </c>
      <c r="F3367" s="45">
        <f>E3367*1.25</f>
        <v>154.5625</v>
      </c>
      <c r="G3367" s="46">
        <v>154.5625</v>
      </c>
      <c r="H3367" s="46"/>
    </row>
    <row r="3368" spans="1:8" s="47" customFormat="1" ht="15" customHeight="1" x14ac:dyDescent="0.25">
      <c r="A3368" s="58">
        <v>86709</v>
      </c>
      <c r="B3368" s="58">
        <v>86709</v>
      </c>
      <c r="C3368" s="77" t="s">
        <v>4477</v>
      </c>
      <c r="D3368" s="73">
        <f>MAX(E3368:G3368)</f>
        <v>154.57499999999999</v>
      </c>
      <c r="E3368" s="48">
        <v>123.66</v>
      </c>
      <c r="F3368" s="48">
        <f>E3368*1.25</f>
        <v>154.57499999999999</v>
      </c>
      <c r="G3368" s="49">
        <v>154.57499999999999</v>
      </c>
      <c r="H3368" s="46"/>
    </row>
    <row r="3369" spans="1:8" s="47" customFormat="1" ht="15" customHeight="1" x14ac:dyDescent="0.25">
      <c r="A3369" s="58">
        <v>86709</v>
      </c>
      <c r="B3369" s="58">
        <v>86709</v>
      </c>
      <c r="C3369" s="77" t="s">
        <v>4477</v>
      </c>
      <c r="D3369" s="73">
        <f>MAX(E3369:G3369)</f>
        <v>154.57499999999999</v>
      </c>
      <c r="E3369" s="48">
        <v>123.66</v>
      </c>
      <c r="F3369" s="48">
        <f>E3369*1.25</f>
        <v>154.57499999999999</v>
      </c>
      <c r="G3369" s="49">
        <v>154.57499999999999</v>
      </c>
      <c r="H3369" s="46"/>
    </row>
    <row r="3370" spans="1:8" s="47" customFormat="1" ht="15" customHeight="1" x14ac:dyDescent="0.25">
      <c r="A3370" s="57" t="s">
        <v>2495</v>
      </c>
      <c r="B3370" s="57">
        <v>99499</v>
      </c>
      <c r="C3370" s="76" t="s">
        <v>7821</v>
      </c>
      <c r="D3370" s="72">
        <f>MAX(E3370:G3370)</f>
        <v>154.76249999999999</v>
      </c>
      <c r="E3370" s="45">
        <v>123.81</v>
      </c>
      <c r="F3370" s="45">
        <f>E3370*1.25</f>
        <v>154.76249999999999</v>
      </c>
      <c r="G3370" s="46">
        <v>154.76249999999999</v>
      </c>
    </row>
    <row r="3371" spans="1:8" s="47" customFormat="1" ht="15" customHeight="1" x14ac:dyDescent="0.25">
      <c r="A3371" s="58">
        <v>86160</v>
      </c>
      <c r="B3371" s="58">
        <v>86160</v>
      </c>
      <c r="C3371" s="77" t="s">
        <v>5292</v>
      </c>
      <c r="D3371" s="72">
        <f>MAX(E3371:G3371)</f>
        <v>154.83750000000001</v>
      </c>
      <c r="E3371" s="48">
        <v>123.87</v>
      </c>
      <c r="F3371" s="48">
        <f>E3371*1.25</f>
        <v>154.83750000000001</v>
      </c>
      <c r="G3371" s="46">
        <v>154.83750000000001</v>
      </c>
    </row>
    <row r="3372" spans="1:8" s="47" customFormat="1" ht="15" customHeight="1" x14ac:dyDescent="0.25">
      <c r="A3372" s="58">
        <v>86329</v>
      </c>
      <c r="B3372" s="58">
        <v>86160</v>
      </c>
      <c r="C3372" s="77" t="s">
        <v>5113</v>
      </c>
      <c r="D3372" s="73">
        <f>MAX(E3372:G3372)</f>
        <v>154.83750000000001</v>
      </c>
      <c r="E3372" s="48">
        <v>123.87</v>
      </c>
      <c r="F3372" s="48">
        <f>E3372*1.25</f>
        <v>154.83750000000001</v>
      </c>
      <c r="G3372" s="49">
        <v>154.83750000000001</v>
      </c>
      <c r="H3372" s="46"/>
    </row>
    <row r="3373" spans="1:8" s="47" customFormat="1" ht="15" customHeight="1" x14ac:dyDescent="0.25">
      <c r="A3373" s="57">
        <v>83070</v>
      </c>
      <c r="B3373" s="57">
        <v>83070</v>
      </c>
      <c r="C3373" s="76" t="s">
        <v>5193</v>
      </c>
      <c r="D3373" s="72">
        <f>MAX(E3373:G3373)</f>
        <v>154.875</v>
      </c>
      <c r="E3373" s="45">
        <v>123.9</v>
      </c>
      <c r="F3373" s="45">
        <f>E3373*1.25</f>
        <v>154.875</v>
      </c>
      <c r="G3373" s="46">
        <v>154.875</v>
      </c>
    </row>
    <row r="3374" spans="1:8" s="47" customFormat="1" ht="15" customHeight="1" x14ac:dyDescent="0.25">
      <c r="A3374" s="57">
        <v>83070</v>
      </c>
      <c r="B3374" s="57">
        <v>83070</v>
      </c>
      <c r="C3374" s="76" t="s">
        <v>5193</v>
      </c>
      <c r="D3374" s="72">
        <f>MAX(E3374:G3374)</f>
        <v>154.875</v>
      </c>
      <c r="E3374" s="45">
        <v>123.9</v>
      </c>
      <c r="F3374" s="45">
        <f>E3374*1.25</f>
        <v>154.875</v>
      </c>
      <c r="G3374" s="46">
        <v>154.875</v>
      </c>
    </row>
    <row r="3375" spans="1:8" s="47" customFormat="1" ht="15" customHeight="1" x14ac:dyDescent="0.25">
      <c r="A3375" s="57">
        <v>96375</v>
      </c>
      <c r="B3375" s="57">
        <v>96375</v>
      </c>
      <c r="C3375" s="76" t="s">
        <v>8761</v>
      </c>
      <c r="D3375" s="72">
        <f>MAX(E3375:G3375)</f>
        <v>155</v>
      </c>
      <c r="E3375" s="45">
        <v>124</v>
      </c>
      <c r="F3375" s="45">
        <f>E3375*1.25</f>
        <v>155</v>
      </c>
      <c r="G3375" s="46">
        <v>155</v>
      </c>
      <c r="H3375" s="46"/>
    </row>
    <row r="3376" spans="1:8" s="47" customFormat="1" ht="15" customHeight="1" x14ac:dyDescent="0.25">
      <c r="A3376" s="62"/>
      <c r="B3376" s="57">
        <v>97802</v>
      </c>
      <c r="C3376" s="76" t="s">
        <v>2224</v>
      </c>
      <c r="D3376" s="72">
        <v>155</v>
      </c>
      <c r="E3376" s="50"/>
      <c r="F3376" s="50"/>
      <c r="G3376" s="50"/>
    </row>
    <row r="3377" spans="1:8" s="47" customFormat="1" ht="15" customHeight="1" x14ac:dyDescent="0.25">
      <c r="A3377" s="62"/>
      <c r="B3377" s="57">
        <v>99404</v>
      </c>
      <c r="C3377" s="76" t="s">
        <v>2320</v>
      </c>
      <c r="D3377" s="72">
        <v>155</v>
      </c>
      <c r="E3377" s="50"/>
      <c r="F3377" s="50"/>
      <c r="G3377" s="50"/>
    </row>
    <row r="3378" spans="1:8" s="47" customFormat="1" ht="15" customHeight="1" x14ac:dyDescent="0.25">
      <c r="A3378" s="57">
        <v>80299</v>
      </c>
      <c r="B3378" s="57">
        <v>80299</v>
      </c>
      <c r="C3378" s="76" t="s">
        <v>4692</v>
      </c>
      <c r="D3378" s="72">
        <f>MAX(E3378:G3378)</f>
        <v>155.3125</v>
      </c>
      <c r="E3378" s="45">
        <v>124.25</v>
      </c>
      <c r="F3378" s="45">
        <f>E3378*1.25</f>
        <v>155.3125</v>
      </c>
      <c r="G3378" s="46">
        <v>155.3125</v>
      </c>
    </row>
    <row r="3379" spans="1:8" s="47" customFormat="1" ht="15" customHeight="1" x14ac:dyDescent="0.25">
      <c r="A3379" s="57">
        <v>80299</v>
      </c>
      <c r="B3379" s="57">
        <v>80299</v>
      </c>
      <c r="C3379" s="76" t="s">
        <v>5215</v>
      </c>
      <c r="D3379" s="72">
        <f>MAX(E3379:G3379)</f>
        <v>155.3125</v>
      </c>
      <c r="E3379" s="45">
        <v>124.25</v>
      </c>
      <c r="F3379" s="45">
        <f>E3379*1.25</f>
        <v>155.3125</v>
      </c>
      <c r="G3379" s="46">
        <v>155.3125</v>
      </c>
    </row>
    <row r="3380" spans="1:8" s="47" customFormat="1" ht="15" customHeight="1" x14ac:dyDescent="0.25">
      <c r="A3380" s="57" t="s">
        <v>7611</v>
      </c>
      <c r="B3380" s="57" t="s">
        <v>2495</v>
      </c>
      <c r="C3380" s="76" t="s">
        <v>7672</v>
      </c>
      <c r="D3380" s="72">
        <f>MAX(E3380:G3380)</f>
        <v>155.32500000000002</v>
      </c>
      <c r="E3380" s="45">
        <v>124.26</v>
      </c>
      <c r="F3380" s="45">
        <f>E3380*1.25</f>
        <v>155.32500000000002</v>
      </c>
      <c r="G3380" s="46">
        <v>155.32500000000002</v>
      </c>
    </row>
    <row r="3381" spans="1:8" s="47" customFormat="1" ht="15" customHeight="1" x14ac:dyDescent="0.25">
      <c r="A3381" s="57">
        <v>99211</v>
      </c>
      <c r="B3381" s="57">
        <v>99211</v>
      </c>
      <c r="C3381" s="76" t="s">
        <v>7741</v>
      </c>
      <c r="D3381" s="72">
        <f>MAX(E3381:G3381)</f>
        <v>155.63750000000002</v>
      </c>
      <c r="E3381" s="45">
        <v>124.51</v>
      </c>
      <c r="F3381" s="45">
        <f>E3381*1.25</f>
        <v>155.63750000000002</v>
      </c>
      <c r="G3381" s="46">
        <v>155.63750000000002</v>
      </c>
    </row>
    <row r="3382" spans="1:8" s="47" customFormat="1" ht="15" customHeight="1" x14ac:dyDescent="0.25">
      <c r="A3382" s="62"/>
      <c r="B3382" s="57">
        <v>99212</v>
      </c>
      <c r="C3382" s="76" t="s">
        <v>2253</v>
      </c>
      <c r="D3382" s="72">
        <v>155.65</v>
      </c>
      <c r="E3382" s="50"/>
      <c r="F3382" s="50"/>
      <c r="G3382" s="50"/>
      <c r="H3382" s="46"/>
    </row>
    <row r="3383" spans="1:8" s="47" customFormat="1" ht="15" customHeight="1" x14ac:dyDescent="0.25">
      <c r="A3383" s="62"/>
      <c r="B3383" s="57">
        <v>99423</v>
      </c>
      <c r="C3383" s="76" t="s">
        <v>2325</v>
      </c>
      <c r="D3383" s="72">
        <v>155.65</v>
      </c>
      <c r="E3383" s="50"/>
      <c r="F3383" s="50"/>
      <c r="G3383" s="50"/>
    </row>
    <row r="3384" spans="1:8" s="47" customFormat="1" ht="15" customHeight="1" x14ac:dyDescent="0.25">
      <c r="A3384" s="57">
        <v>96366</v>
      </c>
      <c r="B3384" s="57">
        <v>96366</v>
      </c>
      <c r="C3384" s="76" t="s">
        <v>2610</v>
      </c>
      <c r="D3384" s="72">
        <f>MAX(E3384:G3384)</f>
        <v>155.6875</v>
      </c>
      <c r="E3384" s="45">
        <v>124.55</v>
      </c>
      <c r="F3384" s="45">
        <f>E3384*1.25</f>
        <v>155.6875</v>
      </c>
      <c r="G3384" s="46">
        <v>155.6875</v>
      </c>
      <c r="H3384" s="46"/>
    </row>
    <row r="3385" spans="1:8" s="47" customFormat="1" ht="15" customHeight="1" x14ac:dyDescent="0.25">
      <c r="A3385" s="57">
        <v>96366</v>
      </c>
      <c r="B3385" s="57">
        <v>96366</v>
      </c>
      <c r="C3385" s="76" t="s">
        <v>2638</v>
      </c>
      <c r="D3385" s="72">
        <f>MAX(E3385:G3385)</f>
        <v>155.6875</v>
      </c>
      <c r="E3385" s="45">
        <v>124.55</v>
      </c>
      <c r="F3385" s="45">
        <f>E3385*1.25</f>
        <v>155.6875</v>
      </c>
      <c r="G3385" s="46">
        <v>155.6875</v>
      </c>
    </row>
    <row r="3386" spans="1:8" s="47" customFormat="1" ht="15" customHeight="1" x14ac:dyDescent="0.25">
      <c r="A3386" s="57">
        <v>96366</v>
      </c>
      <c r="B3386" s="57">
        <v>96366</v>
      </c>
      <c r="C3386" s="76" t="s">
        <v>2599</v>
      </c>
      <c r="D3386" s="72">
        <f>MAX(E3386:G3386)</f>
        <v>155.6875</v>
      </c>
      <c r="E3386" s="45">
        <v>124.55</v>
      </c>
      <c r="F3386" s="45">
        <f>E3386*1.25</f>
        <v>155.6875</v>
      </c>
      <c r="G3386" s="46">
        <v>155.6875</v>
      </c>
    </row>
    <row r="3387" spans="1:8" s="47" customFormat="1" ht="15" customHeight="1" x14ac:dyDescent="0.25">
      <c r="A3387" s="57">
        <v>96366</v>
      </c>
      <c r="B3387" s="57">
        <v>96366</v>
      </c>
      <c r="C3387" s="76" t="s">
        <v>2599</v>
      </c>
      <c r="D3387" s="72">
        <f>MAX(E3387:G3387)</f>
        <v>155.6875</v>
      </c>
      <c r="E3387" s="45">
        <v>124.55</v>
      </c>
      <c r="F3387" s="45">
        <f>E3387*1.25</f>
        <v>155.6875</v>
      </c>
      <c r="G3387" s="46">
        <v>155.6875</v>
      </c>
    </row>
    <row r="3388" spans="1:8" s="47" customFormat="1" ht="15" customHeight="1" x14ac:dyDescent="0.25">
      <c r="A3388" s="57">
        <v>96366</v>
      </c>
      <c r="B3388" s="57">
        <v>96366</v>
      </c>
      <c r="C3388" s="76" t="s">
        <v>2599</v>
      </c>
      <c r="D3388" s="72">
        <f>MAX(E3388:G3388)</f>
        <v>155.6875</v>
      </c>
      <c r="E3388" s="45">
        <v>124.55</v>
      </c>
      <c r="F3388" s="45">
        <f>E3388*1.25</f>
        <v>155.6875</v>
      </c>
      <c r="G3388" s="46">
        <v>155.6875</v>
      </c>
    </row>
    <row r="3389" spans="1:8" s="47" customFormat="1" ht="15" customHeight="1" x14ac:dyDescent="0.25">
      <c r="A3389" s="57">
        <v>96366</v>
      </c>
      <c r="B3389" s="57">
        <v>96366</v>
      </c>
      <c r="C3389" s="76" t="s">
        <v>2630</v>
      </c>
      <c r="D3389" s="72">
        <f>MAX(E3389:G3389)</f>
        <v>155.6875</v>
      </c>
      <c r="E3389" s="45">
        <v>124.55</v>
      </c>
      <c r="F3389" s="45">
        <f>E3389*1.25</f>
        <v>155.6875</v>
      </c>
      <c r="G3389" s="46">
        <v>155.6875</v>
      </c>
    </row>
    <row r="3390" spans="1:8" s="47" customFormat="1" ht="15" customHeight="1" x14ac:dyDescent="0.25">
      <c r="A3390" s="63"/>
      <c r="B3390" s="58">
        <v>83015</v>
      </c>
      <c r="C3390" s="77" t="s">
        <v>1317</v>
      </c>
      <c r="D3390" s="73">
        <v>155.69999999999999</v>
      </c>
      <c r="E3390" s="51"/>
      <c r="F3390" s="51"/>
      <c r="G3390" s="51"/>
    </row>
    <row r="3391" spans="1:8" s="47" customFormat="1" ht="15" customHeight="1" x14ac:dyDescent="0.25">
      <c r="A3391" s="63"/>
      <c r="B3391" s="58">
        <v>82672</v>
      </c>
      <c r="C3391" s="77" t="s">
        <v>1279</v>
      </c>
      <c r="D3391" s="73">
        <v>155.82</v>
      </c>
      <c r="E3391" s="51"/>
      <c r="F3391" s="51"/>
      <c r="G3391" s="51"/>
    </row>
    <row r="3392" spans="1:8" s="47" customFormat="1" ht="15" customHeight="1" x14ac:dyDescent="0.25">
      <c r="A3392" s="57" t="s">
        <v>8235</v>
      </c>
      <c r="B3392" s="57" t="s">
        <v>2495</v>
      </c>
      <c r="C3392" s="76" t="s">
        <v>8236</v>
      </c>
      <c r="D3392" s="72">
        <f>MAX(E3392:G3392)</f>
        <v>155.96250000000001</v>
      </c>
      <c r="E3392" s="45">
        <v>124.77</v>
      </c>
      <c r="F3392" s="45">
        <f>E3392*1.25</f>
        <v>155.96250000000001</v>
      </c>
      <c r="G3392" s="46">
        <v>155.96250000000001</v>
      </c>
    </row>
    <row r="3393" spans="1:8" s="47" customFormat="1" ht="15" customHeight="1" x14ac:dyDescent="0.25">
      <c r="A3393" s="57" t="s">
        <v>8235</v>
      </c>
      <c r="B3393" s="57" t="s">
        <v>2495</v>
      </c>
      <c r="C3393" s="76" t="s">
        <v>8236</v>
      </c>
      <c r="D3393" s="72">
        <f>MAX(E3393:G3393)</f>
        <v>155.96250000000001</v>
      </c>
      <c r="E3393" s="45">
        <v>124.77</v>
      </c>
      <c r="F3393" s="45">
        <f>E3393*1.25</f>
        <v>155.96250000000001</v>
      </c>
      <c r="G3393" s="46">
        <v>155.96250000000001</v>
      </c>
    </row>
    <row r="3394" spans="1:8" s="47" customFormat="1" ht="15" customHeight="1" x14ac:dyDescent="0.25">
      <c r="A3394" s="57" t="s">
        <v>8235</v>
      </c>
      <c r="B3394" s="57" t="s">
        <v>2495</v>
      </c>
      <c r="C3394" s="76" t="s">
        <v>8236</v>
      </c>
      <c r="D3394" s="72">
        <f>MAX(E3394:G3394)</f>
        <v>155.96250000000001</v>
      </c>
      <c r="E3394" s="45">
        <v>124.77</v>
      </c>
      <c r="F3394" s="45">
        <f>E3394*1.25</f>
        <v>155.96250000000001</v>
      </c>
      <c r="G3394" s="46">
        <v>155.96250000000001</v>
      </c>
    </row>
    <row r="3395" spans="1:8" s="47" customFormat="1" ht="15" customHeight="1" x14ac:dyDescent="0.25">
      <c r="A3395" s="57" t="s">
        <v>8235</v>
      </c>
      <c r="B3395" s="57" t="s">
        <v>2495</v>
      </c>
      <c r="C3395" s="76" t="s">
        <v>8236</v>
      </c>
      <c r="D3395" s="72">
        <f>MAX(E3395:G3395)</f>
        <v>155.96250000000001</v>
      </c>
      <c r="E3395" s="45">
        <v>124.77</v>
      </c>
      <c r="F3395" s="45">
        <f>E3395*1.25</f>
        <v>155.96250000000001</v>
      </c>
      <c r="G3395" s="46">
        <v>155.96250000000001</v>
      </c>
      <c r="H3395" s="46"/>
    </row>
    <row r="3396" spans="1:8" s="47" customFormat="1" ht="15" customHeight="1" x14ac:dyDescent="0.25">
      <c r="A3396" s="57" t="s">
        <v>8235</v>
      </c>
      <c r="B3396" s="57" t="s">
        <v>2495</v>
      </c>
      <c r="C3396" s="76" t="s">
        <v>8236</v>
      </c>
      <c r="D3396" s="72">
        <f>MAX(E3396:G3396)</f>
        <v>155.96250000000001</v>
      </c>
      <c r="E3396" s="45">
        <v>124.77</v>
      </c>
      <c r="F3396" s="45">
        <f>E3396*1.25</f>
        <v>155.96250000000001</v>
      </c>
      <c r="G3396" s="46">
        <v>155.96250000000001</v>
      </c>
    </row>
    <row r="3397" spans="1:8" s="47" customFormat="1" ht="15" customHeight="1" x14ac:dyDescent="0.25">
      <c r="A3397" s="57" t="s">
        <v>8235</v>
      </c>
      <c r="B3397" s="57" t="s">
        <v>2495</v>
      </c>
      <c r="C3397" s="76" t="s">
        <v>8236</v>
      </c>
      <c r="D3397" s="72">
        <f>MAX(E3397:G3397)</f>
        <v>155.96250000000001</v>
      </c>
      <c r="E3397" s="45">
        <v>124.77</v>
      </c>
      <c r="F3397" s="45">
        <f>E3397*1.25</f>
        <v>155.96250000000001</v>
      </c>
      <c r="G3397" s="46">
        <v>155.96250000000001</v>
      </c>
      <c r="H3397" s="46"/>
    </row>
    <row r="3398" spans="1:8" s="47" customFormat="1" ht="15" customHeight="1" x14ac:dyDescent="0.25">
      <c r="A3398" s="57" t="s">
        <v>8235</v>
      </c>
      <c r="B3398" s="57" t="s">
        <v>2495</v>
      </c>
      <c r="C3398" s="76" t="s">
        <v>8236</v>
      </c>
      <c r="D3398" s="72">
        <f>MAX(E3398:G3398)</f>
        <v>155.96250000000001</v>
      </c>
      <c r="E3398" s="45">
        <v>124.77</v>
      </c>
      <c r="F3398" s="45">
        <f>E3398*1.25</f>
        <v>155.96250000000001</v>
      </c>
      <c r="G3398" s="46">
        <v>155.96250000000001</v>
      </c>
      <c r="H3398" s="46"/>
    </row>
    <row r="3399" spans="1:8" s="47" customFormat="1" ht="15" customHeight="1" x14ac:dyDescent="0.25">
      <c r="A3399" s="57" t="s">
        <v>2495</v>
      </c>
      <c r="B3399" s="57" t="s">
        <v>2495</v>
      </c>
      <c r="C3399" s="76" t="s">
        <v>2993</v>
      </c>
      <c r="D3399" s="72">
        <f>MAX(E3399:G3399)</f>
        <v>156.07499999999999</v>
      </c>
      <c r="E3399" s="45">
        <v>124.86</v>
      </c>
      <c r="F3399" s="45">
        <f>E3399*1.25</f>
        <v>156.07499999999999</v>
      </c>
      <c r="G3399" s="46">
        <v>156.07499999999999</v>
      </c>
    </row>
    <row r="3400" spans="1:8" s="47" customFormat="1" ht="15" customHeight="1" x14ac:dyDescent="0.25">
      <c r="A3400" s="57">
        <v>94150</v>
      </c>
      <c r="B3400" s="57">
        <v>94150</v>
      </c>
      <c r="C3400" s="76" t="s">
        <v>7057</v>
      </c>
      <c r="D3400" s="72">
        <f>MAX(E3400:G3400)</f>
        <v>156.1875</v>
      </c>
      <c r="E3400" s="45">
        <v>124.95</v>
      </c>
      <c r="F3400" s="45">
        <f>E3400*1.25</f>
        <v>156.1875</v>
      </c>
      <c r="G3400" s="46">
        <v>156.1875</v>
      </c>
      <c r="H3400" s="46"/>
    </row>
    <row r="3401" spans="1:8" s="47" customFormat="1" ht="15" customHeight="1" x14ac:dyDescent="0.25">
      <c r="A3401" s="57">
        <v>94150</v>
      </c>
      <c r="B3401" s="57">
        <v>94150</v>
      </c>
      <c r="C3401" s="76" t="s">
        <v>7060</v>
      </c>
      <c r="D3401" s="72">
        <f>MAX(E3401:G3401)</f>
        <v>156.1875</v>
      </c>
      <c r="E3401" s="45">
        <v>124.95</v>
      </c>
      <c r="F3401" s="45">
        <f>E3401*1.25</f>
        <v>156.1875</v>
      </c>
      <c r="G3401" s="46">
        <v>156.1875</v>
      </c>
      <c r="H3401" s="46"/>
    </row>
    <row r="3402" spans="1:8" s="47" customFormat="1" ht="15" customHeight="1" x14ac:dyDescent="0.25">
      <c r="A3402" s="57">
        <v>82533</v>
      </c>
      <c r="B3402" s="58">
        <v>82533</v>
      </c>
      <c r="C3402" s="77" t="s">
        <v>4453</v>
      </c>
      <c r="D3402" s="72">
        <f>MAX(E3402:G3402)</f>
        <v>156.22499999999999</v>
      </c>
      <c r="E3402" s="45">
        <v>124.98</v>
      </c>
      <c r="F3402" s="45">
        <f>E3402*1.25</f>
        <v>156.22499999999999</v>
      </c>
      <c r="G3402" s="46">
        <v>156.22499999999999</v>
      </c>
      <c r="H3402" s="46"/>
    </row>
    <row r="3403" spans="1:8" s="47" customFormat="1" ht="15" customHeight="1" x14ac:dyDescent="0.25">
      <c r="A3403" s="58" t="s">
        <v>2836</v>
      </c>
      <c r="B3403" s="58" t="s">
        <v>2495</v>
      </c>
      <c r="C3403" s="77" t="s">
        <v>2837</v>
      </c>
      <c r="D3403" s="73">
        <f>MAX(E3403:G3403)</f>
        <v>156.44999999999999</v>
      </c>
      <c r="E3403" s="48">
        <v>125.16</v>
      </c>
      <c r="F3403" s="48">
        <f>E3403*1.25</f>
        <v>156.44999999999999</v>
      </c>
      <c r="G3403" s="49">
        <v>156.44999999999999</v>
      </c>
    </row>
    <row r="3404" spans="1:8" s="47" customFormat="1" ht="15" customHeight="1" x14ac:dyDescent="0.25">
      <c r="A3404" s="57">
        <v>83519</v>
      </c>
      <c r="B3404" s="57">
        <v>83519</v>
      </c>
      <c r="C3404" s="76" t="s">
        <v>4718</v>
      </c>
      <c r="D3404" s="72">
        <f>MAX(E3404:G3404)</f>
        <v>156.44999999999999</v>
      </c>
      <c r="E3404" s="45">
        <v>125.16</v>
      </c>
      <c r="F3404" s="45">
        <f>E3404*1.25</f>
        <v>156.44999999999999</v>
      </c>
      <c r="G3404" s="46">
        <v>156.44999999999999</v>
      </c>
    </row>
    <row r="3405" spans="1:8" s="47" customFormat="1" ht="15" customHeight="1" x14ac:dyDescent="0.25">
      <c r="A3405" s="57">
        <v>99203</v>
      </c>
      <c r="B3405" s="57">
        <v>99203</v>
      </c>
      <c r="C3405" s="76" t="s">
        <v>8847</v>
      </c>
      <c r="D3405" s="72">
        <f>MAX(E3405:G3405)</f>
        <v>156.5625</v>
      </c>
      <c r="E3405" s="45">
        <v>125.25</v>
      </c>
      <c r="F3405" s="45">
        <f>E3405*1.25</f>
        <v>156.5625</v>
      </c>
      <c r="G3405" s="46">
        <v>156.5625</v>
      </c>
      <c r="H3405" s="46"/>
    </row>
    <row r="3406" spans="1:8" s="47" customFormat="1" ht="15" customHeight="1" x14ac:dyDescent="0.25">
      <c r="A3406" s="57">
        <v>99203</v>
      </c>
      <c r="B3406" s="57">
        <v>99203</v>
      </c>
      <c r="C3406" s="76" t="s">
        <v>8847</v>
      </c>
      <c r="D3406" s="72">
        <f>MAX(E3406:G3406)</f>
        <v>156.5625</v>
      </c>
      <c r="E3406" s="45">
        <v>125.25</v>
      </c>
      <c r="F3406" s="45">
        <f>E3406*1.25</f>
        <v>156.5625</v>
      </c>
      <c r="G3406" s="46">
        <v>156.5625</v>
      </c>
    </row>
    <row r="3407" spans="1:8" s="47" customFormat="1" ht="15" customHeight="1" x14ac:dyDescent="0.25">
      <c r="A3407" s="62"/>
      <c r="B3407" s="57">
        <v>87634</v>
      </c>
      <c r="C3407" s="76" t="s">
        <v>1791</v>
      </c>
      <c r="D3407" s="72">
        <v>156.6</v>
      </c>
      <c r="E3407" s="50"/>
      <c r="F3407" s="50"/>
      <c r="G3407" s="50"/>
    </row>
    <row r="3408" spans="1:8" s="47" customFormat="1" ht="15" customHeight="1" x14ac:dyDescent="0.25">
      <c r="A3408" s="57">
        <v>87640</v>
      </c>
      <c r="B3408" s="57">
        <v>87640</v>
      </c>
      <c r="C3408" s="76" t="s">
        <v>5784</v>
      </c>
      <c r="D3408" s="72">
        <f>MAX(E3408:G3408)</f>
        <v>156.6</v>
      </c>
      <c r="E3408" s="45">
        <v>125.28</v>
      </c>
      <c r="F3408" s="45">
        <f>E3408*1.25</f>
        <v>156.6</v>
      </c>
      <c r="G3408" s="46">
        <v>156.6</v>
      </c>
      <c r="H3408" s="46"/>
    </row>
    <row r="3409" spans="1:8" s="47" customFormat="1" ht="15" customHeight="1" x14ac:dyDescent="0.25">
      <c r="A3409" s="57">
        <v>99355</v>
      </c>
      <c r="B3409" s="57">
        <v>99355</v>
      </c>
      <c r="C3409" s="76" t="s">
        <v>8716</v>
      </c>
      <c r="D3409" s="72">
        <f>MAX(E3409:G3409)</f>
        <v>156.625</v>
      </c>
      <c r="E3409" s="45">
        <v>125.3</v>
      </c>
      <c r="F3409" s="45">
        <f>E3409*1.25</f>
        <v>156.625</v>
      </c>
      <c r="G3409" s="46">
        <v>156.625</v>
      </c>
      <c r="H3409" s="46"/>
    </row>
    <row r="3410" spans="1:8" s="47" customFormat="1" ht="15" customHeight="1" x14ac:dyDescent="0.25">
      <c r="A3410" s="57">
        <v>99213</v>
      </c>
      <c r="B3410" s="57">
        <v>99213</v>
      </c>
      <c r="C3410" s="76" t="s">
        <v>8646</v>
      </c>
      <c r="D3410" s="72">
        <f>MAX(E3410:G3410)</f>
        <v>156.6875</v>
      </c>
      <c r="E3410" s="45">
        <v>125.35</v>
      </c>
      <c r="F3410" s="45">
        <f>E3410*1.25</f>
        <v>156.6875</v>
      </c>
      <c r="G3410" s="46">
        <v>156.6875</v>
      </c>
    </row>
    <row r="3411" spans="1:8" s="47" customFormat="1" ht="15" customHeight="1" x14ac:dyDescent="0.25">
      <c r="A3411" s="57">
        <v>99213</v>
      </c>
      <c r="B3411" s="57">
        <v>99213</v>
      </c>
      <c r="C3411" s="76" t="s">
        <v>8646</v>
      </c>
      <c r="D3411" s="72">
        <f>MAX(E3411:G3411)</f>
        <v>156.6875</v>
      </c>
      <c r="E3411" s="45">
        <v>125.35</v>
      </c>
      <c r="F3411" s="45">
        <f>E3411*1.25</f>
        <v>156.6875</v>
      </c>
      <c r="G3411" s="46">
        <v>156.6875</v>
      </c>
      <c r="H3411" s="46"/>
    </row>
    <row r="3412" spans="1:8" s="47" customFormat="1" ht="15" customHeight="1" x14ac:dyDescent="0.25">
      <c r="A3412" s="57">
        <v>99203</v>
      </c>
      <c r="B3412" s="57">
        <v>99203</v>
      </c>
      <c r="C3412" s="76" t="s">
        <v>8910</v>
      </c>
      <c r="D3412" s="72">
        <f>MAX(E3412:G3412)</f>
        <v>156.6875</v>
      </c>
      <c r="E3412" s="45">
        <v>125.35</v>
      </c>
      <c r="F3412" s="45">
        <f>E3412*1.25</f>
        <v>156.6875</v>
      </c>
      <c r="G3412" s="46">
        <v>156.6875</v>
      </c>
    </row>
    <row r="3413" spans="1:8" s="47" customFormat="1" ht="15" customHeight="1" x14ac:dyDescent="0.25">
      <c r="A3413" s="57">
        <v>99203</v>
      </c>
      <c r="B3413" s="57">
        <v>99203</v>
      </c>
      <c r="C3413" s="76" t="s">
        <v>8641</v>
      </c>
      <c r="D3413" s="72">
        <f>MAX(E3413:G3413)</f>
        <v>156.6875</v>
      </c>
      <c r="E3413" s="45">
        <v>125.35</v>
      </c>
      <c r="F3413" s="45">
        <f>E3413*1.25</f>
        <v>156.6875</v>
      </c>
      <c r="G3413" s="46">
        <v>156.6875</v>
      </c>
      <c r="H3413" s="46"/>
    </row>
    <row r="3414" spans="1:8" s="47" customFormat="1" ht="15" customHeight="1" x14ac:dyDescent="0.25">
      <c r="A3414" s="57">
        <v>99203</v>
      </c>
      <c r="B3414" s="57">
        <v>99203</v>
      </c>
      <c r="C3414" s="76" t="s">
        <v>8641</v>
      </c>
      <c r="D3414" s="72">
        <f>MAX(E3414:G3414)</f>
        <v>156.6875</v>
      </c>
      <c r="E3414" s="45">
        <v>125.35</v>
      </c>
      <c r="F3414" s="45">
        <f>E3414*1.25</f>
        <v>156.6875</v>
      </c>
      <c r="G3414" s="46">
        <v>156.6875</v>
      </c>
      <c r="H3414" s="46"/>
    </row>
    <row r="3415" spans="1:8" s="47" customFormat="1" ht="15" customHeight="1" x14ac:dyDescent="0.25">
      <c r="A3415" s="57">
        <v>99203</v>
      </c>
      <c r="B3415" s="57">
        <v>99203</v>
      </c>
      <c r="C3415" s="76" t="s">
        <v>8641</v>
      </c>
      <c r="D3415" s="72">
        <f>MAX(E3415:G3415)</f>
        <v>156.6875</v>
      </c>
      <c r="E3415" s="45">
        <v>125.35</v>
      </c>
      <c r="F3415" s="45">
        <f>E3415*1.25</f>
        <v>156.6875</v>
      </c>
      <c r="G3415" s="46">
        <v>156.6875</v>
      </c>
      <c r="H3415" s="46"/>
    </row>
    <row r="3416" spans="1:8" s="47" customFormat="1" ht="15" customHeight="1" x14ac:dyDescent="0.25">
      <c r="A3416" s="57">
        <v>99203</v>
      </c>
      <c r="B3416" s="57">
        <v>99203</v>
      </c>
      <c r="C3416" s="76" t="s">
        <v>8641</v>
      </c>
      <c r="D3416" s="72">
        <f>MAX(E3416:G3416)</f>
        <v>156.6875</v>
      </c>
      <c r="E3416" s="45">
        <v>125.35</v>
      </c>
      <c r="F3416" s="45">
        <f>E3416*1.25</f>
        <v>156.6875</v>
      </c>
      <c r="G3416" s="46">
        <v>156.6875</v>
      </c>
    </row>
    <row r="3417" spans="1:8" s="47" customFormat="1" ht="15" customHeight="1" x14ac:dyDescent="0.25">
      <c r="A3417" s="57">
        <v>99203</v>
      </c>
      <c r="B3417" s="57">
        <v>99203</v>
      </c>
      <c r="C3417" s="76" t="s">
        <v>8641</v>
      </c>
      <c r="D3417" s="72">
        <f>MAX(E3417:G3417)</f>
        <v>156.6875</v>
      </c>
      <c r="E3417" s="45">
        <v>125.35</v>
      </c>
      <c r="F3417" s="45">
        <f>E3417*1.25</f>
        <v>156.6875</v>
      </c>
      <c r="G3417" s="46">
        <v>156.6875</v>
      </c>
    </row>
    <row r="3418" spans="1:8" s="47" customFormat="1" ht="15" customHeight="1" x14ac:dyDescent="0.25">
      <c r="A3418" s="57">
        <v>99203</v>
      </c>
      <c r="B3418" s="57">
        <v>99203</v>
      </c>
      <c r="C3418" s="76" t="s">
        <v>8641</v>
      </c>
      <c r="D3418" s="72">
        <f>MAX(E3418:G3418)</f>
        <v>156.6875</v>
      </c>
      <c r="E3418" s="45">
        <v>125.35</v>
      </c>
      <c r="F3418" s="45">
        <f>E3418*1.25</f>
        <v>156.6875</v>
      </c>
      <c r="G3418" s="46">
        <v>156.6875</v>
      </c>
      <c r="H3418" s="46"/>
    </row>
    <row r="3419" spans="1:8" s="47" customFormat="1" ht="15" customHeight="1" x14ac:dyDescent="0.25">
      <c r="A3419" s="57" t="s">
        <v>2495</v>
      </c>
      <c r="B3419" s="57" t="s">
        <v>2495</v>
      </c>
      <c r="C3419" s="76" t="s">
        <v>8641</v>
      </c>
      <c r="D3419" s="72">
        <f>MAX(E3419:G3419)</f>
        <v>156.6875</v>
      </c>
      <c r="E3419" s="45">
        <v>125.35</v>
      </c>
      <c r="F3419" s="45">
        <f>E3419*1.25</f>
        <v>156.6875</v>
      </c>
      <c r="G3419" s="46">
        <v>156.6875</v>
      </c>
      <c r="H3419" s="46"/>
    </row>
    <row r="3420" spans="1:8" s="47" customFormat="1" ht="15" customHeight="1" x14ac:dyDescent="0.25">
      <c r="A3420" s="58">
        <v>9949833</v>
      </c>
      <c r="B3420" s="58">
        <v>9949833</v>
      </c>
      <c r="C3420" s="77" t="s">
        <v>7608</v>
      </c>
      <c r="D3420" s="73">
        <f>MAX(E3420:G3420)</f>
        <v>156.875</v>
      </c>
      <c r="E3420" s="48">
        <v>125.5</v>
      </c>
      <c r="F3420" s="48">
        <f>E3420*1.25</f>
        <v>156.875</v>
      </c>
      <c r="G3420" s="49">
        <v>156.875</v>
      </c>
    </row>
    <row r="3421" spans="1:8" s="47" customFormat="1" ht="15" customHeight="1" x14ac:dyDescent="0.25">
      <c r="A3421" s="58">
        <v>9949833</v>
      </c>
      <c r="B3421" s="58">
        <v>9949833</v>
      </c>
      <c r="C3421" s="77" t="s">
        <v>7608</v>
      </c>
      <c r="D3421" s="73">
        <f>MAX(E3421:G3421)</f>
        <v>156.875</v>
      </c>
      <c r="E3421" s="48">
        <v>125.5</v>
      </c>
      <c r="F3421" s="48">
        <f>E3421*1.25</f>
        <v>156.875</v>
      </c>
      <c r="G3421" s="49">
        <v>156.875</v>
      </c>
    </row>
    <row r="3422" spans="1:8" s="47" customFormat="1" ht="15" customHeight="1" x14ac:dyDescent="0.25">
      <c r="A3422" s="58">
        <v>9949833</v>
      </c>
      <c r="B3422" s="58">
        <v>9949833</v>
      </c>
      <c r="C3422" s="77" t="s">
        <v>7608</v>
      </c>
      <c r="D3422" s="73">
        <f>MAX(E3422:G3422)</f>
        <v>156.875</v>
      </c>
      <c r="E3422" s="48">
        <v>125.5</v>
      </c>
      <c r="F3422" s="48">
        <f>E3422*1.25</f>
        <v>156.875</v>
      </c>
      <c r="G3422" s="49">
        <v>156.875</v>
      </c>
      <c r="H3422" s="46"/>
    </row>
    <row r="3423" spans="1:8" s="47" customFormat="1" ht="15" customHeight="1" x14ac:dyDescent="0.25">
      <c r="A3423" s="58">
        <v>9949833</v>
      </c>
      <c r="B3423" s="58">
        <v>9949833</v>
      </c>
      <c r="C3423" s="77" t="s">
        <v>7608</v>
      </c>
      <c r="D3423" s="73">
        <f>MAX(E3423:G3423)</f>
        <v>156.875</v>
      </c>
      <c r="E3423" s="48">
        <v>125.5</v>
      </c>
      <c r="F3423" s="48">
        <f>E3423*1.25</f>
        <v>156.875</v>
      </c>
      <c r="G3423" s="49">
        <v>156.875</v>
      </c>
    </row>
    <row r="3424" spans="1:8" s="47" customFormat="1" ht="15" customHeight="1" x14ac:dyDescent="0.25">
      <c r="A3424" s="58">
        <v>9949833</v>
      </c>
      <c r="B3424" s="58">
        <v>9949833</v>
      </c>
      <c r="C3424" s="77" t="s">
        <v>7608</v>
      </c>
      <c r="D3424" s="73">
        <f>MAX(E3424:G3424)</f>
        <v>156.875</v>
      </c>
      <c r="E3424" s="48">
        <v>125.5</v>
      </c>
      <c r="F3424" s="48">
        <f>E3424*1.25</f>
        <v>156.875</v>
      </c>
      <c r="G3424" s="49">
        <v>156.875</v>
      </c>
      <c r="H3424" s="46"/>
    </row>
    <row r="3425" spans="1:8" s="47" customFormat="1" ht="15" customHeight="1" x14ac:dyDescent="0.25">
      <c r="A3425" s="58">
        <v>9949833</v>
      </c>
      <c r="B3425" s="58">
        <v>9949833</v>
      </c>
      <c r="C3425" s="77" t="s">
        <v>7608</v>
      </c>
      <c r="D3425" s="73">
        <f>MAX(E3425:G3425)</f>
        <v>156.875</v>
      </c>
      <c r="E3425" s="48">
        <v>125.5</v>
      </c>
      <c r="F3425" s="48">
        <f>E3425*1.25</f>
        <v>156.875</v>
      </c>
      <c r="G3425" s="49">
        <v>156.875</v>
      </c>
      <c r="H3425" s="46"/>
    </row>
    <row r="3426" spans="1:8" s="47" customFormat="1" ht="15" customHeight="1" x14ac:dyDescent="0.25">
      <c r="A3426" s="58">
        <v>9949833</v>
      </c>
      <c r="B3426" s="58">
        <v>9949833</v>
      </c>
      <c r="C3426" s="77" t="s">
        <v>7608</v>
      </c>
      <c r="D3426" s="73">
        <f>MAX(E3426:G3426)</f>
        <v>156.875</v>
      </c>
      <c r="E3426" s="48">
        <v>125.5</v>
      </c>
      <c r="F3426" s="48">
        <f>E3426*1.25</f>
        <v>156.875</v>
      </c>
      <c r="G3426" s="49">
        <v>156.875</v>
      </c>
      <c r="H3426" s="46"/>
    </row>
    <row r="3427" spans="1:8" s="47" customFormat="1" ht="15" customHeight="1" x14ac:dyDescent="0.25">
      <c r="A3427" s="62"/>
      <c r="B3427" s="58">
        <v>95861</v>
      </c>
      <c r="C3427" s="77" t="s">
        <v>2078</v>
      </c>
      <c r="D3427" s="72">
        <v>157.24</v>
      </c>
      <c r="E3427" s="50"/>
      <c r="F3427" s="50"/>
      <c r="G3427" s="50"/>
      <c r="H3427" s="46"/>
    </row>
    <row r="3428" spans="1:8" s="47" customFormat="1" ht="15" customHeight="1" x14ac:dyDescent="0.25">
      <c r="A3428" s="58">
        <v>86920</v>
      </c>
      <c r="B3428" s="58">
        <v>86920</v>
      </c>
      <c r="C3428" s="77" t="s">
        <v>5703</v>
      </c>
      <c r="D3428" s="73">
        <f>MAX(E3428:G3428)</f>
        <v>157.30000000000001</v>
      </c>
      <c r="E3428" s="48">
        <v>125.84</v>
      </c>
      <c r="F3428" s="48">
        <f>E3428*1.25</f>
        <v>157.30000000000001</v>
      </c>
      <c r="G3428" s="49">
        <v>157.30000000000001</v>
      </c>
    </row>
    <row r="3429" spans="1:8" s="47" customFormat="1" ht="15" customHeight="1" x14ac:dyDescent="0.25">
      <c r="A3429" s="58">
        <v>82140</v>
      </c>
      <c r="B3429" s="58">
        <v>82140</v>
      </c>
      <c r="C3429" s="77" t="s">
        <v>4382</v>
      </c>
      <c r="D3429" s="73">
        <f>MAX(E3429:G3429)</f>
        <v>157.35</v>
      </c>
      <c r="E3429" s="48">
        <v>125.88</v>
      </c>
      <c r="F3429" s="48">
        <f>E3429*1.25</f>
        <v>157.35</v>
      </c>
      <c r="G3429" s="49">
        <v>157.35</v>
      </c>
    </row>
    <row r="3430" spans="1:8" s="47" customFormat="1" ht="15" customHeight="1" x14ac:dyDescent="0.25">
      <c r="A3430" s="58" t="s">
        <v>2495</v>
      </c>
      <c r="B3430" s="58">
        <v>82140</v>
      </c>
      <c r="C3430" s="77" t="s">
        <v>5006</v>
      </c>
      <c r="D3430" s="73">
        <f>MAX(E3430:G3430)</f>
        <v>157.35</v>
      </c>
      <c r="E3430" s="48">
        <v>125.88</v>
      </c>
      <c r="F3430" s="48">
        <f>E3430*1.25</f>
        <v>157.35</v>
      </c>
      <c r="G3430" s="49">
        <v>157.35</v>
      </c>
      <c r="H3430" s="46"/>
    </row>
    <row r="3431" spans="1:8" s="47" customFormat="1" ht="15" customHeight="1" x14ac:dyDescent="0.25">
      <c r="A3431" s="57" t="s">
        <v>2495</v>
      </c>
      <c r="B3431" s="57" t="s">
        <v>2495</v>
      </c>
      <c r="C3431" s="76" t="s">
        <v>7732</v>
      </c>
      <c r="D3431" s="72">
        <f>MAX(E3431:G3431)</f>
        <v>157.5</v>
      </c>
      <c r="E3431" s="45">
        <v>126</v>
      </c>
      <c r="F3431" s="45">
        <f>E3431*1.25</f>
        <v>157.5</v>
      </c>
      <c r="G3431" s="46">
        <v>157.5</v>
      </c>
      <c r="H3431" s="46"/>
    </row>
    <row r="3432" spans="1:8" s="47" customFormat="1" ht="15" customHeight="1" x14ac:dyDescent="0.25">
      <c r="A3432" s="57" t="s">
        <v>2495</v>
      </c>
      <c r="B3432" s="57" t="s">
        <v>2495</v>
      </c>
      <c r="C3432" s="76" t="s">
        <v>2959</v>
      </c>
      <c r="D3432" s="72">
        <f>MAX(E3432:G3432)</f>
        <v>157.5</v>
      </c>
      <c r="E3432" s="45">
        <v>126</v>
      </c>
      <c r="F3432" s="45">
        <f>E3432*1.25</f>
        <v>157.5</v>
      </c>
      <c r="G3432" s="46">
        <v>157.5</v>
      </c>
    </row>
    <row r="3433" spans="1:8" s="47" customFormat="1" ht="15" customHeight="1" x14ac:dyDescent="0.25">
      <c r="A3433" s="62"/>
      <c r="B3433" s="57">
        <v>86812</v>
      </c>
      <c r="C3433" s="76" t="s">
        <v>1676</v>
      </c>
      <c r="D3433" s="72">
        <v>157.5</v>
      </c>
      <c r="E3433" s="50"/>
      <c r="F3433" s="50"/>
      <c r="G3433" s="50"/>
    </row>
    <row r="3434" spans="1:8" s="47" customFormat="1" ht="15" customHeight="1" x14ac:dyDescent="0.25">
      <c r="A3434" s="57" t="s">
        <v>7124</v>
      </c>
      <c r="B3434" s="57">
        <v>97761</v>
      </c>
      <c r="C3434" s="76" t="s">
        <v>7125</v>
      </c>
      <c r="D3434" s="72">
        <f>MAX(E3434:G3434)</f>
        <v>157.5</v>
      </c>
      <c r="E3434" s="45">
        <v>126</v>
      </c>
      <c r="F3434" s="45">
        <f>E3434*1.25</f>
        <v>157.5</v>
      </c>
      <c r="G3434" s="46">
        <v>157.5</v>
      </c>
      <c r="H3434" s="46"/>
    </row>
    <row r="3435" spans="1:8" s="47" customFormat="1" ht="15" customHeight="1" x14ac:dyDescent="0.25">
      <c r="A3435" s="57" t="s">
        <v>7110</v>
      </c>
      <c r="B3435" s="57" t="s">
        <v>7110</v>
      </c>
      <c r="C3435" s="76" t="s">
        <v>7208</v>
      </c>
      <c r="D3435" s="72">
        <f>MAX(E3435:G3435)</f>
        <v>157.5</v>
      </c>
      <c r="E3435" s="45">
        <v>126</v>
      </c>
      <c r="F3435" s="45">
        <f>E3435*1.25</f>
        <v>157.5</v>
      </c>
      <c r="G3435" s="46">
        <v>157.5</v>
      </c>
      <c r="H3435" s="46"/>
    </row>
    <row r="3436" spans="1:8" s="47" customFormat="1" ht="15" customHeight="1" x14ac:dyDescent="0.25">
      <c r="A3436" s="57" t="s">
        <v>2495</v>
      </c>
      <c r="B3436" s="57" t="s">
        <v>2495</v>
      </c>
      <c r="C3436" s="76" t="s">
        <v>2910</v>
      </c>
      <c r="D3436" s="72">
        <f>MAX(E3436:G3436)</f>
        <v>157.5</v>
      </c>
      <c r="E3436" s="45">
        <v>126</v>
      </c>
      <c r="F3436" s="45">
        <f>E3436*1.25</f>
        <v>157.5</v>
      </c>
      <c r="G3436" s="46">
        <v>157.5</v>
      </c>
      <c r="H3436" s="46"/>
    </row>
    <row r="3437" spans="1:8" s="47" customFormat="1" ht="15" customHeight="1" x14ac:dyDescent="0.25">
      <c r="A3437" s="62"/>
      <c r="B3437" s="57">
        <v>90707</v>
      </c>
      <c r="C3437" s="76" t="s">
        <v>1921</v>
      </c>
      <c r="D3437" s="72">
        <v>157.5</v>
      </c>
      <c r="E3437" s="50"/>
      <c r="F3437" s="50"/>
      <c r="G3437" s="50"/>
      <c r="H3437" s="46"/>
    </row>
    <row r="3438" spans="1:8" s="47" customFormat="1" ht="15" customHeight="1" x14ac:dyDescent="0.25">
      <c r="A3438" s="63"/>
      <c r="B3438" s="58">
        <v>80353</v>
      </c>
      <c r="C3438" s="77" t="s">
        <v>1146</v>
      </c>
      <c r="D3438" s="73">
        <v>157.86000000000001</v>
      </c>
      <c r="E3438" s="51"/>
      <c r="F3438" s="51"/>
      <c r="G3438" s="51"/>
    </row>
    <row r="3439" spans="1:8" s="47" customFormat="1" ht="15" customHeight="1" x14ac:dyDescent="0.25">
      <c r="A3439" s="62"/>
      <c r="B3439" s="57">
        <v>84154</v>
      </c>
      <c r="C3439" s="76" t="s">
        <v>1408</v>
      </c>
      <c r="D3439" s="72">
        <v>157.97999999999999</v>
      </c>
      <c r="E3439" s="50"/>
      <c r="F3439" s="50"/>
      <c r="G3439" s="50"/>
    </row>
    <row r="3440" spans="1:8" s="47" customFormat="1" ht="15" customHeight="1" x14ac:dyDescent="0.25">
      <c r="A3440" s="57">
        <v>84238</v>
      </c>
      <c r="B3440" s="57">
        <v>84238</v>
      </c>
      <c r="C3440" s="76" t="s">
        <v>4639</v>
      </c>
      <c r="D3440" s="72">
        <f>MAX(E3440:G3440)</f>
        <v>158.02500000000001</v>
      </c>
      <c r="E3440" s="45">
        <v>126.42</v>
      </c>
      <c r="F3440" s="45">
        <f>E3440*1.25</f>
        <v>158.02500000000001</v>
      </c>
      <c r="G3440" s="46">
        <v>158.02500000000001</v>
      </c>
      <c r="H3440" s="46"/>
    </row>
    <row r="3441" spans="1:8" s="47" customFormat="1" ht="15" customHeight="1" x14ac:dyDescent="0.25">
      <c r="A3441" s="57">
        <v>82375</v>
      </c>
      <c r="B3441" s="57">
        <v>82375</v>
      </c>
      <c r="C3441" s="76" t="s">
        <v>5204</v>
      </c>
      <c r="D3441" s="72">
        <f>MAX(E3441:G3441)</f>
        <v>158.4</v>
      </c>
      <c r="E3441" s="45">
        <v>126.72</v>
      </c>
      <c r="F3441" s="45">
        <f>E3441*1.25</f>
        <v>158.4</v>
      </c>
      <c r="G3441" s="46">
        <v>158.4</v>
      </c>
      <c r="H3441" s="46"/>
    </row>
    <row r="3442" spans="1:8" s="47" customFormat="1" ht="15" customHeight="1" x14ac:dyDescent="0.25">
      <c r="A3442" s="57" t="s">
        <v>2495</v>
      </c>
      <c r="B3442" s="57" t="s">
        <v>2495</v>
      </c>
      <c r="C3442" s="76" t="s">
        <v>2934</v>
      </c>
      <c r="D3442" s="72">
        <f>MAX(E3442:G3442)</f>
        <v>158.45000000000002</v>
      </c>
      <c r="E3442" s="45">
        <v>126.76</v>
      </c>
      <c r="F3442" s="45">
        <f>E3442*1.25</f>
        <v>158.45000000000002</v>
      </c>
      <c r="G3442" s="46">
        <v>158.45000000000002</v>
      </c>
    </row>
    <row r="3443" spans="1:8" s="47" customFormat="1" ht="15" customHeight="1" x14ac:dyDescent="0.25">
      <c r="A3443" s="63"/>
      <c r="B3443" s="58">
        <v>82157</v>
      </c>
      <c r="C3443" s="77" t="s">
        <v>1209</v>
      </c>
      <c r="D3443" s="73">
        <v>158.58000000000001</v>
      </c>
      <c r="E3443" s="51"/>
      <c r="F3443" s="51"/>
      <c r="G3443" s="51"/>
    </row>
    <row r="3444" spans="1:8" s="47" customFormat="1" ht="15" customHeight="1" x14ac:dyDescent="0.25">
      <c r="A3444" s="63"/>
      <c r="B3444" s="58">
        <v>99489</v>
      </c>
      <c r="C3444" s="77" t="s">
        <v>2343</v>
      </c>
      <c r="D3444" s="73">
        <v>158.6</v>
      </c>
      <c r="E3444" s="51"/>
      <c r="F3444" s="51"/>
      <c r="G3444" s="51"/>
      <c r="H3444" s="46"/>
    </row>
    <row r="3445" spans="1:8" s="47" customFormat="1" ht="15" customHeight="1" x14ac:dyDescent="0.25">
      <c r="A3445" s="57">
        <v>87385</v>
      </c>
      <c r="B3445" s="57">
        <v>87385</v>
      </c>
      <c r="C3445" s="76" t="s">
        <v>5838</v>
      </c>
      <c r="D3445" s="72">
        <f>MAX(E3445:G3445)</f>
        <v>158.75</v>
      </c>
      <c r="E3445" s="45">
        <v>127</v>
      </c>
      <c r="F3445" s="45">
        <f>E3445*1.25</f>
        <v>158.75</v>
      </c>
      <c r="G3445" s="46">
        <v>158.75</v>
      </c>
      <c r="H3445" s="46"/>
    </row>
    <row r="3446" spans="1:8" s="47" customFormat="1" ht="15" customHeight="1" x14ac:dyDescent="0.25">
      <c r="A3446" s="57">
        <v>82542</v>
      </c>
      <c r="B3446" s="57">
        <v>82542</v>
      </c>
      <c r="C3446" s="76" t="s">
        <v>5210</v>
      </c>
      <c r="D3446" s="72">
        <f>MAX(E3446:G3446)</f>
        <v>158.8125</v>
      </c>
      <c r="E3446" s="45">
        <v>127.05</v>
      </c>
      <c r="F3446" s="45">
        <f>E3446*1.25</f>
        <v>158.8125</v>
      </c>
      <c r="G3446" s="46">
        <v>158.8125</v>
      </c>
      <c r="H3446" s="46"/>
    </row>
    <row r="3447" spans="1:8" s="47" customFormat="1" ht="15" customHeight="1" x14ac:dyDescent="0.25">
      <c r="A3447" s="57" t="s">
        <v>2495</v>
      </c>
      <c r="B3447" s="57" t="s">
        <v>2495</v>
      </c>
      <c r="C3447" s="76" t="s">
        <v>8853</v>
      </c>
      <c r="D3447" s="72">
        <f>MAX(E3447:G3447)</f>
        <v>158.875</v>
      </c>
      <c r="E3447" s="45">
        <v>127.1</v>
      </c>
      <c r="F3447" s="45">
        <f>E3447*1.25</f>
        <v>158.875</v>
      </c>
      <c r="G3447" s="46">
        <v>158.875</v>
      </c>
    </row>
    <row r="3448" spans="1:8" s="47" customFormat="1" ht="15" customHeight="1" x14ac:dyDescent="0.25">
      <c r="A3448" s="57">
        <v>99214</v>
      </c>
      <c r="B3448" s="57">
        <v>99214</v>
      </c>
      <c r="C3448" s="76" t="s">
        <v>8861</v>
      </c>
      <c r="D3448" s="72">
        <f>MAX(E3448:G3448)</f>
        <v>158.875</v>
      </c>
      <c r="E3448" s="45">
        <v>127.1</v>
      </c>
      <c r="F3448" s="45">
        <f>E3448*1.25</f>
        <v>158.875</v>
      </c>
      <c r="G3448" s="46">
        <v>158.875</v>
      </c>
    </row>
    <row r="3449" spans="1:8" s="47" customFormat="1" ht="15" customHeight="1" x14ac:dyDescent="0.25">
      <c r="A3449" s="57">
        <v>99214</v>
      </c>
      <c r="B3449" s="57">
        <v>99214</v>
      </c>
      <c r="C3449" s="76" t="s">
        <v>8916</v>
      </c>
      <c r="D3449" s="72">
        <f>MAX(E3449:G3449)</f>
        <v>158.875</v>
      </c>
      <c r="E3449" s="45">
        <v>127.1</v>
      </c>
      <c r="F3449" s="45">
        <f>E3449*1.25</f>
        <v>158.875</v>
      </c>
      <c r="G3449" s="46">
        <v>158.875</v>
      </c>
      <c r="H3449" s="46"/>
    </row>
    <row r="3450" spans="1:8" s="47" customFormat="1" ht="15" customHeight="1" x14ac:dyDescent="0.25">
      <c r="A3450" s="57">
        <v>99214</v>
      </c>
      <c r="B3450" s="57">
        <v>99214</v>
      </c>
      <c r="C3450" s="76" t="s">
        <v>8647</v>
      </c>
      <c r="D3450" s="72">
        <f>MAX(E3450:G3450)</f>
        <v>158.875</v>
      </c>
      <c r="E3450" s="45">
        <v>127.1</v>
      </c>
      <c r="F3450" s="45">
        <f>E3450*1.25</f>
        <v>158.875</v>
      </c>
      <c r="G3450" s="46">
        <v>158.875</v>
      </c>
      <c r="H3450" s="46"/>
    </row>
    <row r="3451" spans="1:8" s="47" customFormat="1" ht="15" customHeight="1" x14ac:dyDescent="0.25">
      <c r="A3451" s="57">
        <v>99214</v>
      </c>
      <c r="B3451" s="57">
        <v>99214</v>
      </c>
      <c r="C3451" s="76" t="s">
        <v>8647</v>
      </c>
      <c r="D3451" s="72">
        <f>MAX(E3451:G3451)</f>
        <v>158.875</v>
      </c>
      <c r="E3451" s="45">
        <v>127.1</v>
      </c>
      <c r="F3451" s="45">
        <f>E3451*1.25</f>
        <v>158.875</v>
      </c>
      <c r="G3451" s="46">
        <v>158.875</v>
      </c>
      <c r="H3451" s="46"/>
    </row>
    <row r="3452" spans="1:8" s="47" customFormat="1" ht="15" customHeight="1" x14ac:dyDescent="0.25">
      <c r="A3452" s="57">
        <v>99214</v>
      </c>
      <c r="B3452" s="57">
        <v>99214</v>
      </c>
      <c r="C3452" s="76" t="s">
        <v>8647</v>
      </c>
      <c r="D3452" s="72">
        <f>MAX(E3452:G3452)</f>
        <v>158.875</v>
      </c>
      <c r="E3452" s="45">
        <v>127.1</v>
      </c>
      <c r="F3452" s="45">
        <f>E3452*1.25</f>
        <v>158.875</v>
      </c>
      <c r="G3452" s="46">
        <v>158.875</v>
      </c>
    </row>
    <row r="3453" spans="1:8" s="47" customFormat="1" ht="15" customHeight="1" x14ac:dyDescent="0.25">
      <c r="A3453" s="57" t="s">
        <v>2495</v>
      </c>
      <c r="B3453" s="57">
        <v>83857</v>
      </c>
      <c r="C3453" s="76" t="s">
        <v>5075</v>
      </c>
      <c r="D3453" s="72">
        <f>MAX(E3453:G3453)</f>
        <v>159.07500000000002</v>
      </c>
      <c r="E3453" s="45">
        <v>127.26</v>
      </c>
      <c r="F3453" s="45">
        <f>E3453*1.25</f>
        <v>159.07500000000002</v>
      </c>
      <c r="G3453" s="46">
        <v>159.07500000000002</v>
      </c>
    </row>
    <row r="3454" spans="1:8" s="47" customFormat="1" ht="15" customHeight="1" x14ac:dyDescent="0.25">
      <c r="A3454" s="57" t="s">
        <v>2495</v>
      </c>
      <c r="B3454" s="57">
        <v>82190</v>
      </c>
      <c r="C3454" s="76" t="s">
        <v>5068</v>
      </c>
      <c r="D3454" s="72">
        <f>MAX(E3454:G3454)</f>
        <v>159.07500000000002</v>
      </c>
      <c r="E3454" s="45">
        <v>127.26</v>
      </c>
      <c r="F3454" s="45">
        <f>E3454*1.25</f>
        <v>159.07500000000002</v>
      </c>
      <c r="G3454" s="46">
        <v>159.07500000000002</v>
      </c>
    </row>
    <row r="3455" spans="1:8" s="47" customFormat="1" ht="15" customHeight="1" x14ac:dyDescent="0.25">
      <c r="A3455" s="62"/>
      <c r="B3455" s="57">
        <v>90750</v>
      </c>
      <c r="C3455" s="76" t="s">
        <v>1937</v>
      </c>
      <c r="D3455" s="72">
        <v>159.15</v>
      </c>
      <c r="E3455" s="50"/>
      <c r="F3455" s="50"/>
      <c r="G3455" s="50"/>
    </row>
    <row r="3456" spans="1:8" s="47" customFormat="1" ht="15" customHeight="1" x14ac:dyDescent="0.25">
      <c r="A3456" s="57">
        <v>8833126</v>
      </c>
      <c r="B3456" s="57">
        <v>8833126</v>
      </c>
      <c r="C3456" s="76" t="s">
        <v>5933</v>
      </c>
      <c r="D3456" s="72">
        <f>MAX(E3456:G3456)</f>
        <v>159.1875</v>
      </c>
      <c r="E3456" s="45">
        <v>127.35</v>
      </c>
      <c r="F3456" s="45">
        <f>E3456*1.25</f>
        <v>159.1875</v>
      </c>
      <c r="G3456" s="46">
        <v>159.1875</v>
      </c>
      <c r="H3456" s="46"/>
    </row>
    <row r="3457" spans="1:8" s="47" customFormat="1" ht="15" customHeight="1" x14ac:dyDescent="0.25">
      <c r="A3457" s="57" t="s">
        <v>13</v>
      </c>
      <c r="B3457" s="57" t="s">
        <v>13</v>
      </c>
      <c r="C3457" s="76" t="s">
        <v>6297</v>
      </c>
      <c r="D3457" s="72">
        <f>MAX(E3457:G3457)</f>
        <v>159.21250000000001</v>
      </c>
      <c r="E3457" s="45">
        <v>127.37</v>
      </c>
      <c r="F3457" s="45">
        <f>E3457*1.25</f>
        <v>159.21250000000001</v>
      </c>
      <c r="G3457" s="46">
        <v>159.21250000000001</v>
      </c>
      <c r="H3457" s="46"/>
    </row>
    <row r="3458" spans="1:8" s="47" customFormat="1" ht="15" customHeight="1" x14ac:dyDescent="0.25">
      <c r="A3458" s="57">
        <v>90863</v>
      </c>
      <c r="B3458" s="57">
        <v>90863</v>
      </c>
      <c r="C3458" s="76" t="s">
        <v>8476</v>
      </c>
      <c r="D3458" s="72">
        <f>MAX(E3458:G3458)</f>
        <v>159.375</v>
      </c>
      <c r="E3458" s="45">
        <v>127.5</v>
      </c>
      <c r="F3458" s="45">
        <f>E3458*1.25</f>
        <v>159.375</v>
      </c>
      <c r="G3458" s="46">
        <v>159.375</v>
      </c>
      <c r="H3458" s="46"/>
    </row>
    <row r="3459" spans="1:8" s="47" customFormat="1" ht="15" customHeight="1" x14ac:dyDescent="0.25">
      <c r="A3459" s="57">
        <v>90840</v>
      </c>
      <c r="B3459" s="57">
        <v>90840</v>
      </c>
      <c r="C3459" s="76" t="s">
        <v>8475</v>
      </c>
      <c r="D3459" s="72">
        <f>MAX(E3459:G3459)</f>
        <v>159.375</v>
      </c>
      <c r="E3459" s="45">
        <v>127.5</v>
      </c>
      <c r="F3459" s="45">
        <f>E3459*1.25</f>
        <v>159.375</v>
      </c>
      <c r="G3459" s="46">
        <v>159.375</v>
      </c>
      <c r="H3459" s="46"/>
    </row>
    <row r="3460" spans="1:8" s="47" customFormat="1" ht="15" customHeight="1" x14ac:dyDescent="0.25">
      <c r="A3460" s="63"/>
      <c r="B3460" s="58">
        <v>82978</v>
      </c>
      <c r="C3460" s="77" t="s">
        <v>1310</v>
      </c>
      <c r="D3460" s="73">
        <v>159.47999999999999</v>
      </c>
      <c r="E3460" s="51"/>
      <c r="F3460" s="51"/>
      <c r="G3460" s="51"/>
      <c r="H3460" s="46"/>
    </row>
    <row r="3461" spans="1:8" s="47" customFormat="1" ht="15" customHeight="1" x14ac:dyDescent="0.25">
      <c r="A3461" s="57" t="s">
        <v>2495</v>
      </c>
      <c r="B3461" s="57" t="s">
        <v>2495</v>
      </c>
      <c r="C3461" s="76" t="s">
        <v>2733</v>
      </c>
      <c r="D3461" s="72">
        <f>MAX(E3461:G3461)</f>
        <v>159.5</v>
      </c>
      <c r="E3461" s="45">
        <v>127.6</v>
      </c>
      <c r="F3461" s="45">
        <f>E3461*1.25</f>
        <v>159.5</v>
      </c>
      <c r="G3461" s="46">
        <v>159.5</v>
      </c>
    </row>
    <row r="3462" spans="1:8" s="47" customFormat="1" ht="15" customHeight="1" x14ac:dyDescent="0.25">
      <c r="A3462" s="57">
        <v>99231</v>
      </c>
      <c r="B3462" s="57">
        <v>99231</v>
      </c>
      <c r="C3462" s="76" t="s">
        <v>8622</v>
      </c>
      <c r="D3462" s="72">
        <f>MAX(E3462:G3462)</f>
        <v>159.5</v>
      </c>
      <c r="E3462" s="45">
        <v>127.6</v>
      </c>
      <c r="F3462" s="45">
        <f>E3462*1.25</f>
        <v>159.5</v>
      </c>
      <c r="G3462" s="46">
        <v>159.5</v>
      </c>
    </row>
    <row r="3463" spans="1:8" s="47" customFormat="1" ht="15" customHeight="1" x14ac:dyDescent="0.25">
      <c r="A3463" s="57" t="s">
        <v>2495</v>
      </c>
      <c r="B3463" s="57" t="s">
        <v>2495</v>
      </c>
      <c r="C3463" s="76" t="s">
        <v>3329</v>
      </c>
      <c r="D3463" s="72">
        <f>MAX(E3463:G3463)</f>
        <v>160</v>
      </c>
      <c r="E3463" s="45">
        <v>128</v>
      </c>
      <c r="F3463" s="45">
        <f>E3463*1.25</f>
        <v>160</v>
      </c>
      <c r="G3463" s="46">
        <v>160</v>
      </c>
      <c r="H3463" s="46"/>
    </row>
    <row r="3464" spans="1:8" s="47" customFormat="1" ht="15" customHeight="1" x14ac:dyDescent="0.25">
      <c r="A3464" s="57" t="s">
        <v>2495</v>
      </c>
      <c r="B3464" s="57" t="s">
        <v>2495</v>
      </c>
      <c r="C3464" s="76" t="s">
        <v>3310</v>
      </c>
      <c r="D3464" s="72">
        <f>MAX(E3464:G3464)</f>
        <v>160</v>
      </c>
      <c r="E3464" s="45">
        <v>128</v>
      </c>
      <c r="F3464" s="45">
        <f>E3464*1.25</f>
        <v>160</v>
      </c>
      <c r="G3464" s="46">
        <v>160</v>
      </c>
      <c r="H3464" s="46"/>
    </row>
    <row r="3465" spans="1:8" s="47" customFormat="1" ht="15" customHeight="1" x14ac:dyDescent="0.25">
      <c r="A3465" s="57" t="s">
        <v>2495</v>
      </c>
      <c r="B3465" s="57" t="s">
        <v>2495</v>
      </c>
      <c r="C3465" s="76" t="s">
        <v>3305</v>
      </c>
      <c r="D3465" s="72">
        <f>MAX(E3465:G3465)</f>
        <v>160</v>
      </c>
      <c r="E3465" s="45">
        <v>128</v>
      </c>
      <c r="F3465" s="45">
        <f>E3465*1.25</f>
        <v>160</v>
      </c>
      <c r="G3465" s="46">
        <v>160</v>
      </c>
      <c r="H3465" s="46"/>
    </row>
    <row r="3466" spans="1:8" s="47" customFormat="1" ht="15" customHeight="1" x14ac:dyDescent="0.25">
      <c r="A3466" s="57" t="s">
        <v>2495</v>
      </c>
      <c r="B3466" s="57" t="s">
        <v>2495</v>
      </c>
      <c r="C3466" s="76" t="s">
        <v>3378</v>
      </c>
      <c r="D3466" s="72">
        <f>MAX(E3466:G3466)</f>
        <v>160</v>
      </c>
      <c r="E3466" s="45">
        <v>128</v>
      </c>
      <c r="F3466" s="45">
        <f>E3466*1.25</f>
        <v>160</v>
      </c>
      <c r="G3466" s="46">
        <v>160</v>
      </c>
      <c r="H3466" s="46"/>
    </row>
    <row r="3467" spans="1:8" s="47" customFormat="1" ht="15" customHeight="1" x14ac:dyDescent="0.25">
      <c r="A3467" s="57" t="s">
        <v>2495</v>
      </c>
      <c r="B3467" s="57" t="s">
        <v>2495</v>
      </c>
      <c r="C3467" s="76" t="s">
        <v>3288</v>
      </c>
      <c r="D3467" s="72">
        <f>MAX(E3467:G3467)</f>
        <v>160</v>
      </c>
      <c r="E3467" s="45">
        <v>128</v>
      </c>
      <c r="F3467" s="45">
        <f>E3467*1.25</f>
        <v>160</v>
      </c>
      <c r="G3467" s="46">
        <v>160</v>
      </c>
      <c r="H3467" s="46"/>
    </row>
    <row r="3468" spans="1:8" s="47" customFormat="1" ht="15" customHeight="1" x14ac:dyDescent="0.25">
      <c r="A3468" s="57">
        <v>80299</v>
      </c>
      <c r="B3468" s="57">
        <v>80299</v>
      </c>
      <c r="C3468" s="76" t="s">
        <v>5253</v>
      </c>
      <c r="D3468" s="72">
        <f>MAX(E3468:G3468)</f>
        <v>160.0625</v>
      </c>
      <c r="E3468" s="45">
        <v>128.05000000000001</v>
      </c>
      <c r="F3468" s="45">
        <f>E3468*1.25</f>
        <v>160.0625</v>
      </c>
      <c r="G3468" s="46">
        <v>160.0625</v>
      </c>
      <c r="H3468" s="46"/>
    </row>
    <row r="3469" spans="1:8" s="47" customFormat="1" ht="15" customHeight="1" x14ac:dyDescent="0.25">
      <c r="A3469" s="57">
        <v>93227</v>
      </c>
      <c r="B3469" s="58">
        <v>93227</v>
      </c>
      <c r="C3469" s="77" t="s">
        <v>8245</v>
      </c>
      <c r="D3469" s="72">
        <f>MAX(E3469:G3469)</f>
        <v>160.125</v>
      </c>
      <c r="E3469" s="45">
        <v>128.1</v>
      </c>
      <c r="F3469" s="45">
        <f>E3469*1.25</f>
        <v>160.125</v>
      </c>
      <c r="G3469" s="46">
        <v>160.125</v>
      </c>
      <c r="H3469" s="46"/>
    </row>
    <row r="3470" spans="1:8" s="47" customFormat="1" ht="15" customHeight="1" x14ac:dyDescent="0.25">
      <c r="A3470" s="57">
        <v>99403</v>
      </c>
      <c r="B3470" s="57">
        <v>99403</v>
      </c>
      <c r="C3470" s="76" t="s">
        <v>8470</v>
      </c>
      <c r="D3470" s="72">
        <f>MAX(E3470:G3470)</f>
        <v>160.45000000000002</v>
      </c>
      <c r="E3470" s="45">
        <v>128.36000000000001</v>
      </c>
      <c r="F3470" s="45">
        <f>E3470*1.25</f>
        <v>160.45000000000002</v>
      </c>
      <c r="G3470" s="46">
        <v>160.45000000000002</v>
      </c>
    </row>
    <row r="3471" spans="1:8" s="47" customFormat="1" ht="15" customHeight="1" x14ac:dyDescent="0.25">
      <c r="A3471" s="57">
        <v>99403</v>
      </c>
      <c r="B3471" s="57">
        <v>99403</v>
      </c>
      <c r="C3471" s="76" t="s">
        <v>8455</v>
      </c>
      <c r="D3471" s="72">
        <f>MAX(E3471:G3471)</f>
        <v>160.45000000000002</v>
      </c>
      <c r="E3471" s="45">
        <v>128.36000000000001</v>
      </c>
      <c r="F3471" s="45">
        <f>E3471*1.25</f>
        <v>160.45000000000002</v>
      </c>
      <c r="G3471" s="46">
        <v>160.45000000000002</v>
      </c>
    </row>
    <row r="3472" spans="1:8" s="47" customFormat="1" ht="15" customHeight="1" x14ac:dyDescent="0.25">
      <c r="A3472" s="63"/>
      <c r="B3472" s="58">
        <v>82757</v>
      </c>
      <c r="C3472" s="77" t="s">
        <v>1291</v>
      </c>
      <c r="D3472" s="73">
        <v>160.5</v>
      </c>
      <c r="E3472" s="51"/>
      <c r="F3472" s="51"/>
      <c r="G3472" s="51"/>
      <c r="H3472" s="46"/>
    </row>
    <row r="3473" spans="1:8" s="47" customFormat="1" ht="15" customHeight="1" x14ac:dyDescent="0.25">
      <c r="A3473" s="57" t="s">
        <v>2495</v>
      </c>
      <c r="B3473" s="57" t="s">
        <v>2495</v>
      </c>
      <c r="C3473" s="76" t="s">
        <v>2938</v>
      </c>
      <c r="D3473" s="72">
        <f>MAX(E3473:G3473)</f>
        <v>160.6875</v>
      </c>
      <c r="E3473" s="45">
        <v>128.55000000000001</v>
      </c>
      <c r="F3473" s="45">
        <f>E3473*1.25</f>
        <v>160.6875</v>
      </c>
      <c r="G3473" s="46">
        <v>160.6875</v>
      </c>
      <c r="H3473" s="46"/>
    </row>
    <row r="3474" spans="1:8" s="47" customFormat="1" ht="15" customHeight="1" x14ac:dyDescent="0.25">
      <c r="A3474" s="64"/>
      <c r="B3474" s="64" t="s">
        <v>2072</v>
      </c>
      <c r="C3474" s="65" t="s">
        <v>2073</v>
      </c>
      <c r="D3474" s="72">
        <f>MAX(E3474:G3474)</f>
        <v>160.69999999999999</v>
      </c>
      <c r="E3474" s="38"/>
      <c r="F3474" s="37">
        <v>160.69999999999999</v>
      </c>
      <c r="G3474" s="46">
        <v>160.69999999999999</v>
      </c>
    </row>
    <row r="3475" spans="1:8" s="47" customFormat="1" ht="15" customHeight="1" x14ac:dyDescent="0.25">
      <c r="A3475" s="62"/>
      <c r="B3475" s="57">
        <v>85060</v>
      </c>
      <c r="C3475" s="76" t="s">
        <v>1493</v>
      </c>
      <c r="D3475" s="72">
        <v>160.94999999999999</v>
      </c>
      <c r="E3475" s="50"/>
      <c r="F3475" s="50"/>
      <c r="G3475" s="50"/>
    </row>
    <row r="3476" spans="1:8" s="47" customFormat="1" ht="15" customHeight="1" x14ac:dyDescent="0.25">
      <c r="A3476" s="62"/>
      <c r="B3476" s="57">
        <v>17000</v>
      </c>
      <c r="C3476" s="76" t="s">
        <v>246</v>
      </c>
      <c r="D3476" s="72">
        <v>161.1</v>
      </c>
      <c r="E3476" s="50"/>
      <c r="F3476" s="50"/>
      <c r="G3476" s="50"/>
      <c r="H3476" s="46"/>
    </row>
    <row r="3477" spans="1:8" s="47" customFormat="1" ht="15" customHeight="1" x14ac:dyDescent="0.25">
      <c r="A3477" s="62"/>
      <c r="B3477" s="57">
        <v>82480</v>
      </c>
      <c r="C3477" s="76" t="s">
        <v>1247</v>
      </c>
      <c r="D3477" s="72">
        <v>161.16</v>
      </c>
      <c r="E3477" s="50"/>
      <c r="F3477" s="50"/>
      <c r="G3477" s="50"/>
    </row>
    <row r="3478" spans="1:8" s="47" customFormat="1" ht="15" customHeight="1" x14ac:dyDescent="0.25">
      <c r="A3478" s="58" t="s">
        <v>2495</v>
      </c>
      <c r="B3478" s="58" t="s">
        <v>2495</v>
      </c>
      <c r="C3478" s="77" t="s">
        <v>3267</v>
      </c>
      <c r="D3478" s="73">
        <f>MAX(E3478:G3478)</f>
        <v>161.25</v>
      </c>
      <c r="E3478" s="48">
        <v>129</v>
      </c>
      <c r="F3478" s="48">
        <f>E3478*1.25</f>
        <v>161.25</v>
      </c>
      <c r="G3478" s="49">
        <v>161.25</v>
      </c>
    </row>
    <row r="3479" spans="1:8" s="47" customFormat="1" ht="15" customHeight="1" x14ac:dyDescent="0.25">
      <c r="A3479" s="57">
        <v>51798</v>
      </c>
      <c r="B3479" s="57">
        <v>51798</v>
      </c>
      <c r="C3479" s="76" t="s">
        <v>7470</v>
      </c>
      <c r="D3479" s="72">
        <f>MAX(E3479:G3479)</f>
        <v>161.25</v>
      </c>
      <c r="E3479" s="45">
        <v>129</v>
      </c>
      <c r="F3479" s="45">
        <f>E3479*1.25</f>
        <v>161.25</v>
      </c>
      <c r="G3479" s="46">
        <v>161.25</v>
      </c>
    </row>
    <row r="3480" spans="1:8" s="47" customFormat="1" ht="15" customHeight="1" x14ac:dyDescent="0.25">
      <c r="A3480" s="57" t="s">
        <v>2495</v>
      </c>
      <c r="B3480" s="57" t="s">
        <v>2495</v>
      </c>
      <c r="C3480" s="76" t="s">
        <v>3402</v>
      </c>
      <c r="D3480" s="72">
        <f>MAX(E3480:G3480)</f>
        <v>161.25</v>
      </c>
      <c r="E3480" s="45">
        <v>129</v>
      </c>
      <c r="F3480" s="45">
        <f>E3480*1.25</f>
        <v>161.25</v>
      </c>
      <c r="G3480" s="46">
        <v>161.25</v>
      </c>
      <c r="H3480" s="46"/>
    </row>
    <row r="3481" spans="1:8" s="47" customFormat="1" ht="15" customHeight="1" x14ac:dyDescent="0.25">
      <c r="A3481" s="57" t="s">
        <v>2495</v>
      </c>
      <c r="B3481" s="57">
        <v>88099</v>
      </c>
      <c r="C3481" s="76" t="s">
        <v>5914</v>
      </c>
      <c r="D3481" s="72">
        <f>MAX(E3481:G3481)</f>
        <v>161.5</v>
      </c>
      <c r="E3481" s="45">
        <v>129.19999999999999</v>
      </c>
      <c r="F3481" s="45">
        <f>E3481*1.25</f>
        <v>161.5</v>
      </c>
      <c r="G3481" s="46">
        <v>161.5</v>
      </c>
      <c r="H3481" s="46"/>
    </row>
    <row r="3482" spans="1:8" s="47" customFormat="1" ht="15" customHeight="1" x14ac:dyDescent="0.25">
      <c r="A3482" s="57">
        <v>80199</v>
      </c>
      <c r="B3482" s="57">
        <v>80199</v>
      </c>
      <c r="C3482" s="76" t="s">
        <v>5026</v>
      </c>
      <c r="D3482" s="72">
        <f>MAX(E3482:G3482)</f>
        <v>161.5</v>
      </c>
      <c r="E3482" s="45">
        <v>129.19999999999999</v>
      </c>
      <c r="F3482" s="45">
        <f>E3482*1.25</f>
        <v>161.5</v>
      </c>
      <c r="G3482" s="46">
        <v>161.5</v>
      </c>
      <c r="H3482" s="46"/>
    </row>
    <row r="3483" spans="1:8" s="47" customFormat="1" ht="15" customHeight="1" x14ac:dyDescent="0.25">
      <c r="A3483" s="62"/>
      <c r="B3483" s="57">
        <v>99203</v>
      </c>
      <c r="C3483" s="76" t="s">
        <v>2245</v>
      </c>
      <c r="D3483" s="72">
        <v>161.6</v>
      </c>
      <c r="E3483" s="50"/>
      <c r="F3483" s="50"/>
      <c r="G3483" s="50"/>
    </row>
    <row r="3484" spans="1:8" s="47" customFormat="1" ht="15" customHeight="1" x14ac:dyDescent="0.25">
      <c r="A3484" s="57">
        <v>86300</v>
      </c>
      <c r="B3484" s="57">
        <v>86300</v>
      </c>
      <c r="C3484" s="76" t="s">
        <v>5260</v>
      </c>
      <c r="D3484" s="72">
        <f>MAX(E3484:G3484)</f>
        <v>161.6875</v>
      </c>
      <c r="E3484" s="45">
        <v>129.35</v>
      </c>
      <c r="F3484" s="45">
        <f>E3484*1.25</f>
        <v>161.6875</v>
      </c>
      <c r="G3484" s="46">
        <v>161.6875</v>
      </c>
    </row>
    <row r="3485" spans="1:8" s="47" customFormat="1" ht="15" customHeight="1" x14ac:dyDescent="0.25">
      <c r="A3485" s="57">
        <v>86300</v>
      </c>
      <c r="B3485" s="57">
        <v>86300</v>
      </c>
      <c r="C3485" s="76" t="s">
        <v>4664</v>
      </c>
      <c r="D3485" s="72">
        <f>MAX(E3485:G3485)</f>
        <v>161.6875</v>
      </c>
      <c r="E3485" s="45">
        <v>129.35</v>
      </c>
      <c r="F3485" s="45">
        <f>E3485*1.25</f>
        <v>161.6875</v>
      </c>
      <c r="G3485" s="46">
        <v>161.6875</v>
      </c>
      <c r="H3485" s="46"/>
    </row>
    <row r="3486" spans="1:8" s="47" customFormat="1" ht="15" customHeight="1" x14ac:dyDescent="0.25">
      <c r="A3486" s="58" t="s">
        <v>2495</v>
      </c>
      <c r="B3486" s="58">
        <v>87798</v>
      </c>
      <c r="C3486" s="77" t="s">
        <v>5799</v>
      </c>
      <c r="D3486" s="73">
        <f>MAX(E3486:G3486)</f>
        <v>161.75</v>
      </c>
      <c r="E3486" s="48">
        <v>129.4</v>
      </c>
      <c r="F3486" s="48">
        <f>E3486*1.25</f>
        <v>161.75</v>
      </c>
      <c r="G3486" s="49">
        <v>161.75</v>
      </c>
      <c r="H3486" s="46"/>
    </row>
    <row r="3487" spans="1:8" s="47" customFormat="1" ht="15" customHeight="1" x14ac:dyDescent="0.25">
      <c r="A3487" s="57">
        <v>87798</v>
      </c>
      <c r="B3487" s="57">
        <v>87798</v>
      </c>
      <c r="C3487" s="76" t="s">
        <v>5576</v>
      </c>
      <c r="D3487" s="72">
        <f>MAX(E3487:G3487)</f>
        <v>161.75</v>
      </c>
      <c r="E3487" s="45">
        <v>129.4</v>
      </c>
      <c r="F3487" s="45">
        <f>E3487*1.25</f>
        <v>161.75</v>
      </c>
      <c r="G3487" s="46">
        <v>161.75</v>
      </c>
      <c r="H3487" s="46"/>
    </row>
    <row r="3488" spans="1:8" s="47" customFormat="1" ht="15" customHeight="1" x14ac:dyDescent="0.25">
      <c r="A3488" s="57">
        <v>87798</v>
      </c>
      <c r="B3488" s="57">
        <v>87798</v>
      </c>
      <c r="C3488" s="76" t="s">
        <v>5575</v>
      </c>
      <c r="D3488" s="72">
        <f>MAX(E3488:G3488)</f>
        <v>161.75</v>
      </c>
      <c r="E3488" s="45">
        <v>129.4</v>
      </c>
      <c r="F3488" s="45">
        <f>E3488*1.25</f>
        <v>161.75</v>
      </c>
      <c r="G3488" s="46">
        <v>161.75</v>
      </c>
    </row>
    <row r="3489" spans="1:8" s="47" customFormat="1" ht="15" customHeight="1" x14ac:dyDescent="0.25">
      <c r="A3489" s="57">
        <v>87798</v>
      </c>
      <c r="B3489" s="57">
        <v>87798</v>
      </c>
      <c r="C3489" s="76" t="s">
        <v>5763</v>
      </c>
      <c r="D3489" s="72">
        <f>MAX(E3489:G3489)</f>
        <v>161.75</v>
      </c>
      <c r="E3489" s="45">
        <v>129.4</v>
      </c>
      <c r="F3489" s="45">
        <f>E3489*1.25</f>
        <v>161.75</v>
      </c>
      <c r="G3489" s="46">
        <v>161.75</v>
      </c>
    </row>
    <row r="3490" spans="1:8" s="47" customFormat="1" ht="15" customHeight="1" x14ac:dyDescent="0.25">
      <c r="A3490" s="57">
        <v>87798</v>
      </c>
      <c r="B3490" s="57">
        <v>87798</v>
      </c>
      <c r="C3490" s="76" t="s">
        <v>5764</v>
      </c>
      <c r="D3490" s="72">
        <f>MAX(E3490:G3490)</f>
        <v>161.75</v>
      </c>
      <c r="E3490" s="45">
        <v>129.4</v>
      </c>
      <c r="F3490" s="45">
        <f>E3490*1.25</f>
        <v>161.75</v>
      </c>
      <c r="G3490" s="46">
        <v>161.75</v>
      </c>
    </row>
    <row r="3491" spans="1:8" s="47" customFormat="1" ht="15" customHeight="1" x14ac:dyDescent="0.25">
      <c r="A3491" s="57">
        <v>87798</v>
      </c>
      <c r="B3491" s="57">
        <v>87798</v>
      </c>
      <c r="C3491" s="76" t="s">
        <v>5765</v>
      </c>
      <c r="D3491" s="72">
        <f>MAX(E3491:G3491)</f>
        <v>161.75</v>
      </c>
      <c r="E3491" s="45">
        <v>129.4</v>
      </c>
      <c r="F3491" s="45">
        <f>E3491*1.25</f>
        <v>161.75</v>
      </c>
      <c r="G3491" s="46">
        <v>161.75</v>
      </c>
      <c r="H3491" s="46"/>
    </row>
    <row r="3492" spans="1:8" s="47" customFormat="1" ht="15" customHeight="1" x14ac:dyDescent="0.25">
      <c r="A3492" s="57">
        <v>87798</v>
      </c>
      <c r="B3492" s="57">
        <v>87798</v>
      </c>
      <c r="C3492" s="76" t="s">
        <v>5766</v>
      </c>
      <c r="D3492" s="72">
        <f>MAX(E3492:G3492)</f>
        <v>161.75</v>
      </c>
      <c r="E3492" s="45">
        <v>129.4</v>
      </c>
      <c r="F3492" s="45">
        <f>E3492*1.25</f>
        <v>161.75</v>
      </c>
      <c r="G3492" s="46">
        <v>161.75</v>
      </c>
      <c r="H3492" s="46"/>
    </row>
    <row r="3493" spans="1:8" s="47" customFormat="1" ht="15" customHeight="1" x14ac:dyDescent="0.25">
      <c r="A3493" s="57">
        <v>87798</v>
      </c>
      <c r="B3493" s="57">
        <v>87798</v>
      </c>
      <c r="C3493" s="76" t="s">
        <v>5767</v>
      </c>
      <c r="D3493" s="72">
        <f>MAX(E3493:G3493)</f>
        <v>161.75</v>
      </c>
      <c r="E3493" s="45">
        <v>129.4</v>
      </c>
      <c r="F3493" s="45">
        <f>E3493*1.25</f>
        <v>161.75</v>
      </c>
      <c r="G3493" s="46">
        <v>161.75</v>
      </c>
      <c r="H3493" s="46"/>
    </row>
    <row r="3494" spans="1:8" s="47" customFormat="1" ht="15" customHeight="1" x14ac:dyDescent="0.25">
      <c r="A3494" s="57">
        <v>87798</v>
      </c>
      <c r="B3494" s="57">
        <v>87798</v>
      </c>
      <c r="C3494" s="76" t="s">
        <v>5762</v>
      </c>
      <c r="D3494" s="72">
        <f>MAX(E3494:G3494)</f>
        <v>161.75</v>
      </c>
      <c r="E3494" s="45">
        <v>129.4</v>
      </c>
      <c r="F3494" s="45">
        <f>E3494*1.25</f>
        <v>161.75</v>
      </c>
      <c r="G3494" s="46">
        <v>161.75</v>
      </c>
      <c r="H3494" s="46"/>
    </row>
    <row r="3495" spans="1:8" s="47" customFormat="1" ht="15" customHeight="1" x14ac:dyDescent="0.25">
      <c r="A3495" s="57">
        <v>87798</v>
      </c>
      <c r="B3495" s="57">
        <v>87798</v>
      </c>
      <c r="C3495" s="76" t="s">
        <v>5271</v>
      </c>
      <c r="D3495" s="72">
        <f>MAX(E3495:G3495)</f>
        <v>161.75</v>
      </c>
      <c r="E3495" s="45">
        <v>129.4</v>
      </c>
      <c r="F3495" s="45">
        <f>E3495*1.25</f>
        <v>161.75</v>
      </c>
      <c r="G3495" s="46">
        <v>161.75</v>
      </c>
    </row>
    <row r="3496" spans="1:8" s="47" customFormat="1" ht="15" customHeight="1" x14ac:dyDescent="0.25">
      <c r="A3496" s="57">
        <v>82785</v>
      </c>
      <c r="B3496" s="57">
        <v>82785</v>
      </c>
      <c r="C3496" s="76" t="s">
        <v>5224</v>
      </c>
      <c r="D3496" s="72">
        <f>MAX(E3496:G3496)</f>
        <v>161.77499999999998</v>
      </c>
      <c r="E3496" s="45">
        <v>129.41999999999999</v>
      </c>
      <c r="F3496" s="45">
        <f>E3496*1.25</f>
        <v>161.77499999999998</v>
      </c>
      <c r="G3496" s="46">
        <v>161.77499999999998</v>
      </c>
    </row>
    <row r="3497" spans="1:8" s="47" customFormat="1" ht="15" customHeight="1" x14ac:dyDescent="0.25">
      <c r="A3497" s="64"/>
      <c r="B3497" s="64" t="s">
        <v>2045</v>
      </c>
      <c r="C3497" s="65" t="s">
        <v>2046</v>
      </c>
      <c r="D3497" s="72">
        <f>MAX(E3497:G3497)</f>
        <v>161.80000000000001</v>
      </c>
      <c r="E3497" s="38"/>
      <c r="F3497" s="37">
        <v>161.80000000000001</v>
      </c>
      <c r="G3497" s="46">
        <v>161.80000000000001</v>
      </c>
      <c r="H3497" s="46"/>
    </row>
    <row r="3498" spans="1:8" s="47" customFormat="1" ht="15" customHeight="1" x14ac:dyDescent="0.25">
      <c r="A3498" s="64"/>
      <c r="B3498" s="64" t="s">
        <v>2050</v>
      </c>
      <c r="C3498" s="65" t="s">
        <v>2051</v>
      </c>
      <c r="D3498" s="72">
        <f>MAX(E3498:G3498)</f>
        <v>161.80000000000001</v>
      </c>
      <c r="E3498" s="38"/>
      <c r="F3498" s="37">
        <v>161.80000000000001</v>
      </c>
      <c r="G3498" s="46">
        <v>161.80000000000001</v>
      </c>
      <c r="H3498" s="46"/>
    </row>
    <row r="3499" spans="1:8" s="47" customFormat="1" ht="15" customHeight="1" x14ac:dyDescent="0.25">
      <c r="A3499" s="64"/>
      <c r="B3499" s="64" t="s">
        <v>2070</v>
      </c>
      <c r="C3499" s="65" t="s">
        <v>2071</v>
      </c>
      <c r="D3499" s="72">
        <f>MAX(E3499:G3499)</f>
        <v>161.80000000000001</v>
      </c>
      <c r="E3499" s="38"/>
      <c r="F3499" s="37">
        <v>161.80000000000001</v>
      </c>
      <c r="G3499" s="46">
        <v>161.80000000000001</v>
      </c>
      <c r="H3499" s="46"/>
    </row>
    <row r="3500" spans="1:8" s="47" customFormat="1" ht="15" customHeight="1" x14ac:dyDescent="0.25">
      <c r="A3500" s="64"/>
      <c r="B3500" s="64" t="s">
        <v>2034</v>
      </c>
      <c r="C3500" s="65" t="s">
        <v>2035</v>
      </c>
      <c r="D3500" s="72">
        <f>MAX(E3500:G3500)</f>
        <v>161.80000000000001</v>
      </c>
      <c r="E3500" s="38"/>
      <c r="F3500" s="37">
        <v>161.80000000000001</v>
      </c>
      <c r="G3500" s="46">
        <v>161.80000000000001</v>
      </c>
    </row>
    <row r="3501" spans="1:8" s="47" customFormat="1" ht="15" customHeight="1" x14ac:dyDescent="0.25">
      <c r="A3501" s="64"/>
      <c r="B3501" s="64" t="s">
        <v>2029</v>
      </c>
      <c r="C3501" s="65" t="s">
        <v>2030</v>
      </c>
      <c r="D3501" s="72">
        <f>MAX(E3501:G3501)</f>
        <v>161.80000000000001</v>
      </c>
      <c r="E3501" s="38"/>
      <c r="F3501" s="37">
        <v>161.80000000000001</v>
      </c>
      <c r="G3501" s="46">
        <v>161.80000000000001</v>
      </c>
    </row>
    <row r="3502" spans="1:8" s="47" customFormat="1" ht="15" customHeight="1" x14ac:dyDescent="0.25">
      <c r="A3502" s="62"/>
      <c r="B3502" s="57">
        <v>99384</v>
      </c>
      <c r="C3502" s="76" t="s">
        <v>2306</v>
      </c>
      <c r="D3502" s="72">
        <v>161.9</v>
      </c>
      <c r="E3502" s="50"/>
      <c r="F3502" s="50"/>
      <c r="G3502" s="50"/>
    </row>
    <row r="3503" spans="1:8" s="47" customFormat="1" ht="15" customHeight="1" x14ac:dyDescent="0.25">
      <c r="A3503" s="62"/>
      <c r="B3503" s="57">
        <v>81243</v>
      </c>
      <c r="C3503" s="76" t="s">
        <v>1170</v>
      </c>
      <c r="D3503" s="72">
        <v>162</v>
      </c>
      <c r="E3503" s="50"/>
      <c r="F3503" s="50"/>
      <c r="G3503" s="50"/>
    </row>
    <row r="3504" spans="1:8" s="47" customFormat="1" ht="15" customHeight="1" x14ac:dyDescent="0.25">
      <c r="A3504" s="62"/>
      <c r="B3504" s="58">
        <v>29450</v>
      </c>
      <c r="C3504" s="77" t="s">
        <v>432</v>
      </c>
      <c r="D3504" s="72">
        <v>162.05000000000001</v>
      </c>
      <c r="E3504" s="50"/>
      <c r="F3504" s="50"/>
      <c r="G3504" s="50"/>
    </row>
    <row r="3505" spans="1:8" s="47" customFormat="1" ht="15" customHeight="1" x14ac:dyDescent="0.25">
      <c r="A3505" s="62"/>
      <c r="B3505" s="58">
        <v>29126</v>
      </c>
      <c r="C3505" s="77" t="s">
        <v>417</v>
      </c>
      <c r="D3505" s="72">
        <v>162.05000000000001</v>
      </c>
      <c r="E3505" s="50"/>
      <c r="F3505" s="50"/>
      <c r="G3505" s="50"/>
    </row>
    <row r="3506" spans="1:8" s="47" customFormat="1" ht="15" customHeight="1" x14ac:dyDescent="0.25">
      <c r="A3506" s="62"/>
      <c r="B3506" s="58">
        <v>29130</v>
      </c>
      <c r="C3506" s="77" t="s">
        <v>418</v>
      </c>
      <c r="D3506" s="72">
        <v>162.05000000000001</v>
      </c>
      <c r="E3506" s="50"/>
      <c r="F3506" s="50"/>
      <c r="G3506" s="50"/>
    </row>
    <row r="3507" spans="1:8" s="47" customFormat="1" ht="15" customHeight="1" x14ac:dyDescent="0.25">
      <c r="A3507" s="57" t="s">
        <v>2495</v>
      </c>
      <c r="B3507" s="57" t="s">
        <v>2495</v>
      </c>
      <c r="C3507" s="76" t="s">
        <v>2989</v>
      </c>
      <c r="D3507" s="72">
        <f>MAX(E3507:G3507)</f>
        <v>162.4375</v>
      </c>
      <c r="E3507" s="45">
        <v>129.94999999999999</v>
      </c>
      <c r="F3507" s="45">
        <f>E3507*1.25</f>
        <v>162.4375</v>
      </c>
      <c r="G3507" s="46">
        <v>162.4375</v>
      </c>
    </row>
    <row r="3508" spans="1:8" s="47" customFormat="1" ht="15" customHeight="1" x14ac:dyDescent="0.25">
      <c r="A3508" s="57" t="s">
        <v>4486</v>
      </c>
      <c r="B3508" s="57">
        <v>80346</v>
      </c>
      <c r="C3508" s="76" t="s">
        <v>5363</v>
      </c>
      <c r="D3508" s="72">
        <f>MAX(E3508:G3508)</f>
        <v>162.4375</v>
      </c>
      <c r="E3508" s="45">
        <v>129.94999999999999</v>
      </c>
      <c r="F3508" s="45">
        <f>E3508*1.25</f>
        <v>162.4375</v>
      </c>
      <c r="G3508" s="46">
        <v>162.4375</v>
      </c>
    </row>
    <row r="3509" spans="1:8" s="47" customFormat="1" ht="15" customHeight="1" x14ac:dyDescent="0.25">
      <c r="A3509" s="57" t="s">
        <v>2495</v>
      </c>
      <c r="B3509" s="57" t="s">
        <v>2495</v>
      </c>
      <c r="C3509" s="76" t="s">
        <v>2924</v>
      </c>
      <c r="D3509" s="72">
        <f>MAX(E3509:G3509)</f>
        <v>162.5</v>
      </c>
      <c r="E3509" s="45">
        <v>130</v>
      </c>
      <c r="F3509" s="45">
        <f>E3509*1.25</f>
        <v>162.5</v>
      </c>
      <c r="G3509" s="46">
        <v>162.5</v>
      </c>
    </row>
    <row r="3510" spans="1:8" s="47" customFormat="1" ht="15" customHeight="1" x14ac:dyDescent="0.25">
      <c r="A3510" s="57">
        <v>7214126</v>
      </c>
      <c r="B3510" s="58">
        <v>7214126</v>
      </c>
      <c r="C3510" s="77" t="s">
        <v>8882</v>
      </c>
      <c r="D3510" s="72">
        <f>MAX(E3510:G3510)</f>
        <v>162.75</v>
      </c>
      <c r="E3510" s="45">
        <v>130.19999999999999</v>
      </c>
      <c r="F3510" s="45">
        <f>E3510*1.25</f>
        <v>162.75</v>
      </c>
      <c r="G3510" s="46">
        <v>162.75</v>
      </c>
      <c r="H3510" s="46"/>
    </row>
    <row r="3511" spans="1:8" s="47" customFormat="1" ht="15" customHeight="1" x14ac:dyDescent="0.25">
      <c r="A3511" s="62"/>
      <c r="B3511" s="57">
        <v>84075</v>
      </c>
      <c r="C3511" s="76" t="s">
        <v>1388</v>
      </c>
      <c r="D3511" s="72">
        <v>162.84</v>
      </c>
      <c r="E3511" s="50"/>
      <c r="F3511" s="50"/>
      <c r="G3511" s="50"/>
    </row>
    <row r="3512" spans="1:8" s="47" customFormat="1" ht="15" customHeight="1" x14ac:dyDescent="0.25">
      <c r="A3512" s="57" t="s">
        <v>7611</v>
      </c>
      <c r="B3512" s="57" t="s">
        <v>2495</v>
      </c>
      <c r="C3512" s="76" t="s">
        <v>7661</v>
      </c>
      <c r="D3512" s="72">
        <f>MAX(E3512:G3512)</f>
        <v>163.125</v>
      </c>
      <c r="E3512" s="45">
        <v>130.5</v>
      </c>
      <c r="F3512" s="45">
        <f>E3512*1.25</f>
        <v>163.125</v>
      </c>
      <c r="G3512" s="46">
        <v>163.125</v>
      </c>
    </row>
    <row r="3513" spans="1:8" s="47" customFormat="1" ht="15" customHeight="1" x14ac:dyDescent="0.25">
      <c r="A3513" s="57" t="s">
        <v>67</v>
      </c>
      <c r="B3513" s="57" t="s">
        <v>2495</v>
      </c>
      <c r="C3513" s="76" t="s">
        <v>7570</v>
      </c>
      <c r="D3513" s="72">
        <f>MAX(E3513:G3513)</f>
        <v>163.125</v>
      </c>
      <c r="E3513" s="45">
        <v>130.5</v>
      </c>
      <c r="F3513" s="45">
        <f>E3513*1.25</f>
        <v>163.125</v>
      </c>
      <c r="G3513" s="46">
        <v>163.125</v>
      </c>
      <c r="H3513" s="46"/>
    </row>
    <row r="3514" spans="1:8" s="47" customFormat="1" ht="15" customHeight="1" x14ac:dyDescent="0.25">
      <c r="A3514" s="57" t="s">
        <v>67</v>
      </c>
      <c r="B3514" s="57" t="s">
        <v>2495</v>
      </c>
      <c r="C3514" s="76" t="s">
        <v>7570</v>
      </c>
      <c r="D3514" s="72">
        <f>MAX(E3514:G3514)</f>
        <v>163.125</v>
      </c>
      <c r="E3514" s="45">
        <v>130.5</v>
      </c>
      <c r="F3514" s="45">
        <f>E3514*1.25</f>
        <v>163.125</v>
      </c>
      <c r="G3514" s="46">
        <v>163.125</v>
      </c>
      <c r="H3514" s="46"/>
    </row>
    <row r="3515" spans="1:8" s="47" customFormat="1" ht="15" customHeight="1" x14ac:dyDescent="0.25">
      <c r="A3515" s="57" t="s">
        <v>67</v>
      </c>
      <c r="B3515" s="57" t="s">
        <v>2495</v>
      </c>
      <c r="C3515" s="76" t="s">
        <v>7570</v>
      </c>
      <c r="D3515" s="72">
        <f>MAX(E3515:G3515)</f>
        <v>163.125</v>
      </c>
      <c r="E3515" s="45">
        <v>130.5</v>
      </c>
      <c r="F3515" s="45">
        <f>E3515*1.25</f>
        <v>163.125</v>
      </c>
      <c r="G3515" s="46">
        <v>163.125</v>
      </c>
    </row>
    <row r="3516" spans="1:8" s="47" customFormat="1" ht="15" customHeight="1" x14ac:dyDescent="0.25">
      <c r="A3516" s="57" t="s">
        <v>67</v>
      </c>
      <c r="B3516" s="57" t="s">
        <v>2495</v>
      </c>
      <c r="C3516" s="76" t="s">
        <v>7570</v>
      </c>
      <c r="D3516" s="72">
        <f>MAX(E3516:G3516)</f>
        <v>163.125</v>
      </c>
      <c r="E3516" s="45">
        <v>130.5</v>
      </c>
      <c r="F3516" s="45">
        <f>E3516*1.25</f>
        <v>163.125</v>
      </c>
      <c r="G3516" s="46">
        <v>163.125</v>
      </c>
    </row>
    <row r="3517" spans="1:8" s="47" customFormat="1" ht="15" customHeight="1" x14ac:dyDescent="0.25">
      <c r="A3517" s="57" t="s">
        <v>7611</v>
      </c>
      <c r="B3517" s="57" t="s">
        <v>2495</v>
      </c>
      <c r="C3517" s="76" t="s">
        <v>7570</v>
      </c>
      <c r="D3517" s="72">
        <f>MAX(E3517:G3517)</f>
        <v>163.125</v>
      </c>
      <c r="E3517" s="45">
        <v>130.5</v>
      </c>
      <c r="F3517" s="45">
        <f>E3517*1.25</f>
        <v>163.125</v>
      </c>
      <c r="G3517" s="46">
        <v>163.125</v>
      </c>
      <c r="H3517" s="46"/>
    </row>
    <row r="3518" spans="1:8" s="47" customFormat="1" ht="15" customHeight="1" x14ac:dyDescent="0.25">
      <c r="A3518" s="57" t="s">
        <v>7611</v>
      </c>
      <c r="B3518" s="57" t="s">
        <v>2495</v>
      </c>
      <c r="C3518" s="76" t="s">
        <v>7570</v>
      </c>
      <c r="D3518" s="72">
        <f>MAX(E3518:G3518)</f>
        <v>163.125</v>
      </c>
      <c r="E3518" s="45">
        <v>130.5</v>
      </c>
      <c r="F3518" s="45">
        <f>E3518*1.25</f>
        <v>163.125</v>
      </c>
      <c r="G3518" s="46">
        <v>163.125</v>
      </c>
    </row>
    <row r="3519" spans="1:8" s="47" customFormat="1" ht="15" customHeight="1" x14ac:dyDescent="0.25">
      <c r="A3519" s="57" t="s">
        <v>7611</v>
      </c>
      <c r="B3519" s="57" t="s">
        <v>2495</v>
      </c>
      <c r="C3519" s="76" t="s">
        <v>7570</v>
      </c>
      <c r="D3519" s="72">
        <f>MAX(E3519:G3519)</f>
        <v>163.125</v>
      </c>
      <c r="E3519" s="45">
        <v>130.5</v>
      </c>
      <c r="F3519" s="45">
        <f>E3519*1.25</f>
        <v>163.125</v>
      </c>
      <c r="G3519" s="46">
        <v>163.125</v>
      </c>
    </row>
    <row r="3520" spans="1:8" s="47" customFormat="1" ht="15" customHeight="1" x14ac:dyDescent="0.25">
      <c r="A3520" s="57" t="s">
        <v>7611</v>
      </c>
      <c r="B3520" s="57" t="s">
        <v>2495</v>
      </c>
      <c r="C3520" s="76" t="s">
        <v>7570</v>
      </c>
      <c r="D3520" s="72">
        <f>MAX(E3520:G3520)</f>
        <v>163.125</v>
      </c>
      <c r="E3520" s="45">
        <v>130.5</v>
      </c>
      <c r="F3520" s="45">
        <f>E3520*1.25</f>
        <v>163.125</v>
      </c>
      <c r="G3520" s="46">
        <v>163.125</v>
      </c>
      <c r="H3520" s="46"/>
    </row>
    <row r="3521" spans="1:8" s="47" customFormat="1" ht="15" customHeight="1" x14ac:dyDescent="0.25">
      <c r="A3521" s="57" t="s">
        <v>7611</v>
      </c>
      <c r="B3521" s="57" t="s">
        <v>2495</v>
      </c>
      <c r="C3521" s="76" t="s">
        <v>7570</v>
      </c>
      <c r="D3521" s="72">
        <f>MAX(E3521:G3521)</f>
        <v>163.125</v>
      </c>
      <c r="E3521" s="45">
        <v>130.5</v>
      </c>
      <c r="F3521" s="45">
        <f>E3521*1.25</f>
        <v>163.125</v>
      </c>
      <c r="G3521" s="46">
        <v>163.125</v>
      </c>
    </row>
    <row r="3522" spans="1:8" s="47" customFormat="1" ht="15" customHeight="1" x14ac:dyDescent="0.25">
      <c r="A3522" s="57" t="s">
        <v>7611</v>
      </c>
      <c r="B3522" s="57" t="s">
        <v>2495</v>
      </c>
      <c r="C3522" s="76" t="s">
        <v>7570</v>
      </c>
      <c r="D3522" s="72">
        <f>MAX(E3522:G3522)</f>
        <v>163.125</v>
      </c>
      <c r="E3522" s="45">
        <v>130.5</v>
      </c>
      <c r="F3522" s="45">
        <f>E3522*1.25</f>
        <v>163.125</v>
      </c>
      <c r="G3522" s="46">
        <v>163.125</v>
      </c>
    </row>
    <row r="3523" spans="1:8" s="47" customFormat="1" ht="15" customHeight="1" x14ac:dyDescent="0.25">
      <c r="A3523" s="57" t="s">
        <v>7611</v>
      </c>
      <c r="B3523" s="57" t="s">
        <v>2495</v>
      </c>
      <c r="C3523" s="76" t="s">
        <v>7570</v>
      </c>
      <c r="D3523" s="72">
        <f>MAX(E3523:G3523)</f>
        <v>163.125</v>
      </c>
      <c r="E3523" s="45">
        <v>130.5</v>
      </c>
      <c r="F3523" s="45">
        <f>E3523*1.25</f>
        <v>163.125</v>
      </c>
      <c r="G3523" s="46">
        <v>163.125</v>
      </c>
      <c r="H3523" s="46"/>
    </row>
    <row r="3524" spans="1:8" s="47" customFormat="1" ht="15" customHeight="1" x14ac:dyDescent="0.25">
      <c r="A3524" s="62"/>
      <c r="B3524" s="57">
        <v>87521</v>
      </c>
      <c r="C3524" s="76" t="s">
        <v>1778</v>
      </c>
      <c r="D3524" s="72">
        <v>163.13</v>
      </c>
      <c r="E3524" s="50"/>
      <c r="F3524" s="50"/>
      <c r="G3524" s="50"/>
    </row>
    <row r="3525" spans="1:8" s="47" customFormat="1" ht="15" customHeight="1" x14ac:dyDescent="0.25">
      <c r="A3525" s="58">
        <v>86922</v>
      </c>
      <c r="B3525" s="58">
        <v>86922</v>
      </c>
      <c r="C3525" s="77" t="s">
        <v>5704</v>
      </c>
      <c r="D3525" s="73">
        <f>MAX(E3525:G3525)</f>
        <v>163.1875</v>
      </c>
      <c r="E3525" s="48">
        <v>130.55000000000001</v>
      </c>
      <c r="F3525" s="48">
        <f>E3525*1.25</f>
        <v>163.1875</v>
      </c>
      <c r="G3525" s="49">
        <v>163.1875</v>
      </c>
    </row>
    <row r="3526" spans="1:8" s="47" customFormat="1" ht="15" customHeight="1" x14ac:dyDescent="0.25">
      <c r="A3526" s="57">
        <v>84143</v>
      </c>
      <c r="B3526" s="57">
        <v>84143</v>
      </c>
      <c r="C3526" s="76" t="s">
        <v>4524</v>
      </c>
      <c r="D3526" s="72">
        <f>MAX(E3526:G3526)</f>
        <v>163.35000000000002</v>
      </c>
      <c r="E3526" s="45">
        <v>130.68</v>
      </c>
      <c r="F3526" s="45">
        <f>E3526*1.25</f>
        <v>163.35000000000002</v>
      </c>
      <c r="G3526" s="46">
        <v>163.35000000000002</v>
      </c>
      <c r="H3526" s="46"/>
    </row>
    <row r="3527" spans="1:8" s="47" customFormat="1" ht="15" customHeight="1" x14ac:dyDescent="0.25">
      <c r="A3527" s="57">
        <v>80154</v>
      </c>
      <c r="B3527" s="57">
        <v>80299</v>
      </c>
      <c r="C3527" s="76" t="s">
        <v>5122</v>
      </c>
      <c r="D3527" s="72">
        <f>MAX(E3527:G3527)</f>
        <v>163.375</v>
      </c>
      <c r="E3527" s="45">
        <v>130.69999999999999</v>
      </c>
      <c r="F3527" s="45">
        <f>E3527*1.25</f>
        <v>163.375</v>
      </c>
      <c r="G3527" s="46">
        <v>163.375</v>
      </c>
    </row>
    <row r="3528" spans="1:8" s="47" customFormat="1" ht="15" customHeight="1" x14ac:dyDescent="0.25">
      <c r="A3528" s="62"/>
      <c r="B3528" s="57">
        <v>80354</v>
      </c>
      <c r="C3528" s="76" t="s">
        <v>1147</v>
      </c>
      <c r="D3528" s="72">
        <v>163.44999999999999</v>
      </c>
      <c r="E3528" s="50"/>
      <c r="F3528" s="50"/>
      <c r="G3528" s="50"/>
    </row>
    <row r="3529" spans="1:8" s="47" customFormat="1" ht="15" customHeight="1" x14ac:dyDescent="0.25">
      <c r="A3529" s="57" t="s">
        <v>80</v>
      </c>
      <c r="B3529" s="58" t="s">
        <v>80</v>
      </c>
      <c r="C3529" s="77" t="s">
        <v>8486</v>
      </c>
      <c r="D3529" s="72">
        <f>MAX(E3529:G3529)</f>
        <v>163.5</v>
      </c>
      <c r="E3529" s="45">
        <v>130.80000000000001</v>
      </c>
      <c r="F3529" s="45">
        <f>E3529*1.25</f>
        <v>163.5</v>
      </c>
      <c r="G3529" s="46">
        <v>163.5</v>
      </c>
      <c r="H3529" s="46"/>
    </row>
    <row r="3530" spans="1:8" s="47" customFormat="1" ht="15" customHeight="1" x14ac:dyDescent="0.25">
      <c r="A3530" s="57" t="s">
        <v>80</v>
      </c>
      <c r="B3530" s="58" t="s">
        <v>80</v>
      </c>
      <c r="C3530" s="77" t="s">
        <v>8486</v>
      </c>
      <c r="D3530" s="72">
        <f>MAX(E3530:G3530)</f>
        <v>163.5</v>
      </c>
      <c r="E3530" s="45">
        <v>130.80000000000001</v>
      </c>
      <c r="F3530" s="45">
        <f>E3530*1.25</f>
        <v>163.5</v>
      </c>
      <c r="G3530" s="46">
        <v>163.5</v>
      </c>
    </row>
    <row r="3531" spans="1:8" s="47" customFormat="1" ht="15" customHeight="1" x14ac:dyDescent="0.25">
      <c r="A3531" s="57" t="s">
        <v>80</v>
      </c>
      <c r="B3531" s="58" t="s">
        <v>80</v>
      </c>
      <c r="C3531" s="77" t="s">
        <v>8515</v>
      </c>
      <c r="D3531" s="72">
        <f>MAX(E3531:G3531)</f>
        <v>163.5</v>
      </c>
      <c r="E3531" s="45">
        <v>130.80000000000001</v>
      </c>
      <c r="F3531" s="45">
        <f>E3531*1.25</f>
        <v>163.5</v>
      </c>
      <c r="G3531" s="46">
        <v>163.5</v>
      </c>
    </row>
    <row r="3532" spans="1:8" s="47" customFormat="1" ht="15" customHeight="1" x14ac:dyDescent="0.25">
      <c r="A3532" s="57" t="s">
        <v>80</v>
      </c>
      <c r="B3532" s="58" t="s">
        <v>80</v>
      </c>
      <c r="C3532" s="77" t="s">
        <v>8505</v>
      </c>
      <c r="D3532" s="72">
        <f>MAX(E3532:G3532)</f>
        <v>163.5</v>
      </c>
      <c r="E3532" s="45">
        <v>130.80000000000001</v>
      </c>
      <c r="F3532" s="45">
        <f>E3532*1.25</f>
        <v>163.5</v>
      </c>
      <c r="G3532" s="46">
        <v>163.5</v>
      </c>
      <c r="H3532" s="46"/>
    </row>
    <row r="3533" spans="1:8" s="47" customFormat="1" ht="15" customHeight="1" x14ac:dyDescent="0.25">
      <c r="A3533" s="57">
        <v>90833</v>
      </c>
      <c r="B3533" s="57">
        <v>90833</v>
      </c>
      <c r="C3533" s="76" t="s">
        <v>8465</v>
      </c>
      <c r="D3533" s="72">
        <f>MAX(E3533:G3533)</f>
        <v>163.5</v>
      </c>
      <c r="E3533" s="45">
        <v>130.80000000000001</v>
      </c>
      <c r="F3533" s="45">
        <f>E3533*1.25</f>
        <v>163.5</v>
      </c>
      <c r="G3533" s="46">
        <v>163.5</v>
      </c>
    </row>
    <row r="3534" spans="1:8" s="47" customFormat="1" ht="15" customHeight="1" x14ac:dyDescent="0.25">
      <c r="A3534" s="57">
        <v>90833</v>
      </c>
      <c r="B3534" s="57">
        <v>90833</v>
      </c>
      <c r="C3534" s="76" t="s">
        <v>8466</v>
      </c>
      <c r="D3534" s="72">
        <f>MAX(E3534:G3534)</f>
        <v>163.5</v>
      </c>
      <c r="E3534" s="45">
        <v>130.80000000000001</v>
      </c>
      <c r="F3534" s="45">
        <f>E3534*1.25</f>
        <v>163.5</v>
      </c>
      <c r="G3534" s="46">
        <v>163.5</v>
      </c>
    </row>
    <row r="3535" spans="1:8" s="47" customFormat="1" ht="15" customHeight="1" x14ac:dyDescent="0.25">
      <c r="A3535" s="62"/>
      <c r="B3535" s="58">
        <v>96375</v>
      </c>
      <c r="C3535" s="77" t="s">
        <v>2120</v>
      </c>
      <c r="D3535" s="72">
        <v>163.54</v>
      </c>
      <c r="E3535" s="50"/>
      <c r="F3535" s="50"/>
      <c r="G3535" s="50"/>
      <c r="H3535" s="46"/>
    </row>
    <row r="3536" spans="1:8" s="47" customFormat="1" ht="15" customHeight="1" x14ac:dyDescent="0.25">
      <c r="A3536" s="62"/>
      <c r="B3536" s="57">
        <v>78816</v>
      </c>
      <c r="C3536" s="76" t="s">
        <v>1082</v>
      </c>
      <c r="D3536" s="72">
        <v>163.56</v>
      </c>
      <c r="E3536" s="50"/>
      <c r="F3536" s="50"/>
      <c r="G3536" s="50"/>
      <c r="H3536" s="46"/>
    </row>
    <row r="3537" spans="1:8" s="47" customFormat="1" ht="15" customHeight="1" x14ac:dyDescent="0.25">
      <c r="A3537" s="57" t="s">
        <v>2495</v>
      </c>
      <c r="B3537" s="57" t="s">
        <v>2495</v>
      </c>
      <c r="C3537" s="76" t="s">
        <v>5033</v>
      </c>
      <c r="D3537" s="72">
        <f>MAX(E3537:G3537)</f>
        <v>163.8125</v>
      </c>
      <c r="E3537" s="45">
        <v>131.05000000000001</v>
      </c>
      <c r="F3537" s="45">
        <f>E3537*1.25</f>
        <v>163.8125</v>
      </c>
      <c r="G3537" s="46">
        <v>163.8125</v>
      </c>
    </row>
    <row r="3538" spans="1:8" s="47" customFormat="1" ht="15" customHeight="1" x14ac:dyDescent="0.25">
      <c r="A3538" s="58" t="s">
        <v>2495</v>
      </c>
      <c r="B3538" s="58" t="s">
        <v>2495</v>
      </c>
      <c r="C3538" s="77" t="s">
        <v>3420</v>
      </c>
      <c r="D3538" s="73">
        <f>MAX(E3538:G3538)</f>
        <v>163.875</v>
      </c>
      <c r="E3538" s="48">
        <v>131.1</v>
      </c>
      <c r="F3538" s="48">
        <f>E3538*1.25</f>
        <v>163.875</v>
      </c>
      <c r="G3538" s="49">
        <v>163.875</v>
      </c>
    </row>
    <row r="3539" spans="1:8" s="47" customFormat="1" ht="15" customHeight="1" x14ac:dyDescent="0.25">
      <c r="A3539" s="57">
        <v>96910</v>
      </c>
      <c r="B3539" s="57">
        <v>96910</v>
      </c>
      <c r="C3539" s="76" t="s">
        <v>7683</v>
      </c>
      <c r="D3539" s="72">
        <f>MAX(E3539:G3539)</f>
        <v>163.91249999999999</v>
      </c>
      <c r="E3539" s="45">
        <v>131.13</v>
      </c>
      <c r="F3539" s="45">
        <f>E3539*1.25</f>
        <v>163.91249999999999</v>
      </c>
      <c r="G3539" s="46">
        <v>163.91249999999999</v>
      </c>
      <c r="H3539" s="46"/>
    </row>
    <row r="3540" spans="1:8" s="47" customFormat="1" ht="15" customHeight="1" x14ac:dyDescent="0.25">
      <c r="A3540" s="58">
        <v>99212</v>
      </c>
      <c r="B3540" s="58">
        <v>99241</v>
      </c>
      <c r="C3540" s="77" t="s">
        <v>8682</v>
      </c>
      <c r="D3540" s="73">
        <f>MAX(E3540:G3540)</f>
        <v>164.0625</v>
      </c>
      <c r="E3540" s="48">
        <v>131.25</v>
      </c>
      <c r="F3540" s="48">
        <f>E3540*1.25</f>
        <v>164.0625</v>
      </c>
      <c r="G3540" s="49">
        <v>164.0625</v>
      </c>
    </row>
    <row r="3541" spans="1:8" s="47" customFormat="1" ht="15" customHeight="1" x14ac:dyDescent="0.25">
      <c r="A3541" s="57">
        <v>99211</v>
      </c>
      <c r="B3541" s="57">
        <v>99211</v>
      </c>
      <c r="C3541" s="76" t="s">
        <v>7682</v>
      </c>
      <c r="D3541" s="72">
        <f>MAX(E3541:G3541)</f>
        <v>164.0625</v>
      </c>
      <c r="E3541" s="45">
        <v>131.25</v>
      </c>
      <c r="F3541" s="45">
        <f>E3541*1.25</f>
        <v>164.0625</v>
      </c>
      <c r="G3541" s="46">
        <v>164.0625</v>
      </c>
    </row>
    <row r="3542" spans="1:8" s="47" customFormat="1" ht="15" customHeight="1" x14ac:dyDescent="0.25">
      <c r="A3542" s="57">
        <v>99201</v>
      </c>
      <c r="B3542" s="57">
        <v>99201</v>
      </c>
      <c r="C3542" s="76" t="s">
        <v>7691</v>
      </c>
      <c r="D3542" s="72">
        <f>MAX(E3542:G3542)</f>
        <v>164.0625</v>
      </c>
      <c r="E3542" s="45">
        <v>131.25</v>
      </c>
      <c r="F3542" s="45">
        <f>E3542*1.25</f>
        <v>164.0625</v>
      </c>
      <c r="G3542" s="46">
        <v>164.0625</v>
      </c>
      <c r="H3542" s="46"/>
    </row>
    <row r="3543" spans="1:8" s="47" customFormat="1" ht="15" customHeight="1" x14ac:dyDescent="0.25">
      <c r="A3543" s="63"/>
      <c r="B3543" s="58">
        <v>86787</v>
      </c>
      <c r="C3543" s="77" t="s">
        <v>1669</v>
      </c>
      <c r="D3543" s="73">
        <v>164.13</v>
      </c>
      <c r="E3543" s="51"/>
      <c r="F3543" s="51"/>
      <c r="G3543" s="51"/>
      <c r="H3543" s="46"/>
    </row>
    <row r="3544" spans="1:8" s="47" customFormat="1" ht="15" customHeight="1" x14ac:dyDescent="0.25">
      <c r="A3544" s="57">
        <v>83582</v>
      </c>
      <c r="B3544" s="57">
        <v>83586</v>
      </c>
      <c r="C3544" s="76" t="s">
        <v>5303</v>
      </c>
      <c r="D3544" s="72">
        <f>MAX(E3544:G3544)</f>
        <v>164.25</v>
      </c>
      <c r="E3544" s="45">
        <v>131.4</v>
      </c>
      <c r="F3544" s="45">
        <f>E3544*1.25</f>
        <v>164.25</v>
      </c>
      <c r="G3544" s="46">
        <v>164.25</v>
      </c>
    </row>
    <row r="3545" spans="1:8" s="47" customFormat="1" ht="15" customHeight="1" x14ac:dyDescent="0.25">
      <c r="A3545" s="57">
        <v>83835</v>
      </c>
      <c r="B3545" s="57">
        <v>83835</v>
      </c>
      <c r="C3545" s="76" t="s">
        <v>5314</v>
      </c>
      <c r="D3545" s="72">
        <f>MAX(E3545:G3545)</f>
        <v>164.47500000000002</v>
      </c>
      <c r="E3545" s="45">
        <v>131.58000000000001</v>
      </c>
      <c r="F3545" s="45">
        <f>E3545*1.25</f>
        <v>164.47500000000002</v>
      </c>
      <c r="G3545" s="46">
        <v>164.47500000000002</v>
      </c>
    </row>
    <row r="3546" spans="1:8" s="47" customFormat="1" ht="15" customHeight="1" x14ac:dyDescent="0.25">
      <c r="A3546" s="57">
        <v>92627</v>
      </c>
      <c r="B3546" s="57">
        <v>92627</v>
      </c>
      <c r="C3546" s="76" t="s">
        <v>7283</v>
      </c>
      <c r="D3546" s="72">
        <f>MAX(E3546:G3546)</f>
        <v>164.52500000000001</v>
      </c>
      <c r="E3546" s="45">
        <v>131.62</v>
      </c>
      <c r="F3546" s="45">
        <f>E3546*1.25</f>
        <v>164.52500000000001</v>
      </c>
      <c r="G3546" s="46">
        <v>164.52500000000001</v>
      </c>
      <c r="H3546" s="46"/>
    </row>
    <row r="3547" spans="1:8" s="47" customFormat="1" ht="15" customHeight="1" x14ac:dyDescent="0.25">
      <c r="A3547" s="63"/>
      <c r="B3547" s="58">
        <v>81599</v>
      </c>
      <c r="C3547" s="77" t="s">
        <v>1186</v>
      </c>
      <c r="D3547" s="72">
        <v>164.58</v>
      </c>
      <c r="E3547" s="51"/>
      <c r="F3547" s="51"/>
      <c r="G3547" s="50"/>
      <c r="H3547" s="46"/>
    </row>
    <row r="3548" spans="1:8" s="47" customFormat="1" ht="15" customHeight="1" x14ac:dyDescent="0.25">
      <c r="A3548" s="57">
        <v>82951</v>
      </c>
      <c r="B3548" s="57">
        <v>82951</v>
      </c>
      <c r="C3548" s="76" t="s">
        <v>4366</v>
      </c>
      <c r="D3548" s="72">
        <f>MAX(E3548:G3548)</f>
        <v>164.625</v>
      </c>
      <c r="E3548" s="45">
        <v>131.69999999999999</v>
      </c>
      <c r="F3548" s="45">
        <f>E3548*1.25</f>
        <v>164.625</v>
      </c>
      <c r="G3548" s="46">
        <v>164.625</v>
      </c>
    </row>
    <row r="3549" spans="1:8" s="47" customFormat="1" ht="15" customHeight="1" x14ac:dyDescent="0.25">
      <c r="A3549" s="57">
        <v>83625</v>
      </c>
      <c r="B3549" s="57">
        <v>83625</v>
      </c>
      <c r="C3549" s="76" t="s">
        <v>4381</v>
      </c>
      <c r="D3549" s="72">
        <f>MAX(E3549:G3549)</f>
        <v>164.625</v>
      </c>
      <c r="E3549" s="45">
        <v>131.69999999999999</v>
      </c>
      <c r="F3549" s="45">
        <f>E3549*1.25</f>
        <v>164.625</v>
      </c>
      <c r="G3549" s="46">
        <v>164.625</v>
      </c>
    </row>
    <row r="3550" spans="1:8" s="47" customFormat="1" ht="15" customHeight="1" x14ac:dyDescent="0.25">
      <c r="A3550" s="57" t="s">
        <v>2495</v>
      </c>
      <c r="B3550" s="57" t="s">
        <v>2495</v>
      </c>
      <c r="C3550" s="76" t="s">
        <v>2927</v>
      </c>
      <c r="D3550" s="72">
        <f>MAX(E3550:G3550)</f>
        <v>164.9375</v>
      </c>
      <c r="E3550" s="45">
        <v>131.94999999999999</v>
      </c>
      <c r="F3550" s="45">
        <f>E3550*1.25</f>
        <v>164.9375</v>
      </c>
      <c r="G3550" s="46">
        <v>164.9375</v>
      </c>
      <c r="H3550" s="46"/>
    </row>
    <row r="3551" spans="1:8" s="47" customFormat="1" ht="15" customHeight="1" x14ac:dyDescent="0.25">
      <c r="A3551" s="62"/>
      <c r="B3551" s="58">
        <v>29105</v>
      </c>
      <c r="C3551" s="77" t="s">
        <v>415</v>
      </c>
      <c r="D3551" s="72">
        <v>164.99</v>
      </c>
      <c r="E3551" s="50"/>
      <c r="F3551" s="50"/>
      <c r="G3551" s="50"/>
      <c r="H3551" s="46"/>
    </row>
    <row r="3552" spans="1:8" s="47" customFormat="1" ht="15" customHeight="1" x14ac:dyDescent="0.25">
      <c r="A3552" s="57" t="s">
        <v>2671</v>
      </c>
      <c r="B3552" s="57" t="s">
        <v>2495</v>
      </c>
      <c r="C3552" s="76" t="s">
        <v>2840</v>
      </c>
      <c r="D3552" s="72">
        <f>MAX(E3552:G3552)</f>
        <v>165</v>
      </c>
      <c r="E3552" s="45">
        <v>132</v>
      </c>
      <c r="F3552" s="45">
        <f>E3552*1.25</f>
        <v>165</v>
      </c>
      <c r="G3552" s="46">
        <v>165</v>
      </c>
      <c r="H3552" s="46"/>
    </row>
    <row r="3553" spans="1:8" s="47" customFormat="1" ht="15" customHeight="1" x14ac:dyDescent="0.25">
      <c r="A3553" s="62"/>
      <c r="B3553" s="57">
        <v>90716</v>
      </c>
      <c r="C3553" s="76" t="s">
        <v>1926</v>
      </c>
      <c r="D3553" s="72">
        <v>165</v>
      </c>
      <c r="E3553" s="50"/>
      <c r="F3553" s="50"/>
      <c r="G3553" s="50"/>
      <c r="H3553" s="46"/>
    </row>
    <row r="3554" spans="1:8" s="47" customFormat="1" ht="15" customHeight="1" x14ac:dyDescent="0.25">
      <c r="A3554" s="57">
        <v>69210</v>
      </c>
      <c r="B3554" s="57">
        <v>69210</v>
      </c>
      <c r="C3554" s="76" t="s">
        <v>7412</v>
      </c>
      <c r="D3554" s="72">
        <f>MAX(E3554:G3554)</f>
        <v>165.3125</v>
      </c>
      <c r="E3554" s="45">
        <v>132.25</v>
      </c>
      <c r="F3554" s="45">
        <f>E3554*1.25</f>
        <v>165.3125</v>
      </c>
      <c r="G3554" s="46">
        <v>165.3125</v>
      </c>
    </row>
    <row r="3555" spans="1:8" s="47" customFormat="1" ht="15" customHeight="1" x14ac:dyDescent="0.25">
      <c r="A3555" s="57">
        <v>85245</v>
      </c>
      <c r="B3555" s="57">
        <v>85245</v>
      </c>
      <c r="C3555" s="76" t="s">
        <v>5173</v>
      </c>
      <c r="D3555" s="72">
        <f>MAX(E3555:G3555)</f>
        <v>165.375</v>
      </c>
      <c r="E3555" s="45">
        <v>132.30000000000001</v>
      </c>
      <c r="F3555" s="45">
        <f>E3555*1.25</f>
        <v>165.375</v>
      </c>
      <c r="G3555" s="46">
        <v>165.375</v>
      </c>
    </row>
    <row r="3556" spans="1:8" s="47" customFormat="1" ht="15" customHeight="1" x14ac:dyDescent="0.25">
      <c r="A3556" s="57" t="s">
        <v>2495</v>
      </c>
      <c r="B3556" s="57" t="s">
        <v>2495</v>
      </c>
      <c r="C3556" s="76" t="s">
        <v>3012</v>
      </c>
      <c r="D3556" s="72">
        <f>MAX(E3556:G3556)</f>
        <v>165.375</v>
      </c>
      <c r="E3556" s="45">
        <v>132.30000000000001</v>
      </c>
      <c r="F3556" s="45">
        <f>E3556*1.25</f>
        <v>165.375</v>
      </c>
      <c r="G3556" s="46">
        <v>165.375</v>
      </c>
    </row>
    <row r="3557" spans="1:8" s="47" customFormat="1" ht="15" customHeight="1" x14ac:dyDescent="0.25">
      <c r="A3557" s="57">
        <v>85240</v>
      </c>
      <c r="B3557" s="57">
        <v>85240</v>
      </c>
      <c r="C3557" s="76" t="s">
        <v>4992</v>
      </c>
      <c r="D3557" s="72">
        <f>MAX(E3557:G3557)</f>
        <v>165.375</v>
      </c>
      <c r="E3557" s="45">
        <v>132.30000000000001</v>
      </c>
      <c r="F3557" s="45">
        <f>E3557*1.25</f>
        <v>165.375</v>
      </c>
      <c r="G3557" s="46">
        <v>165.375</v>
      </c>
    </row>
    <row r="3558" spans="1:8" s="47" customFormat="1" ht="15" customHeight="1" x14ac:dyDescent="0.25">
      <c r="A3558" s="62"/>
      <c r="B3558" s="57">
        <v>99383</v>
      </c>
      <c r="C3558" s="76" t="s">
        <v>2305</v>
      </c>
      <c r="D3558" s="72">
        <v>165.5</v>
      </c>
      <c r="E3558" s="50"/>
      <c r="F3558" s="50"/>
      <c r="G3558" s="50"/>
      <c r="H3558" s="46"/>
    </row>
    <row r="3559" spans="1:8" s="47" customFormat="1" ht="15" customHeight="1" x14ac:dyDescent="0.25">
      <c r="A3559" s="57">
        <v>87529</v>
      </c>
      <c r="B3559" s="57">
        <v>87529</v>
      </c>
      <c r="C3559" s="76" t="s">
        <v>5827</v>
      </c>
      <c r="D3559" s="72">
        <f>MAX(E3559:G3559)</f>
        <v>165.63749999999999</v>
      </c>
      <c r="E3559" s="45">
        <v>132.51</v>
      </c>
      <c r="F3559" s="45">
        <f>E3559*1.25</f>
        <v>165.63749999999999</v>
      </c>
      <c r="G3559" s="46">
        <v>165.63749999999999</v>
      </c>
      <c r="H3559" s="46"/>
    </row>
    <row r="3560" spans="1:8" s="47" customFormat="1" ht="15" customHeight="1" x14ac:dyDescent="0.25">
      <c r="A3560" s="63"/>
      <c r="B3560" s="58">
        <v>28810</v>
      </c>
      <c r="C3560" s="77" t="s">
        <v>409</v>
      </c>
      <c r="D3560" s="73">
        <v>165.65</v>
      </c>
      <c r="E3560" s="51"/>
      <c r="F3560" s="51"/>
      <c r="G3560" s="51"/>
      <c r="H3560" s="46"/>
    </row>
    <row r="3561" spans="1:8" s="47" customFormat="1" ht="15" customHeight="1" x14ac:dyDescent="0.25">
      <c r="A3561" s="62"/>
      <c r="B3561" s="58">
        <v>29445</v>
      </c>
      <c r="C3561" s="77" t="s">
        <v>431</v>
      </c>
      <c r="D3561" s="72">
        <v>165.65</v>
      </c>
      <c r="E3561" s="50"/>
      <c r="F3561" s="50"/>
      <c r="G3561" s="50"/>
      <c r="H3561" s="46"/>
    </row>
    <row r="3562" spans="1:8" s="47" customFormat="1" ht="15" customHeight="1" x14ac:dyDescent="0.25">
      <c r="A3562" s="57">
        <v>88142</v>
      </c>
      <c r="B3562" s="57">
        <v>88142</v>
      </c>
      <c r="C3562" s="76" t="s">
        <v>4620</v>
      </c>
      <c r="D3562" s="72">
        <f>MAX(E3562:G3562)</f>
        <v>165.67499999999998</v>
      </c>
      <c r="E3562" s="45">
        <v>132.54</v>
      </c>
      <c r="F3562" s="45">
        <f>E3562*1.25</f>
        <v>165.67499999999998</v>
      </c>
      <c r="G3562" s="46">
        <v>165.67499999999998</v>
      </c>
      <c r="H3562" s="46"/>
    </row>
    <row r="3563" spans="1:8" s="47" customFormat="1" ht="15" customHeight="1" x14ac:dyDescent="0.25">
      <c r="A3563" s="58">
        <v>83519</v>
      </c>
      <c r="B3563" s="58">
        <v>83519</v>
      </c>
      <c r="C3563" s="77" t="s">
        <v>4535</v>
      </c>
      <c r="D3563" s="73">
        <f>MAX(E3563:G3563)</f>
        <v>165.97499999999999</v>
      </c>
      <c r="E3563" s="48">
        <v>132.78</v>
      </c>
      <c r="F3563" s="48">
        <f>E3563*1.25</f>
        <v>165.97499999999999</v>
      </c>
      <c r="G3563" s="49">
        <v>165.97499999999999</v>
      </c>
      <c r="H3563" s="46"/>
    </row>
    <row r="3564" spans="1:8" s="47" customFormat="1" ht="15" customHeight="1" x14ac:dyDescent="0.25">
      <c r="A3564" s="57">
        <v>87206</v>
      </c>
      <c r="B3564" s="57">
        <v>86255</v>
      </c>
      <c r="C3564" s="76" t="s">
        <v>4676</v>
      </c>
      <c r="D3564" s="72">
        <f>MAX(E3564:G3564)</f>
        <v>165.97499999999999</v>
      </c>
      <c r="E3564" s="45">
        <v>132.78</v>
      </c>
      <c r="F3564" s="45">
        <f>E3564*1.25</f>
        <v>165.97499999999999</v>
      </c>
      <c r="G3564" s="46">
        <v>165.97499999999999</v>
      </c>
      <c r="H3564" s="46"/>
    </row>
    <row r="3565" spans="1:8" s="47" customFormat="1" ht="15" customHeight="1" x14ac:dyDescent="0.25">
      <c r="A3565" s="58">
        <v>80299</v>
      </c>
      <c r="B3565" s="58">
        <v>80299</v>
      </c>
      <c r="C3565" s="77" t="s">
        <v>4835</v>
      </c>
      <c r="D3565" s="73">
        <f>MAX(E3565:G3565)</f>
        <v>166</v>
      </c>
      <c r="E3565" s="48">
        <v>132.80000000000001</v>
      </c>
      <c r="F3565" s="48">
        <f>E3565*1.25</f>
        <v>166</v>
      </c>
      <c r="G3565" s="49">
        <v>166</v>
      </c>
      <c r="H3565" s="46"/>
    </row>
    <row r="3566" spans="1:8" s="47" customFormat="1" ht="15" customHeight="1" x14ac:dyDescent="0.25">
      <c r="A3566" s="57">
        <v>80299</v>
      </c>
      <c r="B3566" s="57">
        <v>80299</v>
      </c>
      <c r="C3566" s="76" t="s">
        <v>4837</v>
      </c>
      <c r="D3566" s="72">
        <f>MAX(E3566:G3566)</f>
        <v>166</v>
      </c>
      <c r="E3566" s="45">
        <v>132.80000000000001</v>
      </c>
      <c r="F3566" s="45">
        <f>E3566*1.25</f>
        <v>166</v>
      </c>
      <c r="G3566" s="46">
        <v>166</v>
      </c>
      <c r="H3566" s="46"/>
    </row>
    <row r="3567" spans="1:8" s="47" customFormat="1" ht="15" customHeight="1" x14ac:dyDescent="0.25">
      <c r="A3567" s="57">
        <v>80299</v>
      </c>
      <c r="B3567" s="57">
        <v>80299</v>
      </c>
      <c r="C3567" s="76" t="s">
        <v>4814</v>
      </c>
      <c r="D3567" s="72">
        <f>MAX(E3567:G3567)</f>
        <v>166</v>
      </c>
      <c r="E3567" s="45">
        <v>132.80000000000001</v>
      </c>
      <c r="F3567" s="45">
        <f>E3567*1.25</f>
        <v>166</v>
      </c>
      <c r="G3567" s="46">
        <v>166</v>
      </c>
      <c r="H3567" s="46"/>
    </row>
    <row r="3568" spans="1:8" s="47" customFormat="1" ht="15" customHeight="1" x14ac:dyDescent="0.25">
      <c r="A3568" s="57">
        <v>88112</v>
      </c>
      <c r="B3568" s="57">
        <v>88112</v>
      </c>
      <c r="C3568" s="76" t="s">
        <v>5880</v>
      </c>
      <c r="D3568" s="72">
        <f>MAX(E3568:G3568)</f>
        <v>166.25</v>
      </c>
      <c r="E3568" s="45">
        <v>133</v>
      </c>
      <c r="F3568" s="45">
        <f>E3568*1.25</f>
        <v>166.25</v>
      </c>
      <c r="G3568" s="46">
        <v>166.25</v>
      </c>
      <c r="H3568" s="46"/>
    </row>
    <row r="3569" spans="1:8" s="47" customFormat="1" ht="15" customHeight="1" x14ac:dyDescent="0.25">
      <c r="A3569" s="57">
        <v>88112</v>
      </c>
      <c r="B3569" s="57">
        <v>88112</v>
      </c>
      <c r="C3569" s="76" t="s">
        <v>5895</v>
      </c>
      <c r="D3569" s="72">
        <f>MAX(E3569:G3569)</f>
        <v>166.25</v>
      </c>
      <c r="E3569" s="45">
        <v>133</v>
      </c>
      <c r="F3569" s="45">
        <f>E3569*1.25</f>
        <v>166.25</v>
      </c>
      <c r="G3569" s="46">
        <v>166.25</v>
      </c>
    </row>
    <row r="3570" spans="1:8" s="47" customFormat="1" ht="15" customHeight="1" x14ac:dyDescent="0.25">
      <c r="A3570" s="57">
        <v>86160</v>
      </c>
      <c r="B3570" s="57">
        <v>86160</v>
      </c>
      <c r="C3570" s="76" t="s">
        <v>5370</v>
      </c>
      <c r="D3570" s="72">
        <f>MAX(E3570:G3570)</f>
        <v>166.4</v>
      </c>
      <c r="E3570" s="45">
        <v>133.12</v>
      </c>
      <c r="F3570" s="45">
        <f>E3570*1.25</f>
        <v>166.4</v>
      </c>
      <c r="G3570" s="46">
        <v>166.4</v>
      </c>
    </row>
    <row r="3571" spans="1:8" s="47" customFormat="1" ht="15" customHeight="1" x14ac:dyDescent="0.25">
      <c r="A3571" s="58">
        <v>86860</v>
      </c>
      <c r="B3571" s="58">
        <v>86860</v>
      </c>
      <c r="C3571" s="77" t="s">
        <v>5680</v>
      </c>
      <c r="D3571" s="73">
        <f>MAX(E3571:G3571)</f>
        <v>166.66250000000002</v>
      </c>
      <c r="E3571" s="48">
        <v>133.33000000000001</v>
      </c>
      <c r="F3571" s="48">
        <f>E3571*1.25</f>
        <v>166.66250000000002</v>
      </c>
      <c r="G3571" s="49">
        <v>166.66250000000002</v>
      </c>
      <c r="H3571" s="46"/>
    </row>
    <row r="3572" spans="1:8" s="47" customFormat="1" ht="15" customHeight="1" x14ac:dyDescent="0.25">
      <c r="A3572" s="57" t="s">
        <v>2495</v>
      </c>
      <c r="B3572" s="57" t="s">
        <v>2495</v>
      </c>
      <c r="C3572" s="76" t="s">
        <v>2702</v>
      </c>
      <c r="D3572" s="72">
        <f>MAX(E3572:G3572)</f>
        <v>166.8125</v>
      </c>
      <c r="E3572" s="45">
        <v>133.44999999999999</v>
      </c>
      <c r="F3572" s="45">
        <f>E3572*1.25</f>
        <v>166.8125</v>
      </c>
      <c r="G3572" s="46">
        <v>166.8125</v>
      </c>
      <c r="H3572" s="46"/>
    </row>
    <row r="3573" spans="1:8" s="47" customFormat="1" ht="15" customHeight="1" x14ac:dyDescent="0.25">
      <c r="A3573" s="62"/>
      <c r="B3573" s="57">
        <v>99222</v>
      </c>
      <c r="C3573" s="76" t="s">
        <v>2265</v>
      </c>
      <c r="D3573" s="72">
        <v>166.95</v>
      </c>
      <c r="E3573" s="50"/>
      <c r="F3573" s="50"/>
      <c r="G3573" s="50"/>
      <c r="H3573" s="46"/>
    </row>
    <row r="3574" spans="1:8" s="47" customFormat="1" ht="15" customHeight="1" x14ac:dyDescent="0.25">
      <c r="A3574" s="62"/>
      <c r="B3574" s="57">
        <v>92950</v>
      </c>
      <c r="C3574" s="76" t="s">
        <v>1996</v>
      </c>
      <c r="D3574" s="72">
        <v>166.96</v>
      </c>
      <c r="E3574" s="50"/>
      <c r="F3574" s="50"/>
      <c r="G3574" s="50"/>
    </row>
    <row r="3575" spans="1:8" s="47" customFormat="1" ht="15" customHeight="1" x14ac:dyDescent="0.25">
      <c r="A3575" s="57">
        <v>94667</v>
      </c>
      <c r="B3575" s="57">
        <v>94667</v>
      </c>
      <c r="C3575" s="76" t="s">
        <v>7735</v>
      </c>
      <c r="D3575" s="72">
        <f>MAX(E3575:G3575)</f>
        <v>167.5</v>
      </c>
      <c r="E3575" s="45">
        <v>134</v>
      </c>
      <c r="F3575" s="45">
        <f>E3575*1.25</f>
        <v>167.5</v>
      </c>
      <c r="G3575" s="46">
        <v>167.5</v>
      </c>
      <c r="H3575" s="46"/>
    </row>
    <row r="3576" spans="1:8" s="47" customFormat="1" ht="15" customHeight="1" x14ac:dyDescent="0.25">
      <c r="A3576" s="57" t="s">
        <v>7170</v>
      </c>
      <c r="B3576" s="57">
        <v>97164</v>
      </c>
      <c r="C3576" s="76" t="s">
        <v>7171</v>
      </c>
      <c r="D3576" s="72">
        <f>MAX(E3576:G3576)</f>
        <v>167.5</v>
      </c>
      <c r="E3576" s="45">
        <v>134</v>
      </c>
      <c r="F3576" s="45">
        <f>E3576*1.25</f>
        <v>167.5</v>
      </c>
      <c r="G3576" s="46">
        <v>167.5</v>
      </c>
    </row>
    <row r="3577" spans="1:8" s="47" customFormat="1" ht="15" customHeight="1" x14ac:dyDescent="0.25">
      <c r="A3577" s="57">
        <v>94667</v>
      </c>
      <c r="B3577" s="57">
        <v>94667</v>
      </c>
      <c r="C3577" s="76" t="s">
        <v>7518</v>
      </c>
      <c r="D3577" s="72">
        <f>MAX(E3577:G3577)</f>
        <v>167.5</v>
      </c>
      <c r="E3577" s="45">
        <v>134</v>
      </c>
      <c r="F3577" s="45">
        <f>E3577*1.25</f>
        <v>167.5</v>
      </c>
      <c r="G3577" s="46">
        <v>167.5</v>
      </c>
    </row>
    <row r="3578" spans="1:8" s="47" customFormat="1" ht="15" customHeight="1" x14ac:dyDescent="0.25">
      <c r="A3578" s="57" t="s">
        <v>2495</v>
      </c>
      <c r="B3578" s="57" t="s">
        <v>2495</v>
      </c>
      <c r="C3578" s="76" t="s">
        <v>3407</v>
      </c>
      <c r="D3578" s="72">
        <f>MAX(E3578:G3578)</f>
        <v>167.60000000000002</v>
      </c>
      <c r="E3578" s="45">
        <v>134.08000000000001</v>
      </c>
      <c r="F3578" s="45">
        <f>E3578*1.25</f>
        <v>167.60000000000002</v>
      </c>
      <c r="G3578" s="46">
        <v>167.60000000000002</v>
      </c>
      <c r="H3578" s="46"/>
    </row>
    <row r="3579" spans="1:8" s="47" customFormat="1" ht="15" customHeight="1" x14ac:dyDescent="0.25">
      <c r="A3579" s="63"/>
      <c r="B3579" s="58">
        <v>82679</v>
      </c>
      <c r="C3579" s="77" t="s">
        <v>1281</v>
      </c>
      <c r="D3579" s="73">
        <v>167.64</v>
      </c>
      <c r="E3579" s="51"/>
      <c r="F3579" s="51"/>
      <c r="G3579" s="51"/>
      <c r="H3579" s="46"/>
    </row>
    <row r="3580" spans="1:8" s="47" customFormat="1" ht="15" customHeight="1" x14ac:dyDescent="0.25">
      <c r="A3580" s="62"/>
      <c r="B3580" s="57">
        <v>90680</v>
      </c>
      <c r="C3580" s="76" t="s">
        <v>1912</v>
      </c>
      <c r="D3580" s="72">
        <v>167.9</v>
      </c>
      <c r="E3580" s="50"/>
      <c r="F3580" s="50"/>
      <c r="G3580" s="50"/>
      <c r="H3580" s="46"/>
    </row>
    <row r="3581" spans="1:8" s="47" customFormat="1" ht="15" customHeight="1" x14ac:dyDescent="0.25">
      <c r="A3581" s="62"/>
      <c r="B3581" s="57">
        <v>88164</v>
      </c>
      <c r="C3581" s="76" t="s">
        <v>1825</v>
      </c>
      <c r="D3581" s="72">
        <v>168</v>
      </c>
      <c r="E3581" s="50"/>
      <c r="F3581" s="50"/>
      <c r="G3581" s="50"/>
    </row>
    <row r="3582" spans="1:8" s="47" customFormat="1" ht="15" customHeight="1" x14ac:dyDescent="0.25">
      <c r="A3582" s="62"/>
      <c r="B3582" s="57">
        <v>88321</v>
      </c>
      <c r="C3582" s="76" t="s">
        <v>1854</v>
      </c>
      <c r="D3582" s="72">
        <v>168</v>
      </c>
      <c r="E3582" s="50"/>
      <c r="F3582" s="50"/>
      <c r="G3582" s="50"/>
    </row>
    <row r="3583" spans="1:8" s="47" customFormat="1" ht="15" customHeight="1" x14ac:dyDescent="0.25">
      <c r="A3583" s="63"/>
      <c r="B3583" s="58">
        <v>86695</v>
      </c>
      <c r="C3583" s="77" t="s">
        <v>1636</v>
      </c>
      <c r="D3583" s="73">
        <v>168.01</v>
      </c>
      <c r="E3583" s="51"/>
      <c r="F3583" s="51"/>
      <c r="G3583" s="51"/>
      <c r="H3583" s="46"/>
    </row>
    <row r="3584" spans="1:8" s="47" customFormat="1" ht="15" customHeight="1" x14ac:dyDescent="0.25">
      <c r="A3584" s="57" t="s">
        <v>7144</v>
      </c>
      <c r="B3584" s="57">
        <v>95992</v>
      </c>
      <c r="C3584" s="76" t="s">
        <v>7145</v>
      </c>
      <c r="D3584" s="72">
        <f>MAX(E3584:G3584)</f>
        <v>168.25</v>
      </c>
      <c r="E3584" s="45">
        <v>134.6</v>
      </c>
      <c r="F3584" s="45">
        <f>E3584*1.25</f>
        <v>168.25</v>
      </c>
      <c r="G3584" s="46">
        <v>168.25</v>
      </c>
      <c r="H3584" s="46"/>
    </row>
    <row r="3585" spans="1:8" s="47" customFormat="1" ht="15" customHeight="1" x14ac:dyDescent="0.25">
      <c r="A3585" s="57">
        <v>84702</v>
      </c>
      <c r="B3585" s="57">
        <v>84702</v>
      </c>
      <c r="C3585" s="76" t="s">
        <v>4474</v>
      </c>
      <c r="D3585" s="72">
        <f>MAX(E3585:G3585)</f>
        <v>168.52499999999998</v>
      </c>
      <c r="E3585" s="45">
        <v>134.82</v>
      </c>
      <c r="F3585" s="45">
        <f>E3585*1.25</f>
        <v>168.52499999999998</v>
      </c>
      <c r="G3585" s="46">
        <v>168.52499999999998</v>
      </c>
    </row>
    <row r="3586" spans="1:8" s="47" customFormat="1" ht="15" customHeight="1" x14ac:dyDescent="0.25">
      <c r="A3586" s="62"/>
      <c r="B3586" s="57">
        <v>86171</v>
      </c>
      <c r="C3586" s="76" t="s">
        <v>1562</v>
      </c>
      <c r="D3586" s="72">
        <v>168.6</v>
      </c>
      <c r="E3586" s="50"/>
      <c r="F3586" s="50"/>
      <c r="G3586" s="50"/>
    </row>
    <row r="3587" spans="1:8" s="47" customFormat="1" ht="15" customHeight="1" x14ac:dyDescent="0.25">
      <c r="A3587" s="57" t="s">
        <v>12</v>
      </c>
      <c r="B3587" s="57" t="s">
        <v>12</v>
      </c>
      <c r="C3587" s="76" t="s">
        <v>6292</v>
      </c>
      <c r="D3587" s="72">
        <f>MAX(E3587:G3587)</f>
        <v>168.75</v>
      </c>
      <c r="E3587" s="45">
        <v>135</v>
      </c>
      <c r="F3587" s="45">
        <f>E3587*1.25</f>
        <v>168.75</v>
      </c>
      <c r="G3587" s="46">
        <v>168.75</v>
      </c>
    </row>
    <row r="3588" spans="1:8" s="47" customFormat="1" ht="15" customHeight="1" x14ac:dyDescent="0.25">
      <c r="A3588" s="62"/>
      <c r="B3588" s="57">
        <v>84143</v>
      </c>
      <c r="C3588" s="76" t="s">
        <v>1402</v>
      </c>
      <c r="D3588" s="72">
        <v>168.84</v>
      </c>
      <c r="E3588" s="50"/>
      <c r="F3588" s="50"/>
      <c r="G3588" s="50"/>
    </row>
    <row r="3589" spans="1:8" s="47" customFormat="1" ht="15" customHeight="1" x14ac:dyDescent="0.25">
      <c r="A3589" s="62"/>
      <c r="B3589" s="57">
        <v>84140</v>
      </c>
      <c r="C3589" s="76" t="s">
        <v>1401</v>
      </c>
      <c r="D3589" s="72">
        <v>168.84</v>
      </c>
      <c r="E3589" s="50"/>
      <c r="F3589" s="50"/>
      <c r="G3589" s="50"/>
    </row>
    <row r="3590" spans="1:8" s="47" customFormat="1" ht="15" customHeight="1" x14ac:dyDescent="0.25">
      <c r="A3590" s="63"/>
      <c r="B3590" s="58">
        <v>82626</v>
      </c>
      <c r="C3590" s="77" t="s">
        <v>1271</v>
      </c>
      <c r="D3590" s="73">
        <v>169.08</v>
      </c>
      <c r="E3590" s="51"/>
      <c r="F3590" s="51"/>
      <c r="G3590" s="51"/>
      <c r="H3590" s="46"/>
    </row>
    <row r="3591" spans="1:8" s="47" customFormat="1" ht="15" customHeight="1" x14ac:dyDescent="0.25">
      <c r="A3591" s="62"/>
      <c r="B3591" s="57">
        <v>84439</v>
      </c>
      <c r="C3591" s="76" t="s">
        <v>1441</v>
      </c>
      <c r="D3591" s="72">
        <v>169.56</v>
      </c>
      <c r="E3591" s="50"/>
      <c r="F3591" s="50"/>
      <c r="G3591" s="50"/>
    </row>
    <row r="3592" spans="1:8" s="47" customFormat="1" ht="15" customHeight="1" x14ac:dyDescent="0.25">
      <c r="A3592" s="57">
        <v>90832</v>
      </c>
      <c r="B3592" s="57">
        <v>90832</v>
      </c>
      <c r="C3592" s="76" t="s">
        <v>8428</v>
      </c>
      <c r="D3592" s="72">
        <f>MAX(E3592:G3592)</f>
        <v>169.6875</v>
      </c>
      <c r="E3592" s="45">
        <v>135.75</v>
      </c>
      <c r="F3592" s="45">
        <f>E3592*1.25</f>
        <v>169.6875</v>
      </c>
      <c r="G3592" s="46">
        <v>169.6875</v>
      </c>
    </row>
    <row r="3593" spans="1:8" s="47" customFormat="1" ht="15" customHeight="1" x14ac:dyDescent="0.25">
      <c r="A3593" s="62"/>
      <c r="B3593" s="57">
        <v>81207</v>
      </c>
      <c r="C3593" s="76" t="s">
        <v>1166</v>
      </c>
      <c r="D3593" s="72">
        <v>169.95</v>
      </c>
      <c r="E3593" s="50"/>
      <c r="F3593" s="50"/>
      <c r="G3593" s="50"/>
    </row>
    <row r="3594" spans="1:8" s="47" customFormat="1" ht="15" customHeight="1" x14ac:dyDescent="0.25">
      <c r="A3594" s="62"/>
      <c r="B3594" s="58">
        <v>29435</v>
      </c>
      <c r="C3594" s="77" t="s">
        <v>430</v>
      </c>
      <c r="D3594" s="72">
        <v>170</v>
      </c>
      <c r="E3594" s="50"/>
      <c r="F3594" s="50"/>
      <c r="G3594" s="50"/>
      <c r="H3594" s="46"/>
    </row>
    <row r="3595" spans="1:8" s="47" customFormat="1" ht="15" customHeight="1" x14ac:dyDescent="0.25">
      <c r="A3595" s="57" t="s">
        <v>2495</v>
      </c>
      <c r="B3595" s="57" t="s">
        <v>2495</v>
      </c>
      <c r="C3595" s="76" t="s">
        <v>3007</v>
      </c>
      <c r="D3595" s="72">
        <f>MAX(E3595:G3595)</f>
        <v>170</v>
      </c>
      <c r="E3595" s="45">
        <v>136</v>
      </c>
      <c r="F3595" s="45">
        <f>E3595*1.25</f>
        <v>170</v>
      </c>
      <c r="G3595" s="46">
        <v>170</v>
      </c>
      <c r="H3595" s="46"/>
    </row>
    <row r="3596" spans="1:8" s="47" customFormat="1" ht="15" customHeight="1" x14ac:dyDescent="0.25">
      <c r="A3596" s="57">
        <v>87187</v>
      </c>
      <c r="B3596" s="57">
        <v>87187</v>
      </c>
      <c r="C3596" s="76" t="s">
        <v>4822</v>
      </c>
      <c r="D3596" s="72">
        <f>MAX(E3596:G3596)</f>
        <v>170.17499999999998</v>
      </c>
      <c r="E3596" s="45">
        <v>136.13999999999999</v>
      </c>
      <c r="F3596" s="45">
        <f>E3596*1.25</f>
        <v>170.17499999999998</v>
      </c>
      <c r="G3596" s="46">
        <v>170.17499999999998</v>
      </c>
      <c r="H3596" s="46"/>
    </row>
    <row r="3597" spans="1:8" s="47" customFormat="1" ht="15" customHeight="1" x14ac:dyDescent="0.25">
      <c r="A3597" s="62"/>
      <c r="B3597" s="57">
        <v>81241</v>
      </c>
      <c r="C3597" s="76" t="s">
        <v>1169</v>
      </c>
      <c r="D3597" s="72">
        <v>170.71</v>
      </c>
      <c r="E3597" s="50"/>
      <c r="F3597" s="50"/>
      <c r="G3597" s="50"/>
      <c r="H3597" s="46"/>
    </row>
    <row r="3598" spans="1:8" s="47" customFormat="1" ht="15" customHeight="1" x14ac:dyDescent="0.25">
      <c r="A3598" s="63"/>
      <c r="B3598" s="58">
        <v>83020</v>
      </c>
      <c r="C3598" s="77" t="s">
        <v>1319</v>
      </c>
      <c r="D3598" s="73">
        <v>170.71</v>
      </c>
      <c r="E3598" s="51"/>
      <c r="F3598" s="51"/>
      <c r="G3598" s="51"/>
    </row>
    <row r="3599" spans="1:8" s="47" customFormat="1" ht="15" customHeight="1" x14ac:dyDescent="0.25">
      <c r="A3599" s="62"/>
      <c r="B3599" s="57">
        <v>81002</v>
      </c>
      <c r="C3599" s="76" t="s">
        <v>1156</v>
      </c>
      <c r="D3599" s="72">
        <v>170.71</v>
      </c>
      <c r="E3599" s="50"/>
      <c r="F3599" s="50"/>
      <c r="G3599" s="50"/>
    </row>
    <row r="3600" spans="1:8" s="47" customFormat="1" ht="15" customHeight="1" x14ac:dyDescent="0.25">
      <c r="A3600" s="62"/>
      <c r="B3600" s="58">
        <v>11302</v>
      </c>
      <c r="C3600" s="77" t="s">
        <v>127</v>
      </c>
      <c r="D3600" s="72">
        <v>170.75</v>
      </c>
      <c r="E3600" s="50"/>
      <c r="F3600" s="50"/>
      <c r="G3600" s="50"/>
      <c r="H3600" s="46"/>
    </row>
    <row r="3601" spans="1:8" s="47" customFormat="1" ht="15" customHeight="1" x14ac:dyDescent="0.25">
      <c r="A3601" s="62"/>
      <c r="B3601" s="57">
        <v>80198</v>
      </c>
      <c r="C3601" s="76" t="s">
        <v>1129</v>
      </c>
      <c r="D3601" s="72">
        <v>171.05</v>
      </c>
      <c r="E3601" s="50"/>
      <c r="F3601" s="50"/>
      <c r="G3601" s="50"/>
    </row>
    <row r="3602" spans="1:8" s="47" customFormat="1" ht="15" customHeight="1" x14ac:dyDescent="0.25">
      <c r="A3602" s="57" t="s">
        <v>2495</v>
      </c>
      <c r="B3602" s="57" t="s">
        <v>2495</v>
      </c>
      <c r="C3602" s="76" t="s">
        <v>4897</v>
      </c>
      <c r="D3602" s="72">
        <f>MAX(E3602:G3602)</f>
        <v>171.125</v>
      </c>
      <c r="E3602" s="45">
        <v>136.9</v>
      </c>
      <c r="F3602" s="45">
        <f>E3602*1.25</f>
        <v>171.125</v>
      </c>
      <c r="G3602" s="46">
        <v>171.125</v>
      </c>
    </row>
    <row r="3603" spans="1:8" s="47" customFormat="1" ht="15" customHeight="1" x14ac:dyDescent="0.25">
      <c r="A3603" s="57">
        <v>82438</v>
      </c>
      <c r="B3603" s="57">
        <v>82438</v>
      </c>
      <c r="C3603" s="76" t="s">
        <v>4775</v>
      </c>
      <c r="D3603" s="72">
        <f>MAX(E3603:G3603)</f>
        <v>171.14999999999998</v>
      </c>
      <c r="E3603" s="45">
        <v>136.91999999999999</v>
      </c>
      <c r="F3603" s="45">
        <f>E3603*1.25</f>
        <v>171.14999999999998</v>
      </c>
      <c r="G3603" s="46">
        <v>171.14999999999998</v>
      </c>
      <c r="H3603" s="46"/>
    </row>
    <row r="3604" spans="1:8" s="47" customFormat="1" ht="15" customHeight="1" x14ac:dyDescent="0.25">
      <c r="A3604" s="57">
        <v>82523</v>
      </c>
      <c r="B3604" s="57">
        <v>82523</v>
      </c>
      <c r="C3604" s="76" t="s">
        <v>4689</v>
      </c>
      <c r="D3604" s="72">
        <f>MAX(E3604:G3604)</f>
        <v>171.22499999999999</v>
      </c>
      <c r="E3604" s="45">
        <v>136.97999999999999</v>
      </c>
      <c r="F3604" s="45">
        <f>E3604*1.25</f>
        <v>171.22499999999999</v>
      </c>
      <c r="G3604" s="46">
        <v>171.22499999999999</v>
      </c>
    </row>
    <row r="3605" spans="1:8" s="47" customFormat="1" ht="15" customHeight="1" x14ac:dyDescent="0.25">
      <c r="A3605" s="58">
        <v>82105</v>
      </c>
      <c r="B3605" s="58">
        <v>82105</v>
      </c>
      <c r="C3605" s="77" t="s">
        <v>5275</v>
      </c>
      <c r="D3605" s="73">
        <f>MAX(E3605:G3605)</f>
        <v>171.29999999999998</v>
      </c>
      <c r="E3605" s="48">
        <v>137.04</v>
      </c>
      <c r="F3605" s="48">
        <f>E3605*1.25</f>
        <v>171.29999999999998</v>
      </c>
      <c r="G3605" s="49">
        <v>171.29999999999998</v>
      </c>
    </row>
    <row r="3606" spans="1:8" s="47" customFormat="1" ht="15" customHeight="1" x14ac:dyDescent="0.25">
      <c r="A3606" s="58">
        <v>82105</v>
      </c>
      <c r="B3606" s="58">
        <v>82105</v>
      </c>
      <c r="C3606" s="77" t="s">
        <v>5515</v>
      </c>
      <c r="D3606" s="73">
        <f>MAX(E3606:G3606)</f>
        <v>171.29999999999998</v>
      </c>
      <c r="E3606" s="48">
        <v>137.04</v>
      </c>
      <c r="F3606" s="48">
        <f>E3606*1.25</f>
        <v>171.29999999999998</v>
      </c>
      <c r="G3606" s="49">
        <v>171.29999999999998</v>
      </c>
    </row>
    <row r="3607" spans="1:8" s="47" customFormat="1" ht="15" customHeight="1" x14ac:dyDescent="0.25">
      <c r="A3607" s="57">
        <v>82105</v>
      </c>
      <c r="B3607" s="58">
        <v>82105</v>
      </c>
      <c r="C3607" s="77" t="s">
        <v>5581</v>
      </c>
      <c r="D3607" s="72">
        <f>MAX(E3607:G3607)</f>
        <v>171.29999999999998</v>
      </c>
      <c r="E3607" s="45">
        <v>137.04</v>
      </c>
      <c r="F3607" s="45">
        <f>E3607*1.25</f>
        <v>171.29999999999998</v>
      </c>
      <c r="G3607" s="46">
        <v>171.29999999999998</v>
      </c>
      <c r="H3607" s="46"/>
    </row>
    <row r="3608" spans="1:8" s="47" customFormat="1" ht="15" customHeight="1" x14ac:dyDescent="0.25">
      <c r="A3608" s="62"/>
      <c r="B3608" s="58">
        <v>11311</v>
      </c>
      <c r="C3608" s="77" t="s">
        <v>134</v>
      </c>
      <c r="D3608" s="72">
        <v>171.35</v>
      </c>
      <c r="E3608" s="50"/>
      <c r="F3608" s="50"/>
      <c r="G3608" s="50"/>
    </row>
    <row r="3609" spans="1:8" s="47" customFormat="1" ht="15" customHeight="1" x14ac:dyDescent="0.25">
      <c r="A3609" s="57" t="s">
        <v>2495</v>
      </c>
      <c r="B3609" s="57" t="s">
        <v>2495</v>
      </c>
      <c r="C3609" s="76" t="s">
        <v>2935</v>
      </c>
      <c r="D3609" s="72">
        <f>MAX(E3609:G3609)</f>
        <v>171.375</v>
      </c>
      <c r="E3609" s="45">
        <v>137.1</v>
      </c>
      <c r="F3609" s="45">
        <f>E3609*1.25</f>
        <v>171.375</v>
      </c>
      <c r="G3609" s="46">
        <v>171.375</v>
      </c>
    </row>
    <row r="3610" spans="1:8" s="47" customFormat="1" ht="15" customHeight="1" x14ac:dyDescent="0.25">
      <c r="A3610" s="62"/>
      <c r="B3610" s="57">
        <v>87106</v>
      </c>
      <c r="C3610" s="76" t="s">
        <v>1720</v>
      </c>
      <c r="D3610" s="72">
        <v>171.42</v>
      </c>
      <c r="E3610" s="50"/>
      <c r="F3610" s="50"/>
      <c r="G3610" s="50"/>
      <c r="H3610" s="46"/>
    </row>
    <row r="3611" spans="1:8" s="47" customFormat="1" ht="15" customHeight="1" x14ac:dyDescent="0.25">
      <c r="A3611" s="57">
        <v>82360</v>
      </c>
      <c r="B3611" s="57">
        <v>82360</v>
      </c>
      <c r="C3611" s="76" t="s">
        <v>5331</v>
      </c>
      <c r="D3611" s="72">
        <f>MAX(E3611:G3611)</f>
        <v>171.52500000000001</v>
      </c>
      <c r="E3611" s="45">
        <v>137.22</v>
      </c>
      <c r="F3611" s="45">
        <f>E3611*1.25</f>
        <v>171.52500000000001</v>
      </c>
      <c r="G3611" s="46">
        <v>171.52500000000001</v>
      </c>
      <c r="H3611" s="46"/>
    </row>
    <row r="3612" spans="1:8" s="47" customFormat="1" ht="15" customHeight="1" x14ac:dyDescent="0.25">
      <c r="A3612" s="57" t="s">
        <v>67</v>
      </c>
      <c r="B3612" s="57" t="s">
        <v>67</v>
      </c>
      <c r="C3612" s="76" t="s">
        <v>7570</v>
      </c>
      <c r="D3612" s="72">
        <f>MAX(E3612:G3612)</f>
        <v>171.67500000000001</v>
      </c>
      <c r="E3612" s="45">
        <v>137.34</v>
      </c>
      <c r="F3612" s="45">
        <f>E3612*1.25</f>
        <v>171.67500000000001</v>
      </c>
      <c r="G3612" s="46">
        <v>171.67500000000001</v>
      </c>
    </row>
    <row r="3613" spans="1:8" s="47" customFormat="1" ht="15" customHeight="1" x14ac:dyDescent="0.25">
      <c r="A3613" s="58">
        <v>86790</v>
      </c>
      <c r="B3613" s="58">
        <v>86790</v>
      </c>
      <c r="C3613" s="77" t="s">
        <v>5393</v>
      </c>
      <c r="D3613" s="73">
        <f>MAX(E3613:G3613)</f>
        <v>171.875</v>
      </c>
      <c r="E3613" s="48">
        <v>137.5</v>
      </c>
      <c r="F3613" s="48">
        <f>E3613*1.25</f>
        <v>171.875</v>
      </c>
      <c r="G3613" s="49">
        <v>171.875</v>
      </c>
    </row>
    <row r="3614" spans="1:8" s="47" customFormat="1" ht="15" customHeight="1" x14ac:dyDescent="0.25">
      <c r="A3614" s="58">
        <v>86787</v>
      </c>
      <c r="B3614" s="58">
        <v>86787</v>
      </c>
      <c r="C3614" s="77" t="s">
        <v>4691</v>
      </c>
      <c r="D3614" s="73">
        <f>MAX(E3614:G3614)</f>
        <v>172.04999999999998</v>
      </c>
      <c r="E3614" s="48">
        <v>137.63999999999999</v>
      </c>
      <c r="F3614" s="48">
        <f>E3614*1.25</f>
        <v>172.04999999999998</v>
      </c>
      <c r="G3614" s="49">
        <v>172.04999999999998</v>
      </c>
      <c r="H3614" s="46"/>
    </row>
    <row r="3615" spans="1:8" s="47" customFormat="1" ht="15" customHeight="1" x14ac:dyDescent="0.25">
      <c r="A3615" s="57" t="s">
        <v>2495</v>
      </c>
      <c r="B3615" s="57">
        <v>86787</v>
      </c>
      <c r="C3615" s="76" t="s">
        <v>5077</v>
      </c>
      <c r="D3615" s="72">
        <f>MAX(E3615:G3615)</f>
        <v>172.04999999999998</v>
      </c>
      <c r="E3615" s="45">
        <v>137.63999999999999</v>
      </c>
      <c r="F3615" s="45">
        <f>E3615*1.25</f>
        <v>172.04999999999998</v>
      </c>
      <c r="G3615" s="46">
        <v>172.04999999999998</v>
      </c>
    </row>
    <row r="3616" spans="1:8" s="47" customFormat="1" ht="15" customHeight="1" x14ac:dyDescent="0.25">
      <c r="A3616" s="57">
        <v>86317</v>
      </c>
      <c r="B3616" s="57">
        <v>86787</v>
      </c>
      <c r="C3616" s="76" t="s">
        <v>4894</v>
      </c>
      <c r="D3616" s="72">
        <f>MAX(E3616:G3616)</f>
        <v>172.04999999999998</v>
      </c>
      <c r="E3616" s="45">
        <v>137.63999999999999</v>
      </c>
      <c r="F3616" s="45">
        <f>E3616*1.25</f>
        <v>172.04999999999998</v>
      </c>
      <c r="G3616" s="46">
        <v>172.04999999999998</v>
      </c>
    </row>
    <row r="3617" spans="1:8" s="47" customFormat="1" ht="15" customHeight="1" x14ac:dyDescent="0.25">
      <c r="A3617" s="58">
        <v>85348</v>
      </c>
      <c r="B3617" s="58">
        <v>85348</v>
      </c>
      <c r="C3617" s="77" t="s">
        <v>4521</v>
      </c>
      <c r="D3617" s="73">
        <f>MAX(E3617:G3617)</f>
        <v>172.125</v>
      </c>
      <c r="E3617" s="48">
        <v>137.69999999999999</v>
      </c>
      <c r="F3617" s="48">
        <f>E3617*1.25</f>
        <v>172.125</v>
      </c>
      <c r="G3617" s="49">
        <v>172.125</v>
      </c>
    </row>
    <row r="3618" spans="1:8" s="47" customFormat="1" ht="15" customHeight="1" x14ac:dyDescent="0.25">
      <c r="A3618" s="62"/>
      <c r="B3618" s="58">
        <v>88112</v>
      </c>
      <c r="C3618" s="77" t="s">
        <v>1818</v>
      </c>
      <c r="D3618" s="72">
        <v>172.32</v>
      </c>
      <c r="E3618" s="50"/>
      <c r="F3618" s="50"/>
      <c r="G3618" s="50"/>
    </row>
    <row r="3619" spans="1:8" s="47" customFormat="1" ht="15" customHeight="1" x14ac:dyDescent="0.25">
      <c r="A3619" s="57" t="s">
        <v>21</v>
      </c>
      <c r="B3619" s="57" t="s">
        <v>2495</v>
      </c>
      <c r="C3619" s="76" t="s">
        <v>4105</v>
      </c>
      <c r="D3619" s="72">
        <f>MAX(E3619:G3619)</f>
        <v>172.5</v>
      </c>
      <c r="E3619" s="45">
        <v>138</v>
      </c>
      <c r="F3619" s="45">
        <f>E3619*1.25</f>
        <v>172.5</v>
      </c>
      <c r="G3619" s="46">
        <v>172.5</v>
      </c>
    </row>
    <row r="3620" spans="1:8" s="47" customFormat="1" ht="15" customHeight="1" x14ac:dyDescent="0.25">
      <c r="A3620" s="57" t="s">
        <v>21</v>
      </c>
      <c r="B3620" s="57" t="s">
        <v>2495</v>
      </c>
      <c r="C3620" s="76" t="s">
        <v>4106</v>
      </c>
      <c r="D3620" s="72">
        <f>MAX(E3620:G3620)</f>
        <v>172.5</v>
      </c>
      <c r="E3620" s="45">
        <v>138</v>
      </c>
      <c r="F3620" s="45">
        <f>E3620*1.25</f>
        <v>172.5</v>
      </c>
      <c r="G3620" s="46">
        <v>172.5</v>
      </c>
    </row>
    <row r="3621" spans="1:8" s="47" customFormat="1" ht="15" customHeight="1" x14ac:dyDescent="0.25">
      <c r="A3621" s="57" t="s">
        <v>21</v>
      </c>
      <c r="B3621" s="57" t="s">
        <v>2495</v>
      </c>
      <c r="C3621" s="76" t="s">
        <v>4107</v>
      </c>
      <c r="D3621" s="72">
        <f>MAX(E3621:G3621)</f>
        <v>172.5</v>
      </c>
      <c r="E3621" s="45">
        <v>138</v>
      </c>
      <c r="F3621" s="45">
        <f>E3621*1.25</f>
        <v>172.5</v>
      </c>
      <c r="G3621" s="46">
        <v>172.5</v>
      </c>
    </row>
    <row r="3622" spans="1:8" s="47" customFormat="1" ht="15" customHeight="1" x14ac:dyDescent="0.25">
      <c r="A3622" s="57">
        <v>99396</v>
      </c>
      <c r="B3622" s="57">
        <v>99396</v>
      </c>
      <c r="C3622" s="76" t="s">
        <v>7854</v>
      </c>
      <c r="D3622" s="72">
        <f>MAX(E3622:G3622)</f>
        <v>173.0625</v>
      </c>
      <c r="E3622" s="45">
        <v>138.44999999999999</v>
      </c>
      <c r="F3622" s="45">
        <f>E3622*1.25</f>
        <v>173.0625</v>
      </c>
      <c r="G3622" s="46">
        <v>173.0625</v>
      </c>
    </row>
    <row r="3623" spans="1:8" s="47" customFormat="1" ht="15" customHeight="1" x14ac:dyDescent="0.25">
      <c r="A3623" s="57" t="s">
        <v>2495</v>
      </c>
      <c r="B3623" s="57">
        <v>99214</v>
      </c>
      <c r="C3623" s="76" t="s">
        <v>7623</v>
      </c>
      <c r="D3623" s="72">
        <f>MAX(E3623:G3623)</f>
        <v>173.0625</v>
      </c>
      <c r="E3623" s="45">
        <v>138.44999999999999</v>
      </c>
      <c r="F3623" s="45">
        <f>E3623*1.25</f>
        <v>173.0625</v>
      </c>
      <c r="G3623" s="46">
        <v>173.0625</v>
      </c>
    </row>
    <row r="3624" spans="1:8" s="47" customFormat="1" ht="15" customHeight="1" x14ac:dyDescent="0.25">
      <c r="A3624" s="57" t="s">
        <v>2495</v>
      </c>
      <c r="B3624" s="57">
        <v>99214</v>
      </c>
      <c r="C3624" s="76" t="s">
        <v>7623</v>
      </c>
      <c r="D3624" s="72">
        <f>MAX(E3624:G3624)</f>
        <v>173.0625</v>
      </c>
      <c r="E3624" s="45">
        <v>138.44999999999999</v>
      </c>
      <c r="F3624" s="45">
        <f>E3624*1.25</f>
        <v>173.0625</v>
      </c>
      <c r="G3624" s="46">
        <v>173.0625</v>
      </c>
    </row>
    <row r="3625" spans="1:8" s="47" customFormat="1" ht="15" customHeight="1" x14ac:dyDescent="0.25">
      <c r="A3625" s="57" t="s">
        <v>2495</v>
      </c>
      <c r="B3625" s="57">
        <v>99215</v>
      </c>
      <c r="C3625" s="76" t="s">
        <v>7623</v>
      </c>
      <c r="D3625" s="72">
        <f>MAX(E3625:G3625)</f>
        <v>173.0625</v>
      </c>
      <c r="E3625" s="45">
        <v>138.44999999999999</v>
      </c>
      <c r="F3625" s="45">
        <f>E3625*1.25</f>
        <v>173.0625</v>
      </c>
      <c r="G3625" s="46">
        <v>173.0625</v>
      </c>
    </row>
    <row r="3626" spans="1:8" s="47" customFormat="1" ht="15" customHeight="1" x14ac:dyDescent="0.25">
      <c r="A3626" s="57" t="s">
        <v>2495</v>
      </c>
      <c r="B3626" s="57">
        <v>99214</v>
      </c>
      <c r="C3626" s="76" t="s">
        <v>7623</v>
      </c>
      <c r="D3626" s="72">
        <f>MAX(E3626:G3626)</f>
        <v>173.0625</v>
      </c>
      <c r="E3626" s="45">
        <v>138.44999999999999</v>
      </c>
      <c r="F3626" s="45">
        <f>E3626*1.25</f>
        <v>173.0625</v>
      </c>
      <c r="G3626" s="46">
        <v>173.0625</v>
      </c>
    </row>
    <row r="3627" spans="1:8" s="47" customFormat="1" ht="15" customHeight="1" x14ac:dyDescent="0.25">
      <c r="A3627" s="57" t="s">
        <v>2495</v>
      </c>
      <c r="B3627" s="57">
        <v>99214</v>
      </c>
      <c r="C3627" s="76" t="s">
        <v>7788</v>
      </c>
      <c r="D3627" s="72">
        <f>MAX(E3627:G3627)</f>
        <v>173.0625</v>
      </c>
      <c r="E3627" s="45">
        <v>138.44999999999999</v>
      </c>
      <c r="F3627" s="45">
        <f>E3627*1.25</f>
        <v>173.0625</v>
      </c>
      <c r="G3627" s="46">
        <v>173.0625</v>
      </c>
      <c r="H3627" s="46"/>
    </row>
    <row r="3628" spans="1:8" s="47" customFormat="1" ht="15" customHeight="1" x14ac:dyDescent="0.25">
      <c r="A3628" s="63"/>
      <c r="B3628" s="58">
        <v>86720</v>
      </c>
      <c r="C3628" s="77" t="s">
        <v>1650</v>
      </c>
      <c r="D3628" s="73">
        <v>173.17</v>
      </c>
      <c r="E3628" s="51"/>
      <c r="F3628" s="51"/>
      <c r="G3628" s="51"/>
      <c r="H3628" s="46"/>
    </row>
    <row r="3629" spans="1:8" s="47" customFormat="1" ht="15" customHeight="1" x14ac:dyDescent="0.25">
      <c r="A3629" s="57">
        <v>86978</v>
      </c>
      <c r="B3629" s="57">
        <v>86978</v>
      </c>
      <c r="C3629" s="76" t="s">
        <v>5695</v>
      </c>
      <c r="D3629" s="72">
        <f>MAX(E3629:G3629)</f>
        <v>173.25</v>
      </c>
      <c r="E3629" s="45">
        <v>138.6</v>
      </c>
      <c r="F3629" s="45">
        <f>E3629*1.25</f>
        <v>173.25</v>
      </c>
      <c r="G3629" s="46">
        <v>173.25</v>
      </c>
      <c r="H3629" s="46"/>
    </row>
    <row r="3630" spans="1:8" s="47" customFormat="1" ht="15" customHeight="1" x14ac:dyDescent="0.25">
      <c r="A3630" s="57" t="s">
        <v>2495</v>
      </c>
      <c r="B3630" s="57" t="s">
        <v>2495</v>
      </c>
      <c r="C3630" s="76" t="s">
        <v>2753</v>
      </c>
      <c r="D3630" s="72">
        <f>MAX(E3630:G3630)</f>
        <v>173.25</v>
      </c>
      <c r="E3630" s="45">
        <v>138.6</v>
      </c>
      <c r="F3630" s="45">
        <f>E3630*1.25</f>
        <v>173.25</v>
      </c>
      <c r="G3630" s="46">
        <v>173.25</v>
      </c>
    </row>
    <row r="3631" spans="1:8" s="47" customFormat="1" ht="15" customHeight="1" x14ac:dyDescent="0.25">
      <c r="A3631" s="62"/>
      <c r="B3631" s="57">
        <v>87581</v>
      </c>
      <c r="C3631" s="76" t="s">
        <v>1785</v>
      </c>
      <c r="D3631" s="72">
        <v>173.32</v>
      </c>
      <c r="E3631" s="50"/>
      <c r="F3631" s="50"/>
      <c r="G3631" s="50"/>
    </row>
    <row r="3632" spans="1:8" s="47" customFormat="1" ht="15" customHeight="1" x14ac:dyDescent="0.25">
      <c r="A3632" s="63"/>
      <c r="B3632" s="58">
        <v>82943</v>
      </c>
      <c r="C3632" s="77" t="s">
        <v>1300</v>
      </c>
      <c r="D3632" s="73">
        <v>173.34</v>
      </c>
      <c r="E3632" s="51"/>
      <c r="F3632" s="51"/>
      <c r="G3632" s="51"/>
      <c r="H3632" s="46"/>
    </row>
    <row r="3633" spans="1:8" s="47" customFormat="1" ht="15" customHeight="1" x14ac:dyDescent="0.25">
      <c r="A3633" s="57">
        <v>96375</v>
      </c>
      <c r="B3633" s="57">
        <v>96375</v>
      </c>
      <c r="C3633" s="76" t="s">
        <v>2642</v>
      </c>
      <c r="D3633" s="72">
        <f>MAX(E3633:G3633)</f>
        <v>173.875</v>
      </c>
      <c r="E3633" s="45">
        <v>139.1</v>
      </c>
      <c r="F3633" s="45">
        <f>E3633*1.25</f>
        <v>173.875</v>
      </c>
      <c r="G3633" s="46">
        <v>173.875</v>
      </c>
      <c r="H3633" s="46"/>
    </row>
    <row r="3634" spans="1:8" s="47" customFormat="1" ht="15" customHeight="1" x14ac:dyDescent="0.25">
      <c r="A3634" s="62"/>
      <c r="B3634" s="57">
        <v>86038</v>
      </c>
      <c r="C3634" s="76" t="s">
        <v>1549</v>
      </c>
      <c r="D3634" s="72">
        <v>174</v>
      </c>
      <c r="E3634" s="50"/>
      <c r="F3634" s="50"/>
      <c r="G3634" s="50"/>
      <c r="H3634" s="46"/>
    </row>
    <row r="3635" spans="1:8" s="47" customFormat="1" ht="15" customHeight="1" x14ac:dyDescent="0.25">
      <c r="A3635" s="62"/>
      <c r="B3635" s="57">
        <v>86705</v>
      </c>
      <c r="C3635" s="76" t="s">
        <v>1644</v>
      </c>
      <c r="D3635" s="72">
        <v>174.02</v>
      </c>
      <c r="E3635" s="50"/>
      <c r="F3635" s="50"/>
      <c r="G3635" s="50"/>
    </row>
    <row r="3636" spans="1:8" s="47" customFormat="1" ht="15" customHeight="1" x14ac:dyDescent="0.25">
      <c r="A3636" s="62"/>
      <c r="B3636" s="57">
        <v>86329</v>
      </c>
      <c r="C3636" s="76" t="s">
        <v>1579</v>
      </c>
      <c r="D3636" s="72">
        <v>174.02</v>
      </c>
      <c r="E3636" s="50"/>
      <c r="F3636" s="50"/>
      <c r="G3636" s="50"/>
    </row>
    <row r="3637" spans="1:8" s="47" customFormat="1" ht="15" customHeight="1" x14ac:dyDescent="0.25">
      <c r="A3637" s="58" t="s">
        <v>2495</v>
      </c>
      <c r="B3637" s="58" t="s">
        <v>2495</v>
      </c>
      <c r="C3637" s="77" t="s">
        <v>3294</v>
      </c>
      <c r="D3637" s="73">
        <f>MAX(E3637:G3637)</f>
        <v>174.05</v>
      </c>
      <c r="E3637" s="48">
        <v>139.24</v>
      </c>
      <c r="F3637" s="48">
        <f>E3637*1.25</f>
        <v>174.05</v>
      </c>
      <c r="G3637" s="49">
        <v>174.05</v>
      </c>
      <c r="H3637" s="46"/>
    </row>
    <row r="3638" spans="1:8" s="47" customFormat="1" ht="15" customHeight="1" x14ac:dyDescent="0.25">
      <c r="A3638" s="62"/>
      <c r="B3638" s="57">
        <v>82340</v>
      </c>
      <c r="C3638" s="76" t="s">
        <v>1229</v>
      </c>
      <c r="D3638" s="72">
        <v>174.06</v>
      </c>
      <c r="E3638" s="50"/>
      <c r="F3638" s="50"/>
      <c r="G3638" s="50"/>
    </row>
    <row r="3639" spans="1:8" s="47" customFormat="1" ht="15" customHeight="1" x14ac:dyDescent="0.25">
      <c r="A3639" s="62"/>
      <c r="B3639" s="57">
        <v>84450</v>
      </c>
      <c r="C3639" s="76" t="s">
        <v>1448</v>
      </c>
      <c r="D3639" s="72">
        <v>174.12</v>
      </c>
      <c r="E3639" s="50"/>
      <c r="F3639" s="50"/>
      <c r="G3639" s="50"/>
    </row>
    <row r="3640" spans="1:8" s="47" customFormat="1" ht="15" customHeight="1" x14ac:dyDescent="0.25">
      <c r="A3640" s="57">
        <v>82190</v>
      </c>
      <c r="B3640" s="57">
        <v>82190</v>
      </c>
      <c r="C3640" s="76" t="s">
        <v>4776</v>
      </c>
      <c r="D3640" s="72">
        <f>MAX(E3640:G3640)</f>
        <v>174.14999999999998</v>
      </c>
      <c r="E3640" s="45">
        <v>139.32</v>
      </c>
      <c r="F3640" s="45">
        <f>E3640*1.25</f>
        <v>174.14999999999998</v>
      </c>
      <c r="G3640" s="46">
        <v>174.14999999999998</v>
      </c>
    </row>
    <row r="3641" spans="1:8" s="47" customFormat="1" ht="15" customHeight="1" x14ac:dyDescent="0.25">
      <c r="A3641" s="57" t="s">
        <v>2495</v>
      </c>
      <c r="B3641" s="57" t="s">
        <v>2495</v>
      </c>
      <c r="C3641" s="76" t="s">
        <v>2863</v>
      </c>
      <c r="D3641" s="72">
        <f>MAX(E3641:G3641)</f>
        <v>174.5</v>
      </c>
      <c r="E3641" s="45">
        <v>139.6</v>
      </c>
      <c r="F3641" s="45">
        <f>E3641*1.25</f>
        <v>174.5</v>
      </c>
      <c r="G3641" s="46">
        <v>174.5</v>
      </c>
    </row>
    <row r="3642" spans="1:8" s="47" customFormat="1" ht="15" customHeight="1" x14ac:dyDescent="0.25">
      <c r="A3642" s="57">
        <v>87110</v>
      </c>
      <c r="B3642" s="57">
        <v>87110</v>
      </c>
      <c r="C3642" s="76" t="s">
        <v>5230</v>
      </c>
      <c r="D3642" s="72">
        <f>MAX(E3642:G3642)</f>
        <v>174.67500000000001</v>
      </c>
      <c r="E3642" s="45">
        <v>139.74</v>
      </c>
      <c r="F3642" s="45">
        <f>E3642*1.25</f>
        <v>174.67500000000001</v>
      </c>
      <c r="G3642" s="46">
        <v>174.67500000000001</v>
      </c>
    </row>
    <row r="3643" spans="1:8" s="47" customFormat="1" ht="15" customHeight="1" x14ac:dyDescent="0.25">
      <c r="A3643" s="62"/>
      <c r="B3643" s="57">
        <v>99385</v>
      </c>
      <c r="C3643" s="76" t="s">
        <v>2307</v>
      </c>
      <c r="D3643" s="72">
        <v>174.8</v>
      </c>
      <c r="E3643" s="50"/>
      <c r="F3643" s="50"/>
      <c r="G3643" s="50"/>
      <c r="H3643" s="46"/>
    </row>
    <row r="3644" spans="1:8" s="47" customFormat="1" ht="15" customHeight="1" x14ac:dyDescent="0.25">
      <c r="A3644" s="57">
        <v>86355</v>
      </c>
      <c r="B3644" s="57">
        <v>86355</v>
      </c>
      <c r="C3644" s="76" t="s">
        <v>5495</v>
      </c>
      <c r="D3644" s="72">
        <f>MAX(E3644:G3644)</f>
        <v>174.91250000000002</v>
      </c>
      <c r="E3644" s="45">
        <v>139.93</v>
      </c>
      <c r="F3644" s="45">
        <f>E3644*1.25</f>
        <v>174.91250000000002</v>
      </c>
      <c r="G3644" s="46">
        <v>174.91250000000002</v>
      </c>
    </row>
    <row r="3645" spans="1:8" s="47" customFormat="1" ht="15" customHeight="1" x14ac:dyDescent="0.25">
      <c r="A3645" s="57">
        <v>86359</v>
      </c>
      <c r="B3645" s="57">
        <v>86359</v>
      </c>
      <c r="C3645" s="76" t="s">
        <v>5494</v>
      </c>
      <c r="D3645" s="72">
        <f>MAX(E3645:G3645)</f>
        <v>174.91250000000002</v>
      </c>
      <c r="E3645" s="45">
        <v>139.93</v>
      </c>
      <c r="F3645" s="45">
        <f>E3645*1.25</f>
        <v>174.91250000000002</v>
      </c>
      <c r="G3645" s="46">
        <v>174.91250000000002</v>
      </c>
    </row>
    <row r="3646" spans="1:8" s="47" customFormat="1" ht="15" customHeight="1" x14ac:dyDescent="0.25">
      <c r="A3646" s="57">
        <v>86355</v>
      </c>
      <c r="B3646" s="57">
        <v>86355</v>
      </c>
      <c r="C3646" s="76" t="s">
        <v>5501</v>
      </c>
      <c r="D3646" s="72">
        <f>MAX(E3646:G3646)</f>
        <v>174.91250000000002</v>
      </c>
      <c r="E3646" s="45">
        <v>139.93</v>
      </c>
      <c r="F3646" s="45">
        <f>E3646*1.25</f>
        <v>174.91250000000002</v>
      </c>
      <c r="G3646" s="46">
        <v>174.91250000000002</v>
      </c>
      <c r="H3646" s="46"/>
    </row>
    <row r="3647" spans="1:8" s="47" customFormat="1" ht="15" customHeight="1" x14ac:dyDescent="0.25">
      <c r="A3647" s="57">
        <v>86359</v>
      </c>
      <c r="B3647" s="57">
        <v>86359</v>
      </c>
      <c r="C3647" s="76" t="s">
        <v>5500</v>
      </c>
      <c r="D3647" s="72">
        <f>MAX(E3647:G3647)</f>
        <v>174.91250000000002</v>
      </c>
      <c r="E3647" s="45">
        <v>139.93</v>
      </c>
      <c r="F3647" s="45">
        <f>E3647*1.25</f>
        <v>174.91250000000002</v>
      </c>
      <c r="G3647" s="46">
        <v>174.91250000000002</v>
      </c>
      <c r="H3647" s="46"/>
    </row>
    <row r="3648" spans="1:8" s="47" customFormat="1" ht="15" customHeight="1" x14ac:dyDescent="0.25">
      <c r="A3648" s="62"/>
      <c r="B3648" s="57">
        <v>86235</v>
      </c>
      <c r="C3648" s="76" t="s">
        <v>1567</v>
      </c>
      <c r="D3648" s="72">
        <v>174.93</v>
      </c>
      <c r="E3648" s="50"/>
      <c r="F3648" s="50"/>
      <c r="G3648" s="50"/>
      <c r="H3648" s="46"/>
    </row>
    <row r="3649" spans="1:8" s="47" customFormat="1" ht="15" customHeight="1" x14ac:dyDescent="0.25">
      <c r="A3649" s="57" t="s">
        <v>2495</v>
      </c>
      <c r="B3649" s="57" t="s">
        <v>2495</v>
      </c>
      <c r="C3649" s="76" t="s">
        <v>3290</v>
      </c>
      <c r="D3649" s="72">
        <f>MAX(E3649:G3649)</f>
        <v>175</v>
      </c>
      <c r="E3649" s="45">
        <v>140</v>
      </c>
      <c r="F3649" s="45">
        <f>E3649*1.25</f>
        <v>175</v>
      </c>
      <c r="G3649" s="46">
        <v>175</v>
      </c>
      <c r="H3649" s="46"/>
    </row>
    <row r="3650" spans="1:8" s="47" customFormat="1" ht="15" customHeight="1" x14ac:dyDescent="0.25">
      <c r="A3650" s="57" t="s">
        <v>2495</v>
      </c>
      <c r="B3650" s="57">
        <v>80299</v>
      </c>
      <c r="C3650" s="76" t="s">
        <v>5022</v>
      </c>
      <c r="D3650" s="72">
        <f>MAX(E3650:G3650)</f>
        <v>175</v>
      </c>
      <c r="E3650" s="45">
        <v>140</v>
      </c>
      <c r="F3650" s="45">
        <f>E3650*1.25</f>
        <v>175</v>
      </c>
      <c r="G3650" s="46">
        <v>175</v>
      </c>
      <c r="H3650" s="46"/>
    </row>
    <row r="3651" spans="1:8" s="47" customFormat="1" ht="15" customHeight="1" x14ac:dyDescent="0.25">
      <c r="A3651" s="57" t="s">
        <v>2495</v>
      </c>
      <c r="B3651" s="57">
        <v>80299</v>
      </c>
      <c r="C3651" s="76" t="s">
        <v>4981</v>
      </c>
      <c r="D3651" s="72">
        <f>MAX(E3651:G3651)</f>
        <v>175</v>
      </c>
      <c r="E3651" s="45">
        <v>140</v>
      </c>
      <c r="F3651" s="45">
        <f>E3651*1.25</f>
        <v>175</v>
      </c>
      <c r="G3651" s="46">
        <v>175</v>
      </c>
      <c r="H3651" s="46"/>
    </row>
    <row r="3652" spans="1:8" s="47" customFormat="1" ht="15" customHeight="1" x14ac:dyDescent="0.25">
      <c r="A3652" s="57">
        <v>96367</v>
      </c>
      <c r="B3652" s="57">
        <v>96367</v>
      </c>
      <c r="C3652" s="76" t="s">
        <v>2594</v>
      </c>
      <c r="D3652" s="72">
        <f>MAX(E3652:G3652)</f>
        <v>175</v>
      </c>
      <c r="E3652" s="45">
        <v>140</v>
      </c>
      <c r="F3652" s="45">
        <f>E3652*1.25</f>
        <v>175</v>
      </c>
      <c r="G3652" s="46">
        <v>175</v>
      </c>
      <c r="H3652" s="46"/>
    </row>
    <row r="3653" spans="1:8" s="47" customFormat="1" ht="15" customHeight="1" x14ac:dyDescent="0.25">
      <c r="A3653" s="57">
        <v>96367</v>
      </c>
      <c r="B3653" s="57">
        <v>96367</v>
      </c>
      <c r="C3653" s="76" t="s">
        <v>2594</v>
      </c>
      <c r="D3653" s="72">
        <f>MAX(E3653:G3653)</f>
        <v>175</v>
      </c>
      <c r="E3653" s="45">
        <v>140</v>
      </c>
      <c r="F3653" s="45">
        <f>E3653*1.25</f>
        <v>175</v>
      </c>
      <c r="G3653" s="46">
        <v>175</v>
      </c>
    </row>
    <row r="3654" spans="1:8" s="47" customFormat="1" ht="15" customHeight="1" x14ac:dyDescent="0.25">
      <c r="A3654" s="57" t="s">
        <v>2495</v>
      </c>
      <c r="B3654" s="57">
        <v>96367</v>
      </c>
      <c r="C3654" s="76" t="s">
        <v>2604</v>
      </c>
      <c r="D3654" s="72">
        <f>MAX(E3654:G3654)</f>
        <v>175</v>
      </c>
      <c r="E3654" s="45">
        <v>140</v>
      </c>
      <c r="F3654" s="45">
        <f>E3654*1.25</f>
        <v>175</v>
      </c>
      <c r="G3654" s="46">
        <v>175</v>
      </c>
    </row>
    <row r="3655" spans="1:8" s="47" customFormat="1" ht="15" customHeight="1" x14ac:dyDescent="0.25">
      <c r="A3655" s="57">
        <v>96367</v>
      </c>
      <c r="B3655" s="57">
        <v>96367</v>
      </c>
      <c r="C3655" s="76" t="s">
        <v>2636</v>
      </c>
      <c r="D3655" s="72">
        <f>MAX(E3655:G3655)</f>
        <v>175</v>
      </c>
      <c r="E3655" s="45">
        <v>140</v>
      </c>
      <c r="F3655" s="45">
        <f>E3655*1.25</f>
        <v>175</v>
      </c>
      <c r="G3655" s="46">
        <v>175</v>
      </c>
    </row>
    <row r="3656" spans="1:8" s="47" customFormat="1" ht="15" customHeight="1" x14ac:dyDescent="0.25">
      <c r="A3656" s="57">
        <v>96367</v>
      </c>
      <c r="B3656" s="57">
        <v>96367</v>
      </c>
      <c r="C3656" s="76" t="s">
        <v>2612</v>
      </c>
      <c r="D3656" s="72">
        <f>MAX(E3656:G3656)</f>
        <v>175</v>
      </c>
      <c r="E3656" s="45">
        <v>140</v>
      </c>
      <c r="F3656" s="45">
        <f>E3656*1.25</f>
        <v>175</v>
      </c>
      <c r="G3656" s="46">
        <v>175</v>
      </c>
    </row>
    <row r="3657" spans="1:8" s="47" customFormat="1" ht="15" customHeight="1" x14ac:dyDescent="0.25">
      <c r="A3657" s="57">
        <v>96367</v>
      </c>
      <c r="B3657" s="57">
        <v>96367</v>
      </c>
      <c r="C3657" s="76" t="s">
        <v>2612</v>
      </c>
      <c r="D3657" s="72">
        <f>MAX(E3657:G3657)</f>
        <v>175</v>
      </c>
      <c r="E3657" s="45">
        <v>140</v>
      </c>
      <c r="F3657" s="45">
        <f>E3657*1.25</f>
        <v>175</v>
      </c>
      <c r="G3657" s="46">
        <v>175</v>
      </c>
    </row>
    <row r="3658" spans="1:8" s="47" customFormat="1" ht="15" customHeight="1" x14ac:dyDescent="0.25">
      <c r="A3658" s="57">
        <v>85611</v>
      </c>
      <c r="B3658" s="57">
        <v>85611</v>
      </c>
      <c r="C3658" s="76" t="s">
        <v>5650</v>
      </c>
      <c r="D3658" s="72">
        <f>MAX(E3658:G3658)</f>
        <v>175</v>
      </c>
      <c r="E3658" s="45">
        <v>140</v>
      </c>
      <c r="F3658" s="45">
        <f>E3658*1.25</f>
        <v>175</v>
      </c>
      <c r="G3658" s="46">
        <v>175</v>
      </c>
    </row>
    <row r="3659" spans="1:8" s="47" customFormat="1" ht="15" customHeight="1" x14ac:dyDescent="0.25">
      <c r="A3659" s="58">
        <v>94640</v>
      </c>
      <c r="B3659" s="58">
        <v>94640</v>
      </c>
      <c r="C3659" s="77" t="s">
        <v>7056</v>
      </c>
      <c r="D3659" s="73">
        <f>MAX(E3659:G3659)</f>
        <v>175.13750000000002</v>
      </c>
      <c r="E3659" s="48">
        <v>140.11000000000001</v>
      </c>
      <c r="F3659" s="48">
        <f>E3659*1.25</f>
        <v>175.13750000000002</v>
      </c>
      <c r="G3659" s="49">
        <v>175.13750000000002</v>
      </c>
    </row>
    <row r="3660" spans="1:8" s="47" customFormat="1" ht="15" customHeight="1" x14ac:dyDescent="0.25">
      <c r="A3660" s="58">
        <v>94640</v>
      </c>
      <c r="B3660" s="58">
        <v>94640</v>
      </c>
      <c r="C3660" s="77" t="s">
        <v>6591</v>
      </c>
      <c r="D3660" s="73">
        <f>MAX(E3660:G3660)</f>
        <v>175.13750000000002</v>
      </c>
      <c r="E3660" s="48">
        <v>140.11000000000001</v>
      </c>
      <c r="F3660" s="48">
        <f>E3660*1.25</f>
        <v>175.13750000000002</v>
      </c>
      <c r="G3660" s="49">
        <v>175.13750000000002</v>
      </c>
    </row>
    <row r="3661" spans="1:8" s="47" customFormat="1" ht="15" customHeight="1" x14ac:dyDescent="0.25">
      <c r="A3661" s="58">
        <v>94640</v>
      </c>
      <c r="B3661" s="58">
        <v>94640</v>
      </c>
      <c r="C3661" s="77" t="s">
        <v>7061</v>
      </c>
      <c r="D3661" s="72">
        <f>MAX(E3661:G3661)</f>
        <v>175.13750000000002</v>
      </c>
      <c r="E3661" s="48">
        <v>140.11000000000001</v>
      </c>
      <c r="F3661" s="48">
        <f>E3661*1.25</f>
        <v>175.13750000000002</v>
      </c>
      <c r="G3661" s="46">
        <v>175.13750000000002</v>
      </c>
    </row>
    <row r="3662" spans="1:8" s="47" customFormat="1" ht="15" customHeight="1" x14ac:dyDescent="0.25">
      <c r="A3662" s="57">
        <v>94640</v>
      </c>
      <c r="B3662" s="57">
        <v>94640</v>
      </c>
      <c r="C3662" s="76" t="s">
        <v>7053</v>
      </c>
      <c r="D3662" s="72">
        <f>MAX(E3662:G3662)</f>
        <v>175.13750000000002</v>
      </c>
      <c r="E3662" s="45">
        <v>140.11000000000001</v>
      </c>
      <c r="F3662" s="45">
        <f>E3662*1.25</f>
        <v>175.13750000000002</v>
      </c>
      <c r="G3662" s="46">
        <v>175.13750000000002</v>
      </c>
    </row>
    <row r="3663" spans="1:8" s="47" customFormat="1" ht="15" customHeight="1" x14ac:dyDescent="0.25">
      <c r="A3663" s="57">
        <v>94640</v>
      </c>
      <c r="B3663" s="57">
        <v>94640</v>
      </c>
      <c r="C3663" s="76" t="s">
        <v>7053</v>
      </c>
      <c r="D3663" s="72">
        <f>MAX(E3663:G3663)</f>
        <v>175.13750000000002</v>
      </c>
      <c r="E3663" s="45">
        <v>140.11000000000001</v>
      </c>
      <c r="F3663" s="45">
        <f>E3663*1.25</f>
        <v>175.13750000000002</v>
      </c>
      <c r="G3663" s="46">
        <v>175.13750000000002</v>
      </c>
    </row>
    <row r="3664" spans="1:8" s="47" customFormat="1" ht="15" customHeight="1" x14ac:dyDescent="0.25">
      <c r="A3664" s="57">
        <v>94640</v>
      </c>
      <c r="B3664" s="57">
        <v>94640</v>
      </c>
      <c r="C3664" s="76" t="s">
        <v>7053</v>
      </c>
      <c r="D3664" s="72">
        <f>MAX(E3664:G3664)</f>
        <v>175.13750000000002</v>
      </c>
      <c r="E3664" s="45">
        <v>140.11000000000001</v>
      </c>
      <c r="F3664" s="45">
        <f>E3664*1.25</f>
        <v>175.13750000000002</v>
      </c>
      <c r="G3664" s="46">
        <v>175.13750000000002</v>
      </c>
    </row>
    <row r="3665" spans="1:8" s="47" customFormat="1" ht="15" customHeight="1" x14ac:dyDescent="0.25">
      <c r="A3665" s="57">
        <v>94640</v>
      </c>
      <c r="B3665" s="57">
        <v>94640</v>
      </c>
      <c r="C3665" s="76" t="s">
        <v>7053</v>
      </c>
      <c r="D3665" s="72">
        <f>MAX(E3665:G3665)</f>
        <v>175.13750000000002</v>
      </c>
      <c r="E3665" s="45">
        <v>140.11000000000001</v>
      </c>
      <c r="F3665" s="45">
        <f>E3665*1.25</f>
        <v>175.13750000000002</v>
      </c>
      <c r="G3665" s="46">
        <v>175.13750000000002</v>
      </c>
    </row>
    <row r="3666" spans="1:8" s="47" customFormat="1" ht="15" customHeight="1" x14ac:dyDescent="0.25">
      <c r="A3666" s="57">
        <v>94640</v>
      </c>
      <c r="B3666" s="57">
        <v>94640</v>
      </c>
      <c r="C3666" s="76" t="s">
        <v>7053</v>
      </c>
      <c r="D3666" s="72">
        <f>MAX(E3666:G3666)</f>
        <v>175.13750000000002</v>
      </c>
      <c r="E3666" s="45">
        <v>140.11000000000001</v>
      </c>
      <c r="F3666" s="45">
        <f>E3666*1.25</f>
        <v>175.13750000000002</v>
      </c>
      <c r="G3666" s="46">
        <v>175.13750000000002</v>
      </c>
    </row>
    <row r="3667" spans="1:8" s="47" customFormat="1" ht="15" customHeight="1" x14ac:dyDescent="0.25">
      <c r="A3667" s="57">
        <v>94640</v>
      </c>
      <c r="B3667" s="57">
        <v>94640</v>
      </c>
      <c r="C3667" s="76" t="s">
        <v>7053</v>
      </c>
      <c r="D3667" s="72">
        <f>MAX(E3667:G3667)</f>
        <v>175.13750000000002</v>
      </c>
      <c r="E3667" s="45">
        <v>140.11000000000001</v>
      </c>
      <c r="F3667" s="45">
        <f>E3667*1.25</f>
        <v>175.13750000000002</v>
      </c>
      <c r="G3667" s="46">
        <v>175.13750000000002</v>
      </c>
    </row>
    <row r="3668" spans="1:8" s="47" customFormat="1" ht="15" customHeight="1" x14ac:dyDescent="0.25">
      <c r="A3668" s="57">
        <v>94640</v>
      </c>
      <c r="B3668" s="57">
        <v>94640</v>
      </c>
      <c r="C3668" s="76" t="s">
        <v>7053</v>
      </c>
      <c r="D3668" s="72">
        <f>MAX(E3668:G3668)</f>
        <v>175.13750000000002</v>
      </c>
      <c r="E3668" s="45">
        <v>140.11000000000001</v>
      </c>
      <c r="F3668" s="45">
        <f>E3668*1.25</f>
        <v>175.13750000000002</v>
      </c>
      <c r="G3668" s="46">
        <v>175.13750000000002</v>
      </c>
    </row>
    <row r="3669" spans="1:8" s="47" customFormat="1" ht="15" customHeight="1" x14ac:dyDescent="0.25">
      <c r="A3669" s="57">
        <v>94640</v>
      </c>
      <c r="B3669" s="57">
        <v>94640</v>
      </c>
      <c r="C3669" s="76" t="s">
        <v>7053</v>
      </c>
      <c r="D3669" s="72">
        <f>MAX(E3669:G3669)</f>
        <v>175.13750000000002</v>
      </c>
      <c r="E3669" s="45">
        <v>140.11000000000001</v>
      </c>
      <c r="F3669" s="45">
        <f>E3669*1.25</f>
        <v>175.13750000000002</v>
      </c>
      <c r="G3669" s="46">
        <v>175.13750000000002</v>
      </c>
    </row>
    <row r="3670" spans="1:8" s="47" customFormat="1" ht="15" customHeight="1" x14ac:dyDescent="0.25">
      <c r="A3670" s="57">
        <v>86038</v>
      </c>
      <c r="B3670" s="57">
        <v>86038</v>
      </c>
      <c r="C3670" s="76" t="s">
        <v>5272</v>
      </c>
      <c r="D3670" s="72">
        <f>MAX(E3670:G3670)</f>
        <v>175.375</v>
      </c>
      <c r="E3670" s="45">
        <v>140.30000000000001</v>
      </c>
      <c r="F3670" s="45">
        <f>E3670*1.25</f>
        <v>175.375</v>
      </c>
      <c r="G3670" s="46">
        <v>175.375</v>
      </c>
      <c r="H3670" s="46"/>
    </row>
    <row r="3671" spans="1:8" s="47" customFormat="1" ht="15" customHeight="1" x14ac:dyDescent="0.25">
      <c r="A3671" s="58">
        <v>86038</v>
      </c>
      <c r="B3671" s="58">
        <v>86038</v>
      </c>
      <c r="C3671" s="77" t="s">
        <v>5612</v>
      </c>
      <c r="D3671" s="73">
        <f>MAX(E3671:G3671)</f>
        <v>175.375</v>
      </c>
      <c r="E3671" s="48">
        <v>140.30000000000001</v>
      </c>
      <c r="F3671" s="48">
        <f>E3671*1.25</f>
        <v>175.375</v>
      </c>
      <c r="G3671" s="49">
        <v>175.375</v>
      </c>
    </row>
    <row r="3672" spans="1:8" s="47" customFormat="1" ht="15" customHeight="1" x14ac:dyDescent="0.25">
      <c r="A3672" s="58">
        <v>87254</v>
      </c>
      <c r="B3672" s="58">
        <v>87254</v>
      </c>
      <c r="C3672" s="77" t="s">
        <v>4694</v>
      </c>
      <c r="D3672" s="73">
        <f>MAX(E3672:G3672)</f>
        <v>175.42500000000001</v>
      </c>
      <c r="E3672" s="48">
        <v>140.34</v>
      </c>
      <c r="F3672" s="48">
        <f>E3672*1.25</f>
        <v>175.42500000000001</v>
      </c>
      <c r="G3672" s="49">
        <v>175.42500000000001</v>
      </c>
      <c r="H3672" s="46"/>
    </row>
    <row r="3673" spans="1:8" s="47" customFormat="1" ht="15" customHeight="1" x14ac:dyDescent="0.25">
      <c r="A3673" s="62"/>
      <c r="B3673" s="57">
        <v>67810</v>
      </c>
      <c r="C3673" s="76" t="s">
        <v>664</v>
      </c>
      <c r="D3673" s="72">
        <v>175.43</v>
      </c>
      <c r="E3673" s="50"/>
      <c r="F3673" s="50"/>
      <c r="G3673" s="50"/>
    </row>
    <row r="3674" spans="1:8" s="47" customFormat="1" ht="15" customHeight="1" x14ac:dyDescent="0.25">
      <c r="A3674" s="57" t="s">
        <v>2495</v>
      </c>
      <c r="B3674" s="57" t="s">
        <v>2495</v>
      </c>
      <c r="C3674" s="76" t="s">
        <v>2896</v>
      </c>
      <c r="D3674" s="72">
        <f>MAX(E3674:G3674)</f>
        <v>175.5625</v>
      </c>
      <c r="E3674" s="45">
        <v>140.44999999999999</v>
      </c>
      <c r="F3674" s="45">
        <f>E3674*1.25</f>
        <v>175.5625</v>
      </c>
      <c r="G3674" s="46">
        <v>175.5625</v>
      </c>
      <c r="H3674" s="46"/>
    </row>
    <row r="3675" spans="1:8" s="47" customFormat="1" ht="15" customHeight="1" x14ac:dyDescent="0.25">
      <c r="A3675" s="57" t="s">
        <v>57</v>
      </c>
      <c r="B3675" s="57" t="s">
        <v>57</v>
      </c>
      <c r="C3675" s="76" t="s">
        <v>8364</v>
      </c>
      <c r="D3675" s="72">
        <f>MAX(E3675:G3675)</f>
        <v>175.65</v>
      </c>
      <c r="E3675" s="45">
        <v>140.52000000000001</v>
      </c>
      <c r="F3675" s="45">
        <f>E3675*1.25</f>
        <v>175.65</v>
      </c>
      <c r="G3675" s="46">
        <v>175.65</v>
      </c>
    </row>
    <row r="3676" spans="1:8" s="47" customFormat="1" ht="15" customHeight="1" x14ac:dyDescent="0.25">
      <c r="A3676" s="57" t="s">
        <v>57</v>
      </c>
      <c r="B3676" s="57" t="s">
        <v>57</v>
      </c>
      <c r="C3676" s="76" t="s">
        <v>8364</v>
      </c>
      <c r="D3676" s="72">
        <f>MAX(E3676:G3676)</f>
        <v>175.65</v>
      </c>
      <c r="E3676" s="45">
        <v>140.52000000000001</v>
      </c>
      <c r="F3676" s="45">
        <f>E3676*1.25</f>
        <v>175.65</v>
      </c>
      <c r="G3676" s="46">
        <v>175.65</v>
      </c>
      <c r="H3676" s="46"/>
    </row>
    <row r="3677" spans="1:8" s="47" customFormat="1" ht="15" customHeight="1" x14ac:dyDescent="0.25">
      <c r="A3677" s="57" t="s">
        <v>57</v>
      </c>
      <c r="B3677" s="57" t="s">
        <v>57</v>
      </c>
      <c r="C3677" s="76" t="s">
        <v>8364</v>
      </c>
      <c r="D3677" s="72">
        <f>MAX(E3677:G3677)</f>
        <v>175.65</v>
      </c>
      <c r="E3677" s="45">
        <v>140.52000000000001</v>
      </c>
      <c r="F3677" s="45">
        <f>E3677*1.25</f>
        <v>175.65</v>
      </c>
      <c r="G3677" s="46">
        <v>175.65</v>
      </c>
    </row>
    <row r="3678" spans="1:8" s="47" customFormat="1" ht="15" customHeight="1" x14ac:dyDescent="0.25">
      <c r="A3678" s="57" t="s">
        <v>57</v>
      </c>
      <c r="B3678" s="57" t="s">
        <v>57</v>
      </c>
      <c r="C3678" s="76" t="s">
        <v>8364</v>
      </c>
      <c r="D3678" s="72">
        <f>MAX(E3678:G3678)</f>
        <v>175.65</v>
      </c>
      <c r="E3678" s="45">
        <v>140.52000000000001</v>
      </c>
      <c r="F3678" s="45">
        <f>E3678*1.25</f>
        <v>175.65</v>
      </c>
      <c r="G3678" s="46">
        <v>175.65</v>
      </c>
    </row>
    <row r="3679" spans="1:8" s="47" customFormat="1" ht="15" customHeight="1" x14ac:dyDescent="0.25">
      <c r="A3679" s="57" t="s">
        <v>57</v>
      </c>
      <c r="B3679" s="57" t="s">
        <v>57</v>
      </c>
      <c r="C3679" s="76" t="s">
        <v>8364</v>
      </c>
      <c r="D3679" s="72">
        <f>MAX(E3679:G3679)</f>
        <v>175.65</v>
      </c>
      <c r="E3679" s="45">
        <v>140.52000000000001</v>
      </c>
      <c r="F3679" s="45">
        <f>E3679*1.25</f>
        <v>175.65</v>
      </c>
      <c r="G3679" s="46">
        <v>175.65</v>
      </c>
      <c r="H3679" s="46"/>
    </row>
    <row r="3680" spans="1:8" s="47" customFormat="1" ht="15" customHeight="1" x14ac:dyDescent="0.25">
      <c r="A3680" s="57" t="s">
        <v>57</v>
      </c>
      <c r="B3680" s="57" t="s">
        <v>57</v>
      </c>
      <c r="C3680" s="76" t="s">
        <v>8364</v>
      </c>
      <c r="D3680" s="72">
        <f>MAX(E3680:G3680)</f>
        <v>175.65</v>
      </c>
      <c r="E3680" s="45">
        <v>140.52000000000001</v>
      </c>
      <c r="F3680" s="45">
        <f>E3680*1.25</f>
        <v>175.65</v>
      </c>
      <c r="G3680" s="46">
        <v>175.65</v>
      </c>
      <c r="H3680" s="46"/>
    </row>
    <row r="3681" spans="1:8" s="47" customFormat="1" ht="15" customHeight="1" x14ac:dyDescent="0.25">
      <c r="A3681" s="57" t="s">
        <v>57</v>
      </c>
      <c r="B3681" s="57" t="s">
        <v>57</v>
      </c>
      <c r="C3681" s="76" t="s">
        <v>8364</v>
      </c>
      <c r="D3681" s="72">
        <f>MAX(E3681:G3681)</f>
        <v>175.65</v>
      </c>
      <c r="E3681" s="45">
        <v>140.52000000000001</v>
      </c>
      <c r="F3681" s="45">
        <f>E3681*1.25</f>
        <v>175.65</v>
      </c>
      <c r="G3681" s="46">
        <v>175.65</v>
      </c>
      <c r="H3681" s="46"/>
    </row>
    <row r="3682" spans="1:8" s="47" customFormat="1" ht="15" customHeight="1" x14ac:dyDescent="0.25">
      <c r="A3682" s="57" t="s">
        <v>57</v>
      </c>
      <c r="B3682" s="57" t="s">
        <v>57</v>
      </c>
      <c r="C3682" s="76" t="s">
        <v>8364</v>
      </c>
      <c r="D3682" s="72">
        <f>MAX(E3682:G3682)</f>
        <v>175.65</v>
      </c>
      <c r="E3682" s="45">
        <v>140.52000000000001</v>
      </c>
      <c r="F3682" s="45">
        <f>E3682*1.25</f>
        <v>175.65</v>
      </c>
      <c r="G3682" s="46">
        <v>175.65</v>
      </c>
      <c r="H3682" s="46"/>
    </row>
    <row r="3683" spans="1:8" s="47" customFormat="1" ht="15" customHeight="1" x14ac:dyDescent="0.25">
      <c r="A3683" s="62"/>
      <c r="B3683" s="57">
        <v>83070</v>
      </c>
      <c r="C3683" s="76" t="s">
        <v>1324</v>
      </c>
      <c r="D3683" s="72">
        <v>176.04</v>
      </c>
      <c r="E3683" s="50"/>
      <c r="F3683" s="50"/>
      <c r="G3683" s="50"/>
      <c r="H3683" s="46"/>
    </row>
    <row r="3684" spans="1:8" s="47" customFormat="1" ht="15" customHeight="1" x14ac:dyDescent="0.25">
      <c r="A3684" s="57" t="s">
        <v>2495</v>
      </c>
      <c r="B3684" s="57">
        <v>90853</v>
      </c>
      <c r="C3684" s="76" t="s">
        <v>8434</v>
      </c>
      <c r="D3684" s="72">
        <f>MAX(E3684:G3684)</f>
        <v>176.1</v>
      </c>
      <c r="E3684" s="45">
        <v>140.88</v>
      </c>
      <c r="F3684" s="45">
        <f>E3684*1.25</f>
        <v>176.1</v>
      </c>
      <c r="G3684" s="46">
        <v>176.1</v>
      </c>
    </row>
    <row r="3685" spans="1:8" s="47" customFormat="1" ht="15" customHeight="1" x14ac:dyDescent="0.25">
      <c r="A3685" s="57" t="s">
        <v>2495</v>
      </c>
      <c r="B3685" s="57">
        <v>82310</v>
      </c>
      <c r="C3685" s="76" t="s">
        <v>4998</v>
      </c>
      <c r="D3685" s="72">
        <f>MAX(E3685:G3685)</f>
        <v>176.1</v>
      </c>
      <c r="E3685" s="45">
        <v>140.88</v>
      </c>
      <c r="F3685" s="45">
        <f>E3685*1.25</f>
        <v>176.1</v>
      </c>
      <c r="G3685" s="46">
        <v>176.1</v>
      </c>
      <c r="H3685" s="46"/>
    </row>
    <row r="3686" spans="1:8" s="47" customFormat="1" ht="15" customHeight="1" x14ac:dyDescent="0.25">
      <c r="A3686" s="62"/>
      <c r="B3686" s="58">
        <v>29125</v>
      </c>
      <c r="C3686" s="77" t="s">
        <v>416</v>
      </c>
      <c r="D3686" s="72">
        <v>176.25</v>
      </c>
      <c r="E3686" s="50"/>
      <c r="F3686" s="50"/>
      <c r="G3686" s="50"/>
      <c r="H3686" s="46"/>
    </row>
    <row r="3687" spans="1:8" s="47" customFormat="1" ht="15" customHeight="1" x14ac:dyDescent="0.25">
      <c r="A3687" s="62"/>
      <c r="B3687" s="57">
        <v>90658</v>
      </c>
      <c r="C3687" s="76" t="s">
        <v>1903</v>
      </c>
      <c r="D3687" s="72">
        <v>176.35</v>
      </c>
      <c r="E3687" s="50"/>
      <c r="F3687" s="50"/>
      <c r="G3687" s="50"/>
    </row>
    <row r="3688" spans="1:8" s="47" customFormat="1" ht="15" customHeight="1" x14ac:dyDescent="0.25">
      <c r="A3688" s="58">
        <v>83883</v>
      </c>
      <c r="B3688" s="58">
        <v>83883</v>
      </c>
      <c r="C3688" s="77" t="s">
        <v>4485</v>
      </c>
      <c r="D3688" s="73">
        <f>MAX(E3688:G3688)</f>
        <v>176.4</v>
      </c>
      <c r="E3688" s="48">
        <v>141.12</v>
      </c>
      <c r="F3688" s="48">
        <f>E3688*1.25</f>
        <v>176.4</v>
      </c>
      <c r="G3688" s="49">
        <v>176.4</v>
      </c>
    </row>
    <row r="3689" spans="1:8" s="47" customFormat="1" ht="15" customHeight="1" x14ac:dyDescent="0.25">
      <c r="A3689" s="58">
        <v>83883</v>
      </c>
      <c r="B3689" s="58">
        <v>83883</v>
      </c>
      <c r="C3689" s="77" t="s">
        <v>4485</v>
      </c>
      <c r="D3689" s="73">
        <f>MAX(E3689:G3689)</f>
        <v>176.4</v>
      </c>
      <c r="E3689" s="48">
        <v>141.12</v>
      </c>
      <c r="F3689" s="48">
        <f>E3689*1.25</f>
        <v>176.4</v>
      </c>
      <c r="G3689" s="49">
        <v>176.4</v>
      </c>
      <c r="H3689" s="46"/>
    </row>
    <row r="3690" spans="1:8" s="47" customFormat="1" ht="15" customHeight="1" x14ac:dyDescent="0.25">
      <c r="A3690" s="58">
        <v>83883</v>
      </c>
      <c r="B3690" s="58">
        <v>83883</v>
      </c>
      <c r="C3690" s="77" t="s">
        <v>4485</v>
      </c>
      <c r="D3690" s="73">
        <f>MAX(E3690:G3690)</f>
        <v>176.4</v>
      </c>
      <c r="E3690" s="48">
        <v>141.12</v>
      </c>
      <c r="F3690" s="48">
        <f>E3690*1.25</f>
        <v>176.4</v>
      </c>
      <c r="G3690" s="49">
        <v>176.4</v>
      </c>
      <c r="H3690" s="46"/>
    </row>
    <row r="3691" spans="1:8" s="47" customFormat="1" ht="15" customHeight="1" x14ac:dyDescent="0.25">
      <c r="A3691" s="62"/>
      <c r="B3691" s="57">
        <v>81260</v>
      </c>
      <c r="C3691" s="76" t="s">
        <v>1174</v>
      </c>
      <c r="D3691" s="72">
        <v>176.49</v>
      </c>
      <c r="E3691" s="50"/>
      <c r="F3691" s="50"/>
      <c r="G3691" s="50"/>
    </row>
    <row r="3692" spans="1:8" s="47" customFormat="1" ht="15" customHeight="1" x14ac:dyDescent="0.25">
      <c r="A3692" s="57">
        <v>99232</v>
      </c>
      <c r="B3692" s="57">
        <v>99232</v>
      </c>
      <c r="C3692" s="76" t="s">
        <v>8763</v>
      </c>
      <c r="D3692" s="72">
        <f>MAX(E3692:G3692)</f>
        <v>176.5</v>
      </c>
      <c r="E3692" s="45">
        <v>141.19999999999999</v>
      </c>
      <c r="F3692" s="45">
        <f>E3692*1.25</f>
        <v>176.5</v>
      </c>
      <c r="G3692" s="46">
        <v>176.5</v>
      </c>
      <c r="H3692" s="46"/>
    </row>
    <row r="3693" spans="1:8" s="47" customFormat="1" ht="15" customHeight="1" x14ac:dyDescent="0.25">
      <c r="A3693" s="62"/>
      <c r="B3693" s="57">
        <v>77062</v>
      </c>
      <c r="C3693" s="76" t="s">
        <v>968</v>
      </c>
      <c r="D3693" s="72">
        <v>176.53</v>
      </c>
      <c r="E3693" s="50"/>
      <c r="F3693" s="50"/>
      <c r="G3693" s="50"/>
      <c r="H3693" s="46"/>
    </row>
    <row r="3694" spans="1:8" s="47" customFormat="1" ht="15" customHeight="1" x14ac:dyDescent="0.25">
      <c r="A3694" s="57">
        <v>87641</v>
      </c>
      <c r="B3694" s="57">
        <v>87641</v>
      </c>
      <c r="C3694" s="76" t="s">
        <v>5783</v>
      </c>
      <c r="D3694" s="72">
        <f>MAX(E3694:G3694)</f>
        <v>176.5625</v>
      </c>
      <c r="E3694" s="45">
        <v>141.25</v>
      </c>
      <c r="F3694" s="45">
        <f>E3694*1.25</f>
        <v>176.5625</v>
      </c>
      <c r="G3694" s="46">
        <v>176.5625</v>
      </c>
    </row>
    <row r="3695" spans="1:8" s="47" customFormat="1" ht="15" customHeight="1" x14ac:dyDescent="0.25">
      <c r="A3695" s="58">
        <v>86403</v>
      </c>
      <c r="B3695" s="58">
        <v>86403</v>
      </c>
      <c r="C3695" s="77" t="s">
        <v>5754</v>
      </c>
      <c r="D3695" s="73">
        <f>MAX(E3695:G3695)</f>
        <v>176.57499999999999</v>
      </c>
      <c r="E3695" s="48">
        <v>141.26</v>
      </c>
      <c r="F3695" s="48">
        <f>E3695*1.25</f>
        <v>176.57499999999999</v>
      </c>
      <c r="G3695" s="46">
        <v>176.57499999999999</v>
      </c>
    </row>
    <row r="3696" spans="1:8" s="47" customFormat="1" ht="15" customHeight="1" x14ac:dyDescent="0.25">
      <c r="A3696" s="63"/>
      <c r="B3696" s="58">
        <v>86352</v>
      </c>
      <c r="C3696" s="77" t="s">
        <v>1589</v>
      </c>
      <c r="D3696" s="73">
        <v>176.63</v>
      </c>
      <c r="E3696" s="51"/>
      <c r="F3696" s="51"/>
      <c r="G3696" s="51"/>
    </row>
    <row r="3697" spans="1:8" s="47" customFormat="1" ht="15" customHeight="1" x14ac:dyDescent="0.25">
      <c r="A3697" s="57" t="s">
        <v>73</v>
      </c>
      <c r="B3697" s="57" t="s">
        <v>73</v>
      </c>
      <c r="C3697" s="76" t="s">
        <v>7631</v>
      </c>
      <c r="D3697" s="72">
        <f>MAX(E3697:G3697)</f>
        <v>176.67500000000001</v>
      </c>
      <c r="E3697" s="45">
        <v>141.34</v>
      </c>
      <c r="F3697" s="45">
        <f>E3697*1.25</f>
        <v>176.67500000000001</v>
      </c>
      <c r="G3697" s="46">
        <v>176.67500000000001</v>
      </c>
      <c r="H3697" s="46"/>
    </row>
    <row r="3698" spans="1:8" s="47" customFormat="1" ht="15" customHeight="1" x14ac:dyDescent="0.25">
      <c r="A3698" s="57" t="s">
        <v>73</v>
      </c>
      <c r="B3698" s="57" t="s">
        <v>73</v>
      </c>
      <c r="C3698" s="76" t="s">
        <v>7631</v>
      </c>
      <c r="D3698" s="72">
        <f>MAX(E3698:G3698)</f>
        <v>176.67500000000001</v>
      </c>
      <c r="E3698" s="45">
        <v>141.34</v>
      </c>
      <c r="F3698" s="45">
        <f>E3698*1.25</f>
        <v>176.67500000000001</v>
      </c>
      <c r="G3698" s="46">
        <v>176.67500000000001</v>
      </c>
      <c r="H3698" s="46"/>
    </row>
    <row r="3699" spans="1:8" s="47" customFormat="1" ht="15" customHeight="1" x14ac:dyDescent="0.25">
      <c r="A3699" s="57" t="s">
        <v>73</v>
      </c>
      <c r="B3699" s="57" t="s">
        <v>73</v>
      </c>
      <c r="C3699" s="76" t="s">
        <v>7631</v>
      </c>
      <c r="D3699" s="72">
        <f>MAX(E3699:G3699)</f>
        <v>176.67500000000001</v>
      </c>
      <c r="E3699" s="45">
        <v>141.34</v>
      </c>
      <c r="F3699" s="45">
        <f>E3699*1.25</f>
        <v>176.67500000000001</v>
      </c>
      <c r="G3699" s="46">
        <v>176.67500000000001</v>
      </c>
      <c r="H3699" s="46"/>
    </row>
    <row r="3700" spans="1:8" s="47" customFormat="1" ht="15" customHeight="1" x14ac:dyDescent="0.25">
      <c r="A3700" s="57" t="s">
        <v>55</v>
      </c>
      <c r="B3700" s="57" t="s">
        <v>55</v>
      </c>
      <c r="C3700" s="76" t="s">
        <v>7663</v>
      </c>
      <c r="D3700" s="72">
        <f>MAX(E3700:G3700)</f>
        <v>176.67500000000001</v>
      </c>
      <c r="E3700" s="45">
        <v>141.34</v>
      </c>
      <c r="F3700" s="45">
        <f>E3700*1.25</f>
        <v>176.67500000000001</v>
      </c>
      <c r="G3700" s="46">
        <v>176.67500000000001</v>
      </c>
      <c r="H3700" s="46"/>
    </row>
    <row r="3701" spans="1:8" s="47" customFormat="1" ht="15" customHeight="1" x14ac:dyDescent="0.25">
      <c r="A3701" s="57" t="s">
        <v>73</v>
      </c>
      <c r="B3701" s="57" t="s">
        <v>73</v>
      </c>
      <c r="C3701" s="76" t="s">
        <v>7794</v>
      </c>
      <c r="D3701" s="72">
        <f>MAX(E3701:G3701)</f>
        <v>176.67500000000001</v>
      </c>
      <c r="E3701" s="45">
        <v>141.34</v>
      </c>
      <c r="F3701" s="45">
        <f>E3701*1.25</f>
        <v>176.67500000000001</v>
      </c>
      <c r="G3701" s="46">
        <v>176.67500000000001</v>
      </c>
      <c r="H3701" s="46"/>
    </row>
    <row r="3702" spans="1:8" s="47" customFormat="1" ht="15" customHeight="1" x14ac:dyDescent="0.25">
      <c r="A3702" s="57" t="s">
        <v>73</v>
      </c>
      <c r="B3702" s="57" t="s">
        <v>73</v>
      </c>
      <c r="C3702" s="76" t="s">
        <v>7794</v>
      </c>
      <c r="D3702" s="72">
        <f>MAX(E3702:G3702)</f>
        <v>176.67500000000001</v>
      </c>
      <c r="E3702" s="45">
        <v>141.34</v>
      </c>
      <c r="F3702" s="45">
        <f>E3702*1.25</f>
        <v>176.67500000000001</v>
      </c>
      <c r="G3702" s="46">
        <v>176.67500000000001</v>
      </c>
      <c r="H3702" s="46"/>
    </row>
    <row r="3703" spans="1:8" s="47" customFormat="1" ht="15" customHeight="1" x14ac:dyDescent="0.25">
      <c r="A3703" s="57" t="s">
        <v>73</v>
      </c>
      <c r="B3703" s="57" t="s">
        <v>73</v>
      </c>
      <c r="C3703" s="76" t="s">
        <v>7794</v>
      </c>
      <c r="D3703" s="72">
        <f>MAX(E3703:G3703)</f>
        <v>176.67500000000001</v>
      </c>
      <c r="E3703" s="45">
        <v>141.34</v>
      </c>
      <c r="F3703" s="45">
        <f>E3703*1.25</f>
        <v>176.67500000000001</v>
      </c>
      <c r="G3703" s="46">
        <v>176.67500000000001</v>
      </c>
      <c r="H3703" s="46"/>
    </row>
    <row r="3704" spans="1:8" s="47" customFormat="1" ht="15" customHeight="1" x14ac:dyDescent="0.25">
      <c r="A3704" s="58">
        <v>99489</v>
      </c>
      <c r="B3704" s="58">
        <v>99489</v>
      </c>
      <c r="C3704" s="77" t="s">
        <v>7633</v>
      </c>
      <c r="D3704" s="73">
        <f>MAX(E3704:G3704)</f>
        <v>176.67500000000001</v>
      </c>
      <c r="E3704" s="48">
        <v>141.34</v>
      </c>
      <c r="F3704" s="48">
        <f>E3704*1.25</f>
        <v>176.67500000000001</v>
      </c>
      <c r="G3704" s="49">
        <v>176.67500000000001</v>
      </c>
      <c r="H3704" s="46"/>
    </row>
    <row r="3705" spans="1:8" s="47" customFormat="1" ht="15" customHeight="1" x14ac:dyDescent="0.25">
      <c r="A3705" s="58">
        <v>99489</v>
      </c>
      <c r="B3705" s="58">
        <v>99489</v>
      </c>
      <c r="C3705" s="77" t="s">
        <v>7633</v>
      </c>
      <c r="D3705" s="73">
        <f>MAX(E3705:G3705)</f>
        <v>176.67500000000001</v>
      </c>
      <c r="E3705" s="48">
        <v>141.34</v>
      </c>
      <c r="F3705" s="48">
        <f>E3705*1.25</f>
        <v>176.67500000000001</v>
      </c>
      <c r="G3705" s="49">
        <v>176.67500000000001</v>
      </c>
      <c r="H3705" s="46"/>
    </row>
    <row r="3706" spans="1:8" s="47" customFormat="1" ht="15" customHeight="1" x14ac:dyDescent="0.25">
      <c r="A3706" s="58">
        <v>99489</v>
      </c>
      <c r="B3706" s="58">
        <v>99489</v>
      </c>
      <c r="C3706" s="77" t="s">
        <v>7633</v>
      </c>
      <c r="D3706" s="73">
        <f>MAX(E3706:G3706)</f>
        <v>176.67500000000001</v>
      </c>
      <c r="E3706" s="48">
        <v>141.34</v>
      </c>
      <c r="F3706" s="48">
        <f>E3706*1.25</f>
        <v>176.67500000000001</v>
      </c>
      <c r="G3706" s="49">
        <v>176.67500000000001</v>
      </c>
      <c r="H3706" s="46"/>
    </row>
    <row r="3707" spans="1:8" s="47" customFormat="1" ht="15" customHeight="1" x14ac:dyDescent="0.25">
      <c r="A3707" s="58">
        <v>99489</v>
      </c>
      <c r="B3707" s="58">
        <v>99489</v>
      </c>
      <c r="C3707" s="77" t="s">
        <v>7633</v>
      </c>
      <c r="D3707" s="73">
        <f>MAX(E3707:G3707)</f>
        <v>176.67500000000001</v>
      </c>
      <c r="E3707" s="48">
        <v>141.34</v>
      </c>
      <c r="F3707" s="48">
        <f>E3707*1.25</f>
        <v>176.67500000000001</v>
      </c>
      <c r="G3707" s="49">
        <v>176.67500000000001</v>
      </c>
      <c r="H3707" s="46"/>
    </row>
    <row r="3708" spans="1:8" s="47" customFormat="1" ht="15" customHeight="1" x14ac:dyDescent="0.25">
      <c r="A3708" s="58">
        <v>99489</v>
      </c>
      <c r="B3708" s="58">
        <v>99489</v>
      </c>
      <c r="C3708" s="77" t="s">
        <v>7633</v>
      </c>
      <c r="D3708" s="73">
        <f>MAX(E3708:G3708)</f>
        <v>176.67500000000001</v>
      </c>
      <c r="E3708" s="48">
        <v>141.34</v>
      </c>
      <c r="F3708" s="48">
        <f>E3708*1.25</f>
        <v>176.67500000000001</v>
      </c>
      <c r="G3708" s="49">
        <v>176.67500000000001</v>
      </c>
      <c r="H3708" s="46"/>
    </row>
    <row r="3709" spans="1:8" s="47" customFormat="1" ht="15" customHeight="1" x14ac:dyDescent="0.25">
      <c r="A3709" s="58">
        <v>99489</v>
      </c>
      <c r="B3709" s="58">
        <v>99489</v>
      </c>
      <c r="C3709" s="77" t="s">
        <v>7633</v>
      </c>
      <c r="D3709" s="73">
        <f>MAX(E3709:G3709)</f>
        <v>176.67500000000001</v>
      </c>
      <c r="E3709" s="48">
        <v>141.34</v>
      </c>
      <c r="F3709" s="48">
        <f>E3709*1.25</f>
        <v>176.67500000000001</v>
      </c>
      <c r="G3709" s="49">
        <v>176.67500000000001</v>
      </c>
      <c r="H3709" s="46"/>
    </row>
    <row r="3710" spans="1:8" s="47" customFormat="1" ht="15" customHeight="1" x14ac:dyDescent="0.25">
      <c r="A3710" s="58">
        <v>99489</v>
      </c>
      <c r="B3710" s="58">
        <v>99489</v>
      </c>
      <c r="C3710" s="77" t="s">
        <v>7633</v>
      </c>
      <c r="D3710" s="73">
        <f>MAX(E3710:G3710)</f>
        <v>176.67500000000001</v>
      </c>
      <c r="E3710" s="48">
        <v>141.34</v>
      </c>
      <c r="F3710" s="48">
        <f>E3710*1.25</f>
        <v>176.67500000000001</v>
      </c>
      <c r="G3710" s="49">
        <v>176.67500000000001</v>
      </c>
      <c r="H3710" s="46"/>
    </row>
    <row r="3711" spans="1:8" s="47" customFormat="1" ht="15" customHeight="1" x14ac:dyDescent="0.25">
      <c r="A3711" s="62"/>
      <c r="B3711" s="57">
        <v>99292</v>
      </c>
      <c r="C3711" s="76" t="s">
        <v>2299</v>
      </c>
      <c r="D3711" s="72">
        <v>176.8</v>
      </c>
      <c r="E3711" s="50"/>
      <c r="F3711" s="50"/>
      <c r="G3711" s="50"/>
      <c r="H3711" s="46"/>
    </row>
    <row r="3712" spans="1:8" s="47" customFormat="1" ht="15" customHeight="1" x14ac:dyDescent="0.25">
      <c r="A3712" s="58">
        <v>80299</v>
      </c>
      <c r="B3712" s="58">
        <v>80299</v>
      </c>
      <c r="C3712" s="77" t="s">
        <v>4810</v>
      </c>
      <c r="D3712" s="73">
        <f>MAX(E3712:G3712)</f>
        <v>176.875</v>
      </c>
      <c r="E3712" s="48">
        <v>141.5</v>
      </c>
      <c r="F3712" s="48">
        <f>E3712*1.25</f>
        <v>176.875</v>
      </c>
      <c r="G3712" s="49">
        <v>176.875</v>
      </c>
      <c r="H3712" s="46"/>
    </row>
    <row r="3713" spans="1:8" s="47" customFormat="1" ht="15" customHeight="1" x14ac:dyDescent="0.25">
      <c r="A3713" s="62"/>
      <c r="B3713" s="57">
        <v>94660</v>
      </c>
      <c r="C3713" s="76" t="s">
        <v>2052</v>
      </c>
      <c r="D3713" s="72">
        <v>177.06</v>
      </c>
      <c r="E3713" s="50"/>
      <c r="F3713" s="50"/>
      <c r="G3713" s="50"/>
      <c r="H3713" s="46"/>
    </row>
    <row r="3714" spans="1:8" s="47" customFormat="1" ht="15" customHeight="1" x14ac:dyDescent="0.25">
      <c r="A3714" s="62"/>
      <c r="B3714" s="57">
        <v>90698</v>
      </c>
      <c r="C3714" s="76" t="s">
        <v>1918</v>
      </c>
      <c r="D3714" s="72">
        <v>177.15</v>
      </c>
      <c r="E3714" s="50"/>
      <c r="F3714" s="50"/>
      <c r="G3714" s="50"/>
      <c r="H3714" s="46"/>
    </row>
    <row r="3715" spans="1:8" s="47" customFormat="1" ht="15" customHeight="1" x14ac:dyDescent="0.25">
      <c r="A3715" s="57" t="s">
        <v>2495</v>
      </c>
      <c r="B3715" s="57" t="s">
        <v>2495</v>
      </c>
      <c r="C3715" s="76" t="s">
        <v>2966</v>
      </c>
      <c r="D3715" s="72">
        <f>MAX(E3715:G3715)</f>
        <v>177.1875</v>
      </c>
      <c r="E3715" s="45">
        <v>141.75</v>
      </c>
      <c r="F3715" s="45">
        <f>E3715*1.25</f>
        <v>177.1875</v>
      </c>
      <c r="G3715" s="46">
        <v>177.1875</v>
      </c>
      <c r="H3715" s="46"/>
    </row>
    <row r="3716" spans="1:8" s="47" customFormat="1" ht="15" customHeight="1" x14ac:dyDescent="0.25">
      <c r="A3716" s="62"/>
      <c r="B3716" s="57">
        <v>86148</v>
      </c>
      <c r="C3716" s="76" t="s">
        <v>1556</v>
      </c>
      <c r="D3716" s="72">
        <v>177.37</v>
      </c>
      <c r="E3716" s="50"/>
      <c r="F3716" s="50"/>
      <c r="G3716" s="50"/>
      <c r="H3716" s="46"/>
    </row>
    <row r="3717" spans="1:8" s="47" customFormat="1" ht="15" customHeight="1" x14ac:dyDescent="0.25">
      <c r="A3717" s="57">
        <v>82373</v>
      </c>
      <c r="B3717" s="57">
        <v>82373</v>
      </c>
      <c r="C3717" s="76" t="s">
        <v>4391</v>
      </c>
      <c r="D3717" s="72">
        <f>MAX(E3717:G3717)</f>
        <v>177.5</v>
      </c>
      <c r="E3717" s="45">
        <v>142</v>
      </c>
      <c r="F3717" s="45">
        <f>E3717*1.25</f>
        <v>177.5</v>
      </c>
      <c r="G3717" s="46">
        <v>177.5</v>
      </c>
      <c r="H3717" s="46"/>
    </row>
    <row r="3718" spans="1:8" s="47" customFormat="1" ht="15" customHeight="1" x14ac:dyDescent="0.25">
      <c r="A3718" s="57">
        <v>80299</v>
      </c>
      <c r="B3718" s="57">
        <v>80299</v>
      </c>
      <c r="C3718" s="76" t="s">
        <v>5062</v>
      </c>
      <c r="D3718" s="72">
        <f>MAX(E3718:G3718)</f>
        <v>177.5</v>
      </c>
      <c r="E3718" s="45">
        <v>142</v>
      </c>
      <c r="F3718" s="45">
        <f>E3718*1.25</f>
        <v>177.5</v>
      </c>
      <c r="G3718" s="46">
        <v>177.5</v>
      </c>
      <c r="H3718" s="46"/>
    </row>
    <row r="3719" spans="1:8" s="47" customFormat="1" ht="15" customHeight="1" x14ac:dyDescent="0.25">
      <c r="A3719" s="57">
        <v>99213</v>
      </c>
      <c r="B3719" s="57">
        <v>99213</v>
      </c>
      <c r="C3719" s="76" t="s">
        <v>7767</v>
      </c>
      <c r="D3719" s="72">
        <f>MAX(E3719:G3719)</f>
        <v>177.5</v>
      </c>
      <c r="E3719" s="45">
        <v>142</v>
      </c>
      <c r="F3719" s="45">
        <f>E3719*1.25</f>
        <v>177.5</v>
      </c>
      <c r="G3719" s="46">
        <v>177.5</v>
      </c>
      <c r="H3719" s="46"/>
    </row>
    <row r="3720" spans="1:8" s="47" customFormat="1" ht="15" customHeight="1" x14ac:dyDescent="0.25">
      <c r="A3720" s="62"/>
      <c r="B3720" s="57">
        <v>84134</v>
      </c>
      <c r="C3720" s="76" t="s">
        <v>1400</v>
      </c>
      <c r="D3720" s="72">
        <v>177.72</v>
      </c>
      <c r="E3720" s="50"/>
      <c r="F3720" s="50"/>
      <c r="G3720" s="50"/>
      <c r="H3720" s="46"/>
    </row>
    <row r="3721" spans="1:8" s="47" customFormat="1" ht="15" customHeight="1" x14ac:dyDescent="0.25">
      <c r="A3721" s="57">
        <v>99213</v>
      </c>
      <c r="B3721" s="57">
        <v>99213</v>
      </c>
      <c r="C3721" s="76" t="s">
        <v>8501</v>
      </c>
      <c r="D3721" s="72">
        <f>MAX(E3721:G3721)</f>
        <v>178.05</v>
      </c>
      <c r="E3721" s="45">
        <v>142.44</v>
      </c>
      <c r="F3721" s="45">
        <f>E3721*1.25</f>
        <v>178.05</v>
      </c>
      <c r="G3721" s="46">
        <v>178.05</v>
      </c>
      <c r="H3721" s="46"/>
    </row>
    <row r="3722" spans="1:8" s="47" customFormat="1" ht="15" customHeight="1" x14ac:dyDescent="0.25">
      <c r="A3722" s="57">
        <v>88172</v>
      </c>
      <c r="B3722" s="57">
        <v>88172</v>
      </c>
      <c r="C3722" s="76" t="s">
        <v>5924</v>
      </c>
      <c r="D3722" s="72">
        <f>MAX(E3722:G3722)</f>
        <v>178.11250000000001</v>
      </c>
      <c r="E3722" s="45">
        <v>142.49</v>
      </c>
      <c r="F3722" s="45">
        <f>E3722*1.25</f>
        <v>178.11250000000001</v>
      </c>
      <c r="G3722" s="46">
        <v>178.11250000000001</v>
      </c>
      <c r="H3722" s="46"/>
    </row>
    <row r="3723" spans="1:8" s="47" customFormat="1" ht="15" customHeight="1" x14ac:dyDescent="0.25">
      <c r="A3723" s="57" t="s">
        <v>2495</v>
      </c>
      <c r="B3723" s="58" t="s">
        <v>2495</v>
      </c>
      <c r="C3723" s="77" t="s">
        <v>4413</v>
      </c>
      <c r="D3723" s="72">
        <f>MAX(E3723:G3723)</f>
        <v>178.125</v>
      </c>
      <c r="E3723" s="45">
        <v>142.5</v>
      </c>
      <c r="F3723" s="45">
        <f>E3723*1.25</f>
        <v>178.125</v>
      </c>
      <c r="G3723" s="46">
        <v>178.125</v>
      </c>
      <c r="H3723" s="46"/>
    </row>
    <row r="3724" spans="1:8" s="47" customFormat="1" ht="15" customHeight="1" x14ac:dyDescent="0.25">
      <c r="A3724" s="57">
        <v>82232</v>
      </c>
      <c r="B3724" s="57">
        <v>82232</v>
      </c>
      <c r="C3724" s="76" t="s">
        <v>4974</v>
      </c>
      <c r="D3724" s="72">
        <f>MAX(E3724:G3724)</f>
        <v>178.35000000000002</v>
      </c>
      <c r="E3724" s="45">
        <v>142.68</v>
      </c>
      <c r="F3724" s="45">
        <f>E3724*1.25</f>
        <v>178.35000000000002</v>
      </c>
      <c r="G3724" s="46">
        <v>178.35000000000002</v>
      </c>
      <c r="H3724" s="46"/>
    </row>
    <row r="3725" spans="1:8" s="47" customFormat="1" ht="15" customHeight="1" x14ac:dyDescent="0.25">
      <c r="A3725" s="58">
        <v>87496</v>
      </c>
      <c r="B3725" s="58">
        <v>87496</v>
      </c>
      <c r="C3725" s="77" t="s">
        <v>5049</v>
      </c>
      <c r="D3725" s="73">
        <f>MAX(E3725:G3725)</f>
        <v>178.61249999999998</v>
      </c>
      <c r="E3725" s="48">
        <v>142.88999999999999</v>
      </c>
      <c r="F3725" s="48">
        <f>E3725*1.25</f>
        <v>178.61249999999998</v>
      </c>
      <c r="G3725" s="49">
        <v>178.61249999999998</v>
      </c>
      <c r="H3725" s="46"/>
    </row>
    <row r="3726" spans="1:8" s="47" customFormat="1" ht="15" customHeight="1" x14ac:dyDescent="0.25">
      <c r="A3726" s="57" t="s">
        <v>2495</v>
      </c>
      <c r="B3726" s="57">
        <v>84999</v>
      </c>
      <c r="C3726" s="76" t="s">
        <v>5120</v>
      </c>
      <c r="D3726" s="72">
        <f>MAX(E3726:G3726)</f>
        <v>178.64999999999998</v>
      </c>
      <c r="E3726" s="45">
        <v>142.91999999999999</v>
      </c>
      <c r="F3726" s="45">
        <f>E3726*1.25</f>
        <v>178.64999999999998</v>
      </c>
      <c r="G3726" s="46">
        <v>178.64999999999998</v>
      </c>
      <c r="H3726" s="46"/>
    </row>
    <row r="3727" spans="1:8" s="47" customFormat="1" ht="15" customHeight="1" x14ac:dyDescent="0.25">
      <c r="A3727" s="57" t="s">
        <v>2495</v>
      </c>
      <c r="B3727" s="57">
        <v>84228</v>
      </c>
      <c r="C3727" s="76" t="s">
        <v>5001</v>
      </c>
      <c r="D3727" s="72">
        <f>MAX(E3727:G3727)</f>
        <v>178.64999999999998</v>
      </c>
      <c r="E3727" s="45">
        <v>142.91999999999999</v>
      </c>
      <c r="F3727" s="45">
        <f>E3727*1.25</f>
        <v>178.64999999999998</v>
      </c>
      <c r="G3727" s="46">
        <v>178.64999999999998</v>
      </c>
      <c r="H3727" s="46"/>
    </row>
    <row r="3728" spans="1:8" s="47" customFormat="1" ht="15" customHeight="1" x14ac:dyDescent="0.25">
      <c r="A3728" s="57">
        <v>99225</v>
      </c>
      <c r="B3728" s="57">
        <v>99225</v>
      </c>
      <c r="C3728" s="76" t="s">
        <v>8684</v>
      </c>
      <c r="D3728" s="72">
        <f>MAX(E3728:G3728)</f>
        <v>178.72499999999999</v>
      </c>
      <c r="E3728" s="45">
        <v>142.97999999999999</v>
      </c>
      <c r="F3728" s="45">
        <f>E3728*1.25</f>
        <v>178.72499999999999</v>
      </c>
      <c r="G3728" s="46">
        <v>178.72499999999999</v>
      </c>
      <c r="H3728" s="46"/>
    </row>
    <row r="3729" spans="1:8" s="47" customFormat="1" ht="15" customHeight="1" x14ac:dyDescent="0.25">
      <c r="A3729" s="57" t="s">
        <v>21</v>
      </c>
      <c r="B3729" s="57" t="s">
        <v>2495</v>
      </c>
      <c r="C3729" s="76" t="s">
        <v>3951</v>
      </c>
      <c r="D3729" s="72">
        <f>MAX(E3729:G3729)</f>
        <v>178.75</v>
      </c>
      <c r="E3729" s="45">
        <v>143</v>
      </c>
      <c r="F3729" s="45">
        <f>E3729*1.25</f>
        <v>178.75</v>
      </c>
      <c r="G3729" s="46">
        <v>178.75</v>
      </c>
      <c r="H3729" s="46"/>
    </row>
    <row r="3730" spans="1:8" s="47" customFormat="1" ht="15" customHeight="1" x14ac:dyDescent="0.25">
      <c r="A3730" s="57" t="s">
        <v>2495</v>
      </c>
      <c r="B3730" s="57" t="s">
        <v>2495</v>
      </c>
      <c r="C3730" s="76" t="s">
        <v>3342</v>
      </c>
      <c r="D3730" s="72">
        <f>MAX(E3730:G3730)</f>
        <v>178.75</v>
      </c>
      <c r="E3730" s="45">
        <v>143</v>
      </c>
      <c r="F3730" s="45">
        <f>E3730*1.25</f>
        <v>178.75</v>
      </c>
      <c r="G3730" s="46">
        <v>178.75</v>
      </c>
      <c r="H3730" s="46"/>
    </row>
    <row r="3731" spans="1:8" s="47" customFormat="1" ht="15" customHeight="1" x14ac:dyDescent="0.25">
      <c r="A3731" s="57" t="s">
        <v>2495</v>
      </c>
      <c r="B3731" s="57" t="s">
        <v>2495</v>
      </c>
      <c r="C3731" s="76" t="s">
        <v>3368</v>
      </c>
      <c r="D3731" s="72">
        <f>MAX(E3731:G3731)</f>
        <v>178.75</v>
      </c>
      <c r="E3731" s="45">
        <v>143</v>
      </c>
      <c r="F3731" s="45">
        <f>E3731*1.25</f>
        <v>178.75</v>
      </c>
      <c r="G3731" s="46">
        <v>178.75</v>
      </c>
      <c r="H3731" s="46"/>
    </row>
    <row r="3732" spans="1:8" s="47" customFormat="1" ht="15" customHeight="1" x14ac:dyDescent="0.25">
      <c r="A3732" s="57" t="s">
        <v>2495</v>
      </c>
      <c r="B3732" s="57" t="s">
        <v>2495</v>
      </c>
      <c r="C3732" s="76" t="s">
        <v>3251</v>
      </c>
      <c r="D3732" s="72">
        <f>MAX(E3732:G3732)</f>
        <v>178.75</v>
      </c>
      <c r="E3732" s="45">
        <v>143</v>
      </c>
      <c r="F3732" s="45">
        <f>E3732*1.25</f>
        <v>178.75</v>
      </c>
      <c r="G3732" s="46">
        <v>178.75</v>
      </c>
    </row>
    <row r="3733" spans="1:8" s="47" customFormat="1" ht="15" customHeight="1" x14ac:dyDescent="0.25">
      <c r="A3733" s="62"/>
      <c r="B3733" s="58">
        <v>29086</v>
      </c>
      <c r="C3733" s="77" t="s">
        <v>414</v>
      </c>
      <c r="D3733" s="72">
        <v>178.91</v>
      </c>
      <c r="E3733" s="50"/>
      <c r="F3733" s="50"/>
      <c r="G3733" s="50"/>
      <c r="H3733" s="46"/>
    </row>
    <row r="3734" spans="1:8" s="47" customFormat="1" ht="15" customHeight="1" x14ac:dyDescent="0.25">
      <c r="A3734" s="62"/>
      <c r="B3734" s="57">
        <v>84425</v>
      </c>
      <c r="C3734" s="76" t="s">
        <v>1437</v>
      </c>
      <c r="D3734" s="72">
        <v>178.92</v>
      </c>
      <c r="E3734" s="50"/>
      <c r="F3734" s="50"/>
      <c r="G3734" s="50"/>
      <c r="H3734" s="46"/>
    </row>
    <row r="3735" spans="1:8" s="47" customFormat="1" ht="15" customHeight="1" x14ac:dyDescent="0.25">
      <c r="A3735" s="62"/>
      <c r="B3735" s="57">
        <v>99422</v>
      </c>
      <c r="C3735" s="76" t="s">
        <v>2324</v>
      </c>
      <c r="D3735" s="72">
        <v>179</v>
      </c>
      <c r="E3735" s="50"/>
      <c r="F3735" s="50"/>
      <c r="G3735" s="50"/>
      <c r="H3735" s="46"/>
    </row>
    <row r="3736" spans="1:8" s="47" customFormat="1" ht="15" customHeight="1" x14ac:dyDescent="0.25">
      <c r="A3736" s="58">
        <v>86902</v>
      </c>
      <c r="B3736" s="58">
        <v>86902</v>
      </c>
      <c r="C3736" s="77" t="s">
        <v>5677</v>
      </c>
      <c r="D3736" s="73">
        <f>MAX(E3736:G3736)</f>
        <v>179</v>
      </c>
      <c r="E3736" s="48">
        <v>143.19999999999999</v>
      </c>
      <c r="F3736" s="48">
        <f>E3736*1.25</f>
        <v>179</v>
      </c>
      <c r="G3736" s="49">
        <v>179</v>
      </c>
      <c r="H3736" s="46"/>
    </row>
    <row r="3737" spans="1:8" s="47" customFormat="1" ht="15" customHeight="1" x14ac:dyDescent="0.25">
      <c r="A3737" s="57">
        <v>86359</v>
      </c>
      <c r="B3737" s="57">
        <v>86359</v>
      </c>
      <c r="C3737" s="76" t="s">
        <v>5626</v>
      </c>
      <c r="D3737" s="72">
        <f>MAX(E3737:G3737)</f>
        <v>179.1</v>
      </c>
      <c r="E3737" s="45">
        <v>143.28</v>
      </c>
      <c r="F3737" s="45">
        <f>E3737*1.25</f>
        <v>179.1</v>
      </c>
      <c r="G3737" s="46">
        <v>179.1</v>
      </c>
      <c r="H3737" s="46"/>
    </row>
    <row r="3738" spans="1:8" s="47" customFormat="1" ht="15" customHeight="1" x14ac:dyDescent="0.25">
      <c r="A3738" s="57" t="s">
        <v>2495</v>
      </c>
      <c r="B3738" s="57">
        <v>86701</v>
      </c>
      <c r="C3738" s="76" t="s">
        <v>4429</v>
      </c>
      <c r="D3738" s="72">
        <f>MAX(E3738:G3738)</f>
        <v>179.23749999999998</v>
      </c>
      <c r="E3738" s="45">
        <v>143.38999999999999</v>
      </c>
      <c r="F3738" s="45">
        <f>E3738*1.25</f>
        <v>179.23749999999998</v>
      </c>
      <c r="G3738" s="46">
        <v>179.23749999999998</v>
      </c>
      <c r="H3738" s="46"/>
    </row>
    <row r="3739" spans="1:8" s="47" customFormat="1" ht="15" customHeight="1" x14ac:dyDescent="0.25">
      <c r="A3739" s="57">
        <v>80299</v>
      </c>
      <c r="B3739" s="57">
        <v>80299</v>
      </c>
      <c r="C3739" s="76" t="s">
        <v>4669</v>
      </c>
      <c r="D3739" s="72">
        <f>MAX(E3739:G3739)</f>
        <v>179.25</v>
      </c>
      <c r="E3739" s="45">
        <v>143.4</v>
      </c>
      <c r="F3739" s="45">
        <f>E3739*1.25</f>
        <v>179.25</v>
      </c>
      <c r="G3739" s="46">
        <v>179.25</v>
      </c>
      <c r="H3739" s="46"/>
    </row>
    <row r="3740" spans="1:8" s="47" customFormat="1" ht="15" customHeight="1" x14ac:dyDescent="0.25">
      <c r="A3740" s="62"/>
      <c r="B3740" s="57">
        <v>84460</v>
      </c>
      <c r="C3740" s="76" t="s">
        <v>1449</v>
      </c>
      <c r="D3740" s="72">
        <v>179.28</v>
      </c>
      <c r="E3740" s="50"/>
      <c r="F3740" s="50"/>
      <c r="G3740" s="50"/>
      <c r="H3740" s="46"/>
    </row>
    <row r="3741" spans="1:8" s="47" customFormat="1" ht="15" customHeight="1" x14ac:dyDescent="0.25">
      <c r="A3741" s="57">
        <v>80299</v>
      </c>
      <c r="B3741" s="57">
        <v>80299</v>
      </c>
      <c r="C3741" s="76" t="s">
        <v>4671</v>
      </c>
      <c r="D3741" s="72">
        <f>MAX(E3741:G3741)</f>
        <v>179.4375</v>
      </c>
      <c r="E3741" s="45">
        <v>143.55000000000001</v>
      </c>
      <c r="F3741" s="45">
        <f>E3741*1.25</f>
        <v>179.4375</v>
      </c>
      <c r="G3741" s="46">
        <v>179.4375</v>
      </c>
      <c r="H3741" s="46"/>
    </row>
    <row r="3742" spans="1:8" s="47" customFormat="1" ht="15" customHeight="1" x14ac:dyDescent="0.25">
      <c r="A3742" s="57">
        <v>84999</v>
      </c>
      <c r="B3742" s="57">
        <v>84999</v>
      </c>
      <c r="C3742" s="76" t="s">
        <v>4686</v>
      </c>
      <c r="D3742" s="72">
        <f>MAX(E3742:G3742)</f>
        <v>179.47500000000002</v>
      </c>
      <c r="E3742" s="45">
        <v>143.58000000000001</v>
      </c>
      <c r="F3742" s="45">
        <f>E3742*1.25</f>
        <v>179.47500000000002</v>
      </c>
      <c r="G3742" s="46">
        <v>179.47500000000002</v>
      </c>
      <c r="H3742" s="46"/>
    </row>
    <row r="3743" spans="1:8" s="47" customFormat="1" ht="15" customHeight="1" x14ac:dyDescent="0.25">
      <c r="A3743" s="62"/>
      <c r="B3743" s="57">
        <v>90713</v>
      </c>
      <c r="C3743" s="76" t="s">
        <v>1923</v>
      </c>
      <c r="D3743" s="72">
        <v>179.54</v>
      </c>
      <c r="E3743" s="50"/>
      <c r="F3743" s="50"/>
      <c r="G3743" s="50"/>
      <c r="H3743" s="46"/>
    </row>
    <row r="3744" spans="1:8" s="47" customFormat="1" ht="15" customHeight="1" x14ac:dyDescent="0.25">
      <c r="A3744" s="62"/>
      <c r="B3744" s="57">
        <v>93312</v>
      </c>
      <c r="C3744" s="76" t="s">
        <v>2014</v>
      </c>
      <c r="D3744" s="72">
        <v>179.73</v>
      </c>
      <c r="E3744" s="50"/>
      <c r="F3744" s="50"/>
      <c r="G3744" s="50"/>
      <c r="H3744" s="46"/>
    </row>
    <row r="3745" spans="1:8" s="47" customFormat="1" ht="15" customHeight="1" x14ac:dyDescent="0.25">
      <c r="A3745" s="57">
        <v>84140</v>
      </c>
      <c r="B3745" s="57">
        <v>84140</v>
      </c>
      <c r="C3745" s="76" t="s">
        <v>4568</v>
      </c>
      <c r="D3745" s="72">
        <f>MAX(E3745:G3745)</f>
        <v>179.77499999999998</v>
      </c>
      <c r="E3745" s="45">
        <v>143.82</v>
      </c>
      <c r="F3745" s="45">
        <f>E3745*1.25</f>
        <v>179.77499999999998</v>
      </c>
      <c r="G3745" s="46">
        <v>179.77499999999998</v>
      </c>
      <c r="H3745" s="46"/>
    </row>
    <row r="3746" spans="1:8" s="47" customFormat="1" ht="15" customHeight="1" x14ac:dyDescent="0.25">
      <c r="A3746" s="58">
        <v>82157</v>
      </c>
      <c r="B3746" s="58">
        <v>82157</v>
      </c>
      <c r="C3746" s="77" t="s">
        <v>4645</v>
      </c>
      <c r="D3746" s="73">
        <f>MAX(E3746:G3746)</f>
        <v>179.92500000000001</v>
      </c>
      <c r="E3746" s="48">
        <v>143.94</v>
      </c>
      <c r="F3746" s="48">
        <f>E3746*1.25</f>
        <v>179.92500000000001</v>
      </c>
      <c r="G3746" s="49">
        <v>179.92500000000001</v>
      </c>
      <c r="H3746" s="46"/>
    </row>
    <row r="3747" spans="1:8" s="47" customFormat="1" ht="15" customHeight="1" x14ac:dyDescent="0.25">
      <c r="A3747" s="57" t="s">
        <v>2495</v>
      </c>
      <c r="B3747" s="57" t="s">
        <v>2495</v>
      </c>
      <c r="C3747" s="76" t="s">
        <v>2947</v>
      </c>
      <c r="D3747" s="72">
        <f>MAX(E3747:G3747)</f>
        <v>180</v>
      </c>
      <c r="E3747" s="45">
        <v>144</v>
      </c>
      <c r="F3747" s="45">
        <f>E3747*1.25</f>
        <v>180</v>
      </c>
      <c r="G3747" s="46">
        <v>180</v>
      </c>
      <c r="H3747" s="46"/>
    </row>
    <row r="3748" spans="1:8" s="47" customFormat="1" ht="15" customHeight="1" x14ac:dyDescent="0.25">
      <c r="A3748" s="62"/>
      <c r="B3748" s="57">
        <v>85810</v>
      </c>
      <c r="C3748" s="76" t="s">
        <v>1543</v>
      </c>
      <c r="D3748" s="72">
        <v>180.36</v>
      </c>
      <c r="E3748" s="50"/>
      <c r="F3748" s="50"/>
      <c r="G3748" s="50"/>
      <c r="H3748" s="46"/>
    </row>
    <row r="3749" spans="1:8" s="47" customFormat="1" ht="15" customHeight="1" x14ac:dyDescent="0.25">
      <c r="A3749" s="62"/>
      <c r="B3749" s="57">
        <v>95970</v>
      </c>
      <c r="C3749" s="76" t="s">
        <v>2091</v>
      </c>
      <c r="D3749" s="72">
        <v>180.42</v>
      </c>
      <c r="E3749" s="50"/>
      <c r="F3749" s="50"/>
      <c r="G3749" s="50"/>
      <c r="H3749" s="46"/>
    </row>
    <row r="3750" spans="1:8" s="47" customFormat="1" ht="15" customHeight="1" x14ac:dyDescent="0.25">
      <c r="A3750" s="57">
        <v>99490</v>
      </c>
      <c r="B3750" s="57">
        <v>99490</v>
      </c>
      <c r="C3750" s="76" t="s">
        <v>7617</v>
      </c>
      <c r="D3750" s="72">
        <f>MAX(E3750:G3750)</f>
        <v>181.05</v>
      </c>
      <c r="E3750" s="45">
        <v>144.84</v>
      </c>
      <c r="F3750" s="45">
        <f>E3750*1.25</f>
        <v>181.05</v>
      </c>
      <c r="G3750" s="46">
        <v>181.05</v>
      </c>
      <c r="H3750" s="46"/>
    </row>
    <row r="3751" spans="1:8" s="47" customFormat="1" ht="15" customHeight="1" x14ac:dyDescent="0.25">
      <c r="A3751" s="57">
        <v>99490</v>
      </c>
      <c r="B3751" s="57">
        <v>99490</v>
      </c>
      <c r="C3751" s="76" t="s">
        <v>7617</v>
      </c>
      <c r="D3751" s="72">
        <f>MAX(E3751:G3751)</f>
        <v>181.05</v>
      </c>
      <c r="E3751" s="45">
        <v>144.84</v>
      </c>
      <c r="F3751" s="45">
        <f>E3751*1.25</f>
        <v>181.05</v>
      </c>
      <c r="G3751" s="46">
        <v>181.05</v>
      </c>
      <c r="H3751" s="46"/>
    </row>
    <row r="3752" spans="1:8" s="47" customFormat="1" ht="15" customHeight="1" x14ac:dyDescent="0.25">
      <c r="A3752" s="57">
        <v>99490</v>
      </c>
      <c r="B3752" s="57">
        <v>99490</v>
      </c>
      <c r="C3752" s="76" t="s">
        <v>7617</v>
      </c>
      <c r="D3752" s="72">
        <f>MAX(E3752:G3752)</f>
        <v>181.05</v>
      </c>
      <c r="E3752" s="45">
        <v>144.84</v>
      </c>
      <c r="F3752" s="45">
        <f>E3752*1.25</f>
        <v>181.05</v>
      </c>
      <c r="G3752" s="46">
        <v>181.05</v>
      </c>
      <c r="H3752" s="46"/>
    </row>
    <row r="3753" spans="1:8" s="47" customFormat="1" ht="15" customHeight="1" x14ac:dyDescent="0.25">
      <c r="A3753" s="57">
        <v>99490</v>
      </c>
      <c r="B3753" s="57">
        <v>99490</v>
      </c>
      <c r="C3753" s="76" t="s">
        <v>7617</v>
      </c>
      <c r="D3753" s="72">
        <f>MAX(E3753:G3753)</f>
        <v>181.05</v>
      </c>
      <c r="E3753" s="45">
        <v>144.84</v>
      </c>
      <c r="F3753" s="45">
        <f>E3753*1.25</f>
        <v>181.05</v>
      </c>
      <c r="G3753" s="46">
        <v>181.05</v>
      </c>
      <c r="H3753" s="46"/>
    </row>
    <row r="3754" spans="1:8" s="47" customFormat="1" ht="15" customHeight="1" x14ac:dyDescent="0.25">
      <c r="A3754" s="57">
        <v>99490</v>
      </c>
      <c r="B3754" s="57">
        <v>99490</v>
      </c>
      <c r="C3754" s="76" t="s">
        <v>7617</v>
      </c>
      <c r="D3754" s="72">
        <f>MAX(E3754:G3754)</f>
        <v>181.05</v>
      </c>
      <c r="E3754" s="45">
        <v>144.84</v>
      </c>
      <c r="F3754" s="45">
        <f>E3754*1.25</f>
        <v>181.05</v>
      </c>
      <c r="G3754" s="46">
        <v>181.05</v>
      </c>
      <c r="H3754" s="46"/>
    </row>
    <row r="3755" spans="1:8" s="47" customFormat="1" ht="15" customHeight="1" x14ac:dyDescent="0.25">
      <c r="A3755" s="57">
        <v>99490</v>
      </c>
      <c r="B3755" s="57">
        <v>99490</v>
      </c>
      <c r="C3755" s="76" t="s">
        <v>7617</v>
      </c>
      <c r="D3755" s="72">
        <f>MAX(E3755:G3755)</f>
        <v>181.05</v>
      </c>
      <c r="E3755" s="45">
        <v>144.84</v>
      </c>
      <c r="F3755" s="45">
        <f>E3755*1.25</f>
        <v>181.05</v>
      </c>
      <c r="G3755" s="46">
        <v>181.05</v>
      </c>
      <c r="H3755" s="46"/>
    </row>
    <row r="3756" spans="1:8" s="47" customFormat="1" ht="15" customHeight="1" x14ac:dyDescent="0.25">
      <c r="A3756" s="57">
        <v>99490</v>
      </c>
      <c r="B3756" s="57">
        <v>99490</v>
      </c>
      <c r="C3756" s="76" t="s">
        <v>7785</v>
      </c>
      <c r="D3756" s="72">
        <f>MAX(E3756:G3756)</f>
        <v>181.05</v>
      </c>
      <c r="E3756" s="45">
        <v>144.84</v>
      </c>
      <c r="F3756" s="45">
        <f>E3756*1.25</f>
        <v>181.05</v>
      </c>
      <c r="G3756" s="46">
        <v>181.05</v>
      </c>
      <c r="H3756" s="46"/>
    </row>
    <row r="3757" spans="1:8" s="47" customFormat="1" ht="15" customHeight="1" x14ac:dyDescent="0.25">
      <c r="A3757" s="62"/>
      <c r="B3757" s="57">
        <v>90840</v>
      </c>
      <c r="C3757" s="76" t="s">
        <v>1954</v>
      </c>
      <c r="D3757" s="72">
        <v>181.16</v>
      </c>
      <c r="E3757" s="50"/>
      <c r="F3757" s="50"/>
      <c r="G3757" s="50"/>
      <c r="H3757" s="46"/>
    </row>
    <row r="3758" spans="1:8" s="47" customFormat="1" ht="15" customHeight="1" x14ac:dyDescent="0.25">
      <c r="A3758" s="57">
        <v>87498</v>
      </c>
      <c r="B3758" s="57">
        <v>87498</v>
      </c>
      <c r="C3758" s="76" t="s">
        <v>5787</v>
      </c>
      <c r="D3758" s="72">
        <f>MAX(E3758:G3758)</f>
        <v>181.25</v>
      </c>
      <c r="E3758" s="45">
        <v>145</v>
      </c>
      <c r="F3758" s="45">
        <f>E3758*1.25</f>
        <v>181.25</v>
      </c>
      <c r="G3758" s="46">
        <v>181.25</v>
      </c>
      <c r="H3758" s="46"/>
    </row>
    <row r="3759" spans="1:8" s="47" customFormat="1" ht="15" customHeight="1" x14ac:dyDescent="0.25">
      <c r="A3759" s="57">
        <v>99202</v>
      </c>
      <c r="B3759" s="57">
        <v>99202</v>
      </c>
      <c r="C3759" s="76" t="s">
        <v>7761</v>
      </c>
      <c r="D3759" s="72">
        <f>MAX(E3759:G3759)</f>
        <v>181.25</v>
      </c>
      <c r="E3759" s="45">
        <v>145</v>
      </c>
      <c r="F3759" s="45">
        <f>E3759*1.25</f>
        <v>181.25</v>
      </c>
      <c r="G3759" s="46">
        <v>181.25</v>
      </c>
      <c r="H3759" s="46"/>
    </row>
    <row r="3760" spans="1:8" s="47" customFormat="1" ht="15" customHeight="1" x14ac:dyDescent="0.25">
      <c r="A3760" s="57" t="s">
        <v>2495</v>
      </c>
      <c r="B3760" s="57">
        <v>99381</v>
      </c>
      <c r="C3760" s="76" t="s">
        <v>7579</v>
      </c>
      <c r="D3760" s="72">
        <f>MAX(E3760:G3760)</f>
        <v>181.75</v>
      </c>
      <c r="E3760" s="45">
        <v>145.4</v>
      </c>
      <c r="F3760" s="45">
        <f>E3760*1.25</f>
        <v>181.75</v>
      </c>
      <c r="G3760" s="46">
        <v>181.75</v>
      </c>
      <c r="H3760" s="46"/>
    </row>
    <row r="3761" spans="1:8" s="47" customFormat="1" ht="15" customHeight="1" x14ac:dyDescent="0.25">
      <c r="A3761" s="57" t="s">
        <v>2495</v>
      </c>
      <c r="B3761" s="57">
        <v>99381</v>
      </c>
      <c r="C3761" s="76" t="s">
        <v>7579</v>
      </c>
      <c r="D3761" s="72">
        <f>MAX(E3761:G3761)</f>
        <v>181.75</v>
      </c>
      <c r="E3761" s="45">
        <v>145.4</v>
      </c>
      <c r="F3761" s="45">
        <f>E3761*1.25</f>
        <v>181.75</v>
      </c>
      <c r="G3761" s="46">
        <v>181.75</v>
      </c>
      <c r="H3761" s="46"/>
    </row>
    <row r="3762" spans="1:8" s="47" customFormat="1" ht="15" customHeight="1" x14ac:dyDescent="0.25">
      <c r="A3762" s="57">
        <v>99381</v>
      </c>
      <c r="B3762" s="57">
        <v>99381</v>
      </c>
      <c r="C3762" s="76" t="s">
        <v>7647</v>
      </c>
      <c r="D3762" s="72">
        <f>MAX(E3762:G3762)</f>
        <v>181.75</v>
      </c>
      <c r="E3762" s="45">
        <v>145.4</v>
      </c>
      <c r="F3762" s="45">
        <f>E3762*1.25</f>
        <v>181.75</v>
      </c>
      <c r="G3762" s="46">
        <v>181.75</v>
      </c>
      <c r="H3762" s="46"/>
    </row>
    <row r="3763" spans="1:8" s="47" customFormat="1" ht="15" customHeight="1" x14ac:dyDescent="0.25">
      <c r="A3763" s="57" t="s">
        <v>2495</v>
      </c>
      <c r="B3763" s="57">
        <v>99381</v>
      </c>
      <c r="C3763" s="76" t="s">
        <v>7647</v>
      </c>
      <c r="D3763" s="72">
        <f>MAX(E3763:G3763)</f>
        <v>181.75</v>
      </c>
      <c r="E3763" s="45">
        <v>145.4</v>
      </c>
      <c r="F3763" s="45">
        <f>E3763*1.25</f>
        <v>181.75</v>
      </c>
      <c r="G3763" s="46">
        <v>181.75</v>
      </c>
      <c r="H3763" s="46"/>
    </row>
    <row r="3764" spans="1:8" s="47" customFormat="1" ht="15" customHeight="1" x14ac:dyDescent="0.25">
      <c r="A3764" s="57" t="s">
        <v>2495</v>
      </c>
      <c r="B3764" s="57">
        <v>99381</v>
      </c>
      <c r="C3764" s="76" t="s">
        <v>7647</v>
      </c>
      <c r="D3764" s="72">
        <f>MAX(E3764:G3764)</f>
        <v>181.75</v>
      </c>
      <c r="E3764" s="45">
        <v>145.4</v>
      </c>
      <c r="F3764" s="45">
        <f>E3764*1.25</f>
        <v>181.75</v>
      </c>
      <c r="G3764" s="46">
        <v>181.75</v>
      </c>
      <c r="H3764" s="46"/>
    </row>
    <row r="3765" spans="1:8" s="47" customFormat="1" ht="15" customHeight="1" x14ac:dyDescent="0.25">
      <c r="A3765" s="57" t="s">
        <v>2495</v>
      </c>
      <c r="B3765" s="57">
        <v>99381</v>
      </c>
      <c r="C3765" s="76" t="s">
        <v>7647</v>
      </c>
      <c r="D3765" s="72">
        <f>MAX(E3765:G3765)</f>
        <v>181.75</v>
      </c>
      <c r="E3765" s="45">
        <v>145.4</v>
      </c>
      <c r="F3765" s="45">
        <f>E3765*1.25</f>
        <v>181.75</v>
      </c>
      <c r="G3765" s="46">
        <v>181.75</v>
      </c>
      <c r="H3765" s="46"/>
    </row>
    <row r="3766" spans="1:8" s="47" customFormat="1" ht="15" customHeight="1" x14ac:dyDescent="0.25">
      <c r="A3766" s="57" t="s">
        <v>2495</v>
      </c>
      <c r="B3766" s="57">
        <v>99381</v>
      </c>
      <c r="C3766" s="76" t="s">
        <v>7647</v>
      </c>
      <c r="D3766" s="72">
        <f>MAX(E3766:G3766)</f>
        <v>181.75</v>
      </c>
      <c r="E3766" s="45">
        <v>145.4</v>
      </c>
      <c r="F3766" s="45">
        <f>E3766*1.25</f>
        <v>181.75</v>
      </c>
      <c r="G3766" s="46">
        <v>181.75</v>
      </c>
      <c r="H3766" s="46"/>
    </row>
    <row r="3767" spans="1:8" s="47" customFormat="1" ht="15" customHeight="1" x14ac:dyDescent="0.25">
      <c r="A3767" s="57">
        <v>99202</v>
      </c>
      <c r="B3767" s="57">
        <v>99202</v>
      </c>
      <c r="C3767" s="76" t="s">
        <v>8496</v>
      </c>
      <c r="D3767" s="72">
        <f>MAX(E3767:G3767)</f>
        <v>181.875</v>
      </c>
      <c r="E3767" s="45">
        <v>145.5</v>
      </c>
      <c r="F3767" s="45">
        <f>E3767*1.25</f>
        <v>181.875</v>
      </c>
      <c r="G3767" s="46">
        <v>181.875</v>
      </c>
      <c r="H3767" s="46"/>
    </row>
    <row r="3768" spans="1:8" s="47" customFormat="1" ht="15" customHeight="1" x14ac:dyDescent="0.25">
      <c r="A3768" s="57">
        <v>82088</v>
      </c>
      <c r="B3768" s="58">
        <v>82088</v>
      </c>
      <c r="C3768" s="77" t="s">
        <v>5577</v>
      </c>
      <c r="D3768" s="72">
        <f>MAX(E3768:G3768)</f>
        <v>181.875</v>
      </c>
      <c r="E3768" s="45">
        <v>145.5</v>
      </c>
      <c r="F3768" s="45">
        <f>E3768*1.25</f>
        <v>181.875</v>
      </c>
      <c r="G3768" s="46">
        <v>181.875</v>
      </c>
      <c r="H3768" s="46"/>
    </row>
    <row r="3769" spans="1:8" s="47" customFormat="1" ht="15" customHeight="1" x14ac:dyDescent="0.25">
      <c r="A3769" s="57">
        <v>82952</v>
      </c>
      <c r="B3769" s="57">
        <v>82952</v>
      </c>
      <c r="C3769" s="76" t="s">
        <v>4367</v>
      </c>
      <c r="D3769" s="72">
        <f>MAX(E3769:G3769)</f>
        <v>181.95</v>
      </c>
      <c r="E3769" s="45">
        <v>145.56</v>
      </c>
      <c r="F3769" s="45">
        <f>E3769*1.25</f>
        <v>181.95</v>
      </c>
      <c r="G3769" s="46">
        <v>181.95</v>
      </c>
      <c r="H3769" s="46"/>
    </row>
    <row r="3770" spans="1:8" s="47" customFormat="1" ht="15" customHeight="1" x14ac:dyDescent="0.25">
      <c r="A3770" s="57">
        <v>88329</v>
      </c>
      <c r="B3770" s="57">
        <v>88329</v>
      </c>
      <c r="C3770" s="76" t="s">
        <v>5934</v>
      </c>
      <c r="D3770" s="72">
        <f>MAX(E3770:G3770)</f>
        <v>181.95</v>
      </c>
      <c r="E3770" s="45">
        <v>145.56</v>
      </c>
      <c r="F3770" s="45">
        <f>E3770*1.25</f>
        <v>181.95</v>
      </c>
      <c r="G3770" s="46">
        <v>181.95</v>
      </c>
      <c r="H3770" s="46"/>
    </row>
    <row r="3771" spans="1:8" s="47" customFormat="1" ht="15" customHeight="1" x14ac:dyDescent="0.25">
      <c r="A3771" s="57" t="s">
        <v>7264</v>
      </c>
      <c r="B3771" s="57">
        <v>97168</v>
      </c>
      <c r="C3771" s="76" t="s">
        <v>7265</v>
      </c>
      <c r="D3771" s="72">
        <f>MAX(E3771:G3771)</f>
        <v>182.03749999999999</v>
      </c>
      <c r="E3771" s="45">
        <v>145.63</v>
      </c>
      <c r="F3771" s="45">
        <f>E3771*1.25</f>
        <v>182.03749999999999</v>
      </c>
      <c r="G3771" s="46">
        <v>182.03749999999999</v>
      </c>
    </row>
    <row r="3772" spans="1:8" s="47" customFormat="1" ht="15" customHeight="1" x14ac:dyDescent="0.25">
      <c r="A3772" s="62"/>
      <c r="B3772" s="57">
        <v>64647</v>
      </c>
      <c r="C3772" s="76" t="s">
        <v>654</v>
      </c>
      <c r="D3772" s="72">
        <v>182.25</v>
      </c>
      <c r="E3772" s="50"/>
      <c r="F3772" s="50"/>
      <c r="G3772" s="50"/>
    </row>
    <row r="3773" spans="1:8" s="47" customFormat="1" ht="15" customHeight="1" x14ac:dyDescent="0.25">
      <c r="A3773" s="57">
        <v>93005</v>
      </c>
      <c r="B3773" s="58">
        <v>93000</v>
      </c>
      <c r="C3773" s="77" t="s">
        <v>8238</v>
      </c>
      <c r="D3773" s="72">
        <f>MAX(E3773:G3773)</f>
        <v>182.27499999999998</v>
      </c>
      <c r="E3773" s="45">
        <v>145.82</v>
      </c>
      <c r="F3773" s="45">
        <f>E3773*1.25</f>
        <v>182.27499999999998</v>
      </c>
      <c r="G3773" s="46">
        <v>182.27499999999998</v>
      </c>
      <c r="H3773" s="46"/>
    </row>
    <row r="3774" spans="1:8" s="47" customFormat="1" ht="15" customHeight="1" x14ac:dyDescent="0.25">
      <c r="A3774" s="57" t="s">
        <v>8232</v>
      </c>
      <c r="B3774" s="57" t="s">
        <v>2495</v>
      </c>
      <c r="C3774" s="76" t="s">
        <v>8233</v>
      </c>
      <c r="D3774" s="72">
        <f>MAX(E3774:G3774)</f>
        <v>182.27499999999998</v>
      </c>
      <c r="E3774" s="45">
        <v>145.82</v>
      </c>
      <c r="F3774" s="45">
        <f>E3774*1.25</f>
        <v>182.27499999999998</v>
      </c>
      <c r="G3774" s="46">
        <v>182.27499999999998</v>
      </c>
      <c r="H3774" s="46"/>
    </row>
    <row r="3775" spans="1:8" s="47" customFormat="1" ht="15" customHeight="1" x14ac:dyDescent="0.25">
      <c r="A3775" s="57" t="s">
        <v>8232</v>
      </c>
      <c r="B3775" s="57" t="s">
        <v>2495</v>
      </c>
      <c r="C3775" s="76" t="s">
        <v>8233</v>
      </c>
      <c r="D3775" s="72">
        <f>MAX(E3775:G3775)</f>
        <v>182.27499999999998</v>
      </c>
      <c r="E3775" s="45">
        <v>145.82</v>
      </c>
      <c r="F3775" s="45">
        <f>E3775*1.25</f>
        <v>182.27499999999998</v>
      </c>
      <c r="G3775" s="46">
        <v>182.27499999999998</v>
      </c>
      <c r="H3775" s="46"/>
    </row>
    <row r="3776" spans="1:8" s="47" customFormat="1" ht="15" customHeight="1" x14ac:dyDescent="0.25">
      <c r="A3776" s="57" t="s">
        <v>8232</v>
      </c>
      <c r="B3776" s="57" t="s">
        <v>2495</v>
      </c>
      <c r="C3776" s="76" t="s">
        <v>8233</v>
      </c>
      <c r="D3776" s="72">
        <f>MAX(E3776:G3776)</f>
        <v>182.27499999999998</v>
      </c>
      <c r="E3776" s="45">
        <v>145.82</v>
      </c>
      <c r="F3776" s="45">
        <f>E3776*1.25</f>
        <v>182.27499999999998</v>
      </c>
      <c r="G3776" s="46">
        <v>182.27499999999998</v>
      </c>
      <c r="H3776" s="46"/>
    </row>
    <row r="3777" spans="1:8" s="47" customFormat="1" ht="15" customHeight="1" x14ac:dyDescent="0.25">
      <c r="A3777" s="57" t="s">
        <v>8232</v>
      </c>
      <c r="B3777" s="57" t="s">
        <v>2495</v>
      </c>
      <c r="C3777" s="76" t="s">
        <v>8233</v>
      </c>
      <c r="D3777" s="72">
        <f>MAX(E3777:G3777)</f>
        <v>182.27499999999998</v>
      </c>
      <c r="E3777" s="45">
        <v>145.82</v>
      </c>
      <c r="F3777" s="45">
        <f>E3777*1.25</f>
        <v>182.27499999999998</v>
      </c>
      <c r="G3777" s="46">
        <v>182.27499999999998</v>
      </c>
      <c r="H3777" s="46"/>
    </row>
    <row r="3778" spans="1:8" s="47" customFormat="1" ht="15" customHeight="1" x14ac:dyDescent="0.25">
      <c r="A3778" s="57" t="s">
        <v>8232</v>
      </c>
      <c r="B3778" s="57" t="s">
        <v>2495</v>
      </c>
      <c r="C3778" s="76" t="s">
        <v>8233</v>
      </c>
      <c r="D3778" s="72">
        <f>MAX(E3778:G3778)</f>
        <v>182.27499999999998</v>
      </c>
      <c r="E3778" s="45">
        <v>145.82</v>
      </c>
      <c r="F3778" s="45">
        <f>E3778*1.25</f>
        <v>182.27499999999998</v>
      </c>
      <c r="G3778" s="46">
        <v>182.27499999999998</v>
      </c>
      <c r="H3778" s="46"/>
    </row>
    <row r="3779" spans="1:8" s="47" customFormat="1" ht="15" customHeight="1" x14ac:dyDescent="0.25">
      <c r="A3779" s="57" t="s">
        <v>8232</v>
      </c>
      <c r="B3779" s="57" t="s">
        <v>2495</v>
      </c>
      <c r="C3779" s="76" t="s">
        <v>8233</v>
      </c>
      <c r="D3779" s="72">
        <f>MAX(E3779:G3779)</f>
        <v>182.27499999999998</v>
      </c>
      <c r="E3779" s="45">
        <v>145.82</v>
      </c>
      <c r="F3779" s="45">
        <f>E3779*1.25</f>
        <v>182.27499999999998</v>
      </c>
      <c r="G3779" s="46">
        <v>182.27499999999998</v>
      </c>
      <c r="H3779" s="46"/>
    </row>
    <row r="3780" spans="1:8" s="47" customFormat="1" ht="15" customHeight="1" x14ac:dyDescent="0.25">
      <c r="A3780" s="57" t="s">
        <v>8232</v>
      </c>
      <c r="B3780" s="57" t="s">
        <v>2495</v>
      </c>
      <c r="C3780" s="76" t="s">
        <v>8233</v>
      </c>
      <c r="D3780" s="72">
        <f>MAX(E3780:G3780)</f>
        <v>182.27499999999998</v>
      </c>
      <c r="E3780" s="45">
        <v>145.82</v>
      </c>
      <c r="F3780" s="45">
        <f>E3780*1.25</f>
        <v>182.27499999999998</v>
      </c>
      <c r="G3780" s="46">
        <v>182.27499999999998</v>
      </c>
      <c r="H3780" s="46"/>
    </row>
    <row r="3781" spans="1:8" s="47" customFormat="1" ht="15" customHeight="1" x14ac:dyDescent="0.25">
      <c r="A3781" s="57">
        <v>87490</v>
      </c>
      <c r="B3781" s="57">
        <v>87490</v>
      </c>
      <c r="C3781" s="76" t="s">
        <v>4473</v>
      </c>
      <c r="D3781" s="72">
        <f>MAX(E3781:G3781)</f>
        <v>182.39999999999998</v>
      </c>
      <c r="E3781" s="45">
        <v>145.91999999999999</v>
      </c>
      <c r="F3781" s="45">
        <f>E3781*1.25</f>
        <v>182.39999999999998</v>
      </c>
      <c r="G3781" s="46">
        <v>182.39999999999998</v>
      </c>
      <c r="H3781" s="46"/>
    </row>
    <row r="3782" spans="1:8" s="47" customFormat="1" ht="15" customHeight="1" x14ac:dyDescent="0.25">
      <c r="A3782" s="57">
        <v>87490</v>
      </c>
      <c r="B3782" s="57">
        <v>87490</v>
      </c>
      <c r="C3782" s="76" t="s">
        <v>5529</v>
      </c>
      <c r="D3782" s="72">
        <f>MAX(E3782:G3782)</f>
        <v>182.39999999999998</v>
      </c>
      <c r="E3782" s="45">
        <v>145.91999999999999</v>
      </c>
      <c r="F3782" s="45">
        <f>E3782*1.25</f>
        <v>182.39999999999998</v>
      </c>
      <c r="G3782" s="46">
        <v>182.39999999999998</v>
      </c>
      <c r="H3782" s="46"/>
    </row>
    <row r="3783" spans="1:8" s="47" customFormat="1" ht="15" customHeight="1" x14ac:dyDescent="0.25">
      <c r="A3783" s="57">
        <v>84244</v>
      </c>
      <c r="B3783" s="57">
        <v>84244</v>
      </c>
      <c r="C3783" s="76" t="s">
        <v>5322</v>
      </c>
      <c r="D3783" s="72">
        <f>MAX(E3783:G3783)</f>
        <v>182.39999999999998</v>
      </c>
      <c r="E3783" s="45">
        <v>145.91999999999999</v>
      </c>
      <c r="F3783" s="45">
        <f>E3783*1.25</f>
        <v>182.39999999999998</v>
      </c>
      <c r="G3783" s="46">
        <v>182.39999999999998</v>
      </c>
      <c r="H3783" s="46"/>
    </row>
    <row r="3784" spans="1:8" s="47" customFormat="1" ht="15" customHeight="1" x14ac:dyDescent="0.25">
      <c r="A3784" s="57">
        <v>84244</v>
      </c>
      <c r="B3784" s="57">
        <v>84244</v>
      </c>
      <c r="C3784" s="76" t="s">
        <v>5578</v>
      </c>
      <c r="D3784" s="72">
        <f>MAX(E3784:G3784)</f>
        <v>182.39999999999998</v>
      </c>
      <c r="E3784" s="45">
        <v>145.91999999999999</v>
      </c>
      <c r="F3784" s="45">
        <f>E3784*1.25</f>
        <v>182.39999999999998</v>
      </c>
      <c r="G3784" s="46">
        <v>182.39999999999998</v>
      </c>
      <c r="H3784" s="46"/>
    </row>
    <row r="3785" spans="1:8" s="47" customFormat="1" ht="15" customHeight="1" x14ac:dyDescent="0.25">
      <c r="A3785" s="57">
        <v>96375</v>
      </c>
      <c r="B3785" s="57">
        <v>96375</v>
      </c>
      <c r="C3785" s="76" t="s">
        <v>2627</v>
      </c>
      <c r="D3785" s="72">
        <f>MAX(E3785:G3785)</f>
        <v>182.625</v>
      </c>
      <c r="E3785" s="45">
        <v>146.1</v>
      </c>
      <c r="F3785" s="45">
        <f>E3785*1.25</f>
        <v>182.625</v>
      </c>
      <c r="G3785" s="46">
        <v>182.625</v>
      </c>
      <c r="H3785" s="46"/>
    </row>
    <row r="3786" spans="1:8" s="47" customFormat="1" ht="15" customHeight="1" x14ac:dyDescent="0.25">
      <c r="A3786" s="57">
        <v>96375</v>
      </c>
      <c r="B3786" s="57">
        <v>96375</v>
      </c>
      <c r="C3786" s="76" t="s">
        <v>2629</v>
      </c>
      <c r="D3786" s="72">
        <f>MAX(E3786:G3786)</f>
        <v>182.625</v>
      </c>
      <c r="E3786" s="45">
        <v>146.1</v>
      </c>
      <c r="F3786" s="45">
        <f>E3786*1.25</f>
        <v>182.625</v>
      </c>
      <c r="G3786" s="46">
        <v>182.625</v>
      </c>
      <c r="H3786" s="46"/>
    </row>
    <row r="3787" spans="1:8" s="47" customFormat="1" ht="15" customHeight="1" x14ac:dyDescent="0.25">
      <c r="A3787" s="57">
        <v>96375</v>
      </c>
      <c r="B3787" s="57">
        <v>96375</v>
      </c>
      <c r="C3787" s="76" t="s">
        <v>2625</v>
      </c>
      <c r="D3787" s="72">
        <f>MAX(E3787:G3787)</f>
        <v>182.625</v>
      </c>
      <c r="E3787" s="45">
        <v>146.1</v>
      </c>
      <c r="F3787" s="45">
        <f>E3787*1.25</f>
        <v>182.625</v>
      </c>
      <c r="G3787" s="46">
        <v>182.625</v>
      </c>
      <c r="H3787" s="46"/>
    </row>
    <row r="3788" spans="1:8" s="47" customFormat="1" ht="15" customHeight="1" x14ac:dyDescent="0.25">
      <c r="A3788" s="57">
        <v>96375</v>
      </c>
      <c r="B3788" s="57">
        <v>96375</v>
      </c>
      <c r="C3788" s="76" t="s">
        <v>2607</v>
      </c>
      <c r="D3788" s="72">
        <f>MAX(E3788:G3788)</f>
        <v>182.625</v>
      </c>
      <c r="E3788" s="45">
        <v>146.1</v>
      </c>
      <c r="F3788" s="45">
        <f>E3788*1.25</f>
        <v>182.625</v>
      </c>
      <c r="G3788" s="46">
        <v>182.625</v>
      </c>
      <c r="H3788" s="46"/>
    </row>
    <row r="3789" spans="1:8" s="47" customFormat="1" ht="15" customHeight="1" x14ac:dyDescent="0.25">
      <c r="A3789" s="57" t="s">
        <v>2495</v>
      </c>
      <c r="B3789" s="57">
        <v>96375</v>
      </c>
      <c r="C3789" s="76" t="s">
        <v>2607</v>
      </c>
      <c r="D3789" s="72">
        <f>MAX(E3789:G3789)</f>
        <v>182.625</v>
      </c>
      <c r="E3789" s="45">
        <v>146.1</v>
      </c>
      <c r="F3789" s="45">
        <f>E3789*1.25</f>
        <v>182.625</v>
      </c>
      <c r="G3789" s="46">
        <v>182.625</v>
      </c>
      <c r="H3789" s="46"/>
    </row>
    <row r="3790" spans="1:8" s="47" customFormat="1" ht="15" customHeight="1" x14ac:dyDescent="0.25">
      <c r="A3790" s="57">
        <v>96375</v>
      </c>
      <c r="B3790" s="57">
        <v>96375</v>
      </c>
      <c r="C3790" s="76" t="s">
        <v>7350</v>
      </c>
      <c r="D3790" s="72">
        <f>MAX(E3790:G3790)</f>
        <v>182.625</v>
      </c>
      <c r="E3790" s="45">
        <v>146.1</v>
      </c>
      <c r="F3790" s="45">
        <f>E3790*1.25</f>
        <v>182.625</v>
      </c>
      <c r="G3790" s="46">
        <v>182.625</v>
      </c>
      <c r="H3790" s="46"/>
    </row>
    <row r="3791" spans="1:8" s="47" customFormat="1" ht="15" customHeight="1" x14ac:dyDescent="0.25">
      <c r="A3791" s="58">
        <v>86631</v>
      </c>
      <c r="B3791" s="58">
        <v>86631</v>
      </c>
      <c r="C3791" s="77" t="s">
        <v>5047</v>
      </c>
      <c r="D3791" s="73">
        <f>MAX(E3791:G3791)</f>
        <v>182.6875</v>
      </c>
      <c r="E3791" s="48">
        <v>146.15</v>
      </c>
      <c r="F3791" s="48">
        <f>E3791*1.25</f>
        <v>182.6875</v>
      </c>
      <c r="G3791" s="49">
        <v>182.6875</v>
      </c>
      <c r="H3791" s="46"/>
    </row>
    <row r="3792" spans="1:8" s="47" customFormat="1" ht="15" customHeight="1" x14ac:dyDescent="0.25">
      <c r="A3792" s="62"/>
      <c r="B3792" s="57">
        <v>96549</v>
      </c>
      <c r="C3792" s="76" t="s">
        <v>2164</v>
      </c>
      <c r="D3792" s="72">
        <v>182.85</v>
      </c>
      <c r="E3792" s="50"/>
      <c r="F3792" s="50"/>
      <c r="G3792" s="50"/>
      <c r="H3792" s="46"/>
    </row>
    <row r="3793" spans="1:8" s="47" customFormat="1" ht="15" customHeight="1" x14ac:dyDescent="0.25">
      <c r="A3793" s="58">
        <v>99212</v>
      </c>
      <c r="B3793" s="58">
        <v>99242</v>
      </c>
      <c r="C3793" s="77" t="s">
        <v>7659</v>
      </c>
      <c r="D3793" s="73">
        <f>MAX(E3793:G3793)</f>
        <v>182.875</v>
      </c>
      <c r="E3793" s="48">
        <v>146.30000000000001</v>
      </c>
      <c r="F3793" s="48">
        <f>E3793*1.25</f>
        <v>182.875</v>
      </c>
      <c r="G3793" s="49">
        <v>182.875</v>
      </c>
      <c r="H3793" s="46"/>
    </row>
    <row r="3794" spans="1:8" s="47" customFormat="1" ht="15" customHeight="1" x14ac:dyDescent="0.25">
      <c r="A3794" s="57">
        <v>99212</v>
      </c>
      <c r="B3794" s="57">
        <v>99212</v>
      </c>
      <c r="C3794" s="76" t="s">
        <v>7706</v>
      </c>
      <c r="D3794" s="72">
        <f>MAX(E3794:G3794)</f>
        <v>182.875</v>
      </c>
      <c r="E3794" s="45">
        <v>146.30000000000001</v>
      </c>
      <c r="F3794" s="45">
        <f>E3794*1.25</f>
        <v>182.875</v>
      </c>
      <c r="G3794" s="46">
        <v>182.875</v>
      </c>
      <c r="H3794" s="46"/>
    </row>
    <row r="3795" spans="1:8" s="47" customFormat="1" ht="15" customHeight="1" x14ac:dyDescent="0.25">
      <c r="A3795" s="57">
        <v>99212</v>
      </c>
      <c r="B3795" s="57">
        <v>99212</v>
      </c>
      <c r="C3795" s="76" t="s">
        <v>7728</v>
      </c>
      <c r="D3795" s="72">
        <f>MAX(E3795:G3795)</f>
        <v>182.875</v>
      </c>
      <c r="E3795" s="45">
        <v>146.30000000000001</v>
      </c>
      <c r="F3795" s="45">
        <f>E3795*1.25</f>
        <v>182.875</v>
      </c>
      <c r="G3795" s="46">
        <v>182.875</v>
      </c>
      <c r="H3795" s="46"/>
    </row>
    <row r="3796" spans="1:8" s="47" customFormat="1" ht="15" customHeight="1" x14ac:dyDescent="0.25">
      <c r="A3796" s="57">
        <v>99201</v>
      </c>
      <c r="B3796" s="57">
        <v>99201</v>
      </c>
      <c r="C3796" s="76" t="s">
        <v>7722</v>
      </c>
      <c r="D3796" s="72">
        <f>MAX(E3796:G3796)</f>
        <v>182.875</v>
      </c>
      <c r="E3796" s="45">
        <v>146.30000000000001</v>
      </c>
      <c r="F3796" s="45">
        <f>E3796*1.25</f>
        <v>182.875</v>
      </c>
      <c r="G3796" s="46">
        <v>182.875</v>
      </c>
      <c r="H3796" s="46"/>
    </row>
    <row r="3797" spans="1:8" s="47" customFormat="1" ht="15" customHeight="1" x14ac:dyDescent="0.25">
      <c r="A3797" s="57">
        <v>99201</v>
      </c>
      <c r="B3797" s="57">
        <v>99201</v>
      </c>
      <c r="C3797" s="76" t="s">
        <v>7715</v>
      </c>
      <c r="D3797" s="72">
        <f>MAX(E3797:G3797)</f>
        <v>182.875</v>
      </c>
      <c r="E3797" s="45">
        <v>146.30000000000001</v>
      </c>
      <c r="F3797" s="45">
        <f>E3797*1.25</f>
        <v>182.875</v>
      </c>
      <c r="G3797" s="46">
        <v>182.875</v>
      </c>
      <c r="H3797" s="46"/>
    </row>
    <row r="3798" spans="1:8" s="47" customFormat="1" ht="15" customHeight="1" x14ac:dyDescent="0.25">
      <c r="A3798" s="57">
        <v>99201</v>
      </c>
      <c r="B3798" s="57">
        <v>99201</v>
      </c>
      <c r="C3798" s="76" t="s">
        <v>7702</v>
      </c>
      <c r="D3798" s="72">
        <f>MAX(E3798:G3798)</f>
        <v>182.875</v>
      </c>
      <c r="E3798" s="45">
        <v>146.30000000000001</v>
      </c>
      <c r="F3798" s="45">
        <f>E3798*1.25</f>
        <v>182.875</v>
      </c>
      <c r="G3798" s="46">
        <v>182.875</v>
      </c>
      <c r="H3798" s="46"/>
    </row>
    <row r="3799" spans="1:8" s="47" customFormat="1" ht="15" customHeight="1" x14ac:dyDescent="0.25">
      <c r="A3799" s="57">
        <v>99212</v>
      </c>
      <c r="B3799" s="57">
        <v>99212</v>
      </c>
      <c r="C3799" s="76" t="s">
        <v>7711</v>
      </c>
      <c r="D3799" s="72">
        <f>MAX(E3799:G3799)</f>
        <v>182.875</v>
      </c>
      <c r="E3799" s="45">
        <v>146.30000000000001</v>
      </c>
      <c r="F3799" s="45">
        <f>E3799*1.25</f>
        <v>182.875</v>
      </c>
      <c r="G3799" s="46">
        <v>182.875</v>
      </c>
      <c r="H3799" s="46"/>
    </row>
    <row r="3800" spans="1:8" s="47" customFormat="1" ht="15" customHeight="1" x14ac:dyDescent="0.25">
      <c r="A3800" s="57">
        <v>90833</v>
      </c>
      <c r="B3800" s="57">
        <v>90833</v>
      </c>
      <c r="C3800" s="76" t="s">
        <v>8425</v>
      </c>
      <c r="D3800" s="72">
        <f>MAX(E3800:G3800)</f>
        <v>182.9375</v>
      </c>
      <c r="E3800" s="45">
        <v>146.35</v>
      </c>
      <c r="F3800" s="45">
        <f>E3800*1.25</f>
        <v>182.9375</v>
      </c>
      <c r="G3800" s="46">
        <v>182.9375</v>
      </c>
      <c r="H3800" s="46"/>
    </row>
    <row r="3801" spans="1:8" s="47" customFormat="1" ht="15" customHeight="1" x14ac:dyDescent="0.25">
      <c r="A3801" s="62"/>
      <c r="B3801" s="57">
        <v>98967</v>
      </c>
      <c r="C3801" s="76" t="s">
        <v>2228</v>
      </c>
      <c r="D3801" s="72">
        <v>183</v>
      </c>
      <c r="E3801" s="50"/>
      <c r="F3801" s="50"/>
      <c r="G3801" s="50"/>
      <c r="H3801" s="46"/>
    </row>
    <row r="3802" spans="1:8" s="47" customFormat="1" ht="15" customHeight="1" x14ac:dyDescent="0.25">
      <c r="A3802" s="62"/>
      <c r="B3802" s="57">
        <v>87660</v>
      </c>
      <c r="C3802" s="76" t="s">
        <v>1797</v>
      </c>
      <c r="D3802" s="72">
        <v>183.06</v>
      </c>
      <c r="E3802" s="50"/>
      <c r="F3802" s="50"/>
      <c r="G3802" s="50"/>
      <c r="H3802" s="46"/>
    </row>
    <row r="3803" spans="1:8" s="47" customFormat="1" ht="15" customHeight="1" x14ac:dyDescent="0.25">
      <c r="A3803" s="57">
        <v>96423</v>
      </c>
      <c r="B3803" s="57">
        <v>96423</v>
      </c>
      <c r="C3803" s="76" t="s">
        <v>6212</v>
      </c>
      <c r="D3803" s="72">
        <f>MAX(E3803:G3803)</f>
        <v>183.0625</v>
      </c>
      <c r="E3803" s="45">
        <v>146.44999999999999</v>
      </c>
      <c r="F3803" s="45">
        <f>E3803*1.25</f>
        <v>183.0625</v>
      </c>
      <c r="G3803" s="46">
        <v>183.0625</v>
      </c>
      <c r="H3803" s="46"/>
    </row>
    <row r="3804" spans="1:8" s="47" customFormat="1" ht="15" customHeight="1" x14ac:dyDescent="0.25">
      <c r="A3804" s="62"/>
      <c r="B3804" s="57">
        <v>86300</v>
      </c>
      <c r="C3804" s="76" t="s">
        <v>1570</v>
      </c>
      <c r="D3804" s="72">
        <v>183.12</v>
      </c>
      <c r="E3804" s="50"/>
      <c r="F3804" s="50"/>
      <c r="G3804" s="50"/>
      <c r="H3804" s="46"/>
    </row>
    <row r="3805" spans="1:8" s="47" customFormat="1" ht="15" customHeight="1" x14ac:dyDescent="0.25">
      <c r="A3805" s="57" t="s">
        <v>7087</v>
      </c>
      <c r="B3805" s="57" t="s">
        <v>7087</v>
      </c>
      <c r="C3805" s="76" t="s">
        <v>7088</v>
      </c>
      <c r="D3805" s="72">
        <f>MAX(E3805:G3805)</f>
        <v>183.4375</v>
      </c>
      <c r="E3805" s="45">
        <v>146.75</v>
      </c>
      <c r="F3805" s="45">
        <f>E3805*1.25</f>
        <v>183.4375</v>
      </c>
      <c r="G3805" s="46">
        <v>183.4375</v>
      </c>
      <c r="H3805" s="46"/>
    </row>
    <row r="3806" spans="1:8" s="47" customFormat="1" ht="15" customHeight="1" x14ac:dyDescent="0.25">
      <c r="A3806" s="57">
        <v>82542</v>
      </c>
      <c r="B3806" s="57">
        <v>82542</v>
      </c>
      <c r="C3806" s="76" t="s">
        <v>5357</v>
      </c>
      <c r="D3806" s="72">
        <f>MAX(E3806:G3806)</f>
        <v>183.45</v>
      </c>
      <c r="E3806" s="45">
        <v>146.76</v>
      </c>
      <c r="F3806" s="45">
        <f>E3806*1.25</f>
        <v>183.45</v>
      </c>
      <c r="G3806" s="46">
        <v>183.45</v>
      </c>
      <c r="H3806" s="46"/>
    </row>
    <row r="3807" spans="1:8" s="47" customFormat="1" ht="15" customHeight="1" x14ac:dyDescent="0.25">
      <c r="A3807" s="57">
        <v>80327</v>
      </c>
      <c r="B3807" s="57">
        <v>80327</v>
      </c>
      <c r="C3807" s="76" t="s">
        <v>5091</v>
      </c>
      <c r="D3807" s="72">
        <f>MAX(E3807:G3807)</f>
        <v>183.45</v>
      </c>
      <c r="E3807" s="45">
        <v>146.76</v>
      </c>
      <c r="F3807" s="45">
        <f>E3807*1.25</f>
        <v>183.45</v>
      </c>
      <c r="G3807" s="46">
        <v>183.45</v>
      </c>
      <c r="H3807" s="46"/>
    </row>
    <row r="3808" spans="1:8" s="47" customFormat="1" ht="15" customHeight="1" x14ac:dyDescent="0.25">
      <c r="A3808" s="57" t="s">
        <v>7311</v>
      </c>
      <c r="B3808" s="57">
        <v>92608</v>
      </c>
      <c r="C3808" s="76" t="s">
        <v>7312</v>
      </c>
      <c r="D3808" s="72">
        <f>MAX(E3808:G3808)</f>
        <v>183.75</v>
      </c>
      <c r="E3808" s="45">
        <v>147</v>
      </c>
      <c r="F3808" s="45">
        <f>E3808*1.25</f>
        <v>183.75</v>
      </c>
      <c r="G3808" s="46">
        <v>183.75</v>
      </c>
      <c r="H3808" s="46"/>
    </row>
    <row r="3809" spans="1:8" s="47" customFormat="1" ht="15" customHeight="1" x14ac:dyDescent="0.25">
      <c r="A3809" s="57" t="s">
        <v>2495</v>
      </c>
      <c r="B3809" s="57" t="s">
        <v>2495</v>
      </c>
      <c r="C3809" s="76" t="s">
        <v>3739</v>
      </c>
      <c r="D3809" s="72">
        <f>MAX(E3809:G3809)</f>
        <v>183.75</v>
      </c>
      <c r="E3809" s="45">
        <v>147</v>
      </c>
      <c r="F3809" s="45">
        <f>E3809*1.25</f>
        <v>183.75</v>
      </c>
      <c r="G3809" s="46">
        <v>183.75</v>
      </c>
      <c r="H3809" s="46"/>
    </row>
    <row r="3810" spans="1:8" s="47" customFormat="1" ht="15" customHeight="1" x14ac:dyDescent="0.25">
      <c r="A3810" s="57" t="s">
        <v>2495</v>
      </c>
      <c r="B3810" s="57" t="s">
        <v>2495</v>
      </c>
      <c r="C3810" s="76" t="s">
        <v>3079</v>
      </c>
      <c r="D3810" s="72">
        <f>MAX(E3810:G3810)</f>
        <v>183.75</v>
      </c>
      <c r="E3810" s="45">
        <v>147</v>
      </c>
      <c r="F3810" s="45">
        <f>E3810*1.25</f>
        <v>183.75</v>
      </c>
      <c r="G3810" s="46">
        <v>183.75</v>
      </c>
      <c r="H3810" s="46"/>
    </row>
    <row r="3811" spans="1:8" s="47" customFormat="1" ht="15" customHeight="1" x14ac:dyDescent="0.25">
      <c r="A3811" s="57" t="s">
        <v>2495</v>
      </c>
      <c r="B3811" s="57" t="s">
        <v>2495</v>
      </c>
      <c r="C3811" s="76" t="s">
        <v>2974</v>
      </c>
      <c r="D3811" s="72">
        <f>MAX(E3811:G3811)</f>
        <v>183.75</v>
      </c>
      <c r="E3811" s="45">
        <v>147</v>
      </c>
      <c r="F3811" s="45">
        <f>E3811*1.25</f>
        <v>183.75</v>
      </c>
      <c r="G3811" s="46">
        <v>183.75</v>
      </c>
    </row>
    <row r="3812" spans="1:8" s="47" customFormat="1" ht="15" customHeight="1" x14ac:dyDescent="0.25">
      <c r="A3812" s="62"/>
      <c r="B3812" s="57">
        <v>17110</v>
      </c>
      <c r="C3812" s="76" t="s">
        <v>249</v>
      </c>
      <c r="D3812" s="72">
        <v>183.85</v>
      </c>
      <c r="E3812" s="50"/>
      <c r="F3812" s="50"/>
      <c r="G3812" s="50"/>
    </row>
    <row r="3813" spans="1:8" s="47" customFormat="1" ht="15" customHeight="1" x14ac:dyDescent="0.25">
      <c r="A3813" s="57" t="s">
        <v>21</v>
      </c>
      <c r="B3813" s="57" t="s">
        <v>2495</v>
      </c>
      <c r="C3813" s="76" t="s">
        <v>3839</v>
      </c>
      <c r="D3813" s="72">
        <f>MAX(E3813:G3813)</f>
        <v>183.85000000000002</v>
      </c>
      <c r="E3813" s="45">
        <v>147.08000000000001</v>
      </c>
      <c r="F3813" s="45">
        <f>E3813*1.25</f>
        <v>183.85000000000002</v>
      </c>
      <c r="G3813" s="46">
        <v>183.85000000000002</v>
      </c>
      <c r="H3813" s="46"/>
    </row>
    <row r="3814" spans="1:8" s="47" customFormat="1" ht="15" customHeight="1" x14ac:dyDescent="0.25">
      <c r="A3814" s="57">
        <v>80356</v>
      </c>
      <c r="B3814" s="57">
        <v>80356</v>
      </c>
      <c r="C3814" s="76" t="s">
        <v>4321</v>
      </c>
      <c r="D3814" s="72">
        <f>MAX(E3814:G3814)</f>
        <v>184.07499999999999</v>
      </c>
      <c r="E3814" s="45">
        <v>147.26</v>
      </c>
      <c r="F3814" s="45">
        <f>E3814*1.25</f>
        <v>184.07499999999999</v>
      </c>
      <c r="G3814" s="46">
        <v>184.07499999999999</v>
      </c>
      <c r="H3814" s="46"/>
    </row>
    <row r="3815" spans="1:8" s="47" customFormat="1" ht="15" customHeight="1" x14ac:dyDescent="0.25">
      <c r="A3815" s="58">
        <v>80361</v>
      </c>
      <c r="B3815" s="58">
        <v>80361</v>
      </c>
      <c r="C3815" s="77" t="s">
        <v>4322</v>
      </c>
      <c r="D3815" s="73">
        <f>MAX(E3815:G3815)</f>
        <v>184.07499999999999</v>
      </c>
      <c r="E3815" s="48">
        <v>147.26</v>
      </c>
      <c r="F3815" s="48">
        <f>E3815*1.25</f>
        <v>184.07499999999999</v>
      </c>
      <c r="G3815" s="49">
        <v>184.07499999999999</v>
      </c>
      <c r="H3815" s="46"/>
    </row>
    <row r="3816" spans="1:8" s="47" customFormat="1" ht="15" customHeight="1" x14ac:dyDescent="0.25">
      <c r="A3816" s="62"/>
      <c r="B3816" s="58">
        <v>11105</v>
      </c>
      <c r="C3816" s="77" t="s">
        <v>120</v>
      </c>
      <c r="D3816" s="72">
        <v>184.11</v>
      </c>
      <c r="E3816" s="50"/>
      <c r="F3816" s="50"/>
      <c r="G3816" s="50"/>
      <c r="H3816" s="46"/>
    </row>
    <row r="3817" spans="1:8" s="47" customFormat="1" ht="15" customHeight="1" x14ac:dyDescent="0.25">
      <c r="A3817" s="58">
        <v>86684</v>
      </c>
      <c r="B3817" s="58">
        <v>86684</v>
      </c>
      <c r="C3817" s="77" t="s">
        <v>5027</v>
      </c>
      <c r="D3817" s="73">
        <f>MAX(E3817:G3817)</f>
        <v>184.22499999999999</v>
      </c>
      <c r="E3817" s="48">
        <v>147.38</v>
      </c>
      <c r="F3817" s="48">
        <f>E3817*1.25</f>
        <v>184.22499999999999</v>
      </c>
      <c r="G3817" s="49">
        <v>184.22499999999999</v>
      </c>
      <c r="H3817" s="46"/>
    </row>
    <row r="3818" spans="1:8" s="47" customFormat="1" ht="15" customHeight="1" x14ac:dyDescent="0.25">
      <c r="A3818" s="62"/>
      <c r="B3818" s="57">
        <v>50200</v>
      </c>
      <c r="C3818" s="76" t="s">
        <v>561</v>
      </c>
      <c r="D3818" s="72">
        <v>184.28</v>
      </c>
      <c r="E3818" s="50"/>
      <c r="F3818" s="50"/>
      <c r="G3818" s="50"/>
      <c r="H3818" s="46"/>
    </row>
    <row r="3819" spans="1:8" s="47" customFormat="1" ht="15" customHeight="1" x14ac:dyDescent="0.25">
      <c r="A3819" s="57">
        <v>80177</v>
      </c>
      <c r="B3819" s="57">
        <v>80177</v>
      </c>
      <c r="C3819" s="76" t="s">
        <v>4545</v>
      </c>
      <c r="D3819" s="72">
        <f>MAX(E3819:G3819)</f>
        <v>184.3125</v>
      </c>
      <c r="E3819" s="45">
        <v>147.44999999999999</v>
      </c>
      <c r="F3819" s="45">
        <f>E3819*1.25</f>
        <v>184.3125</v>
      </c>
      <c r="G3819" s="46">
        <v>184.3125</v>
      </c>
      <c r="H3819" s="46"/>
    </row>
    <row r="3820" spans="1:8" s="47" customFormat="1" ht="15" customHeight="1" x14ac:dyDescent="0.25">
      <c r="A3820" s="62"/>
      <c r="B3820" s="58">
        <v>95860</v>
      </c>
      <c r="C3820" s="77" t="s">
        <v>2077</v>
      </c>
      <c r="D3820" s="72">
        <v>184.58</v>
      </c>
      <c r="E3820" s="50"/>
      <c r="F3820" s="50"/>
      <c r="G3820" s="50"/>
      <c r="H3820" s="46"/>
    </row>
    <row r="3821" spans="1:8" s="47" customFormat="1" ht="15" customHeight="1" x14ac:dyDescent="0.25">
      <c r="A3821" s="57" t="s">
        <v>2495</v>
      </c>
      <c r="B3821" s="57" t="s">
        <v>2495</v>
      </c>
      <c r="C3821" s="76" t="s">
        <v>8218</v>
      </c>
      <c r="D3821" s="72">
        <f>MAX(E3821:G3821)</f>
        <v>184.625</v>
      </c>
      <c r="E3821" s="45">
        <v>147.69999999999999</v>
      </c>
      <c r="F3821" s="45">
        <f>E3821*1.25</f>
        <v>184.625</v>
      </c>
      <c r="G3821" s="46">
        <v>184.625</v>
      </c>
      <c r="H3821" s="46"/>
    </row>
    <row r="3822" spans="1:8" s="47" customFormat="1" ht="15" customHeight="1" x14ac:dyDescent="0.25">
      <c r="A3822" s="62"/>
      <c r="B3822" s="58">
        <v>29085</v>
      </c>
      <c r="C3822" s="77" t="s">
        <v>413</v>
      </c>
      <c r="D3822" s="72">
        <v>184.95</v>
      </c>
      <c r="E3822" s="50"/>
      <c r="F3822" s="50"/>
      <c r="G3822" s="50"/>
      <c r="H3822" s="46"/>
    </row>
    <row r="3823" spans="1:8" s="47" customFormat="1" ht="15" customHeight="1" x14ac:dyDescent="0.25">
      <c r="A3823" s="64"/>
      <c r="B3823" s="64" t="s">
        <v>2024</v>
      </c>
      <c r="C3823" s="65" t="s">
        <v>2025</v>
      </c>
      <c r="D3823" s="72">
        <f>MAX(E3823:G3823)</f>
        <v>185.12</v>
      </c>
      <c r="E3823" s="38"/>
      <c r="F3823" s="37">
        <v>185.12</v>
      </c>
      <c r="G3823" s="46">
        <v>185.12</v>
      </c>
      <c r="H3823" s="46"/>
    </row>
    <row r="3824" spans="1:8" s="47" customFormat="1" ht="15" customHeight="1" x14ac:dyDescent="0.25">
      <c r="A3824" s="62"/>
      <c r="B3824" s="57">
        <v>83695</v>
      </c>
      <c r="C3824" s="76" t="s">
        <v>1356</v>
      </c>
      <c r="D3824" s="72">
        <v>185.16</v>
      </c>
      <c r="E3824" s="50"/>
      <c r="F3824" s="50"/>
      <c r="G3824" s="50"/>
      <c r="H3824" s="46"/>
    </row>
    <row r="3825" spans="1:8" s="47" customFormat="1" ht="15" customHeight="1" x14ac:dyDescent="0.25">
      <c r="A3825" s="57">
        <v>99218</v>
      </c>
      <c r="B3825" s="57">
        <v>99218</v>
      </c>
      <c r="C3825" s="76" t="s">
        <v>8693</v>
      </c>
      <c r="D3825" s="72">
        <f>MAX(E3825:G3825)</f>
        <v>185.25</v>
      </c>
      <c r="E3825" s="45">
        <v>148.19999999999999</v>
      </c>
      <c r="F3825" s="45">
        <f>E3825*1.25</f>
        <v>185.25</v>
      </c>
      <c r="G3825" s="46">
        <v>185.25</v>
      </c>
      <c r="H3825" s="46"/>
    </row>
    <row r="3826" spans="1:8" s="47" customFormat="1" ht="15" customHeight="1" x14ac:dyDescent="0.25">
      <c r="A3826" s="57">
        <v>99218</v>
      </c>
      <c r="B3826" s="57">
        <v>99218</v>
      </c>
      <c r="C3826" s="76" t="s">
        <v>8612</v>
      </c>
      <c r="D3826" s="72">
        <f>MAX(E3826:G3826)</f>
        <v>185.25</v>
      </c>
      <c r="E3826" s="45">
        <v>148.19999999999999</v>
      </c>
      <c r="F3826" s="45">
        <f>E3826*1.25</f>
        <v>185.25</v>
      </c>
      <c r="G3826" s="46">
        <v>185.25</v>
      </c>
      <c r="H3826" s="46"/>
    </row>
    <row r="3827" spans="1:8" s="47" customFormat="1" ht="15" customHeight="1" x14ac:dyDescent="0.25">
      <c r="A3827" s="57" t="s">
        <v>2495</v>
      </c>
      <c r="B3827" s="57">
        <v>96373</v>
      </c>
      <c r="C3827" s="76" t="s">
        <v>2606</v>
      </c>
      <c r="D3827" s="72">
        <f>MAX(E3827:G3827)</f>
        <v>185.375</v>
      </c>
      <c r="E3827" s="45">
        <v>148.30000000000001</v>
      </c>
      <c r="F3827" s="45">
        <f>E3827*1.25</f>
        <v>185.375</v>
      </c>
      <c r="G3827" s="46">
        <v>185.375</v>
      </c>
      <c r="H3827" s="46"/>
    </row>
    <row r="3828" spans="1:8" s="47" customFormat="1" ht="15" customHeight="1" x14ac:dyDescent="0.25">
      <c r="A3828" s="57">
        <v>96373</v>
      </c>
      <c r="B3828" s="57">
        <v>96373</v>
      </c>
      <c r="C3828" s="76" t="s">
        <v>2617</v>
      </c>
      <c r="D3828" s="72">
        <f>MAX(E3828:G3828)</f>
        <v>185.375</v>
      </c>
      <c r="E3828" s="45">
        <v>148.30000000000001</v>
      </c>
      <c r="F3828" s="45">
        <f>E3828*1.25</f>
        <v>185.375</v>
      </c>
      <c r="G3828" s="46">
        <v>185.375</v>
      </c>
      <c r="H3828" s="46"/>
    </row>
    <row r="3829" spans="1:8" s="47" customFormat="1" ht="15" customHeight="1" x14ac:dyDescent="0.25">
      <c r="A3829" s="57">
        <v>8830926</v>
      </c>
      <c r="B3829" s="57">
        <v>8830926</v>
      </c>
      <c r="C3829" s="76" t="s">
        <v>8782</v>
      </c>
      <c r="D3829" s="72">
        <f>MAX(E3829:G3829)</f>
        <v>185.55</v>
      </c>
      <c r="E3829" s="45">
        <v>148.44</v>
      </c>
      <c r="F3829" s="45">
        <f>E3829*1.25</f>
        <v>185.55</v>
      </c>
      <c r="G3829" s="46">
        <v>185.55</v>
      </c>
      <c r="H3829" s="46"/>
    </row>
    <row r="3830" spans="1:8" s="47" customFormat="1" ht="15" customHeight="1" x14ac:dyDescent="0.25">
      <c r="A3830" s="62"/>
      <c r="B3830" s="57">
        <v>73503</v>
      </c>
      <c r="C3830" s="76" t="s">
        <v>829</v>
      </c>
      <c r="D3830" s="72">
        <v>186</v>
      </c>
      <c r="E3830" s="50"/>
      <c r="F3830" s="50"/>
      <c r="G3830" s="50"/>
      <c r="H3830" s="46"/>
    </row>
    <row r="3831" spans="1:8" s="47" customFormat="1" ht="15" customHeight="1" x14ac:dyDescent="0.25">
      <c r="A3831" s="58">
        <v>86480</v>
      </c>
      <c r="B3831" s="58">
        <v>86480</v>
      </c>
      <c r="C3831" s="77" t="s">
        <v>5379</v>
      </c>
      <c r="D3831" s="73">
        <f>MAX(E3831:G3831)</f>
        <v>186.11249999999998</v>
      </c>
      <c r="E3831" s="48">
        <v>148.88999999999999</v>
      </c>
      <c r="F3831" s="48">
        <f>E3831*1.25</f>
        <v>186.11249999999998</v>
      </c>
      <c r="G3831" s="46">
        <v>186.11249999999998</v>
      </c>
      <c r="H3831" s="46"/>
    </row>
    <row r="3832" spans="1:8" s="47" customFormat="1" ht="15" customHeight="1" x14ac:dyDescent="0.25">
      <c r="A3832" s="57" t="s">
        <v>2495</v>
      </c>
      <c r="B3832" s="57">
        <v>80299</v>
      </c>
      <c r="C3832" s="76" t="s">
        <v>5019</v>
      </c>
      <c r="D3832" s="72">
        <f>MAX(E3832:G3832)</f>
        <v>186.125</v>
      </c>
      <c r="E3832" s="45">
        <v>148.9</v>
      </c>
      <c r="F3832" s="45">
        <f>E3832*1.25</f>
        <v>186.125</v>
      </c>
      <c r="G3832" s="46">
        <v>186.125</v>
      </c>
      <c r="H3832" s="46"/>
    </row>
    <row r="3833" spans="1:8" s="47" customFormat="1" ht="15" customHeight="1" x14ac:dyDescent="0.25">
      <c r="A3833" s="57" t="s">
        <v>7089</v>
      </c>
      <c r="B3833" s="57">
        <v>97002</v>
      </c>
      <c r="C3833" s="76" t="s">
        <v>7267</v>
      </c>
      <c r="D3833" s="72">
        <f>MAX(E3833:G3833)</f>
        <v>186.1875</v>
      </c>
      <c r="E3833" s="45">
        <v>148.94999999999999</v>
      </c>
      <c r="F3833" s="45">
        <f>E3833*1.25</f>
        <v>186.1875</v>
      </c>
      <c r="G3833" s="46">
        <v>186.1875</v>
      </c>
      <c r="H3833" s="46"/>
    </row>
    <row r="3834" spans="1:8" s="47" customFormat="1" ht="15" customHeight="1" x14ac:dyDescent="0.25">
      <c r="A3834" s="57" t="s">
        <v>7611</v>
      </c>
      <c r="B3834" s="57" t="s">
        <v>2495</v>
      </c>
      <c r="C3834" s="76" t="s">
        <v>7570</v>
      </c>
      <c r="D3834" s="72">
        <f>MAX(E3834:G3834)</f>
        <v>186.20000000000002</v>
      </c>
      <c r="E3834" s="45">
        <v>148.96</v>
      </c>
      <c r="F3834" s="45">
        <f>E3834*1.25</f>
        <v>186.20000000000002</v>
      </c>
      <c r="G3834" s="46">
        <v>186.20000000000002</v>
      </c>
      <c r="H3834" s="46"/>
    </row>
    <row r="3835" spans="1:8" s="47" customFormat="1" ht="15" customHeight="1" x14ac:dyDescent="0.25">
      <c r="A3835" s="57" t="s">
        <v>2495</v>
      </c>
      <c r="B3835" s="57" t="s">
        <v>2495</v>
      </c>
      <c r="C3835" s="76" t="s">
        <v>4214</v>
      </c>
      <c r="D3835" s="72">
        <f>MAX(E3835:G3835)</f>
        <v>186.25</v>
      </c>
      <c r="E3835" s="45">
        <v>149</v>
      </c>
      <c r="F3835" s="45">
        <f>E3835*1.25</f>
        <v>186.25</v>
      </c>
      <c r="G3835" s="46">
        <v>186.25</v>
      </c>
      <c r="H3835" s="46"/>
    </row>
    <row r="3836" spans="1:8" s="47" customFormat="1" ht="15" customHeight="1" x14ac:dyDescent="0.25">
      <c r="A3836" s="57" t="s">
        <v>2495</v>
      </c>
      <c r="B3836" s="57" t="s">
        <v>2495</v>
      </c>
      <c r="C3836" s="76" t="s">
        <v>5131</v>
      </c>
      <c r="D3836" s="72">
        <f>MAX(E3836:G3836)</f>
        <v>186.4375</v>
      </c>
      <c r="E3836" s="45">
        <v>149.15</v>
      </c>
      <c r="F3836" s="45">
        <f>E3836*1.25</f>
        <v>186.4375</v>
      </c>
      <c r="G3836" s="46">
        <v>186.4375</v>
      </c>
      <c r="H3836" s="46"/>
    </row>
    <row r="3837" spans="1:8" s="47" customFormat="1" ht="15" customHeight="1" x14ac:dyDescent="0.25">
      <c r="A3837" s="62"/>
      <c r="B3837" s="57">
        <v>86353</v>
      </c>
      <c r="C3837" s="76" t="s">
        <v>1590</v>
      </c>
      <c r="D3837" s="72">
        <v>186.52</v>
      </c>
      <c r="E3837" s="50"/>
      <c r="F3837" s="50"/>
      <c r="G3837" s="50"/>
      <c r="H3837" s="46"/>
    </row>
    <row r="3838" spans="1:8" s="47" customFormat="1" ht="15" customHeight="1" x14ac:dyDescent="0.25">
      <c r="A3838" s="58">
        <v>82105</v>
      </c>
      <c r="B3838" s="58">
        <v>82105</v>
      </c>
      <c r="C3838" s="77" t="s">
        <v>5123</v>
      </c>
      <c r="D3838" s="73">
        <f>MAX(E3838:G3838)</f>
        <v>186.75</v>
      </c>
      <c r="E3838" s="48">
        <v>149.4</v>
      </c>
      <c r="F3838" s="48">
        <f>E3838*1.25</f>
        <v>186.75</v>
      </c>
      <c r="G3838" s="49">
        <v>186.75</v>
      </c>
      <c r="H3838" s="46"/>
    </row>
    <row r="3839" spans="1:8" s="47" customFormat="1" ht="15" customHeight="1" x14ac:dyDescent="0.25">
      <c r="A3839" s="62"/>
      <c r="B3839" s="57">
        <v>81507</v>
      </c>
      <c r="C3839" s="76" t="s">
        <v>1185</v>
      </c>
      <c r="D3839" s="72">
        <v>186.78</v>
      </c>
      <c r="E3839" s="50"/>
      <c r="F3839" s="50"/>
      <c r="G3839" s="50"/>
      <c r="H3839" s="46"/>
    </row>
    <row r="3840" spans="1:8" s="47" customFormat="1" ht="15" customHeight="1" x14ac:dyDescent="0.25">
      <c r="A3840" s="62"/>
      <c r="B3840" s="58">
        <v>29581</v>
      </c>
      <c r="C3840" s="77" t="s">
        <v>440</v>
      </c>
      <c r="D3840" s="72">
        <v>187.05</v>
      </c>
      <c r="E3840" s="50"/>
      <c r="F3840" s="50"/>
      <c r="G3840" s="50"/>
      <c r="H3840" s="46"/>
    </row>
    <row r="3841" spans="1:8" s="47" customFormat="1" ht="15" customHeight="1" x14ac:dyDescent="0.25">
      <c r="A3841" s="57" t="s">
        <v>7089</v>
      </c>
      <c r="B3841" s="57" t="s">
        <v>2495</v>
      </c>
      <c r="C3841" s="76" t="s">
        <v>7090</v>
      </c>
      <c r="D3841" s="72">
        <f>MAX(E3841:G3841)</f>
        <v>187.0625</v>
      </c>
      <c r="E3841" s="45">
        <v>149.65</v>
      </c>
      <c r="F3841" s="45">
        <f>E3841*1.25</f>
        <v>187.0625</v>
      </c>
      <c r="G3841" s="46">
        <v>187.0625</v>
      </c>
      <c r="H3841" s="46"/>
    </row>
    <row r="3842" spans="1:8" s="47" customFormat="1" ht="15" customHeight="1" x14ac:dyDescent="0.25">
      <c r="A3842" s="57">
        <v>90747</v>
      </c>
      <c r="B3842" s="57">
        <v>90747</v>
      </c>
      <c r="C3842" s="76" t="s">
        <v>8411</v>
      </c>
      <c r="D3842" s="72">
        <f>MAX(E3842:G3842)</f>
        <v>187.25</v>
      </c>
      <c r="E3842" s="45">
        <v>149.80000000000001</v>
      </c>
      <c r="F3842" s="45">
        <f>E3842*1.25</f>
        <v>187.25</v>
      </c>
      <c r="G3842" s="46">
        <v>187.25</v>
      </c>
      <c r="H3842" s="46"/>
    </row>
    <row r="3843" spans="1:8" s="47" customFormat="1" ht="15" customHeight="1" x14ac:dyDescent="0.25">
      <c r="A3843" s="62"/>
      <c r="B3843" s="57">
        <v>99393</v>
      </c>
      <c r="C3843" s="76" t="s">
        <v>2312</v>
      </c>
      <c r="D3843" s="72">
        <v>187.3</v>
      </c>
      <c r="E3843" s="50"/>
      <c r="F3843" s="50"/>
      <c r="G3843" s="50"/>
      <c r="H3843" s="46"/>
    </row>
    <row r="3844" spans="1:8" s="47" customFormat="1" ht="15" customHeight="1" x14ac:dyDescent="0.25">
      <c r="A3844" s="57">
        <v>84144</v>
      </c>
      <c r="B3844" s="57">
        <v>84144</v>
      </c>
      <c r="C3844" s="76" t="s">
        <v>4428</v>
      </c>
      <c r="D3844" s="72">
        <f>MAX(E3844:G3844)</f>
        <v>187.42500000000001</v>
      </c>
      <c r="E3844" s="45">
        <v>149.94</v>
      </c>
      <c r="F3844" s="45">
        <f>E3844*1.25</f>
        <v>187.42500000000001</v>
      </c>
      <c r="G3844" s="46">
        <v>187.42500000000001</v>
      </c>
      <c r="H3844" s="46"/>
    </row>
    <row r="3845" spans="1:8" s="47" customFormat="1" ht="15" customHeight="1" x14ac:dyDescent="0.25">
      <c r="A3845" s="57" t="s">
        <v>2495</v>
      </c>
      <c r="B3845" s="57" t="s">
        <v>2495</v>
      </c>
      <c r="C3845" s="76" t="s">
        <v>5383</v>
      </c>
      <c r="D3845" s="72">
        <f>MAX(E3845:G3845)</f>
        <v>187.4375</v>
      </c>
      <c r="E3845" s="45">
        <v>149.94999999999999</v>
      </c>
      <c r="F3845" s="45">
        <f>E3845*1.25</f>
        <v>187.4375</v>
      </c>
      <c r="G3845" s="46">
        <v>187.4375</v>
      </c>
      <c r="H3845" s="46"/>
    </row>
    <row r="3846" spans="1:8" s="47" customFormat="1" ht="15" customHeight="1" x14ac:dyDescent="0.25">
      <c r="A3846" s="57" t="s">
        <v>2495</v>
      </c>
      <c r="B3846" s="57" t="s">
        <v>2495</v>
      </c>
      <c r="C3846" s="76" t="s">
        <v>4215</v>
      </c>
      <c r="D3846" s="72">
        <f>MAX(E3846:G3846)</f>
        <v>187.5</v>
      </c>
      <c r="E3846" s="45">
        <v>150</v>
      </c>
      <c r="F3846" s="45">
        <f>E3846*1.25</f>
        <v>187.5</v>
      </c>
      <c r="G3846" s="46">
        <v>187.5</v>
      </c>
      <c r="H3846" s="46"/>
    </row>
    <row r="3847" spans="1:8" s="47" customFormat="1" ht="15" customHeight="1" x14ac:dyDescent="0.25">
      <c r="A3847" s="57" t="s">
        <v>2495</v>
      </c>
      <c r="B3847" s="57">
        <v>99499</v>
      </c>
      <c r="C3847" s="76" t="s">
        <v>7573</v>
      </c>
      <c r="D3847" s="72">
        <f>MAX(E3847:G3847)</f>
        <v>187.5</v>
      </c>
      <c r="E3847" s="45">
        <v>150</v>
      </c>
      <c r="F3847" s="45">
        <f>E3847*1.25</f>
        <v>187.5</v>
      </c>
      <c r="G3847" s="46">
        <v>187.5</v>
      </c>
      <c r="H3847" s="46"/>
    </row>
    <row r="3848" spans="1:8" s="47" customFormat="1" ht="15" customHeight="1" x14ac:dyDescent="0.25">
      <c r="A3848" s="57" t="s">
        <v>2495</v>
      </c>
      <c r="B3848" s="57">
        <v>99499</v>
      </c>
      <c r="C3848" s="76" t="s">
        <v>7573</v>
      </c>
      <c r="D3848" s="72">
        <f>MAX(E3848:G3848)</f>
        <v>187.5</v>
      </c>
      <c r="E3848" s="45">
        <v>150</v>
      </c>
      <c r="F3848" s="45">
        <f>E3848*1.25</f>
        <v>187.5</v>
      </c>
      <c r="G3848" s="46">
        <v>187.5</v>
      </c>
      <c r="H3848" s="46"/>
    </row>
    <row r="3849" spans="1:8" s="47" customFormat="1" ht="15" customHeight="1" x14ac:dyDescent="0.25">
      <c r="A3849" s="57" t="s">
        <v>2495</v>
      </c>
      <c r="B3849" s="57">
        <v>99499</v>
      </c>
      <c r="C3849" s="76" t="s">
        <v>7573</v>
      </c>
      <c r="D3849" s="72">
        <f>MAX(E3849:G3849)</f>
        <v>187.5</v>
      </c>
      <c r="E3849" s="45">
        <v>150</v>
      </c>
      <c r="F3849" s="45">
        <f>E3849*1.25</f>
        <v>187.5</v>
      </c>
      <c r="G3849" s="46">
        <v>187.5</v>
      </c>
      <c r="H3849" s="46"/>
    </row>
    <row r="3850" spans="1:8" s="47" customFormat="1" ht="15" customHeight="1" x14ac:dyDescent="0.25">
      <c r="A3850" s="57" t="s">
        <v>2495</v>
      </c>
      <c r="B3850" s="57">
        <v>99499</v>
      </c>
      <c r="C3850" s="76" t="s">
        <v>7573</v>
      </c>
      <c r="D3850" s="72">
        <f>MAX(E3850:G3850)</f>
        <v>187.5</v>
      </c>
      <c r="E3850" s="45">
        <v>150</v>
      </c>
      <c r="F3850" s="45">
        <f>E3850*1.25</f>
        <v>187.5</v>
      </c>
      <c r="G3850" s="46">
        <v>187.5</v>
      </c>
      <c r="H3850" s="46"/>
    </row>
    <row r="3851" spans="1:8" s="47" customFormat="1" ht="15" customHeight="1" x14ac:dyDescent="0.25">
      <c r="A3851" s="57" t="s">
        <v>2495</v>
      </c>
      <c r="B3851" s="57">
        <v>99499</v>
      </c>
      <c r="C3851" s="76" t="s">
        <v>7573</v>
      </c>
      <c r="D3851" s="72">
        <f>MAX(E3851:G3851)</f>
        <v>187.5</v>
      </c>
      <c r="E3851" s="45">
        <v>150</v>
      </c>
      <c r="F3851" s="45">
        <f>E3851*1.25</f>
        <v>187.5</v>
      </c>
      <c r="G3851" s="46">
        <v>187.5</v>
      </c>
      <c r="H3851" s="46"/>
    </row>
    <row r="3852" spans="1:8" s="47" customFormat="1" ht="15" customHeight="1" x14ac:dyDescent="0.25">
      <c r="A3852" s="57" t="s">
        <v>2495</v>
      </c>
      <c r="B3852" s="57">
        <v>99499</v>
      </c>
      <c r="C3852" s="76" t="s">
        <v>7573</v>
      </c>
      <c r="D3852" s="72">
        <f>MAX(E3852:G3852)</f>
        <v>187.5</v>
      </c>
      <c r="E3852" s="45">
        <v>150</v>
      </c>
      <c r="F3852" s="45">
        <f>E3852*1.25</f>
        <v>187.5</v>
      </c>
      <c r="G3852" s="46">
        <v>187.5</v>
      </c>
      <c r="H3852" s="46"/>
    </row>
    <row r="3853" spans="1:8" s="47" customFormat="1" ht="15" customHeight="1" x14ac:dyDescent="0.25">
      <c r="A3853" s="57" t="s">
        <v>2495</v>
      </c>
      <c r="B3853" s="57">
        <v>99499</v>
      </c>
      <c r="C3853" s="76" t="s">
        <v>7573</v>
      </c>
      <c r="D3853" s="72">
        <f>MAX(E3853:G3853)</f>
        <v>187.5</v>
      </c>
      <c r="E3853" s="45">
        <v>150</v>
      </c>
      <c r="F3853" s="45">
        <f>E3853*1.25</f>
        <v>187.5</v>
      </c>
      <c r="G3853" s="46">
        <v>187.5</v>
      </c>
      <c r="H3853" s="46"/>
    </row>
    <row r="3854" spans="1:8" s="47" customFormat="1" ht="15" customHeight="1" x14ac:dyDescent="0.25">
      <c r="A3854" s="57" t="s">
        <v>2495</v>
      </c>
      <c r="B3854" s="57">
        <v>99499</v>
      </c>
      <c r="C3854" s="76" t="s">
        <v>7573</v>
      </c>
      <c r="D3854" s="72">
        <f>MAX(E3854:G3854)</f>
        <v>187.5</v>
      </c>
      <c r="E3854" s="45">
        <v>150</v>
      </c>
      <c r="F3854" s="45">
        <f>E3854*1.25</f>
        <v>187.5</v>
      </c>
      <c r="G3854" s="46">
        <v>187.5</v>
      </c>
      <c r="H3854" s="46"/>
    </row>
    <row r="3855" spans="1:8" s="47" customFormat="1" ht="15" customHeight="1" x14ac:dyDescent="0.25">
      <c r="A3855" s="57" t="s">
        <v>2495</v>
      </c>
      <c r="B3855" s="57">
        <v>99499</v>
      </c>
      <c r="C3855" s="76" t="s">
        <v>7573</v>
      </c>
      <c r="D3855" s="72">
        <f>MAX(E3855:G3855)</f>
        <v>187.5</v>
      </c>
      <c r="E3855" s="45">
        <v>150</v>
      </c>
      <c r="F3855" s="45">
        <f>E3855*1.25</f>
        <v>187.5</v>
      </c>
      <c r="G3855" s="46">
        <v>187.5</v>
      </c>
      <c r="H3855" s="46"/>
    </row>
    <row r="3856" spans="1:8" s="47" customFormat="1" ht="15" customHeight="1" x14ac:dyDescent="0.25">
      <c r="A3856" s="57" t="s">
        <v>2495</v>
      </c>
      <c r="B3856" s="57">
        <v>99499</v>
      </c>
      <c r="C3856" s="76" t="s">
        <v>7573</v>
      </c>
      <c r="D3856" s="72">
        <f>MAX(E3856:G3856)</f>
        <v>187.5</v>
      </c>
      <c r="E3856" s="45">
        <v>150</v>
      </c>
      <c r="F3856" s="45">
        <f>E3856*1.25</f>
        <v>187.5</v>
      </c>
      <c r="G3856" s="46">
        <v>187.5</v>
      </c>
      <c r="H3856" s="46"/>
    </row>
    <row r="3857" spans="1:8" s="47" customFormat="1" ht="15" customHeight="1" x14ac:dyDescent="0.25">
      <c r="A3857" s="57" t="s">
        <v>8806</v>
      </c>
      <c r="B3857" s="57">
        <v>99423</v>
      </c>
      <c r="C3857" s="76" t="s">
        <v>8845</v>
      </c>
      <c r="D3857" s="72">
        <f>MAX(E3857:G3857)</f>
        <v>187.5</v>
      </c>
      <c r="E3857" s="45">
        <v>150</v>
      </c>
      <c r="F3857" s="45">
        <f>E3857*1.25</f>
        <v>187.5</v>
      </c>
      <c r="G3857" s="46">
        <v>187.5</v>
      </c>
    </row>
    <row r="3858" spans="1:8" s="47" customFormat="1" ht="15" customHeight="1" x14ac:dyDescent="0.25">
      <c r="A3858" s="57" t="s">
        <v>8796</v>
      </c>
      <c r="B3858" s="57">
        <v>99423</v>
      </c>
      <c r="C3858" s="76" t="s">
        <v>8797</v>
      </c>
      <c r="D3858" s="72">
        <f>MAX(E3858:G3858)</f>
        <v>187.5</v>
      </c>
      <c r="E3858" s="45">
        <v>150</v>
      </c>
      <c r="F3858" s="45">
        <f>E3858*1.25</f>
        <v>187.5</v>
      </c>
      <c r="G3858" s="46">
        <v>187.5</v>
      </c>
    </row>
    <row r="3859" spans="1:8" s="47" customFormat="1" ht="15" customHeight="1" x14ac:dyDescent="0.25">
      <c r="A3859" s="57" t="s">
        <v>8806</v>
      </c>
      <c r="B3859" s="57">
        <v>99423</v>
      </c>
      <c r="C3859" s="76" t="s">
        <v>8797</v>
      </c>
      <c r="D3859" s="72">
        <f>MAX(E3859:G3859)</f>
        <v>187.5</v>
      </c>
      <c r="E3859" s="45">
        <v>150</v>
      </c>
      <c r="F3859" s="45">
        <f>E3859*1.25</f>
        <v>187.5</v>
      </c>
      <c r="G3859" s="46">
        <v>187.5</v>
      </c>
      <c r="H3859" s="46"/>
    </row>
    <row r="3860" spans="1:8" s="47" customFormat="1" ht="15" customHeight="1" x14ac:dyDescent="0.25">
      <c r="A3860" s="57" t="s">
        <v>8806</v>
      </c>
      <c r="B3860" s="57">
        <v>99423</v>
      </c>
      <c r="C3860" s="76" t="s">
        <v>8797</v>
      </c>
      <c r="D3860" s="72">
        <f>MAX(E3860:G3860)</f>
        <v>187.5</v>
      </c>
      <c r="E3860" s="45">
        <v>150</v>
      </c>
      <c r="F3860" s="45">
        <f>E3860*1.25</f>
        <v>187.5</v>
      </c>
      <c r="G3860" s="46">
        <v>187.5</v>
      </c>
      <c r="H3860" s="46"/>
    </row>
    <row r="3861" spans="1:8" s="47" customFormat="1" ht="15" customHeight="1" x14ac:dyDescent="0.25">
      <c r="A3861" s="57" t="s">
        <v>2495</v>
      </c>
      <c r="B3861" s="57">
        <v>99499</v>
      </c>
      <c r="C3861" s="76" t="s">
        <v>7797</v>
      </c>
      <c r="D3861" s="72">
        <f>MAX(E3861:G3861)</f>
        <v>187.5</v>
      </c>
      <c r="E3861" s="45">
        <v>150</v>
      </c>
      <c r="F3861" s="45">
        <f>E3861*1.25</f>
        <v>187.5</v>
      </c>
      <c r="G3861" s="46">
        <v>187.5</v>
      </c>
      <c r="H3861" s="46"/>
    </row>
    <row r="3862" spans="1:8" s="47" customFormat="1" ht="15" customHeight="1" x14ac:dyDescent="0.25">
      <c r="A3862" s="57" t="s">
        <v>2495</v>
      </c>
      <c r="B3862" s="57">
        <v>99499</v>
      </c>
      <c r="C3862" s="76" t="s">
        <v>7797</v>
      </c>
      <c r="D3862" s="72">
        <f>MAX(E3862:G3862)</f>
        <v>187.5</v>
      </c>
      <c r="E3862" s="45">
        <v>150</v>
      </c>
      <c r="F3862" s="45">
        <f>E3862*1.25</f>
        <v>187.5</v>
      </c>
      <c r="G3862" s="46">
        <v>187.5</v>
      </c>
      <c r="H3862" s="46"/>
    </row>
    <row r="3863" spans="1:8" s="47" customFormat="1" ht="15" customHeight="1" x14ac:dyDescent="0.25">
      <c r="A3863" s="57" t="s">
        <v>2495</v>
      </c>
      <c r="B3863" s="57">
        <v>99499</v>
      </c>
      <c r="C3863" s="76" t="s">
        <v>7797</v>
      </c>
      <c r="D3863" s="72">
        <f>MAX(E3863:G3863)</f>
        <v>187.5</v>
      </c>
      <c r="E3863" s="45">
        <v>150</v>
      </c>
      <c r="F3863" s="45">
        <f>E3863*1.25</f>
        <v>187.5</v>
      </c>
      <c r="G3863" s="46">
        <v>187.5</v>
      </c>
      <c r="H3863" s="46"/>
    </row>
    <row r="3864" spans="1:8" s="47" customFormat="1" ht="15" customHeight="1" x14ac:dyDescent="0.25">
      <c r="A3864" s="57" t="s">
        <v>2495</v>
      </c>
      <c r="B3864" s="57">
        <v>99499</v>
      </c>
      <c r="C3864" s="76" t="s">
        <v>7798</v>
      </c>
      <c r="D3864" s="72">
        <f>MAX(E3864:G3864)</f>
        <v>187.5</v>
      </c>
      <c r="E3864" s="45">
        <v>150</v>
      </c>
      <c r="F3864" s="45">
        <f>E3864*1.25</f>
        <v>187.5</v>
      </c>
      <c r="G3864" s="46">
        <v>187.5</v>
      </c>
      <c r="H3864" s="46"/>
    </row>
    <row r="3865" spans="1:8" s="47" customFormat="1" ht="15" customHeight="1" x14ac:dyDescent="0.25">
      <c r="A3865" s="57" t="s">
        <v>2495</v>
      </c>
      <c r="B3865" s="57">
        <v>99499</v>
      </c>
      <c r="C3865" s="76" t="s">
        <v>7798</v>
      </c>
      <c r="D3865" s="72">
        <f>MAX(E3865:G3865)</f>
        <v>187.5</v>
      </c>
      <c r="E3865" s="45">
        <v>150</v>
      </c>
      <c r="F3865" s="45">
        <f>E3865*1.25</f>
        <v>187.5</v>
      </c>
      <c r="G3865" s="46">
        <v>187.5</v>
      </c>
      <c r="H3865" s="46"/>
    </row>
    <row r="3866" spans="1:8" s="47" customFormat="1" ht="15" customHeight="1" x14ac:dyDescent="0.25">
      <c r="A3866" s="57" t="s">
        <v>2495</v>
      </c>
      <c r="B3866" s="57">
        <v>99499</v>
      </c>
      <c r="C3866" s="76" t="s">
        <v>7798</v>
      </c>
      <c r="D3866" s="72">
        <f>MAX(E3866:G3866)</f>
        <v>187.5</v>
      </c>
      <c r="E3866" s="45">
        <v>150</v>
      </c>
      <c r="F3866" s="45">
        <f>E3866*1.25</f>
        <v>187.5</v>
      </c>
      <c r="G3866" s="46">
        <v>187.5</v>
      </c>
      <c r="H3866" s="46"/>
    </row>
    <row r="3867" spans="1:8" s="47" customFormat="1" ht="15" customHeight="1" x14ac:dyDescent="0.25">
      <c r="A3867" s="57" t="s">
        <v>2495</v>
      </c>
      <c r="B3867" s="57">
        <v>99499</v>
      </c>
      <c r="C3867" s="76" t="s">
        <v>7799</v>
      </c>
      <c r="D3867" s="72">
        <f>MAX(E3867:G3867)</f>
        <v>187.5</v>
      </c>
      <c r="E3867" s="45">
        <v>150</v>
      </c>
      <c r="F3867" s="45">
        <f>E3867*1.25</f>
        <v>187.5</v>
      </c>
      <c r="G3867" s="46">
        <v>187.5</v>
      </c>
      <c r="H3867" s="46"/>
    </row>
    <row r="3868" spans="1:8" s="47" customFormat="1" ht="15" customHeight="1" x14ac:dyDescent="0.25">
      <c r="A3868" s="57" t="s">
        <v>2495</v>
      </c>
      <c r="B3868" s="57">
        <v>99499</v>
      </c>
      <c r="C3868" s="76" t="s">
        <v>7799</v>
      </c>
      <c r="D3868" s="72">
        <f>MAX(E3868:G3868)</f>
        <v>187.5</v>
      </c>
      <c r="E3868" s="45">
        <v>150</v>
      </c>
      <c r="F3868" s="45">
        <f>E3868*1.25</f>
        <v>187.5</v>
      </c>
      <c r="G3868" s="46">
        <v>187.5</v>
      </c>
      <c r="H3868" s="46"/>
    </row>
    <row r="3869" spans="1:8" s="47" customFormat="1" ht="15" customHeight="1" x14ac:dyDescent="0.25">
      <c r="A3869" s="57" t="s">
        <v>2495</v>
      </c>
      <c r="B3869" s="57">
        <v>99499</v>
      </c>
      <c r="C3869" s="76" t="s">
        <v>7799</v>
      </c>
      <c r="D3869" s="72">
        <f>MAX(E3869:G3869)</f>
        <v>187.5</v>
      </c>
      <c r="E3869" s="45">
        <v>150</v>
      </c>
      <c r="F3869" s="45">
        <f>E3869*1.25</f>
        <v>187.5</v>
      </c>
      <c r="G3869" s="46">
        <v>187.5</v>
      </c>
      <c r="H3869" s="46"/>
    </row>
    <row r="3870" spans="1:8" s="47" customFormat="1" ht="15" customHeight="1" x14ac:dyDescent="0.25">
      <c r="A3870" s="57" t="s">
        <v>2495</v>
      </c>
      <c r="B3870" s="57">
        <v>99499</v>
      </c>
      <c r="C3870" s="76" t="s">
        <v>7799</v>
      </c>
      <c r="D3870" s="72">
        <f>MAX(E3870:G3870)</f>
        <v>187.5</v>
      </c>
      <c r="E3870" s="45">
        <v>150</v>
      </c>
      <c r="F3870" s="45">
        <f>E3870*1.25</f>
        <v>187.5</v>
      </c>
      <c r="G3870" s="46">
        <v>187.5</v>
      </c>
      <c r="H3870" s="46"/>
    </row>
    <row r="3871" spans="1:8" s="47" customFormat="1" ht="15" customHeight="1" x14ac:dyDescent="0.25">
      <c r="A3871" s="58" t="s">
        <v>2495</v>
      </c>
      <c r="B3871" s="58">
        <v>99499</v>
      </c>
      <c r="C3871" s="77" t="s">
        <v>7800</v>
      </c>
      <c r="D3871" s="73">
        <f>MAX(E3871:G3871)</f>
        <v>187.5</v>
      </c>
      <c r="E3871" s="48">
        <v>150</v>
      </c>
      <c r="F3871" s="48">
        <f>E3871*1.25</f>
        <v>187.5</v>
      </c>
      <c r="G3871" s="49">
        <v>187.5</v>
      </c>
      <c r="H3871" s="46"/>
    </row>
    <row r="3872" spans="1:8" s="47" customFormat="1" ht="15" customHeight="1" x14ac:dyDescent="0.25">
      <c r="A3872" s="58" t="s">
        <v>2495</v>
      </c>
      <c r="B3872" s="58">
        <v>99499</v>
      </c>
      <c r="C3872" s="77" t="s">
        <v>7800</v>
      </c>
      <c r="D3872" s="73">
        <f>MAX(E3872:G3872)</f>
        <v>187.5</v>
      </c>
      <c r="E3872" s="48">
        <v>150</v>
      </c>
      <c r="F3872" s="48">
        <f>E3872*1.25</f>
        <v>187.5</v>
      </c>
      <c r="G3872" s="49">
        <v>187.5</v>
      </c>
      <c r="H3872" s="46"/>
    </row>
    <row r="3873" spans="1:8" s="47" customFormat="1" ht="15" customHeight="1" x14ac:dyDescent="0.25">
      <c r="A3873" s="58" t="s">
        <v>2495</v>
      </c>
      <c r="B3873" s="58">
        <v>99499</v>
      </c>
      <c r="C3873" s="77" t="s">
        <v>7800</v>
      </c>
      <c r="D3873" s="73">
        <f>MAX(E3873:G3873)</f>
        <v>187.5</v>
      </c>
      <c r="E3873" s="48">
        <v>150</v>
      </c>
      <c r="F3873" s="48">
        <f>E3873*1.25</f>
        <v>187.5</v>
      </c>
      <c r="G3873" s="49">
        <v>187.5</v>
      </c>
      <c r="H3873" s="46"/>
    </row>
    <row r="3874" spans="1:8" s="47" customFormat="1" ht="15" customHeight="1" x14ac:dyDescent="0.25">
      <c r="A3874" s="57" t="s">
        <v>2495</v>
      </c>
      <c r="B3874" s="57">
        <v>99499</v>
      </c>
      <c r="C3874" s="76" t="s">
        <v>7801</v>
      </c>
      <c r="D3874" s="72">
        <f>MAX(E3874:G3874)</f>
        <v>187.5</v>
      </c>
      <c r="E3874" s="45">
        <v>150</v>
      </c>
      <c r="F3874" s="45">
        <f>E3874*1.25</f>
        <v>187.5</v>
      </c>
      <c r="G3874" s="46">
        <v>187.5</v>
      </c>
      <c r="H3874" s="46"/>
    </row>
    <row r="3875" spans="1:8" s="47" customFormat="1" ht="15" customHeight="1" x14ac:dyDescent="0.25">
      <c r="A3875" s="57" t="s">
        <v>2495</v>
      </c>
      <c r="B3875" s="57">
        <v>99499</v>
      </c>
      <c r="C3875" s="76" t="s">
        <v>7801</v>
      </c>
      <c r="D3875" s="72">
        <f>MAX(E3875:G3875)</f>
        <v>187.5</v>
      </c>
      <c r="E3875" s="45">
        <v>150</v>
      </c>
      <c r="F3875" s="45">
        <f>E3875*1.25</f>
        <v>187.5</v>
      </c>
      <c r="G3875" s="46">
        <v>187.5</v>
      </c>
      <c r="H3875" s="46"/>
    </row>
    <row r="3876" spans="1:8" s="47" customFormat="1" ht="15" customHeight="1" x14ac:dyDescent="0.25">
      <c r="A3876" s="57" t="s">
        <v>2495</v>
      </c>
      <c r="B3876" s="57">
        <v>99499</v>
      </c>
      <c r="C3876" s="76" t="s">
        <v>7801</v>
      </c>
      <c r="D3876" s="72">
        <f>MAX(E3876:G3876)</f>
        <v>187.5</v>
      </c>
      <c r="E3876" s="45">
        <v>150</v>
      </c>
      <c r="F3876" s="45">
        <f>E3876*1.25</f>
        <v>187.5</v>
      </c>
      <c r="G3876" s="46">
        <v>187.5</v>
      </c>
      <c r="H3876" s="46"/>
    </row>
    <row r="3877" spans="1:8" s="47" customFormat="1" ht="15" customHeight="1" x14ac:dyDescent="0.25">
      <c r="A3877" s="57" t="s">
        <v>2495</v>
      </c>
      <c r="B3877" s="57">
        <v>99499</v>
      </c>
      <c r="C3877" s="76" t="s">
        <v>7802</v>
      </c>
      <c r="D3877" s="72">
        <f>MAX(E3877:G3877)</f>
        <v>187.5</v>
      </c>
      <c r="E3877" s="45">
        <v>150</v>
      </c>
      <c r="F3877" s="45">
        <f>E3877*1.25</f>
        <v>187.5</v>
      </c>
      <c r="G3877" s="46">
        <v>187.5</v>
      </c>
      <c r="H3877" s="46"/>
    </row>
    <row r="3878" spans="1:8" s="47" customFormat="1" ht="15" customHeight="1" x14ac:dyDescent="0.25">
      <c r="A3878" s="57" t="s">
        <v>2495</v>
      </c>
      <c r="B3878" s="57">
        <v>99499</v>
      </c>
      <c r="C3878" s="76" t="s">
        <v>7802</v>
      </c>
      <c r="D3878" s="72">
        <f>MAX(E3878:G3878)</f>
        <v>187.5</v>
      </c>
      <c r="E3878" s="45">
        <v>150</v>
      </c>
      <c r="F3878" s="45">
        <f>E3878*1.25</f>
        <v>187.5</v>
      </c>
      <c r="G3878" s="46">
        <v>187.5</v>
      </c>
      <c r="H3878" s="46"/>
    </row>
    <row r="3879" spans="1:8" s="47" customFormat="1" ht="15" customHeight="1" x14ac:dyDescent="0.25">
      <c r="A3879" s="57" t="s">
        <v>2495</v>
      </c>
      <c r="B3879" s="57">
        <v>99499</v>
      </c>
      <c r="C3879" s="76" t="s">
        <v>7802</v>
      </c>
      <c r="D3879" s="72">
        <f>MAX(E3879:G3879)</f>
        <v>187.5</v>
      </c>
      <c r="E3879" s="45">
        <v>150</v>
      </c>
      <c r="F3879" s="45">
        <f>E3879*1.25</f>
        <v>187.5</v>
      </c>
      <c r="G3879" s="46">
        <v>187.5</v>
      </c>
      <c r="H3879" s="46"/>
    </row>
    <row r="3880" spans="1:8" s="47" customFormat="1" ht="15" customHeight="1" x14ac:dyDescent="0.25">
      <c r="A3880" s="57" t="s">
        <v>2495</v>
      </c>
      <c r="B3880" s="57">
        <v>99499</v>
      </c>
      <c r="C3880" s="76" t="s">
        <v>7803</v>
      </c>
      <c r="D3880" s="72">
        <f>MAX(E3880:G3880)</f>
        <v>187.5</v>
      </c>
      <c r="E3880" s="45">
        <v>150</v>
      </c>
      <c r="F3880" s="45">
        <f>E3880*1.25</f>
        <v>187.5</v>
      </c>
      <c r="G3880" s="46">
        <v>187.5</v>
      </c>
      <c r="H3880" s="46"/>
    </row>
    <row r="3881" spans="1:8" s="47" customFormat="1" ht="15" customHeight="1" x14ac:dyDescent="0.25">
      <c r="A3881" s="57" t="s">
        <v>2495</v>
      </c>
      <c r="B3881" s="57">
        <v>99499</v>
      </c>
      <c r="C3881" s="76" t="s">
        <v>7803</v>
      </c>
      <c r="D3881" s="72">
        <f>MAX(E3881:G3881)</f>
        <v>187.5</v>
      </c>
      <c r="E3881" s="45">
        <v>150</v>
      </c>
      <c r="F3881" s="45">
        <f>E3881*1.25</f>
        <v>187.5</v>
      </c>
      <c r="G3881" s="46">
        <v>187.5</v>
      </c>
      <c r="H3881" s="46"/>
    </row>
    <row r="3882" spans="1:8" s="47" customFormat="1" ht="15" customHeight="1" x14ac:dyDescent="0.25">
      <c r="A3882" s="57" t="s">
        <v>2495</v>
      </c>
      <c r="B3882" s="57">
        <v>99499</v>
      </c>
      <c r="C3882" s="76" t="s">
        <v>7803</v>
      </c>
      <c r="D3882" s="72">
        <f>MAX(E3882:G3882)</f>
        <v>187.5</v>
      </c>
      <c r="E3882" s="45">
        <v>150</v>
      </c>
      <c r="F3882" s="45">
        <f>E3882*1.25</f>
        <v>187.5</v>
      </c>
      <c r="G3882" s="46">
        <v>187.5</v>
      </c>
      <c r="H3882" s="46"/>
    </row>
    <row r="3883" spans="1:8" s="47" customFormat="1" ht="15" customHeight="1" x14ac:dyDescent="0.25">
      <c r="A3883" s="57" t="s">
        <v>2495</v>
      </c>
      <c r="B3883" s="57">
        <v>99499</v>
      </c>
      <c r="C3883" s="76" t="s">
        <v>7804</v>
      </c>
      <c r="D3883" s="72">
        <f>MAX(E3883:G3883)</f>
        <v>187.5</v>
      </c>
      <c r="E3883" s="45">
        <v>150</v>
      </c>
      <c r="F3883" s="45">
        <f>E3883*1.25</f>
        <v>187.5</v>
      </c>
      <c r="G3883" s="46">
        <v>187.5</v>
      </c>
      <c r="H3883" s="46"/>
    </row>
    <row r="3884" spans="1:8" s="47" customFormat="1" ht="15" customHeight="1" x14ac:dyDescent="0.25">
      <c r="A3884" s="57" t="s">
        <v>2495</v>
      </c>
      <c r="B3884" s="57">
        <v>99499</v>
      </c>
      <c r="C3884" s="76" t="s">
        <v>7804</v>
      </c>
      <c r="D3884" s="72">
        <f>MAX(E3884:G3884)</f>
        <v>187.5</v>
      </c>
      <c r="E3884" s="45">
        <v>150</v>
      </c>
      <c r="F3884" s="45">
        <f>E3884*1.25</f>
        <v>187.5</v>
      </c>
      <c r="G3884" s="46">
        <v>187.5</v>
      </c>
      <c r="H3884" s="46"/>
    </row>
    <row r="3885" spans="1:8" s="47" customFormat="1" ht="15" customHeight="1" x14ac:dyDescent="0.25">
      <c r="A3885" s="57" t="s">
        <v>2495</v>
      </c>
      <c r="B3885" s="57">
        <v>99499</v>
      </c>
      <c r="C3885" s="76" t="s">
        <v>7804</v>
      </c>
      <c r="D3885" s="72">
        <f>MAX(E3885:G3885)</f>
        <v>187.5</v>
      </c>
      <c r="E3885" s="45">
        <v>150</v>
      </c>
      <c r="F3885" s="45">
        <f>E3885*1.25</f>
        <v>187.5</v>
      </c>
      <c r="G3885" s="46">
        <v>187.5</v>
      </c>
      <c r="H3885" s="46"/>
    </row>
    <row r="3886" spans="1:8" s="47" customFormat="1" ht="15" customHeight="1" x14ac:dyDescent="0.25">
      <c r="A3886" s="57" t="s">
        <v>2495</v>
      </c>
      <c r="B3886" s="57">
        <v>99499</v>
      </c>
      <c r="C3886" s="76" t="s">
        <v>7813</v>
      </c>
      <c r="D3886" s="72">
        <f>MAX(E3886:G3886)</f>
        <v>187.5</v>
      </c>
      <c r="E3886" s="45">
        <v>150</v>
      </c>
      <c r="F3886" s="45">
        <f>E3886*1.25</f>
        <v>187.5</v>
      </c>
      <c r="G3886" s="46">
        <v>187.5</v>
      </c>
      <c r="H3886" s="46"/>
    </row>
    <row r="3887" spans="1:8" s="47" customFormat="1" ht="15" customHeight="1" x14ac:dyDescent="0.25">
      <c r="A3887" s="57" t="s">
        <v>2495</v>
      </c>
      <c r="B3887" s="57">
        <v>99499</v>
      </c>
      <c r="C3887" s="76" t="s">
        <v>7813</v>
      </c>
      <c r="D3887" s="72">
        <f>MAX(E3887:G3887)</f>
        <v>187.5</v>
      </c>
      <c r="E3887" s="45">
        <v>150</v>
      </c>
      <c r="F3887" s="45">
        <f>E3887*1.25</f>
        <v>187.5</v>
      </c>
      <c r="G3887" s="46">
        <v>187.5</v>
      </c>
      <c r="H3887" s="46"/>
    </row>
    <row r="3888" spans="1:8" s="47" customFormat="1" ht="15" customHeight="1" x14ac:dyDescent="0.25">
      <c r="A3888" s="57" t="s">
        <v>2495</v>
      </c>
      <c r="B3888" s="57">
        <v>99499</v>
      </c>
      <c r="C3888" s="76" t="s">
        <v>7813</v>
      </c>
      <c r="D3888" s="72">
        <f>MAX(E3888:G3888)</f>
        <v>187.5</v>
      </c>
      <c r="E3888" s="45">
        <v>150</v>
      </c>
      <c r="F3888" s="45">
        <f>E3888*1.25</f>
        <v>187.5</v>
      </c>
      <c r="G3888" s="46">
        <v>187.5</v>
      </c>
      <c r="H3888" s="46"/>
    </row>
    <row r="3889" spans="1:8" s="47" customFormat="1" ht="15" customHeight="1" x14ac:dyDescent="0.25">
      <c r="A3889" s="57" t="s">
        <v>2495</v>
      </c>
      <c r="B3889" s="57">
        <v>99499</v>
      </c>
      <c r="C3889" s="76" t="s">
        <v>7805</v>
      </c>
      <c r="D3889" s="72">
        <f>MAX(E3889:G3889)</f>
        <v>187.5</v>
      </c>
      <c r="E3889" s="45">
        <v>150</v>
      </c>
      <c r="F3889" s="45">
        <f>E3889*1.25</f>
        <v>187.5</v>
      </c>
      <c r="G3889" s="46">
        <v>187.5</v>
      </c>
      <c r="H3889" s="46"/>
    </row>
    <row r="3890" spans="1:8" s="47" customFormat="1" ht="15" customHeight="1" x14ac:dyDescent="0.25">
      <c r="A3890" s="57" t="s">
        <v>2495</v>
      </c>
      <c r="B3890" s="57">
        <v>99499</v>
      </c>
      <c r="C3890" s="76" t="s">
        <v>7805</v>
      </c>
      <c r="D3890" s="72">
        <f>MAX(E3890:G3890)</f>
        <v>187.5</v>
      </c>
      <c r="E3890" s="45">
        <v>150</v>
      </c>
      <c r="F3890" s="45">
        <f>E3890*1.25</f>
        <v>187.5</v>
      </c>
      <c r="G3890" s="46">
        <v>187.5</v>
      </c>
      <c r="H3890" s="46"/>
    </row>
    <row r="3891" spans="1:8" s="47" customFormat="1" ht="15" customHeight="1" x14ac:dyDescent="0.25">
      <c r="A3891" s="57" t="s">
        <v>2495</v>
      </c>
      <c r="B3891" s="57">
        <v>99499</v>
      </c>
      <c r="C3891" s="76" t="s">
        <v>7805</v>
      </c>
      <c r="D3891" s="72">
        <f>MAX(E3891:G3891)</f>
        <v>187.5</v>
      </c>
      <c r="E3891" s="45">
        <v>150</v>
      </c>
      <c r="F3891" s="45">
        <f>E3891*1.25</f>
        <v>187.5</v>
      </c>
      <c r="G3891" s="46">
        <v>187.5</v>
      </c>
      <c r="H3891" s="46"/>
    </row>
    <row r="3892" spans="1:8" s="47" customFormat="1" ht="15" customHeight="1" x14ac:dyDescent="0.25">
      <c r="A3892" s="57" t="s">
        <v>2495</v>
      </c>
      <c r="B3892" s="57">
        <v>99499</v>
      </c>
      <c r="C3892" s="76" t="s">
        <v>7806</v>
      </c>
      <c r="D3892" s="72">
        <f>MAX(E3892:G3892)</f>
        <v>187.5</v>
      </c>
      <c r="E3892" s="45">
        <v>150</v>
      </c>
      <c r="F3892" s="45">
        <f>E3892*1.25</f>
        <v>187.5</v>
      </c>
      <c r="G3892" s="46">
        <v>187.5</v>
      </c>
      <c r="H3892" s="46"/>
    </row>
    <row r="3893" spans="1:8" s="47" customFormat="1" ht="15" customHeight="1" x14ac:dyDescent="0.25">
      <c r="A3893" s="57" t="s">
        <v>2495</v>
      </c>
      <c r="B3893" s="57">
        <v>99499</v>
      </c>
      <c r="C3893" s="76" t="s">
        <v>7806</v>
      </c>
      <c r="D3893" s="72">
        <f>MAX(E3893:G3893)</f>
        <v>187.5</v>
      </c>
      <c r="E3893" s="45">
        <v>150</v>
      </c>
      <c r="F3893" s="45">
        <f>E3893*1.25</f>
        <v>187.5</v>
      </c>
      <c r="G3893" s="46">
        <v>187.5</v>
      </c>
      <c r="H3893" s="46"/>
    </row>
    <row r="3894" spans="1:8" s="47" customFormat="1" ht="15" customHeight="1" x14ac:dyDescent="0.25">
      <c r="A3894" s="57" t="s">
        <v>2495</v>
      </c>
      <c r="B3894" s="57">
        <v>99499</v>
      </c>
      <c r="C3894" s="76" t="s">
        <v>7806</v>
      </c>
      <c r="D3894" s="72">
        <f>MAX(E3894:G3894)</f>
        <v>187.5</v>
      </c>
      <c r="E3894" s="45">
        <v>150</v>
      </c>
      <c r="F3894" s="45">
        <f>E3894*1.25</f>
        <v>187.5</v>
      </c>
      <c r="G3894" s="46">
        <v>187.5</v>
      </c>
      <c r="H3894" s="46"/>
    </row>
    <row r="3895" spans="1:8" s="47" customFormat="1" ht="15" customHeight="1" x14ac:dyDescent="0.25">
      <c r="A3895" s="57" t="s">
        <v>2495</v>
      </c>
      <c r="B3895" s="57">
        <v>99499</v>
      </c>
      <c r="C3895" s="76" t="s">
        <v>7806</v>
      </c>
      <c r="D3895" s="72">
        <f>MAX(E3895:G3895)</f>
        <v>187.5</v>
      </c>
      <c r="E3895" s="45">
        <v>150</v>
      </c>
      <c r="F3895" s="45">
        <f>E3895*1.25</f>
        <v>187.5</v>
      </c>
      <c r="G3895" s="46">
        <v>187.5</v>
      </c>
      <c r="H3895" s="46"/>
    </row>
    <row r="3896" spans="1:8" s="47" customFormat="1" ht="15" customHeight="1" x14ac:dyDescent="0.25">
      <c r="A3896" s="57" t="s">
        <v>2495</v>
      </c>
      <c r="B3896" s="57">
        <v>99499</v>
      </c>
      <c r="C3896" s="76" t="s">
        <v>7807</v>
      </c>
      <c r="D3896" s="72">
        <f>MAX(E3896:G3896)</f>
        <v>187.5</v>
      </c>
      <c r="E3896" s="45">
        <v>150</v>
      </c>
      <c r="F3896" s="45">
        <f>E3896*1.25</f>
        <v>187.5</v>
      </c>
      <c r="G3896" s="46">
        <v>187.5</v>
      </c>
      <c r="H3896" s="46"/>
    </row>
    <row r="3897" spans="1:8" s="47" customFormat="1" ht="15" customHeight="1" x14ac:dyDescent="0.25">
      <c r="A3897" s="57" t="s">
        <v>2495</v>
      </c>
      <c r="B3897" s="57">
        <v>99499</v>
      </c>
      <c r="C3897" s="76" t="s">
        <v>7807</v>
      </c>
      <c r="D3897" s="72">
        <f>MAX(E3897:G3897)</f>
        <v>187.5</v>
      </c>
      <c r="E3897" s="45">
        <v>150</v>
      </c>
      <c r="F3897" s="45">
        <f>E3897*1.25</f>
        <v>187.5</v>
      </c>
      <c r="G3897" s="46">
        <v>187.5</v>
      </c>
    </row>
    <row r="3898" spans="1:8" s="47" customFormat="1" ht="15" customHeight="1" x14ac:dyDescent="0.25">
      <c r="A3898" s="57" t="s">
        <v>2495</v>
      </c>
      <c r="B3898" s="57">
        <v>99499</v>
      </c>
      <c r="C3898" s="76" t="s">
        <v>7807</v>
      </c>
      <c r="D3898" s="72">
        <f>MAX(E3898:G3898)</f>
        <v>187.5</v>
      </c>
      <c r="E3898" s="45">
        <v>150</v>
      </c>
      <c r="F3898" s="45">
        <f>E3898*1.25</f>
        <v>187.5</v>
      </c>
      <c r="G3898" s="46">
        <v>187.5</v>
      </c>
    </row>
    <row r="3899" spans="1:8" s="47" customFormat="1" ht="15" customHeight="1" x14ac:dyDescent="0.25">
      <c r="A3899" s="57" t="s">
        <v>2495</v>
      </c>
      <c r="B3899" s="57">
        <v>99499</v>
      </c>
      <c r="C3899" s="76" t="s">
        <v>7807</v>
      </c>
      <c r="D3899" s="72">
        <f>MAX(E3899:G3899)</f>
        <v>187.5</v>
      </c>
      <c r="E3899" s="45">
        <v>150</v>
      </c>
      <c r="F3899" s="45">
        <f>E3899*1.25</f>
        <v>187.5</v>
      </c>
      <c r="G3899" s="46">
        <v>187.5</v>
      </c>
      <c r="H3899" s="46"/>
    </row>
    <row r="3900" spans="1:8" s="47" customFormat="1" ht="15" customHeight="1" x14ac:dyDescent="0.25">
      <c r="A3900" s="57" t="s">
        <v>2495</v>
      </c>
      <c r="B3900" s="57">
        <v>99499</v>
      </c>
      <c r="C3900" s="76" t="s">
        <v>7808</v>
      </c>
      <c r="D3900" s="72">
        <f>MAX(E3900:G3900)</f>
        <v>187.5</v>
      </c>
      <c r="E3900" s="45">
        <v>150</v>
      </c>
      <c r="F3900" s="45">
        <f>E3900*1.25</f>
        <v>187.5</v>
      </c>
      <c r="G3900" s="46">
        <v>187.5</v>
      </c>
      <c r="H3900" s="46"/>
    </row>
    <row r="3901" spans="1:8" s="47" customFormat="1" ht="15" customHeight="1" x14ac:dyDescent="0.25">
      <c r="A3901" s="57" t="s">
        <v>2495</v>
      </c>
      <c r="B3901" s="57">
        <v>99499</v>
      </c>
      <c r="C3901" s="76" t="s">
        <v>7808</v>
      </c>
      <c r="D3901" s="72">
        <f>MAX(E3901:G3901)</f>
        <v>187.5</v>
      </c>
      <c r="E3901" s="45">
        <v>150</v>
      </c>
      <c r="F3901" s="45">
        <f>E3901*1.25</f>
        <v>187.5</v>
      </c>
      <c r="G3901" s="46">
        <v>187.5</v>
      </c>
      <c r="H3901" s="46"/>
    </row>
    <row r="3902" spans="1:8" s="47" customFormat="1" ht="15" customHeight="1" x14ac:dyDescent="0.25">
      <c r="A3902" s="57" t="s">
        <v>2495</v>
      </c>
      <c r="B3902" s="57">
        <v>99499</v>
      </c>
      <c r="C3902" s="76" t="s">
        <v>7808</v>
      </c>
      <c r="D3902" s="72">
        <f>MAX(E3902:G3902)</f>
        <v>187.5</v>
      </c>
      <c r="E3902" s="45">
        <v>150</v>
      </c>
      <c r="F3902" s="45">
        <f>E3902*1.25</f>
        <v>187.5</v>
      </c>
      <c r="G3902" s="46">
        <v>187.5</v>
      </c>
      <c r="H3902" s="46"/>
    </row>
    <row r="3903" spans="1:8" s="47" customFormat="1" ht="15" customHeight="1" x14ac:dyDescent="0.25">
      <c r="A3903" s="57" t="s">
        <v>2495</v>
      </c>
      <c r="B3903" s="57">
        <v>99499</v>
      </c>
      <c r="C3903" s="76" t="s">
        <v>7808</v>
      </c>
      <c r="D3903" s="72">
        <f>MAX(E3903:G3903)</f>
        <v>187.5</v>
      </c>
      <c r="E3903" s="45">
        <v>150</v>
      </c>
      <c r="F3903" s="45">
        <f>E3903*1.25</f>
        <v>187.5</v>
      </c>
      <c r="G3903" s="46">
        <v>187.5</v>
      </c>
      <c r="H3903" s="46"/>
    </row>
    <row r="3904" spans="1:8" s="47" customFormat="1" ht="15" customHeight="1" x14ac:dyDescent="0.25">
      <c r="A3904" s="57" t="s">
        <v>2495</v>
      </c>
      <c r="B3904" s="57">
        <v>99499</v>
      </c>
      <c r="C3904" s="76" t="s">
        <v>7808</v>
      </c>
      <c r="D3904" s="72">
        <f>MAX(E3904:G3904)</f>
        <v>187.5</v>
      </c>
      <c r="E3904" s="45">
        <v>150</v>
      </c>
      <c r="F3904" s="45">
        <f>E3904*1.25</f>
        <v>187.5</v>
      </c>
      <c r="G3904" s="46">
        <v>187.5</v>
      </c>
      <c r="H3904" s="46"/>
    </row>
    <row r="3905" spans="1:8" s="47" customFormat="1" ht="15" customHeight="1" x14ac:dyDescent="0.25">
      <c r="A3905" s="57" t="s">
        <v>2495</v>
      </c>
      <c r="B3905" s="57">
        <v>99499</v>
      </c>
      <c r="C3905" s="76" t="s">
        <v>7809</v>
      </c>
      <c r="D3905" s="72">
        <f>MAX(E3905:G3905)</f>
        <v>187.5</v>
      </c>
      <c r="E3905" s="45">
        <v>150</v>
      </c>
      <c r="F3905" s="45">
        <f>E3905*1.25</f>
        <v>187.5</v>
      </c>
      <c r="G3905" s="46">
        <v>187.5</v>
      </c>
      <c r="H3905" s="46"/>
    </row>
    <row r="3906" spans="1:8" s="47" customFormat="1" ht="15" customHeight="1" x14ac:dyDescent="0.25">
      <c r="A3906" s="57" t="s">
        <v>2495</v>
      </c>
      <c r="B3906" s="57">
        <v>99499</v>
      </c>
      <c r="C3906" s="76" t="s">
        <v>7809</v>
      </c>
      <c r="D3906" s="72">
        <f>MAX(E3906:G3906)</f>
        <v>187.5</v>
      </c>
      <c r="E3906" s="45">
        <v>150</v>
      </c>
      <c r="F3906" s="45">
        <f>E3906*1.25</f>
        <v>187.5</v>
      </c>
      <c r="G3906" s="46">
        <v>187.5</v>
      </c>
      <c r="H3906" s="46"/>
    </row>
    <row r="3907" spans="1:8" s="47" customFormat="1" ht="15" customHeight="1" x14ac:dyDescent="0.25">
      <c r="A3907" s="57" t="s">
        <v>2495</v>
      </c>
      <c r="B3907" s="57">
        <v>99499</v>
      </c>
      <c r="C3907" s="76" t="s">
        <v>7809</v>
      </c>
      <c r="D3907" s="72">
        <f>MAX(E3907:G3907)</f>
        <v>187.5</v>
      </c>
      <c r="E3907" s="45">
        <v>150</v>
      </c>
      <c r="F3907" s="45">
        <f>E3907*1.25</f>
        <v>187.5</v>
      </c>
      <c r="G3907" s="46">
        <v>187.5</v>
      </c>
      <c r="H3907" s="46"/>
    </row>
    <row r="3908" spans="1:8" s="47" customFormat="1" ht="15" customHeight="1" x14ac:dyDescent="0.25">
      <c r="A3908" s="57" t="s">
        <v>2495</v>
      </c>
      <c r="B3908" s="57">
        <v>99499</v>
      </c>
      <c r="C3908" s="76" t="s">
        <v>7810</v>
      </c>
      <c r="D3908" s="72">
        <f>MAX(E3908:G3908)</f>
        <v>187.5</v>
      </c>
      <c r="E3908" s="45">
        <v>150</v>
      </c>
      <c r="F3908" s="45">
        <f>E3908*1.25</f>
        <v>187.5</v>
      </c>
      <c r="G3908" s="46">
        <v>187.5</v>
      </c>
      <c r="H3908" s="46"/>
    </row>
    <row r="3909" spans="1:8" s="47" customFormat="1" ht="15" customHeight="1" x14ac:dyDescent="0.25">
      <c r="A3909" s="57" t="s">
        <v>2495</v>
      </c>
      <c r="B3909" s="57">
        <v>99499</v>
      </c>
      <c r="C3909" s="76" t="s">
        <v>7810</v>
      </c>
      <c r="D3909" s="72">
        <f>MAX(E3909:G3909)</f>
        <v>187.5</v>
      </c>
      <c r="E3909" s="45">
        <v>150</v>
      </c>
      <c r="F3909" s="45">
        <f>E3909*1.25</f>
        <v>187.5</v>
      </c>
      <c r="G3909" s="46">
        <v>187.5</v>
      </c>
      <c r="H3909" s="46"/>
    </row>
    <row r="3910" spans="1:8" s="47" customFormat="1" ht="15" customHeight="1" x14ac:dyDescent="0.25">
      <c r="A3910" s="57" t="s">
        <v>2495</v>
      </c>
      <c r="B3910" s="57">
        <v>99499</v>
      </c>
      <c r="C3910" s="76" t="s">
        <v>7810</v>
      </c>
      <c r="D3910" s="72">
        <f>MAX(E3910:G3910)</f>
        <v>187.5</v>
      </c>
      <c r="E3910" s="45">
        <v>150</v>
      </c>
      <c r="F3910" s="45">
        <f>E3910*1.25</f>
        <v>187.5</v>
      </c>
      <c r="G3910" s="46">
        <v>187.5</v>
      </c>
      <c r="H3910" s="46"/>
    </row>
    <row r="3911" spans="1:8" s="47" customFormat="1" ht="15" customHeight="1" x14ac:dyDescent="0.25">
      <c r="A3911" s="57" t="s">
        <v>8810</v>
      </c>
      <c r="B3911" s="57">
        <v>99443</v>
      </c>
      <c r="C3911" s="76" t="s">
        <v>8811</v>
      </c>
      <c r="D3911" s="72">
        <f>MAX(E3911:G3911)</f>
        <v>187.5</v>
      </c>
      <c r="E3911" s="45">
        <v>150</v>
      </c>
      <c r="F3911" s="45">
        <f>E3911*1.25</f>
        <v>187.5</v>
      </c>
      <c r="G3911" s="46">
        <v>187.5</v>
      </c>
      <c r="H3911" s="46"/>
    </row>
    <row r="3912" spans="1:8" s="47" customFormat="1" ht="15" customHeight="1" x14ac:dyDescent="0.25">
      <c r="A3912" s="57">
        <v>99443</v>
      </c>
      <c r="B3912" s="57">
        <v>99443</v>
      </c>
      <c r="C3912" s="76" t="s">
        <v>8846</v>
      </c>
      <c r="D3912" s="72">
        <f>MAX(E3912:G3912)</f>
        <v>187.5</v>
      </c>
      <c r="E3912" s="45">
        <v>150</v>
      </c>
      <c r="F3912" s="45">
        <f>E3912*1.25</f>
        <v>187.5</v>
      </c>
      <c r="G3912" s="46">
        <v>187.5</v>
      </c>
      <c r="H3912" s="46"/>
    </row>
    <row r="3913" spans="1:8" s="47" customFormat="1" ht="15" customHeight="1" x14ac:dyDescent="0.25">
      <c r="A3913" s="57" t="s">
        <v>8802</v>
      </c>
      <c r="B3913" s="57">
        <v>99443</v>
      </c>
      <c r="C3913" s="76" t="s">
        <v>8803</v>
      </c>
      <c r="D3913" s="72">
        <f>MAX(E3913:G3913)</f>
        <v>187.5</v>
      </c>
      <c r="E3913" s="45">
        <v>150</v>
      </c>
      <c r="F3913" s="45">
        <f>E3913*1.25</f>
        <v>187.5</v>
      </c>
      <c r="G3913" s="46">
        <v>187.5</v>
      </c>
      <c r="H3913" s="46"/>
    </row>
    <row r="3914" spans="1:8" s="47" customFormat="1" ht="15" customHeight="1" x14ac:dyDescent="0.25">
      <c r="A3914" s="57" t="s">
        <v>8810</v>
      </c>
      <c r="B3914" s="57">
        <v>99443</v>
      </c>
      <c r="C3914" s="76" t="s">
        <v>8803</v>
      </c>
      <c r="D3914" s="72">
        <f>MAX(E3914:G3914)</f>
        <v>187.5</v>
      </c>
      <c r="E3914" s="45">
        <v>150</v>
      </c>
      <c r="F3914" s="45">
        <f>E3914*1.25</f>
        <v>187.5</v>
      </c>
      <c r="G3914" s="46">
        <v>187.5</v>
      </c>
      <c r="H3914" s="46"/>
    </row>
    <row r="3915" spans="1:8" s="47" customFormat="1" ht="15" customHeight="1" x14ac:dyDescent="0.25">
      <c r="A3915" s="57" t="s">
        <v>2495</v>
      </c>
      <c r="B3915" s="57">
        <v>99499</v>
      </c>
      <c r="C3915" s="76" t="s">
        <v>7811</v>
      </c>
      <c r="D3915" s="72">
        <f>MAX(E3915:G3915)</f>
        <v>187.5</v>
      </c>
      <c r="E3915" s="45">
        <v>150</v>
      </c>
      <c r="F3915" s="45">
        <f>E3915*1.25</f>
        <v>187.5</v>
      </c>
      <c r="G3915" s="46">
        <v>187.5</v>
      </c>
      <c r="H3915" s="46"/>
    </row>
    <row r="3916" spans="1:8" s="47" customFormat="1" ht="15" customHeight="1" x14ac:dyDescent="0.25">
      <c r="A3916" s="57" t="s">
        <v>2495</v>
      </c>
      <c r="B3916" s="57">
        <v>99499</v>
      </c>
      <c r="C3916" s="76" t="s">
        <v>7811</v>
      </c>
      <c r="D3916" s="72">
        <f>MAX(E3916:G3916)</f>
        <v>187.5</v>
      </c>
      <c r="E3916" s="45">
        <v>150</v>
      </c>
      <c r="F3916" s="45">
        <f>E3916*1.25</f>
        <v>187.5</v>
      </c>
      <c r="G3916" s="46">
        <v>187.5</v>
      </c>
      <c r="H3916" s="46"/>
    </row>
    <row r="3917" spans="1:8" s="47" customFormat="1" ht="15" customHeight="1" x14ac:dyDescent="0.25">
      <c r="A3917" s="57" t="s">
        <v>2495</v>
      </c>
      <c r="B3917" s="57">
        <v>99499</v>
      </c>
      <c r="C3917" s="76" t="s">
        <v>7811</v>
      </c>
      <c r="D3917" s="72">
        <f>MAX(E3917:G3917)</f>
        <v>187.5</v>
      </c>
      <c r="E3917" s="45">
        <v>150</v>
      </c>
      <c r="F3917" s="45">
        <f>E3917*1.25</f>
        <v>187.5</v>
      </c>
      <c r="G3917" s="46">
        <v>187.5</v>
      </c>
      <c r="H3917" s="46"/>
    </row>
    <row r="3918" spans="1:8" s="47" customFormat="1" ht="15" customHeight="1" x14ac:dyDescent="0.25">
      <c r="A3918" s="57" t="s">
        <v>2495</v>
      </c>
      <c r="B3918" s="57">
        <v>99499</v>
      </c>
      <c r="C3918" s="76" t="s">
        <v>7796</v>
      </c>
      <c r="D3918" s="72">
        <f>MAX(E3918:G3918)</f>
        <v>187.5</v>
      </c>
      <c r="E3918" s="45">
        <v>150</v>
      </c>
      <c r="F3918" s="45">
        <f>E3918*1.25</f>
        <v>187.5</v>
      </c>
      <c r="G3918" s="46">
        <v>187.5</v>
      </c>
      <c r="H3918" s="46"/>
    </row>
    <row r="3919" spans="1:8" s="47" customFormat="1" ht="15" customHeight="1" x14ac:dyDescent="0.25">
      <c r="A3919" s="57" t="s">
        <v>2495</v>
      </c>
      <c r="B3919" s="57">
        <v>99499</v>
      </c>
      <c r="C3919" s="76" t="s">
        <v>7796</v>
      </c>
      <c r="D3919" s="72">
        <f>MAX(E3919:G3919)</f>
        <v>187.5</v>
      </c>
      <c r="E3919" s="45">
        <v>150</v>
      </c>
      <c r="F3919" s="45">
        <f>E3919*1.25</f>
        <v>187.5</v>
      </c>
      <c r="G3919" s="46">
        <v>187.5</v>
      </c>
      <c r="H3919" s="46"/>
    </row>
    <row r="3920" spans="1:8" s="47" customFormat="1" ht="15" customHeight="1" x14ac:dyDescent="0.25">
      <c r="A3920" s="57" t="s">
        <v>2495</v>
      </c>
      <c r="B3920" s="57">
        <v>99499</v>
      </c>
      <c r="C3920" s="76" t="s">
        <v>7796</v>
      </c>
      <c r="D3920" s="72">
        <f>MAX(E3920:G3920)</f>
        <v>187.5</v>
      </c>
      <c r="E3920" s="45">
        <v>150</v>
      </c>
      <c r="F3920" s="45">
        <f>E3920*1.25</f>
        <v>187.5</v>
      </c>
      <c r="G3920" s="46">
        <v>187.5</v>
      </c>
      <c r="H3920" s="46"/>
    </row>
    <row r="3921" spans="1:8" s="47" customFormat="1" ht="15" customHeight="1" x14ac:dyDescent="0.25">
      <c r="A3921" s="57" t="s">
        <v>2495</v>
      </c>
      <c r="B3921" s="57" t="s">
        <v>2495</v>
      </c>
      <c r="C3921" s="76" t="s">
        <v>3358</v>
      </c>
      <c r="D3921" s="72">
        <f>MAX(E3921:G3921)</f>
        <v>187.5</v>
      </c>
      <c r="E3921" s="45">
        <v>150</v>
      </c>
      <c r="F3921" s="45">
        <f>E3921*1.25</f>
        <v>187.5</v>
      </c>
      <c r="G3921" s="46">
        <v>187.5</v>
      </c>
      <c r="H3921" s="46"/>
    </row>
    <row r="3922" spans="1:8" s="47" customFormat="1" ht="15" customHeight="1" x14ac:dyDescent="0.25">
      <c r="A3922" s="57" t="s">
        <v>2495</v>
      </c>
      <c r="B3922" s="57">
        <v>99499</v>
      </c>
      <c r="C3922" s="76" t="s">
        <v>7812</v>
      </c>
      <c r="D3922" s="72">
        <f>MAX(E3922:G3922)</f>
        <v>187.5</v>
      </c>
      <c r="E3922" s="45">
        <v>150</v>
      </c>
      <c r="F3922" s="45">
        <f>E3922*1.25</f>
        <v>187.5</v>
      </c>
      <c r="G3922" s="46">
        <v>187.5</v>
      </c>
      <c r="H3922" s="46"/>
    </row>
    <row r="3923" spans="1:8" s="47" customFormat="1" ht="15" customHeight="1" x14ac:dyDescent="0.25">
      <c r="A3923" s="57" t="s">
        <v>2495</v>
      </c>
      <c r="B3923" s="57">
        <v>99499</v>
      </c>
      <c r="C3923" s="76" t="s">
        <v>7812</v>
      </c>
      <c r="D3923" s="72">
        <f>MAX(E3923:G3923)</f>
        <v>187.5</v>
      </c>
      <c r="E3923" s="45">
        <v>150</v>
      </c>
      <c r="F3923" s="45">
        <f>E3923*1.25</f>
        <v>187.5</v>
      </c>
      <c r="G3923" s="46">
        <v>187.5</v>
      </c>
      <c r="H3923" s="46"/>
    </row>
    <row r="3924" spans="1:8" s="47" customFormat="1" ht="15" customHeight="1" x14ac:dyDescent="0.25">
      <c r="A3924" s="57" t="s">
        <v>2495</v>
      </c>
      <c r="B3924" s="57">
        <v>99499</v>
      </c>
      <c r="C3924" s="76" t="s">
        <v>7812</v>
      </c>
      <c r="D3924" s="72">
        <f>MAX(E3924:G3924)</f>
        <v>187.5</v>
      </c>
      <c r="E3924" s="45">
        <v>150</v>
      </c>
      <c r="F3924" s="45">
        <f>E3924*1.25</f>
        <v>187.5</v>
      </c>
      <c r="G3924" s="46">
        <v>187.5</v>
      </c>
      <c r="H3924" s="46"/>
    </row>
    <row r="3925" spans="1:8" s="47" customFormat="1" ht="15" customHeight="1" x14ac:dyDescent="0.25">
      <c r="A3925" s="57" t="s">
        <v>2495</v>
      </c>
      <c r="B3925" s="57">
        <v>99499</v>
      </c>
      <c r="C3925" s="76" t="s">
        <v>7795</v>
      </c>
      <c r="D3925" s="72">
        <f>MAX(E3925:G3925)</f>
        <v>187.5</v>
      </c>
      <c r="E3925" s="45">
        <v>150</v>
      </c>
      <c r="F3925" s="45">
        <f>E3925*1.25</f>
        <v>187.5</v>
      </c>
      <c r="G3925" s="46">
        <v>187.5</v>
      </c>
      <c r="H3925" s="46"/>
    </row>
    <row r="3926" spans="1:8" s="47" customFormat="1" ht="15" customHeight="1" x14ac:dyDescent="0.25">
      <c r="A3926" s="57" t="s">
        <v>2495</v>
      </c>
      <c r="B3926" s="57">
        <v>99499</v>
      </c>
      <c r="C3926" s="76" t="s">
        <v>7795</v>
      </c>
      <c r="D3926" s="72">
        <f>MAX(E3926:G3926)</f>
        <v>187.5</v>
      </c>
      <c r="E3926" s="45">
        <v>150</v>
      </c>
      <c r="F3926" s="45">
        <f>E3926*1.25</f>
        <v>187.5</v>
      </c>
      <c r="G3926" s="46">
        <v>187.5</v>
      </c>
      <c r="H3926" s="46"/>
    </row>
    <row r="3927" spans="1:8" s="47" customFormat="1" ht="15" customHeight="1" x14ac:dyDescent="0.25">
      <c r="A3927" s="57" t="s">
        <v>2495</v>
      </c>
      <c r="B3927" s="57">
        <v>99499</v>
      </c>
      <c r="C3927" s="76" t="s">
        <v>7795</v>
      </c>
      <c r="D3927" s="72">
        <f>MAX(E3927:G3927)</f>
        <v>187.5</v>
      </c>
      <c r="E3927" s="45">
        <v>150</v>
      </c>
      <c r="F3927" s="45">
        <f>E3927*1.25</f>
        <v>187.5</v>
      </c>
      <c r="G3927" s="46">
        <v>187.5</v>
      </c>
      <c r="H3927" s="46"/>
    </row>
    <row r="3928" spans="1:8" s="47" customFormat="1" ht="15" customHeight="1" x14ac:dyDescent="0.25">
      <c r="A3928" s="57" t="s">
        <v>2495</v>
      </c>
      <c r="B3928" s="57">
        <v>99499</v>
      </c>
      <c r="C3928" s="76" t="s">
        <v>7814</v>
      </c>
      <c r="D3928" s="72">
        <f>MAX(E3928:G3928)</f>
        <v>187.5</v>
      </c>
      <c r="E3928" s="45">
        <v>150</v>
      </c>
      <c r="F3928" s="45">
        <f>E3928*1.25</f>
        <v>187.5</v>
      </c>
      <c r="G3928" s="46">
        <v>187.5</v>
      </c>
      <c r="H3928" s="46"/>
    </row>
    <row r="3929" spans="1:8" s="47" customFormat="1" ht="15" customHeight="1" x14ac:dyDescent="0.25">
      <c r="A3929" s="57" t="s">
        <v>2495</v>
      </c>
      <c r="B3929" s="57">
        <v>99499</v>
      </c>
      <c r="C3929" s="76" t="s">
        <v>7814</v>
      </c>
      <c r="D3929" s="72">
        <f>MAX(E3929:G3929)</f>
        <v>187.5</v>
      </c>
      <c r="E3929" s="45">
        <v>150</v>
      </c>
      <c r="F3929" s="45">
        <f>E3929*1.25</f>
        <v>187.5</v>
      </c>
      <c r="G3929" s="46">
        <v>187.5</v>
      </c>
      <c r="H3929" s="46"/>
    </row>
    <row r="3930" spans="1:8" s="47" customFormat="1" ht="15" customHeight="1" x14ac:dyDescent="0.25">
      <c r="A3930" s="57" t="s">
        <v>2495</v>
      </c>
      <c r="B3930" s="57">
        <v>99499</v>
      </c>
      <c r="C3930" s="76" t="s">
        <v>7814</v>
      </c>
      <c r="D3930" s="72">
        <f>MAX(E3930:G3930)</f>
        <v>187.5</v>
      </c>
      <c r="E3930" s="45">
        <v>150</v>
      </c>
      <c r="F3930" s="45">
        <f>E3930*1.25</f>
        <v>187.5</v>
      </c>
      <c r="G3930" s="46">
        <v>187.5</v>
      </c>
      <c r="H3930" s="46"/>
    </row>
    <row r="3931" spans="1:8" s="47" customFormat="1" ht="15" customHeight="1" x14ac:dyDescent="0.25">
      <c r="A3931" s="57" t="s">
        <v>2495</v>
      </c>
      <c r="B3931" s="57">
        <v>99499</v>
      </c>
      <c r="C3931" s="76" t="s">
        <v>7815</v>
      </c>
      <c r="D3931" s="72">
        <f>MAX(E3931:G3931)</f>
        <v>187.5</v>
      </c>
      <c r="E3931" s="45">
        <v>150</v>
      </c>
      <c r="F3931" s="45">
        <f>E3931*1.25</f>
        <v>187.5</v>
      </c>
      <c r="G3931" s="46">
        <v>187.5</v>
      </c>
      <c r="H3931" s="46"/>
    </row>
    <row r="3932" spans="1:8" s="47" customFormat="1" ht="15" customHeight="1" x14ac:dyDescent="0.25">
      <c r="A3932" s="57" t="s">
        <v>2495</v>
      </c>
      <c r="B3932" s="57">
        <v>99499</v>
      </c>
      <c r="C3932" s="76" t="s">
        <v>7815</v>
      </c>
      <c r="D3932" s="72">
        <f>MAX(E3932:G3932)</f>
        <v>187.5</v>
      </c>
      <c r="E3932" s="45">
        <v>150</v>
      </c>
      <c r="F3932" s="45">
        <f>E3932*1.25</f>
        <v>187.5</v>
      </c>
      <c r="G3932" s="46">
        <v>187.5</v>
      </c>
      <c r="H3932" s="46"/>
    </row>
    <row r="3933" spans="1:8" s="47" customFormat="1" ht="15" customHeight="1" x14ac:dyDescent="0.25">
      <c r="A3933" s="57" t="s">
        <v>2495</v>
      </c>
      <c r="B3933" s="57">
        <v>99499</v>
      </c>
      <c r="C3933" s="76" t="s">
        <v>7815</v>
      </c>
      <c r="D3933" s="72">
        <f>MAX(E3933:G3933)</f>
        <v>187.5</v>
      </c>
      <c r="E3933" s="45">
        <v>150</v>
      </c>
      <c r="F3933" s="45">
        <f>E3933*1.25</f>
        <v>187.5</v>
      </c>
      <c r="G3933" s="46">
        <v>187.5</v>
      </c>
      <c r="H3933" s="46"/>
    </row>
    <row r="3934" spans="1:8" s="47" customFormat="1" ht="15" customHeight="1" x14ac:dyDescent="0.25">
      <c r="A3934" s="57" t="s">
        <v>2975</v>
      </c>
      <c r="B3934" s="57" t="s">
        <v>2495</v>
      </c>
      <c r="C3934" s="76" t="s">
        <v>2976</v>
      </c>
      <c r="D3934" s="72">
        <f>MAX(E3934:G3934)</f>
        <v>187.5</v>
      </c>
      <c r="E3934" s="45">
        <v>150</v>
      </c>
      <c r="F3934" s="45">
        <f>E3934*1.25</f>
        <v>187.5</v>
      </c>
      <c r="G3934" s="46">
        <v>187.5</v>
      </c>
      <c r="H3934" s="46"/>
    </row>
    <row r="3935" spans="1:8" s="47" customFormat="1" ht="15" customHeight="1" x14ac:dyDescent="0.25">
      <c r="A3935" s="57" t="s">
        <v>2495</v>
      </c>
      <c r="B3935" s="57">
        <v>99499</v>
      </c>
      <c r="C3935" s="76" t="s">
        <v>7816</v>
      </c>
      <c r="D3935" s="72">
        <f>MAX(E3935:G3935)</f>
        <v>187.5</v>
      </c>
      <c r="E3935" s="45">
        <v>150</v>
      </c>
      <c r="F3935" s="45">
        <f>E3935*1.25</f>
        <v>187.5</v>
      </c>
      <c r="G3935" s="46">
        <v>187.5</v>
      </c>
      <c r="H3935" s="46"/>
    </row>
    <row r="3936" spans="1:8" s="47" customFormat="1" ht="15" customHeight="1" x14ac:dyDescent="0.25">
      <c r="A3936" s="57" t="s">
        <v>2495</v>
      </c>
      <c r="B3936" s="57">
        <v>99499</v>
      </c>
      <c r="C3936" s="76" t="s">
        <v>7816</v>
      </c>
      <c r="D3936" s="72">
        <f>MAX(E3936:G3936)</f>
        <v>187.5</v>
      </c>
      <c r="E3936" s="45">
        <v>150</v>
      </c>
      <c r="F3936" s="45">
        <f>E3936*1.25</f>
        <v>187.5</v>
      </c>
      <c r="G3936" s="46">
        <v>187.5</v>
      </c>
      <c r="H3936" s="46"/>
    </row>
    <row r="3937" spans="1:8" s="47" customFormat="1" ht="15" customHeight="1" x14ac:dyDescent="0.25">
      <c r="A3937" s="57" t="s">
        <v>2495</v>
      </c>
      <c r="B3937" s="57">
        <v>99499</v>
      </c>
      <c r="C3937" s="76" t="s">
        <v>7816</v>
      </c>
      <c r="D3937" s="72">
        <f>MAX(E3937:G3937)</f>
        <v>187.5</v>
      </c>
      <c r="E3937" s="45">
        <v>150</v>
      </c>
      <c r="F3937" s="45">
        <f>E3937*1.25</f>
        <v>187.5</v>
      </c>
      <c r="G3937" s="46">
        <v>187.5</v>
      </c>
      <c r="H3937" s="46"/>
    </row>
    <row r="3938" spans="1:8" s="47" customFormat="1" ht="15" customHeight="1" x14ac:dyDescent="0.25">
      <c r="A3938" s="57">
        <v>99443</v>
      </c>
      <c r="B3938" s="57">
        <v>99443</v>
      </c>
      <c r="C3938" s="76" t="s">
        <v>8634</v>
      </c>
      <c r="D3938" s="72">
        <f>MAX(E3938:G3938)</f>
        <v>187.5</v>
      </c>
      <c r="E3938" s="45">
        <v>150</v>
      </c>
      <c r="F3938" s="45">
        <f>E3938*1.25</f>
        <v>187.5</v>
      </c>
      <c r="G3938" s="46">
        <v>187.5</v>
      </c>
      <c r="H3938" s="46"/>
    </row>
    <row r="3939" spans="1:8" s="47" customFormat="1" ht="15" customHeight="1" x14ac:dyDescent="0.25">
      <c r="A3939" s="57">
        <v>99443</v>
      </c>
      <c r="B3939" s="57">
        <v>99443</v>
      </c>
      <c r="C3939" s="76" t="s">
        <v>8634</v>
      </c>
      <c r="D3939" s="72">
        <f>MAX(E3939:G3939)</f>
        <v>187.5</v>
      </c>
      <c r="E3939" s="45">
        <v>150</v>
      </c>
      <c r="F3939" s="45">
        <f>E3939*1.25</f>
        <v>187.5</v>
      </c>
      <c r="G3939" s="46">
        <v>187.5</v>
      </c>
      <c r="H3939" s="46"/>
    </row>
    <row r="3940" spans="1:8" s="47" customFormat="1" ht="15" customHeight="1" x14ac:dyDescent="0.25">
      <c r="A3940" s="57">
        <v>99443</v>
      </c>
      <c r="B3940" s="57">
        <v>99443</v>
      </c>
      <c r="C3940" s="76" t="s">
        <v>8634</v>
      </c>
      <c r="D3940" s="72">
        <f>MAX(E3940:G3940)</f>
        <v>187.5</v>
      </c>
      <c r="E3940" s="45">
        <v>150</v>
      </c>
      <c r="F3940" s="45">
        <f>E3940*1.25</f>
        <v>187.5</v>
      </c>
      <c r="G3940" s="46">
        <v>187.5</v>
      </c>
    </row>
    <row r="3941" spans="1:8" s="47" customFormat="1" ht="15" customHeight="1" x14ac:dyDescent="0.25">
      <c r="A3941" s="57">
        <v>99443</v>
      </c>
      <c r="B3941" s="57">
        <v>99443</v>
      </c>
      <c r="C3941" s="76" t="s">
        <v>8634</v>
      </c>
      <c r="D3941" s="72">
        <f>MAX(E3941:G3941)</f>
        <v>187.5</v>
      </c>
      <c r="E3941" s="45">
        <v>150</v>
      </c>
      <c r="F3941" s="45">
        <f>E3941*1.25</f>
        <v>187.5</v>
      </c>
      <c r="G3941" s="46">
        <v>187.5</v>
      </c>
    </row>
    <row r="3942" spans="1:8" s="47" customFormat="1" ht="15" customHeight="1" x14ac:dyDescent="0.25">
      <c r="A3942" s="57">
        <v>99443</v>
      </c>
      <c r="B3942" s="57">
        <v>99443</v>
      </c>
      <c r="C3942" s="76" t="s">
        <v>8634</v>
      </c>
      <c r="D3942" s="72">
        <f>MAX(E3942:G3942)</f>
        <v>187.5</v>
      </c>
      <c r="E3942" s="45">
        <v>150</v>
      </c>
      <c r="F3942" s="45">
        <f>E3942*1.25</f>
        <v>187.5</v>
      </c>
      <c r="G3942" s="46">
        <v>187.5</v>
      </c>
      <c r="H3942" s="46"/>
    </row>
    <row r="3943" spans="1:8" s="47" customFormat="1" ht="15" customHeight="1" x14ac:dyDescent="0.25">
      <c r="A3943" s="57">
        <v>99443</v>
      </c>
      <c r="B3943" s="57">
        <v>99443</v>
      </c>
      <c r="C3943" s="76" t="s">
        <v>8634</v>
      </c>
      <c r="D3943" s="72">
        <f>MAX(E3943:G3943)</f>
        <v>187.5</v>
      </c>
      <c r="E3943" s="45">
        <v>150</v>
      </c>
      <c r="F3943" s="45">
        <f>E3943*1.25</f>
        <v>187.5</v>
      </c>
      <c r="G3943" s="46">
        <v>187.5</v>
      </c>
      <c r="H3943" s="46"/>
    </row>
    <row r="3944" spans="1:8" s="47" customFormat="1" ht="15" customHeight="1" x14ac:dyDescent="0.25">
      <c r="A3944" s="57">
        <v>99443</v>
      </c>
      <c r="B3944" s="57">
        <v>99443</v>
      </c>
      <c r="C3944" s="76" t="s">
        <v>8634</v>
      </c>
      <c r="D3944" s="72">
        <f>MAX(E3944:G3944)</f>
        <v>187.5</v>
      </c>
      <c r="E3944" s="45">
        <v>150</v>
      </c>
      <c r="F3944" s="45">
        <f>E3944*1.25</f>
        <v>187.5</v>
      </c>
      <c r="G3944" s="46">
        <v>187.5</v>
      </c>
      <c r="H3944" s="46"/>
    </row>
    <row r="3945" spans="1:8" s="47" customFormat="1" ht="15" customHeight="1" x14ac:dyDescent="0.25">
      <c r="A3945" s="57">
        <v>99443</v>
      </c>
      <c r="B3945" s="57">
        <v>99443</v>
      </c>
      <c r="C3945" s="76" t="s">
        <v>8634</v>
      </c>
      <c r="D3945" s="72">
        <f>MAX(E3945:G3945)</f>
        <v>187.5</v>
      </c>
      <c r="E3945" s="45">
        <v>150</v>
      </c>
      <c r="F3945" s="45">
        <f>E3945*1.25</f>
        <v>187.5</v>
      </c>
      <c r="G3945" s="46">
        <v>187.5</v>
      </c>
      <c r="H3945" s="46"/>
    </row>
    <row r="3946" spans="1:8" s="47" customFormat="1" ht="15" customHeight="1" x14ac:dyDescent="0.25">
      <c r="A3946" s="57">
        <v>99443</v>
      </c>
      <c r="B3946" s="57">
        <v>99443</v>
      </c>
      <c r="C3946" s="76" t="s">
        <v>8634</v>
      </c>
      <c r="D3946" s="72">
        <f>MAX(E3946:G3946)</f>
        <v>187.5</v>
      </c>
      <c r="E3946" s="45">
        <v>150</v>
      </c>
      <c r="F3946" s="45">
        <f>E3946*1.25</f>
        <v>187.5</v>
      </c>
      <c r="G3946" s="46">
        <v>187.5</v>
      </c>
      <c r="H3946" s="46"/>
    </row>
    <row r="3947" spans="1:8" s="47" customFormat="1" ht="15" customHeight="1" x14ac:dyDescent="0.25">
      <c r="A3947" s="57">
        <v>99443</v>
      </c>
      <c r="B3947" s="57">
        <v>99443</v>
      </c>
      <c r="C3947" s="76" t="s">
        <v>8634</v>
      </c>
      <c r="D3947" s="72">
        <f>MAX(E3947:G3947)</f>
        <v>187.5</v>
      </c>
      <c r="E3947" s="45">
        <v>150</v>
      </c>
      <c r="F3947" s="45">
        <f>E3947*1.25</f>
        <v>187.5</v>
      </c>
      <c r="G3947" s="46">
        <v>187.5</v>
      </c>
      <c r="H3947" s="46"/>
    </row>
    <row r="3948" spans="1:8" s="47" customFormat="1" ht="15" customHeight="1" x14ac:dyDescent="0.25">
      <c r="A3948" s="57">
        <v>99443</v>
      </c>
      <c r="B3948" s="57">
        <v>99443</v>
      </c>
      <c r="C3948" s="76" t="s">
        <v>8634</v>
      </c>
      <c r="D3948" s="72">
        <f>MAX(E3948:G3948)</f>
        <v>187.5</v>
      </c>
      <c r="E3948" s="45">
        <v>150</v>
      </c>
      <c r="F3948" s="45">
        <f>E3948*1.25</f>
        <v>187.5</v>
      </c>
      <c r="G3948" s="46">
        <v>187.5</v>
      </c>
      <c r="H3948" s="46"/>
    </row>
    <row r="3949" spans="1:8" s="47" customFormat="1" ht="15" customHeight="1" x14ac:dyDescent="0.25">
      <c r="A3949" s="57">
        <v>99443</v>
      </c>
      <c r="B3949" s="57">
        <v>99443</v>
      </c>
      <c r="C3949" s="76" t="s">
        <v>8635</v>
      </c>
      <c r="D3949" s="72">
        <f>MAX(E3949:G3949)</f>
        <v>187.5</v>
      </c>
      <c r="E3949" s="45">
        <v>150</v>
      </c>
      <c r="F3949" s="45">
        <f>E3949*1.25</f>
        <v>187.5</v>
      </c>
      <c r="G3949" s="46">
        <v>187.5</v>
      </c>
      <c r="H3949" s="46"/>
    </row>
    <row r="3950" spans="1:8" s="47" customFormat="1" ht="15" customHeight="1" x14ac:dyDescent="0.25">
      <c r="A3950" s="57" t="s">
        <v>2495</v>
      </c>
      <c r="B3950" s="57">
        <v>99499</v>
      </c>
      <c r="C3950" s="76" t="s">
        <v>7817</v>
      </c>
      <c r="D3950" s="72">
        <f>MAX(E3950:G3950)</f>
        <v>187.5</v>
      </c>
      <c r="E3950" s="45">
        <v>150</v>
      </c>
      <c r="F3950" s="45">
        <f>E3950*1.25</f>
        <v>187.5</v>
      </c>
      <c r="G3950" s="46">
        <v>187.5</v>
      </c>
      <c r="H3950" s="46"/>
    </row>
    <row r="3951" spans="1:8" s="47" customFormat="1" ht="15" customHeight="1" x14ac:dyDescent="0.25">
      <c r="A3951" s="57" t="s">
        <v>2495</v>
      </c>
      <c r="B3951" s="57">
        <v>99499</v>
      </c>
      <c r="C3951" s="76" t="s">
        <v>7817</v>
      </c>
      <c r="D3951" s="72">
        <f>MAX(E3951:G3951)</f>
        <v>187.5</v>
      </c>
      <c r="E3951" s="45">
        <v>150</v>
      </c>
      <c r="F3951" s="45">
        <f>E3951*1.25</f>
        <v>187.5</v>
      </c>
      <c r="G3951" s="46">
        <v>187.5</v>
      </c>
      <c r="H3951" s="46"/>
    </row>
    <row r="3952" spans="1:8" s="47" customFormat="1" ht="15" customHeight="1" x14ac:dyDescent="0.25">
      <c r="A3952" s="57" t="s">
        <v>2495</v>
      </c>
      <c r="B3952" s="57">
        <v>99499</v>
      </c>
      <c r="C3952" s="76" t="s">
        <v>7817</v>
      </c>
      <c r="D3952" s="72">
        <f>MAX(E3952:G3952)</f>
        <v>187.5</v>
      </c>
      <c r="E3952" s="45">
        <v>150</v>
      </c>
      <c r="F3952" s="45">
        <f>E3952*1.25</f>
        <v>187.5</v>
      </c>
      <c r="G3952" s="46">
        <v>187.5</v>
      </c>
      <c r="H3952" s="46"/>
    </row>
    <row r="3953" spans="1:8" s="47" customFormat="1" ht="15" customHeight="1" x14ac:dyDescent="0.25">
      <c r="A3953" s="57" t="s">
        <v>2495</v>
      </c>
      <c r="B3953" s="57">
        <v>99499</v>
      </c>
      <c r="C3953" s="76" t="s">
        <v>7817</v>
      </c>
      <c r="D3953" s="72">
        <f>MAX(E3953:G3953)</f>
        <v>187.5</v>
      </c>
      <c r="E3953" s="45">
        <v>150</v>
      </c>
      <c r="F3953" s="45">
        <f>E3953*1.25</f>
        <v>187.5</v>
      </c>
      <c r="G3953" s="46">
        <v>187.5</v>
      </c>
      <c r="H3953" s="46"/>
    </row>
    <row r="3954" spans="1:8" s="47" customFormat="1" ht="15" customHeight="1" x14ac:dyDescent="0.25">
      <c r="A3954" s="57" t="s">
        <v>2495</v>
      </c>
      <c r="B3954" s="57">
        <v>99499</v>
      </c>
      <c r="C3954" s="76" t="s">
        <v>7818</v>
      </c>
      <c r="D3954" s="72">
        <f>MAX(E3954:G3954)</f>
        <v>187.5</v>
      </c>
      <c r="E3954" s="45">
        <v>150</v>
      </c>
      <c r="F3954" s="45">
        <f>E3954*1.25</f>
        <v>187.5</v>
      </c>
      <c r="G3954" s="46">
        <v>187.5</v>
      </c>
      <c r="H3954" s="46"/>
    </row>
    <row r="3955" spans="1:8" s="47" customFormat="1" ht="15" customHeight="1" x14ac:dyDescent="0.25">
      <c r="A3955" s="57" t="s">
        <v>2495</v>
      </c>
      <c r="B3955" s="57">
        <v>99499</v>
      </c>
      <c r="C3955" s="76" t="s">
        <v>7818</v>
      </c>
      <c r="D3955" s="72">
        <f>MAX(E3955:G3955)</f>
        <v>187.5</v>
      </c>
      <c r="E3955" s="45">
        <v>150</v>
      </c>
      <c r="F3955" s="45">
        <f>E3955*1.25</f>
        <v>187.5</v>
      </c>
      <c r="G3955" s="46">
        <v>187.5</v>
      </c>
      <c r="H3955" s="46"/>
    </row>
    <row r="3956" spans="1:8" s="47" customFormat="1" ht="15" customHeight="1" x14ac:dyDescent="0.25">
      <c r="A3956" s="57" t="s">
        <v>2495</v>
      </c>
      <c r="B3956" s="57">
        <v>99499</v>
      </c>
      <c r="C3956" s="76" t="s">
        <v>7818</v>
      </c>
      <c r="D3956" s="72">
        <f>MAX(E3956:G3956)</f>
        <v>187.5</v>
      </c>
      <c r="E3956" s="45">
        <v>150</v>
      </c>
      <c r="F3956" s="45">
        <f>E3956*1.25</f>
        <v>187.5</v>
      </c>
      <c r="G3956" s="46">
        <v>187.5</v>
      </c>
      <c r="H3956" s="46"/>
    </row>
    <row r="3957" spans="1:8" s="47" customFormat="1" ht="15" customHeight="1" x14ac:dyDescent="0.25">
      <c r="A3957" s="57" t="s">
        <v>2495</v>
      </c>
      <c r="B3957" s="57">
        <v>99499</v>
      </c>
      <c r="C3957" s="76" t="s">
        <v>7819</v>
      </c>
      <c r="D3957" s="72">
        <f>MAX(E3957:G3957)</f>
        <v>187.5</v>
      </c>
      <c r="E3957" s="45">
        <v>150</v>
      </c>
      <c r="F3957" s="45">
        <f>E3957*1.25</f>
        <v>187.5</v>
      </c>
      <c r="G3957" s="46">
        <v>187.5</v>
      </c>
      <c r="H3957" s="46"/>
    </row>
    <row r="3958" spans="1:8" s="47" customFormat="1" ht="15" customHeight="1" x14ac:dyDescent="0.25">
      <c r="A3958" s="57" t="s">
        <v>2495</v>
      </c>
      <c r="B3958" s="57">
        <v>99499</v>
      </c>
      <c r="C3958" s="76" t="s">
        <v>7819</v>
      </c>
      <c r="D3958" s="72">
        <f>MAX(E3958:G3958)</f>
        <v>187.5</v>
      </c>
      <c r="E3958" s="45">
        <v>150</v>
      </c>
      <c r="F3958" s="45">
        <f>E3958*1.25</f>
        <v>187.5</v>
      </c>
      <c r="G3958" s="46">
        <v>187.5</v>
      </c>
      <c r="H3958" s="46"/>
    </row>
    <row r="3959" spans="1:8" s="47" customFormat="1" ht="15" customHeight="1" x14ac:dyDescent="0.25">
      <c r="A3959" s="57" t="s">
        <v>2495</v>
      </c>
      <c r="B3959" s="57">
        <v>99499</v>
      </c>
      <c r="C3959" s="76" t="s">
        <v>7819</v>
      </c>
      <c r="D3959" s="72">
        <f>MAX(E3959:G3959)</f>
        <v>187.5</v>
      </c>
      <c r="E3959" s="45">
        <v>150</v>
      </c>
      <c r="F3959" s="45">
        <f>E3959*1.25</f>
        <v>187.5</v>
      </c>
      <c r="G3959" s="46">
        <v>187.5</v>
      </c>
      <c r="H3959" s="46"/>
    </row>
    <row r="3960" spans="1:8" s="47" customFormat="1" ht="15" customHeight="1" x14ac:dyDescent="0.25">
      <c r="A3960" s="57" t="s">
        <v>2495</v>
      </c>
      <c r="B3960" s="57">
        <v>99499</v>
      </c>
      <c r="C3960" s="76" t="s">
        <v>7820</v>
      </c>
      <c r="D3960" s="72">
        <f>MAX(E3960:G3960)</f>
        <v>187.5</v>
      </c>
      <c r="E3960" s="45">
        <v>150</v>
      </c>
      <c r="F3960" s="45">
        <f>E3960*1.25</f>
        <v>187.5</v>
      </c>
      <c r="G3960" s="46">
        <v>187.5</v>
      </c>
      <c r="H3960" s="46"/>
    </row>
    <row r="3961" spans="1:8" s="47" customFormat="1" ht="15" customHeight="1" x14ac:dyDescent="0.25">
      <c r="A3961" s="57" t="s">
        <v>2495</v>
      </c>
      <c r="B3961" s="57">
        <v>99499</v>
      </c>
      <c r="C3961" s="76" t="s">
        <v>7820</v>
      </c>
      <c r="D3961" s="72">
        <f>MAX(E3961:G3961)</f>
        <v>187.5</v>
      </c>
      <c r="E3961" s="45">
        <v>150</v>
      </c>
      <c r="F3961" s="45">
        <f>E3961*1.25</f>
        <v>187.5</v>
      </c>
      <c r="G3961" s="46">
        <v>187.5</v>
      </c>
      <c r="H3961" s="46"/>
    </row>
    <row r="3962" spans="1:8" s="47" customFormat="1" ht="15" customHeight="1" x14ac:dyDescent="0.25">
      <c r="A3962" s="57" t="s">
        <v>2495</v>
      </c>
      <c r="B3962" s="57">
        <v>99499</v>
      </c>
      <c r="C3962" s="76" t="s">
        <v>7820</v>
      </c>
      <c r="D3962" s="72">
        <f>MAX(E3962:G3962)</f>
        <v>187.5</v>
      </c>
      <c r="E3962" s="45">
        <v>150</v>
      </c>
      <c r="F3962" s="45">
        <f>E3962*1.25</f>
        <v>187.5</v>
      </c>
      <c r="G3962" s="46">
        <v>187.5</v>
      </c>
      <c r="H3962" s="46"/>
    </row>
    <row r="3963" spans="1:8" s="47" customFormat="1" ht="15" customHeight="1" x14ac:dyDescent="0.25">
      <c r="A3963" s="57" t="s">
        <v>2495</v>
      </c>
      <c r="B3963" s="57">
        <v>99499</v>
      </c>
      <c r="C3963" s="76" t="s">
        <v>7821</v>
      </c>
      <c r="D3963" s="72">
        <f>MAX(E3963:G3963)</f>
        <v>187.5</v>
      </c>
      <c r="E3963" s="45">
        <v>150</v>
      </c>
      <c r="F3963" s="45">
        <f>E3963*1.25</f>
        <v>187.5</v>
      </c>
      <c r="G3963" s="46">
        <v>187.5</v>
      </c>
      <c r="H3963" s="46"/>
    </row>
    <row r="3964" spans="1:8" s="47" customFormat="1" ht="15" customHeight="1" x14ac:dyDescent="0.25">
      <c r="A3964" s="57" t="s">
        <v>2495</v>
      </c>
      <c r="B3964" s="57">
        <v>99499</v>
      </c>
      <c r="C3964" s="76" t="s">
        <v>7821</v>
      </c>
      <c r="D3964" s="72">
        <f>MAX(E3964:G3964)</f>
        <v>187.5</v>
      </c>
      <c r="E3964" s="45">
        <v>150</v>
      </c>
      <c r="F3964" s="45">
        <f>E3964*1.25</f>
        <v>187.5</v>
      </c>
      <c r="G3964" s="46">
        <v>187.5</v>
      </c>
      <c r="H3964" s="46"/>
    </row>
    <row r="3965" spans="1:8" s="47" customFormat="1" ht="15" customHeight="1" x14ac:dyDescent="0.25">
      <c r="A3965" s="57" t="s">
        <v>2495</v>
      </c>
      <c r="B3965" s="57" t="s">
        <v>2495</v>
      </c>
      <c r="C3965" s="76" t="s">
        <v>2944</v>
      </c>
      <c r="D3965" s="72">
        <f>MAX(E3965:G3965)</f>
        <v>187.53749999999999</v>
      </c>
      <c r="E3965" s="45">
        <v>150.03</v>
      </c>
      <c r="F3965" s="45">
        <f>E3965*1.25</f>
        <v>187.53749999999999</v>
      </c>
      <c r="G3965" s="46">
        <v>187.53749999999999</v>
      </c>
      <c r="H3965" s="46"/>
    </row>
    <row r="3966" spans="1:8" s="47" customFormat="1" ht="15" customHeight="1" x14ac:dyDescent="0.25">
      <c r="A3966" s="62"/>
      <c r="B3966" s="57">
        <v>80173</v>
      </c>
      <c r="C3966" s="76" t="s">
        <v>1113</v>
      </c>
      <c r="D3966" s="72">
        <v>187.6</v>
      </c>
      <c r="E3966" s="50"/>
      <c r="F3966" s="50"/>
      <c r="G3966" s="50"/>
      <c r="H3966" s="46"/>
    </row>
    <row r="3967" spans="1:8" s="47" customFormat="1" ht="15" customHeight="1" x14ac:dyDescent="0.25">
      <c r="A3967" s="57">
        <v>46600</v>
      </c>
      <c r="B3967" s="57">
        <v>46600</v>
      </c>
      <c r="C3967" s="76" t="s">
        <v>7502</v>
      </c>
      <c r="D3967" s="72">
        <f>MAX(E3967:G3967)</f>
        <v>187.60000000000002</v>
      </c>
      <c r="E3967" s="45">
        <v>150.08000000000001</v>
      </c>
      <c r="F3967" s="45">
        <f>E3967*1.25</f>
        <v>187.60000000000002</v>
      </c>
      <c r="G3967" s="46">
        <v>187.60000000000002</v>
      </c>
      <c r="H3967" s="46"/>
    </row>
    <row r="3968" spans="1:8" s="47" customFormat="1" ht="15" customHeight="1" x14ac:dyDescent="0.25">
      <c r="A3968" s="62"/>
      <c r="B3968" s="58">
        <v>11200</v>
      </c>
      <c r="C3968" s="77" t="s">
        <v>123</v>
      </c>
      <c r="D3968" s="72">
        <v>187.65</v>
      </c>
      <c r="E3968" s="50"/>
      <c r="F3968" s="50"/>
      <c r="G3968" s="50"/>
      <c r="H3968" s="46"/>
    </row>
    <row r="3969" spans="1:8" s="47" customFormat="1" ht="15" customHeight="1" x14ac:dyDescent="0.25">
      <c r="A3969" s="57">
        <v>85335</v>
      </c>
      <c r="B3969" s="57">
        <v>85335</v>
      </c>
      <c r="C3969" s="76" t="s">
        <v>5711</v>
      </c>
      <c r="D3969" s="72">
        <f>MAX(E3969:G3969)</f>
        <v>188.0625</v>
      </c>
      <c r="E3969" s="45">
        <v>150.44999999999999</v>
      </c>
      <c r="F3969" s="45">
        <f>E3969*1.25</f>
        <v>188.0625</v>
      </c>
      <c r="G3969" s="46">
        <v>188.0625</v>
      </c>
      <c r="H3969" s="46"/>
    </row>
    <row r="3970" spans="1:8" s="47" customFormat="1" ht="15" customHeight="1" x14ac:dyDescent="0.25">
      <c r="A3970" s="57">
        <v>99203</v>
      </c>
      <c r="B3970" s="57">
        <v>99203</v>
      </c>
      <c r="C3970" s="76" t="s">
        <v>8815</v>
      </c>
      <c r="D3970" s="72">
        <f>MAX(E3970:G3970)</f>
        <v>188.1875</v>
      </c>
      <c r="E3970" s="45">
        <v>150.55000000000001</v>
      </c>
      <c r="F3970" s="45">
        <f>E3970*1.25</f>
        <v>188.1875</v>
      </c>
      <c r="G3970" s="46">
        <v>188.1875</v>
      </c>
      <c r="H3970" s="46"/>
    </row>
    <row r="3971" spans="1:8" s="47" customFormat="1" ht="15" customHeight="1" x14ac:dyDescent="0.25">
      <c r="A3971" s="62"/>
      <c r="B3971" s="57">
        <v>99495</v>
      </c>
      <c r="C3971" s="76" t="s">
        <v>2345</v>
      </c>
      <c r="D3971" s="72">
        <v>188.36</v>
      </c>
      <c r="E3971" s="50"/>
      <c r="F3971" s="50"/>
      <c r="G3971" s="50"/>
      <c r="H3971" s="46"/>
    </row>
    <row r="3972" spans="1:8" s="47" customFormat="1" ht="15" customHeight="1" x14ac:dyDescent="0.25">
      <c r="A3972" s="57">
        <v>88342</v>
      </c>
      <c r="B3972" s="57">
        <v>88342</v>
      </c>
      <c r="C3972" s="76" t="s">
        <v>5925</v>
      </c>
      <c r="D3972" s="72">
        <f>MAX(E3972:G3972)</f>
        <v>188.6875</v>
      </c>
      <c r="E3972" s="45">
        <v>150.94999999999999</v>
      </c>
      <c r="F3972" s="45">
        <f>E3972*1.25</f>
        <v>188.6875</v>
      </c>
      <c r="G3972" s="46">
        <v>188.6875</v>
      </c>
      <c r="H3972" s="46"/>
    </row>
    <row r="3973" spans="1:8" s="47" customFormat="1" ht="15" customHeight="1" x14ac:dyDescent="0.25">
      <c r="A3973" s="62"/>
      <c r="B3973" s="57">
        <v>89320</v>
      </c>
      <c r="C3973" s="76" t="s">
        <v>1876</v>
      </c>
      <c r="D3973" s="72">
        <v>189</v>
      </c>
      <c r="E3973" s="50"/>
      <c r="F3973" s="50"/>
      <c r="G3973" s="50"/>
      <c r="H3973" s="46"/>
    </row>
    <row r="3974" spans="1:8" s="47" customFormat="1" ht="15" customHeight="1" x14ac:dyDescent="0.25">
      <c r="A3974" s="58">
        <v>86941</v>
      </c>
      <c r="B3974" s="58">
        <v>86941</v>
      </c>
      <c r="C3974" s="77" t="s">
        <v>5701</v>
      </c>
      <c r="D3974" s="73">
        <f>MAX(E3974:G3974)</f>
        <v>189.17500000000001</v>
      </c>
      <c r="E3974" s="48">
        <v>151.34</v>
      </c>
      <c r="F3974" s="48">
        <f>E3974*1.25</f>
        <v>189.17500000000001</v>
      </c>
      <c r="G3974" s="49">
        <v>189.17500000000001</v>
      </c>
      <c r="H3974" s="46"/>
    </row>
    <row r="3975" spans="1:8" s="47" customFormat="1" ht="15" customHeight="1" x14ac:dyDescent="0.25">
      <c r="A3975" s="57" t="s">
        <v>2495</v>
      </c>
      <c r="B3975" s="57" t="s">
        <v>2495</v>
      </c>
      <c r="C3975" s="76" t="s">
        <v>3800</v>
      </c>
      <c r="D3975" s="72">
        <f>MAX(E3975:G3975)</f>
        <v>189.25</v>
      </c>
      <c r="E3975" s="45">
        <v>151.4</v>
      </c>
      <c r="F3975" s="45">
        <f>E3975*1.25</f>
        <v>189.25</v>
      </c>
      <c r="G3975" s="46">
        <v>189.25</v>
      </c>
      <c r="H3975" s="46"/>
    </row>
    <row r="3976" spans="1:8" s="47" customFormat="1" ht="15" customHeight="1" x14ac:dyDescent="0.25">
      <c r="A3976" s="57" t="s">
        <v>2495</v>
      </c>
      <c r="B3976" s="57" t="s">
        <v>2495</v>
      </c>
      <c r="C3976" s="76" t="s">
        <v>3740</v>
      </c>
      <c r="D3976" s="72">
        <f>MAX(E3976:G3976)</f>
        <v>189.25</v>
      </c>
      <c r="E3976" s="45">
        <v>151.4</v>
      </c>
      <c r="F3976" s="45">
        <f>E3976*1.25</f>
        <v>189.25</v>
      </c>
      <c r="G3976" s="46">
        <v>189.25</v>
      </c>
      <c r="H3976" s="46"/>
    </row>
    <row r="3977" spans="1:8" s="47" customFormat="1" ht="15" customHeight="1" x14ac:dyDescent="0.25">
      <c r="A3977" s="57" t="s">
        <v>21</v>
      </c>
      <c r="B3977" s="57" t="s">
        <v>2495</v>
      </c>
      <c r="C3977" s="76" t="s">
        <v>3738</v>
      </c>
      <c r="D3977" s="72">
        <f>MAX(E3977:G3977)</f>
        <v>189.25</v>
      </c>
      <c r="E3977" s="45">
        <v>151.4</v>
      </c>
      <c r="F3977" s="45">
        <f>E3977*1.25</f>
        <v>189.25</v>
      </c>
      <c r="G3977" s="46">
        <v>189.25</v>
      </c>
      <c r="H3977" s="46"/>
    </row>
    <row r="3978" spans="1:8" s="47" customFormat="1" ht="15" customHeight="1" x14ac:dyDescent="0.25">
      <c r="A3978" s="57" t="s">
        <v>21</v>
      </c>
      <c r="B3978" s="57" t="s">
        <v>2495</v>
      </c>
      <c r="C3978" s="76" t="s">
        <v>3665</v>
      </c>
      <c r="D3978" s="72">
        <f>MAX(E3978:G3978)</f>
        <v>189.25</v>
      </c>
      <c r="E3978" s="45">
        <v>151.4</v>
      </c>
      <c r="F3978" s="45">
        <f>E3978*1.25</f>
        <v>189.25</v>
      </c>
      <c r="G3978" s="46">
        <v>189.25</v>
      </c>
      <c r="H3978" s="46"/>
    </row>
    <row r="3979" spans="1:8" s="47" customFormat="1" ht="15" customHeight="1" x14ac:dyDescent="0.25">
      <c r="A3979" s="57" t="s">
        <v>21</v>
      </c>
      <c r="B3979" s="57" t="s">
        <v>2495</v>
      </c>
      <c r="C3979" s="76" t="s">
        <v>3666</v>
      </c>
      <c r="D3979" s="72">
        <f>MAX(E3979:G3979)</f>
        <v>189.25</v>
      </c>
      <c r="E3979" s="45">
        <v>151.4</v>
      </c>
      <c r="F3979" s="45">
        <f>E3979*1.25</f>
        <v>189.25</v>
      </c>
      <c r="G3979" s="46">
        <v>189.25</v>
      </c>
      <c r="H3979" s="46"/>
    </row>
    <row r="3980" spans="1:8" s="47" customFormat="1" ht="15" customHeight="1" x14ac:dyDescent="0.25">
      <c r="A3980" s="57" t="s">
        <v>21</v>
      </c>
      <c r="B3980" s="57" t="s">
        <v>2495</v>
      </c>
      <c r="C3980" s="76" t="s">
        <v>3652</v>
      </c>
      <c r="D3980" s="72">
        <f>MAX(E3980:G3980)</f>
        <v>189.25</v>
      </c>
      <c r="E3980" s="45">
        <v>151.4</v>
      </c>
      <c r="F3980" s="45">
        <f>E3980*1.25</f>
        <v>189.25</v>
      </c>
      <c r="G3980" s="46">
        <v>189.25</v>
      </c>
      <c r="H3980" s="46"/>
    </row>
    <row r="3981" spans="1:8" s="47" customFormat="1" ht="15" customHeight="1" x14ac:dyDescent="0.25">
      <c r="A3981" s="57" t="s">
        <v>21</v>
      </c>
      <c r="B3981" s="57" t="s">
        <v>2495</v>
      </c>
      <c r="C3981" s="76" t="s">
        <v>3653</v>
      </c>
      <c r="D3981" s="72">
        <f>MAX(E3981:G3981)</f>
        <v>189.25</v>
      </c>
      <c r="E3981" s="45">
        <v>151.4</v>
      </c>
      <c r="F3981" s="45">
        <f>E3981*1.25</f>
        <v>189.25</v>
      </c>
      <c r="G3981" s="46">
        <v>189.25</v>
      </c>
      <c r="H3981" s="46"/>
    </row>
    <row r="3982" spans="1:8" s="47" customFormat="1" ht="15" customHeight="1" x14ac:dyDescent="0.25">
      <c r="A3982" s="57" t="s">
        <v>21</v>
      </c>
      <c r="B3982" s="57" t="s">
        <v>2495</v>
      </c>
      <c r="C3982" s="76" t="s">
        <v>3670</v>
      </c>
      <c r="D3982" s="72">
        <f>MAX(E3982:G3982)</f>
        <v>189.25</v>
      </c>
      <c r="E3982" s="45">
        <v>151.4</v>
      </c>
      <c r="F3982" s="45">
        <f>E3982*1.25</f>
        <v>189.25</v>
      </c>
      <c r="G3982" s="46">
        <v>189.25</v>
      </c>
      <c r="H3982" s="46"/>
    </row>
    <row r="3983" spans="1:8" s="47" customFormat="1" ht="15" customHeight="1" x14ac:dyDescent="0.25">
      <c r="A3983" s="57" t="s">
        <v>21</v>
      </c>
      <c r="B3983" s="57" t="s">
        <v>2495</v>
      </c>
      <c r="C3983" s="76" t="s">
        <v>3673</v>
      </c>
      <c r="D3983" s="72">
        <f>MAX(E3983:G3983)</f>
        <v>189.25</v>
      </c>
      <c r="E3983" s="45">
        <v>151.4</v>
      </c>
      <c r="F3983" s="45">
        <f>E3983*1.25</f>
        <v>189.25</v>
      </c>
      <c r="G3983" s="46">
        <v>189.25</v>
      </c>
    </row>
    <row r="3984" spans="1:8" s="47" customFormat="1" ht="15" customHeight="1" x14ac:dyDescent="0.25">
      <c r="A3984" s="57" t="s">
        <v>21</v>
      </c>
      <c r="B3984" s="57" t="s">
        <v>2495</v>
      </c>
      <c r="C3984" s="76" t="s">
        <v>3674</v>
      </c>
      <c r="D3984" s="72">
        <f>MAX(E3984:G3984)</f>
        <v>189.25</v>
      </c>
      <c r="E3984" s="45">
        <v>151.4</v>
      </c>
      <c r="F3984" s="45">
        <f>E3984*1.25</f>
        <v>189.25</v>
      </c>
      <c r="G3984" s="46">
        <v>189.25</v>
      </c>
    </row>
    <row r="3985" spans="1:8" s="47" customFormat="1" ht="15" customHeight="1" x14ac:dyDescent="0.25">
      <c r="A3985" s="57" t="s">
        <v>2495</v>
      </c>
      <c r="B3985" s="57" t="s">
        <v>2495</v>
      </c>
      <c r="C3985" s="76" t="s">
        <v>3743</v>
      </c>
      <c r="D3985" s="72">
        <f>MAX(E3985:G3985)</f>
        <v>189.25</v>
      </c>
      <c r="E3985" s="45">
        <v>151.4</v>
      </c>
      <c r="F3985" s="45">
        <f>E3985*1.25</f>
        <v>189.25</v>
      </c>
      <c r="G3985" s="46">
        <v>189.25</v>
      </c>
      <c r="H3985" s="46"/>
    </row>
    <row r="3986" spans="1:8" s="47" customFormat="1" ht="15" customHeight="1" x14ac:dyDescent="0.25">
      <c r="A3986" s="57" t="s">
        <v>2495</v>
      </c>
      <c r="B3986" s="57" t="s">
        <v>2495</v>
      </c>
      <c r="C3986" s="76" t="s">
        <v>3813</v>
      </c>
      <c r="D3986" s="72">
        <f>MAX(E3986:G3986)</f>
        <v>189.25</v>
      </c>
      <c r="E3986" s="45">
        <v>151.4</v>
      </c>
      <c r="F3986" s="45">
        <f>E3986*1.25</f>
        <v>189.25</v>
      </c>
      <c r="G3986" s="46">
        <v>189.25</v>
      </c>
      <c r="H3986" s="46"/>
    </row>
    <row r="3987" spans="1:8" s="47" customFormat="1" ht="15" customHeight="1" x14ac:dyDescent="0.25">
      <c r="A3987" s="57" t="s">
        <v>21</v>
      </c>
      <c r="B3987" s="57" t="s">
        <v>2495</v>
      </c>
      <c r="C3987" s="76" t="s">
        <v>3791</v>
      </c>
      <c r="D3987" s="72">
        <f>MAX(E3987:G3987)</f>
        <v>189.25</v>
      </c>
      <c r="E3987" s="45">
        <v>151.4</v>
      </c>
      <c r="F3987" s="45">
        <f>E3987*1.25</f>
        <v>189.25</v>
      </c>
      <c r="G3987" s="46">
        <v>189.25</v>
      </c>
      <c r="H3987" s="46"/>
    </row>
    <row r="3988" spans="1:8" s="47" customFormat="1" ht="15" customHeight="1" x14ac:dyDescent="0.25">
      <c r="A3988" s="57" t="s">
        <v>2495</v>
      </c>
      <c r="B3988" s="57" t="s">
        <v>2495</v>
      </c>
      <c r="C3988" s="76" t="s">
        <v>3814</v>
      </c>
      <c r="D3988" s="72">
        <f>MAX(E3988:G3988)</f>
        <v>189.25</v>
      </c>
      <c r="E3988" s="45">
        <v>151.4</v>
      </c>
      <c r="F3988" s="45">
        <f>E3988*1.25</f>
        <v>189.25</v>
      </c>
      <c r="G3988" s="46">
        <v>189.25</v>
      </c>
      <c r="H3988" s="46"/>
    </row>
    <row r="3989" spans="1:8" s="47" customFormat="1" ht="15" customHeight="1" x14ac:dyDescent="0.25">
      <c r="A3989" s="57" t="s">
        <v>21</v>
      </c>
      <c r="B3989" s="57" t="s">
        <v>2495</v>
      </c>
      <c r="C3989" s="76" t="s">
        <v>3153</v>
      </c>
      <c r="D3989" s="72">
        <f>MAX(E3989:G3989)</f>
        <v>189.25</v>
      </c>
      <c r="E3989" s="45">
        <v>151.4</v>
      </c>
      <c r="F3989" s="45">
        <f>E3989*1.25</f>
        <v>189.25</v>
      </c>
      <c r="G3989" s="46">
        <v>189.25</v>
      </c>
      <c r="H3989" s="46"/>
    </row>
    <row r="3990" spans="1:8" s="47" customFormat="1" ht="15" customHeight="1" x14ac:dyDescent="0.25">
      <c r="A3990" s="57">
        <v>99212</v>
      </c>
      <c r="B3990" s="57">
        <v>99212</v>
      </c>
      <c r="C3990" s="76" t="s">
        <v>8272</v>
      </c>
      <c r="D3990" s="72">
        <f>MAX(E3990:G3990)</f>
        <v>189.3125</v>
      </c>
      <c r="E3990" s="45">
        <v>151.44999999999999</v>
      </c>
      <c r="F3990" s="45">
        <f>E3990*1.25</f>
        <v>189.3125</v>
      </c>
      <c r="G3990" s="46">
        <v>189.3125</v>
      </c>
      <c r="H3990" s="46"/>
    </row>
    <row r="3991" spans="1:8" s="47" customFormat="1" ht="15" customHeight="1" x14ac:dyDescent="0.25">
      <c r="A3991" s="57">
        <v>99213</v>
      </c>
      <c r="B3991" s="57">
        <v>99213</v>
      </c>
      <c r="C3991" s="76" t="s">
        <v>8273</v>
      </c>
      <c r="D3991" s="72">
        <f>MAX(E3991:G3991)</f>
        <v>189.3125</v>
      </c>
      <c r="E3991" s="45">
        <v>151.44999999999999</v>
      </c>
      <c r="F3991" s="45">
        <f>E3991*1.25</f>
        <v>189.3125</v>
      </c>
      <c r="G3991" s="46">
        <v>189.3125</v>
      </c>
      <c r="H3991" s="46"/>
    </row>
    <row r="3992" spans="1:8" s="47" customFormat="1" ht="15" customHeight="1" x14ac:dyDescent="0.25">
      <c r="A3992" s="57">
        <v>87590</v>
      </c>
      <c r="B3992" s="57">
        <v>87590</v>
      </c>
      <c r="C3992" s="76" t="s">
        <v>5530</v>
      </c>
      <c r="D3992" s="72">
        <f>MAX(E3992:G3992)</f>
        <v>189.375</v>
      </c>
      <c r="E3992" s="45">
        <v>151.5</v>
      </c>
      <c r="F3992" s="45">
        <f>E3992*1.25</f>
        <v>189.375</v>
      </c>
      <c r="G3992" s="46">
        <v>189.375</v>
      </c>
      <c r="H3992" s="46"/>
    </row>
    <row r="3993" spans="1:8" s="47" customFormat="1" ht="15" customHeight="1" x14ac:dyDescent="0.25">
      <c r="A3993" s="57">
        <v>84143</v>
      </c>
      <c r="B3993" s="57">
        <v>84143</v>
      </c>
      <c r="C3993" s="76" t="s">
        <v>5205</v>
      </c>
      <c r="D3993" s="72">
        <f>MAX(E3993:G3993)</f>
        <v>189.45</v>
      </c>
      <c r="E3993" s="45">
        <v>151.56</v>
      </c>
      <c r="F3993" s="45">
        <f>E3993*1.25</f>
        <v>189.45</v>
      </c>
      <c r="G3993" s="46">
        <v>189.45</v>
      </c>
      <c r="H3993" s="46"/>
    </row>
    <row r="3994" spans="1:8" s="47" customFormat="1" ht="15" customHeight="1" x14ac:dyDescent="0.25">
      <c r="A3994" s="57">
        <v>96402</v>
      </c>
      <c r="B3994" s="57">
        <v>96402</v>
      </c>
      <c r="C3994" s="76" t="s">
        <v>6119</v>
      </c>
      <c r="D3994" s="72">
        <f>MAX(E3994:G3994)</f>
        <v>189.5</v>
      </c>
      <c r="E3994" s="45">
        <v>151.6</v>
      </c>
      <c r="F3994" s="45">
        <f>E3994*1.25</f>
        <v>189.5</v>
      </c>
      <c r="G3994" s="46">
        <v>189.5</v>
      </c>
      <c r="H3994" s="46"/>
    </row>
    <row r="3995" spans="1:8" s="47" customFormat="1" ht="15" customHeight="1" x14ac:dyDescent="0.25">
      <c r="A3995" s="57">
        <v>96402</v>
      </c>
      <c r="B3995" s="57">
        <v>96402</v>
      </c>
      <c r="C3995" s="76" t="s">
        <v>6119</v>
      </c>
      <c r="D3995" s="72">
        <f>MAX(E3995:G3995)</f>
        <v>189.5</v>
      </c>
      <c r="E3995" s="45">
        <v>151.6</v>
      </c>
      <c r="F3995" s="45">
        <f>E3995*1.25</f>
        <v>189.5</v>
      </c>
      <c r="G3995" s="46">
        <v>189.5</v>
      </c>
      <c r="H3995" s="46"/>
    </row>
    <row r="3996" spans="1:8" s="47" customFormat="1" ht="15" customHeight="1" x14ac:dyDescent="0.25">
      <c r="A3996" s="57">
        <v>96402</v>
      </c>
      <c r="B3996" s="57">
        <v>96402</v>
      </c>
      <c r="C3996" s="76" t="s">
        <v>6122</v>
      </c>
      <c r="D3996" s="72">
        <f>MAX(E3996:G3996)</f>
        <v>189.5</v>
      </c>
      <c r="E3996" s="45">
        <v>151.6</v>
      </c>
      <c r="F3996" s="45">
        <f>E3996*1.25</f>
        <v>189.5</v>
      </c>
      <c r="G3996" s="46">
        <v>189.5</v>
      </c>
      <c r="H3996" s="46"/>
    </row>
    <row r="3997" spans="1:8" s="47" customFormat="1" ht="15" customHeight="1" x14ac:dyDescent="0.25">
      <c r="A3997" s="57">
        <v>84022</v>
      </c>
      <c r="B3997" s="57">
        <v>84022</v>
      </c>
      <c r="C3997" s="76" t="s">
        <v>5264</v>
      </c>
      <c r="D3997" s="72">
        <f>MAX(E3997:G3997)</f>
        <v>189.75</v>
      </c>
      <c r="E3997" s="45">
        <v>151.80000000000001</v>
      </c>
      <c r="F3997" s="45">
        <f>E3997*1.25</f>
        <v>189.75</v>
      </c>
      <c r="G3997" s="46">
        <v>189.75</v>
      </c>
      <c r="H3997" s="46"/>
    </row>
    <row r="3998" spans="1:8" s="47" customFormat="1" ht="15" customHeight="1" x14ac:dyDescent="0.25">
      <c r="A3998" s="57" t="s">
        <v>2495</v>
      </c>
      <c r="B3998" s="57">
        <v>2984</v>
      </c>
      <c r="C3998" s="76" t="s">
        <v>7926</v>
      </c>
      <c r="D3998" s="72">
        <f>MAX(E3998:G3998)</f>
        <v>189.8125</v>
      </c>
      <c r="E3998" s="45">
        <v>151.85</v>
      </c>
      <c r="F3998" s="45">
        <f>E3998*1.25</f>
        <v>189.8125</v>
      </c>
      <c r="G3998" s="46">
        <v>189.8125</v>
      </c>
      <c r="H3998" s="46"/>
    </row>
    <row r="3999" spans="1:8" s="47" customFormat="1" ht="15" customHeight="1" x14ac:dyDescent="0.25">
      <c r="A3999" s="57" t="s">
        <v>5723</v>
      </c>
      <c r="B3999" s="57" t="s">
        <v>5723</v>
      </c>
      <c r="C3999" s="76" t="s">
        <v>5724</v>
      </c>
      <c r="D3999" s="72">
        <f>MAX(E3999:G3999)</f>
        <v>189.89999999999998</v>
      </c>
      <c r="E3999" s="45">
        <v>151.91999999999999</v>
      </c>
      <c r="F3999" s="45">
        <f>E3999*1.25</f>
        <v>189.89999999999998</v>
      </c>
      <c r="G3999" s="46">
        <v>189.89999999999998</v>
      </c>
      <c r="H3999" s="46"/>
    </row>
    <row r="4000" spans="1:8" s="47" customFormat="1" ht="15" customHeight="1" x14ac:dyDescent="0.25">
      <c r="A4000" s="57" t="s">
        <v>5723</v>
      </c>
      <c r="B4000" s="57" t="s">
        <v>5723</v>
      </c>
      <c r="C4000" s="76" t="s">
        <v>5724</v>
      </c>
      <c r="D4000" s="72">
        <f>MAX(E4000:G4000)</f>
        <v>189.89999999999998</v>
      </c>
      <c r="E4000" s="45">
        <v>151.91999999999999</v>
      </c>
      <c r="F4000" s="45">
        <f>E4000*1.25</f>
        <v>189.89999999999998</v>
      </c>
      <c r="G4000" s="46">
        <v>189.89999999999998</v>
      </c>
      <c r="H4000" s="46"/>
    </row>
    <row r="4001" spans="1:8" s="47" customFormat="1" ht="15" customHeight="1" x14ac:dyDescent="0.25">
      <c r="A4001" s="57" t="s">
        <v>5723</v>
      </c>
      <c r="B4001" s="57" t="s">
        <v>5723</v>
      </c>
      <c r="C4001" s="76" t="s">
        <v>5724</v>
      </c>
      <c r="D4001" s="72">
        <f>MAX(E4001:G4001)</f>
        <v>189.89999999999998</v>
      </c>
      <c r="E4001" s="45">
        <v>151.91999999999999</v>
      </c>
      <c r="F4001" s="45">
        <f>E4001*1.25</f>
        <v>189.89999999999998</v>
      </c>
      <c r="G4001" s="46">
        <v>189.89999999999998</v>
      </c>
      <c r="H4001" s="46"/>
    </row>
    <row r="4002" spans="1:8" s="47" customFormat="1" ht="15" customHeight="1" x14ac:dyDescent="0.25">
      <c r="A4002" s="57" t="s">
        <v>5723</v>
      </c>
      <c r="B4002" s="57" t="s">
        <v>5723</v>
      </c>
      <c r="C4002" s="76" t="s">
        <v>5724</v>
      </c>
      <c r="D4002" s="72">
        <f>MAX(E4002:G4002)</f>
        <v>189.89999999999998</v>
      </c>
      <c r="E4002" s="45">
        <v>151.91999999999999</v>
      </c>
      <c r="F4002" s="45">
        <f>E4002*1.25</f>
        <v>189.89999999999998</v>
      </c>
      <c r="G4002" s="46">
        <v>189.89999999999998</v>
      </c>
      <c r="H4002" s="46"/>
    </row>
    <row r="4003" spans="1:8" s="47" customFormat="1" ht="15" customHeight="1" x14ac:dyDescent="0.25">
      <c r="A4003" s="57" t="s">
        <v>5723</v>
      </c>
      <c r="B4003" s="57" t="s">
        <v>5723</v>
      </c>
      <c r="C4003" s="76" t="s">
        <v>5724</v>
      </c>
      <c r="D4003" s="72">
        <f>MAX(E4003:G4003)</f>
        <v>189.89999999999998</v>
      </c>
      <c r="E4003" s="45">
        <v>151.91999999999999</v>
      </c>
      <c r="F4003" s="45">
        <f>E4003*1.25</f>
        <v>189.89999999999998</v>
      </c>
      <c r="G4003" s="46">
        <v>189.89999999999998</v>
      </c>
      <c r="H4003" s="46"/>
    </row>
    <row r="4004" spans="1:8" s="47" customFormat="1" ht="15" customHeight="1" x14ac:dyDescent="0.25">
      <c r="A4004" s="57" t="s">
        <v>5723</v>
      </c>
      <c r="B4004" s="57" t="s">
        <v>5723</v>
      </c>
      <c r="C4004" s="76" t="s">
        <v>5724</v>
      </c>
      <c r="D4004" s="72">
        <f>MAX(E4004:G4004)</f>
        <v>189.89999999999998</v>
      </c>
      <c r="E4004" s="45">
        <v>151.91999999999999</v>
      </c>
      <c r="F4004" s="45">
        <f>E4004*1.25</f>
        <v>189.89999999999998</v>
      </c>
      <c r="G4004" s="46">
        <v>189.89999999999998</v>
      </c>
      <c r="H4004" s="46"/>
    </row>
    <row r="4005" spans="1:8" s="47" customFormat="1" ht="15" customHeight="1" x14ac:dyDescent="0.25">
      <c r="A4005" s="57" t="s">
        <v>5723</v>
      </c>
      <c r="B4005" s="57" t="s">
        <v>5723</v>
      </c>
      <c r="C4005" s="76" t="s">
        <v>5724</v>
      </c>
      <c r="D4005" s="72">
        <f>MAX(E4005:G4005)</f>
        <v>189.89999999999998</v>
      </c>
      <c r="E4005" s="45">
        <v>151.91999999999999</v>
      </c>
      <c r="F4005" s="45">
        <f>E4005*1.25</f>
        <v>189.89999999999998</v>
      </c>
      <c r="G4005" s="46">
        <v>189.89999999999998</v>
      </c>
      <c r="H4005" s="46"/>
    </row>
    <row r="4006" spans="1:8" s="47" customFormat="1" ht="15" customHeight="1" x14ac:dyDescent="0.25">
      <c r="A4006" s="62"/>
      <c r="B4006" s="57">
        <v>87517</v>
      </c>
      <c r="C4006" s="76" t="s">
        <v>1777</v>
      </c>
      <c r="D4006" s="72">
        <v>190</v>
      </c>
      <c r="E4006" s="50"/>
      <c r="F4006" s="50"/>
      <c r="G4006" s="50"/>
      <c r="H4006" s="46"/>
    </row>
    <row r="4007" spans="1:8" s="47" customFormat="1" ht="15" customHeight="1" x14ac:dyDescent="0.25">
      <c r="A4007" s="57">
        <v>81241</v>
      </c>
      <c r="B4007" s="58">
        <v>81241</v>
      </c>
      <c r="C4007" s="77" t="s">
        <v>4736</v>
      </c>
      <c r="D4007" s="72">
        <f>MAX(E4007:G4007)</f>
        <v>190</v>
      </c>
      <c r="E4007" s="45">
        <v>152</v>
      </c>
      <c r="F4007" s="45">
        <f>E4007*1.25</f>
        <v>190</v>
      </c>
      <c r="G4007" s="46">
        <v>190</v>
      </c>
      <c r="H4007" s="46"/>
    </row>
    <row r="4008" spans="1:8" s="47" customFormat="1" ht="15" customHeight="1" x14ac:dyDescent="0.25">
      <c r="A4008" s="63"/>
      <c r="B4008" s="58">
        <v>73221</v>
      </c>
      <c r="C4008" s="77" t="s">
        <v>822</v>
      </c>
      <c r="D4008" s="72">
        <v>190</v>
      </c>
      <c r="E4008" s="51"/>
      <c r="F4008" s="51"/>
      <c r="G4008" s="50"/>
      <c r="H4008" s="46"/>
    </row>
    <row r="4009" spans="1:8" s="47" customFormat="1" ht="15" customHeight="1" x14ac:dyDescent="0.25">
      <c r="A4009" s="62"/>
      <c r="B4009" s="57">
        <v>85576</v>
      </c>
      <c r="C4009" s="76" t="s">
        <v>1529</v>
      </c>
      <c r="D4009" s="72">
        <v>190.45</v>
      </c>
      <c r="E4009" s="50"/>
      <c r="F4009" s="50"/>
      <c r="G4009" s="50"/>
      <c r="H4009" s="46"/>
    </row>
    <row r="4010" spans="1:8" s="47" customFormat="1" ht="15" customHeight="1" x14ac:dyDescent="0.25">
      <c r="A4010" s="57">
        <v>84153</v>
      </c>
      <c r="B4010" s="57">
        <v>84153</v>
      </c>
      <c r="C4010" s="76" t="s">
        <v>4446</v>
      </c>
      <c r="D4010" s="72">
        <f>MAX(E4010:G4010)</f>
        <v>190.57500000000002</v>
      </c>
      <c r="E4010" s="45">
        <v>152.46</v>
      </c>
      <c r="F4010" s="45">
        <f>E4010*1.25</f>
        <v>190.57500000000002</v>
      </c>
      <c r="G4010" s="46">
        <v>190.57500000000002</v>
      </c>
      <c r="H4010" s="46"/>
    </row>
    <row r="4011" spans="1:8" s="47" customFormat="1" ht="15" customHeight="1" x14ac:dyDescent="0.25">
      <c r="A4011" s="57">
        <v>84153</v>
      </c>
      <c r="B4011" s="57">
        <v>84999</v>
      </c>
      <c r="C4011" s="76" t="s">
        <v>4562</v>
      </c>
      <c r="D4011" s="72">
        <f>MAX(E4011:G4011)</f>
        <v>190.57500000000002</v>
      </c>
      <c r="E4011" s="45">
        <v>152.46</v>
      </c>
      <c r="F4011" s="45">
        <f>E4011*1.25</f>
        <v>190.57500000000002</v>
      </c>
      <c r="G4011" s="46">
        <v>190.57500000000002</v>
      </c>
      <c r="H4011" s="46"/>
    </row>
    <row r="4012" spans="1:8" s="47" customFormat="1" ht="15" customHeight="1" x14ac:dyDescent="0.25">
      <c r="A4012" s="57" t="s">
        <v>4441</v>
      </c>
      <c r="B4012" s="57">
        <v>84153</v>
      </c>
      <c r="C4012" s="76" t="s">
        <v>4442</v>
      </c>
      <c r="D4012" s="72">
        <f>MAX(E4012:G4012)</f>
        <v>190.57500000000002</v>
      </c>
      <c r="E4012" s="45">
        <v>152.46</v>
      </c>
      <c r="F4012" s="45">
        <f>E4012*1.25</f>
        <v>190.57500000000002</v>
      </c>
      <c r="G4012" s="46">
        <v>190.57500000000002</v>
      </c>
      <c r="H4012" s="46"/>
    </row>
    <row r="4013" spans="1:8" s="47" customFormat="1" ht="15" customHeight="1" x14ac:dyDescent="0.25">
      <c r="A4013" s="57" t="s">
        <v>2495</v>
      </c>
      <c r="B4013" s="57" t="s">
        <v>2495</v>
      </c>
      <c r="C4013" s="76" t="s">
        <v>4320</v>
      </c>
      <c r="D4013" s="72">
        <f>MAX(E4013:G4013)</f>
        <v>190.6875</v>
      </c>
      <c r="E4013" s="45">
        <v>152.55000000000001</v>
      </c>
      <c r="F4013" s="45">
        <f>E4013*1.25</f>
        <v>190.6875</v>
      </c>
      <c r="G4013" s="46">
        <v>190.6875</v>
      </c>
      <c r="H4013" s="46"/>
    </row>
    <row r="4014" spans="1:8" s="47" customFormat="1" ht="15" customHeight="1" x14ac:dyDescent="0.25">
      <c r="A4014" s="58">
        <v>86696</v>
      </c>
      <c r="B4014" s="58">
        <v>86696</v>
      </c>
      <c r="C4014" s="77" t="s">
        <v>4549</v>
      </c>
      <c r="D4014" s="73">
        <f>MAX(E4014:G4014)</f>
        <v>190.75</v>
      </c>
      <c r="E4014" s="48">
        <v>152.6</v>
      </c>
      <c r="F4014" s="48">
        <f>E4014*1.25</f>
        <v>190.75</v>
      </c>
      <c r="G4014" s="49">
        <v>190.75</v>
      </c>
      <c r="H4014" s="46"/>
    </row>
    <row r="4015" spans="1:8" s="47" customFormat="1" ht="15" customHeight="1" x14ac:dyDescent="0.25">
      <c r="A4015" s="58">
        <v>86695</v>
      </c>
      <c r="B4015" s="58">
        <v>86695</v>
      </c>
      <c r="C4015" s="77" t="s">
        <v>5440</v>
      </c>
      <c r="D4015" s="73">
        <f>MAX(E4015:G4015)</f>
        <v>190.75</v>
      </c>
      <c r="E4015" s="48">
        <v>152.6</v>
      </c>
      <c r="F4015" s="48">
        <f>E4015*1.25</f>
        <v>190.75</v>
      </c>
      <c r="G4015" s="49">
        <v>190.75</v>
      </c>
      <c r="H4015" s="46"/>
    </row>
    <row r="4016" spans="1:8" s="47" customFormat="1" ht="15" customHeight="1" x14ac:dyDescent="0.25">
      <c r="A4016" s="62"/>
      <c r="B4016" s="58">
        <v>95851</v>
      </c>
      <c r="C4016" s="77" t="s">
        <v>2076</v>
      </c>
      <c r="D4016" s="72">
        <v>191</v>
      </c>
      <c r="E4016" s="50"/>
      <c r="F4016" s="50"/>
      <c r="G4016" s="50"/>
      <c r="H4016" s="46"/>
    </row>
    <row r="4017" spans="1:8" s="47" customFormat="1" ht="15" customHeight="1" x14ac:dyDescent="0.25">
      <c r="A4017" s="57">
        <v>88319</v>
      </c>
      <c r="B4017" s="57">
        <v>88319</v>
      </c>
      <c r="C4017" s="76" t="s">
        <v>5920</v>
      </c>
      <c r="D4017" s="72">
        <f>MAX(E4017:G4017)</f>
        <v>191.02499999999998</v>
      </c>
      <c r="E4017" s="45">
        <v>152.82</v>
      </c>
      <c r="F4017" s="45">
        <f>E4017*1.25</f>
        <v>191.02499999999998</v>
      </c>
      <c r="G4017" s="46">
        <v>191.02499999999998</v>
      </c>
      <c r="H4017" s="46"/>
    </row>
    <row r="4018" spans="1:8" s="47" customFormat="1" ht="15" customHeight="1" x14ac:dyDescent="0.25">
      <c r="A4018" s="57" t="s">
        <v>4331</v>
      </c>
      <c r="B4018" s="57">
        <v>80346</v>
      </c>
      <c r="C4018" s="76" t="s">
        <v>4595</v>
      </c>
      <c r="D4018" s="72">
        <f>MAX(E4018:G4018)</f>
        <v>191.25</v>
      </c>
      <c r="E4018" s="45">
        <v>153</v>
      </c>
      <c r="F4018" s="45">
        <f>E4018*1.25</f>
        <v>191.25</v>
      </c>
      <c r="G4018" s="46">
        <v>191.25</v>
      </c>
      <c r="H4018" s="46"/>
    </row>
    <row r="4019" spans="1:8" s="47" customFormat="1" ht="15" customHeight="1" x14ac:dyDescent="0.25">
      <c r="A4019" s="57">
        <v>80299</v>
      </c>
      <c r="B4019" s="57">
        <v>80299</v>
      </c>
      <c r="C4019" s="76" t="s">
        <v>4958</v>
      </c>
      <c r="D4019" s="72">
        <f>MAX(E4019:G4019)</f>
        <v>191.5</v>
      </c>
      <c r="E4019" s="45">
        <v>153.19999999999999</v>
      </c>
      <c r="F4019" s="45">
        <f>E4019*1.25</f>
        <v>191.5</v>
      </c>
      <c r="G4019" s="46">
        <v>191.5</v>
      </c>
      <c r="H4019" s="46"/>
    </row>
    <row r="4020" spans="1:8" s="47" customFormat="1" ht="15" customHeight="1" x14ac:dyDescent="0.25">
      <c r="A4020" s="57" t="s">
        <v>2495</v>
      </c>
      <c r="B4020" s="57" t="s">
        <v>2495</v>
      </c>
      <c r="C4020" s="76" t="s">
        <v>5161</v>
      </c>
      <c r="D4020" s="72">
        <f>MAX(E4020:G4020)</f>
        <v>192.0625</v>
      </c>
      <c r="E4020" s="45">
        <v>153.65</v>
      </c>
      <c r="F4020" s="45">
        <f>E4020*1.25</f>
        <v>192.0625</v>
      </c>
      <c r="G4020" s="46">
        <v>192.0625</v>
      </c>
      <c r="H4020" s="46"/>
    </row>
    <row r="4021" spans="1:8" s="47" customFormat="1" ht="15" customHeight="1" x14ac:dyDescent="0.25">
      <c r="A4021" s="57">
        <v>83516</v>
      </c>
      <c r="B4021" s="57">
        <v>83516</v>
      </c>
      <c r="C4021" s="76" t="s">
        <v>4504</v>
      </c>
      <c r="D4021" s="72">
        <f>MAX(E4021:G4021)</f>
        <v>192.5</v>
      </c>
      <c r="E4021" s="45">
        <v>154</v>
      </c>
      <c r="F4021" s="45">
        <f>E4021*1.25</f>
        <v>192.5</v>
      </c>
      <c r="G4021" s="46">
        <v>192.5</v>
      </c>
      <c r="H4021" s="46"/>
    </row>
    <row r="4022" spans="1:8" s="47" customFormat="1" ht="15" customHeight="1" x14ac:dyDescent="0.25">
      <c r="A4022" s="62"/>
      <c r="B4022" s="57">
        <v>95863</v>
      </c>
      <c r="C4022" s="76" t="s">
        <v>2079</v>
      </c>
      <c r="D4022" s="72">
        <v>192.52</v>
      </c>
      <c r="E4022" s="50"/>
      <c r="F4022" s="50"/>
      <c r="G4022" s="50"/>
      <c r="H4022" s="46"/>
    </row>
    <row r="4023" spans="1:8" s="47" customFormat="1" ht="15" customHeight="1" x14ac:dyDescent="0.25">
      <c r="A4023" s="62"/>
      <c r="B4023" s="57">
        <v>86226</v>
      </c>
      <c r="C4023" s="76" t="s">
        <v>1566</v>
      </c>
      <c r="D4023" s="72">
        <v>192.53</v>
      </c>
      <c r="E4023" s="50"/>
      <c r="F4023" s="50"/>
      <c r="G4023" s="50"/>
      <c r="H4023" s="46"/>
    </row>
    <row r="4024" spans="1:8" s="47" customFormat="1" ht="15" customHeight="1" x14ac:dyDescent="0.25">
      <c r="A4024" s="62"/>
      <c r="B4024" s="57">
        <v>99354</v>
      </c>
      <c r="C4024" s="76" t="s">
        <v>2300</v>
      </c>
      <c r="D4024" s="72">
        <v>192.65</v>
      </c>
      <c r="E4024" s="50"/>
      <c r="F4024" s="50"/>
      <c r="G4024" s="50"/>
      <c r="H4024" s="46"/>
    </row>
    <row r="4025" spans="1:8" s="47" customFormat="1" ht="15" customHeight="1" x14ac:dyDescent="0.25">
      <c r="A4025" s="58">
        <v>80299</v>
      </c>
      <c r="B4025" s="58">
        <v>80299</v>
      </c>
      <c r="C4025" s="77" t="s">
        <v>4792</v>
      </c>
      <c r="D4025" s="72">
        <f>MAX(E4025:G4025)</f>
        <v>192.75</v>
      </c>
      <c r="E4025" s="48">
        <v>154.19999999999999</v>
      </c>
      <c r="F4025" s="48">
        <f>E4025*1.25</f>
        <v>192.75</v>
      </c>
      <c r="G4025" s="46">
        <v>192.75</v>
      </c>
      <c r="H4025" s="46"/>
    </row>
    <row r="4026" spans="1:8" s="47" customFormat="1" ht="15" customHeight="1" x14ac:dyDescent="0.25">
      <c r="A4026" s="57">
        <v>80150</v>
      </c>
      <c r="B4026" s="57">
        <v>80150</v>
      </c>
      <c r="C4026" s="76" t="s">
        <v>5143</v>
      </c>
      <c r="D4026" s="72">
        <f>MAX(E4026:G4026)</f>
        <v>192.875</v>
      </c>
      <c r="E4026" s="45">
        <v>154.30000000000001</v>
      </c>
      <c r="F4026" s="45">
        <f>E4026*1.25</f>
        <v>192.875</v>
      </c>
      <c r="G4026" s="46">
        <v>192.875</v>
      </c>
      <c r="H4026" s="46"/>
    </row>
    <row r="4027" spans="1:8" s="47" customFormat="1" ht="15" customHeight="1" x14ac:dyDescent="0.25">
      <c r="A4027" s="57">
        <v>51701</v>
      </c>
      <c r="B4027" s="57">
        <v>51701</v>
      </c>
      <c r="C4027" s="76" t="s">
        <v>7396</v>
      </c>
      <c r="D4027" s="72">
        <f>MAX(E4027:G4027)</f>
        <v>193.13749999999999</v>
      </c>
      <c r="E4027" s="45">
        <v>154.51</v>
      </c>
      <c r="F4027" s="45">
        <f>E4027*1.25</f>
        <v>193.13749999999999</v>
      </c>
      <c r="G4027" s="46">
        <v>193.13749999999999</v>
      </c>
      <c r="H4027" s="46"/>
    </row>
    <row r="4028" spans="1:8" s="47" customFormat="1" ht="15" customHeight="1" x14ac:dyDescent="0.25">
      <c r="A4028" s="62"/>
      <c r="B4028" s="57">
        <v>84307</v>
      </c>
      <c r="C4028" s="76" t="s">
        <v>1430</v>
      </c>
      <c r="D4028" s="72">
        <v>193.26</v>
      </c>
      <c r="E4028" s="50"/>
      <c r="F4028" s="50"/>
      <c r="G4028" s="50"/>
      <c r="H4028" s="46"/>
    </row>
    <row r="4029" spans="1:8" s="47" customFormat="1" ht="15" customHeight="1" x14ac:dyDescent="0.25">
      <c r="A4029" s="57">
        <v>86341</v>
      </c>
      <c r="B4029" s="57">
        <v>86341</v>
      </c>
      <c r="C4029" s="76" t="s">
        <v>4955</v>
      </c>
      <c r="D4029" s="72">
        <f>MAX(E4029:G4029)</f>
        <v>193.26250000000002</v>
      </c>
      <c r="E4029" s="45">
        <v>154.61000000000001</v>
      </c>
      <c r="F4029" s="45">
        <f>E4029*1.25</f>
        <v>193.26250000000002</v>
      </c>
      <c r="G4029" s="46">
        <v>193.26250000000002</v>
      </c>
      <c r="H4029" s="46"/>
    </row>
    <row r="4030" spans="1:8" s="47" customFormat="1" ht="15" customHeight="1" x14ac:dyDescent="0.25">
      <c r="A4030" s="57">
        <v>82542</v>
      </c>
      <c r="B4030" s="57">
        <v>82542</v>
      </c>
      <c r="C4030" s="76" t="s">
        <v>4932</v>
      </c>
      <c r="D4030" s="72">
        <f>MAX(E4030:G4030)</f>
        <v>193.42500000000001</v>
      </c>
      <c r="E4030" s="45">
        <v>154.74</v>
      </c>
      <c r="F4030" s="45">
        <f>E4030*1.25</f>
        <v>193.42500000000001</v>
      </c>
      <c r="G4030" s="46">
        <v>193.42500000000001</v>
      </c>
      <c r="H4030" s="46"/>
    </row>
    <row r="4031" spans="1:8" s="47" customFormat="1" ht="15" customHeight="1" x14ac:dyDescent="0.25">
      <c r="A4031" s="62"/>
      <c r="B4031" s="57">
        <v>73600</v>
      </c>
      <c r="C4031" s="76" t="s">
        <v>840</v>
      </c>
      <c r="D4031" s="72">
        <v>193.56</v>
      </c>
      <c r="E4031" s="50"/>
      <c r="F4031" s="50"/>
      <c r="G4031" s="50"/>
      <c r="H4031" s="46"/>
    </row>
    <row r="4032" spans="1:8" s="47" customFormat="1" ht="15" customHeight="1" x14ac:dyDescent="0.25">
      <c r="A4032" s="58" t="s">
        <v>2495</v>
      </c>
      <c r="B4032" s="58" t="s">
        <v>2495</v>
      </c>
      <c r="C4032" s="77" t="s">
        <v>5620</v>
      </c>
      <c r="D4032" s="73">
        <f>MAX(E4032:G4032)</f>
        <v>193.75</v>
      </c>
      <c r="E4032" s="48">
        <v>155</v>
      </c>
      <c r="F4032" s="48">
        <f>E4032*1.25</f>
        <v>193.75</v>
      </c>
      <c r="G4032" s="49">
        <v>193.75</v>
      </c>
      <c r="H4032" s="46"/>
    </row>
    <row r="4033" spans="1:8" s="47" customFormat="1" ht="15" customHeight="1" x14ac:dyDescent="0.25">
      <c r="A4033" s="57">
        <v>99423</v>
      </c>
      <c r="B4033" s="57">
        <v>99423</v>
      </c>
      <c r="C4033" s="76" t="s">
        <v>8638</v>
      </c>
      <c r="D4033" s="72">
        <f>MAX(E4033:G4033)</f>
        <v>193.75</v>
      </c>
      <c r="E4033" s="45">
        <v>155</v>
      </c>
      <c r="F4033" s="45">
        <f>E4033*1.25</f>
        <v>193.75</v>
      </c>
      <c r="G4033" s="46">
        <v>193.75</v>
      </c>
      <c r="H4033" s="46"/>
    </row>
    <row r="4034" spans="1:8" s="47" customFormat="1" ht="15" customHeight="1" x14ac:dyDescent="0.25">
      <c r="A4034" s="57">
        <v>99423</v>
      </c>
      <c r="B4034" s="57">
        <v>99423</v>
      </c>
      <c r="C4034" s="76" t="s">
        <v>8638</v>
      </c>
      <c r="D4034" s="72">
        <f>MAX(E4034:G4034)</f>
        <v>193.75</v>
      </c>
      <c r="E4034" s="45">
        <v>155</v>
      </c>
      <c r="F4034" s="45">
        <f>E4034*1.25</f>
        <v>193.75</v>
      </c>
      <c r="G4034" s="46">
        <v>193.75</v>
      </c>
      <c r="H4034" s="46"/>
    </row>
    <row r="4035" spans="1:8" s="47" customFormat="1" ht="15" customHeight="1" x14ac:dyDescent="0.25">
      <c r="A4035" s="57">
        <v>99214</v>
      </c>
      <c r="B4035" s="57">
        <v>99214</v>
      </c>
      <c r="C4035" s="76" t="s">
        <v>8821</v>
      </c>
      <c r="D4035" s="72">
        <f>MAX(E4035:G4035)</f>
        <v>193.75</v>
      </c>
      <c r="E4035" s="45">
        <v>155</v>
      </c>
      <c r="F4035" s="45">
        <f>E4035*1.25</f>
        <v>193.75</v>
      </c>
      <c r="G4035" s="46">
        <v>193.75</v>
      </c>
      <c r="H4035" s="46"/>
    </row>
    <row r="4036" spans="1:8" s="47" customFormat="1" ht="15" customHeight="1" x14ac:dyDescent="0.25">
      <c r="A4036" s="57" t="s">
        <v>8859</v>
      </c>
      <c r="B4036" s="57">
        <v>98968</v>
      </c>
      <c r="C4036" s="76" t="s">
        <v>8860</v>
      </c>
      <c r="D4036" s="72">
        <f>MAX(E4036:G4036)</f>
        <v>193.75</v>
      </c>
      <c r="E4036" s="45">
        <v>155</v>
      </c>
      <c r="F4036" s="45">
        <f>E4036*1.25</f>
        <v>193.75</v>
      </c>
      <c r="G4036" s="46">
        <v>193.75</v>
      </c>
      <c r="H4036" s="46"/>
    </row>
    <row r="4037" spans="1:8" s="47" customFormat="1" ht="15" customHeight="1" x14ac:dyDescent="0.25">
      <c r="A4037" s="62"/>
      <c r="B4037" s="57">
        <v>73100</v>
      </c>
      <c r="C4037" s="76" t="s">
        <v>807</v>
      </c>
      <c r="D4037" s="72">
        <v>194</v>
      </c>
      <c r="E4037" s="50"/>
      <c r="F4037" s="50"/>
      <c r="G4037" s="50"/>
    </row>
    <row r="4038" spans="1:8" s="47" customFormat="1" ht="15" customHeight="1" x14ac:dyDescent="0.25">
      <c r="A4038" s="57">
        <v>84445</v>
      </c>
      <c r="B4038" s="57">
        <v>84445</v>
      </c>
      <c r="C4038" s="76" t="s">
        <v>4745</v>
      </c>
      <c r="D4038" s="72">
        <f>MAX(E4038:G4038)</f>
        <v>194.25</v>
      </c>
      <c r="E4038" s="45">
        <v>155.4</v>
      </c>
      <c r="F4038" s="45">
        <f>E4038*1.25</f>
        <v>194.25</v>
      </c>
      <c r="G4038" s="46">
        <v>194.25</v>
      </c>
    </row>
    <row r="4039" spans="1:8" s="47" customFormat="1" ht="15" customHeight="1" x14ac:dyDescent="0.25">
      <c r="A4039" s="63"/>
      <c r="B4039" s="58">
        <v>82139</v>
      </c>
      <c r="C4039" s="77" t="s">
        <v>1205</v>
      </c>
      <c r="D4039" s="73">
        <v>194.28</v>
      </c>
      <c r="E4039" s="51"/>
      <c r="F4039" s="51"/>
      <c r="G4039" s="51"/>
      <c r="H4039" s="46"/>
    </row>
    <row r="4040" spans="1:8" s="47" customFormat="1" ht="15" customHeight="1" x14ac:dyDescent="0.25">
      <c r="A4040" s="57">
        <v>99218</v>
      </c>
      <c r="B4040" s="57">
        <v>99218</v>
      </c>
      <c r="C4040" s="76" t="s">
        <v>8661</v>
      </c>
      <c r="D4040" s="72">
        <f>MAX(E4040:G4040)</f>
        <v>194.5625</v>
      </c>
      <c r="E4040" s="45">
        <v>155.65</v>
      </c>
      <c r="F4040" s="45">
        <f>E4040*1.25</f>
        <v>194.5625</v>
      </c>
      <c r="G4040" s="46">
        <v>194.5625</v>
      </c>
      <c r="H4040" s="46"/>
    </row>
    <row r="4041" spans="1:8" s="47" customFormat="1" ht="15" customHeight="1" x14ac:dyDescent="0.25">
      <c r="A4041" s="57">
        <v>99218</v>
      </c>
      <c r="B4041" s="57">
        <v>99218</v>
      </c>
      <c r="C4041" s="76" t="s">
        <v>8896</v>
      </c>
      <c r="D4041" s="72">
        <f>MAX(E4041:G4041)</f>
        <v>194.5625</v>
      </c>
      <c r="E4041" s="45">
        <v>155.65</v>
      </c>
      <c r="F4041" s="45">
        <f>E4041*1.25</f>
        <v>194.5625</v>
      </c>
      <c r="G4041" s="46">
        <v>194.5625</v>
      </c>
      <c r="H4041" s="46"/>
    </row>
    <row r="4042" spans="1:8" s="47" customFormat="1" ht="15" customHeight="1" x14ac:dyDescent="0.25">
      <c r="A4042" s="57">
        <v>99462</v>
      </c>
      <c r="B4042" s="57">
        <v>99462</v>
      </c>
      <c r="C4042" s="76" t="s">
        <v>8673</v>
      </c>
      <c r="D4042" s="72">
        <f>MAX(E4042:G4042)</f>
        <v>194.5625</v>
      </c>
      <c r="E4042" s="45">
        <v>155.65</v>
      </c>
      <c r="F4042" s="45">
        <f>E4042*1.25</f>
        <v>194.5625</v>
      </c>
      <c r="G4042" s="46">
        <v>194.5625</v>
      </c>
      <c r="H4042" s="46"/>
    </row>
    <row r="4043" spans="1:8" s="47" customFormat="1" ht="15" customHeight="1" x14ac:dyDescent="0.25">
      <c r="A4043" s="57">
        <v>99462</v>
      </c>
      <c r="B4043" s="57">
        <v>99462</v>
      </c>
      <c r="C4043" s="76" t="s">
        <v>8673</v>
      </c>
      <c r="D4043" s="72">
        <f>MAX(E4043:G4043)</f>
        <v>194.5625</v>
      </c>
      <c r="E4043" s="45">
        <v>155.65</v>
      </c>
      <c r="F4043" s="45">
        <f>E4043*1.25</f>
        <v>194.5625</v>
      </c>
      <c r="G4043" s="46">
        <v>194.5625</v>
      </c>
      <c r="H4043" s="46"/>
    </row>
    <row r="4044" spans="1:8" s="47" customFormat="1" ht="15" customHeight="1" x14ac:dyDescent="0.25">
      <c r="A4044" s="57">
        <v>83051</v>
      </c>
      <c r="B4044" s="57">
        <v>83051</v>
      </c>
      <c r="C4044" s="76" t="s">
        <v>4640</v>
      </c>
      <c r="D4044" s="72">
        <f>MAX(E4044:G4044)</f>
        <v>194.625</v>
      </c>
      <c r="E4044" s="45">
        <v>155.69999999999999</v>
      </c>
      <c r="F4044" s="45">
        <f>E4044*1.25</f>
        <v>194.625</v>
      </c>
      <c r="G4044" s="46">
        <v>194.625</v>
      </c>
      <c r="H4044" s="46"/>
    </row>
    <row r="4045" spans="1:8" s="47" customFormat="1" ht="15" customHeight="1" x14ac:dyDescent="0.25">
      <c r="A4045" s="57">
        <v>82728</v>
      </c>
      <c r="B4045" s="57">
        <v>82728</v>
      </c>
      <c r="C4045" s="76" t="s">
        <v>4452</v>
      </c>
      <c r="D4045" s="72">
        <f>MAX(E4045:G4045)</f>
        <v>194.77499999999998</v>
      </c>
      <c r="E4045" s="45">
        <v>155.82</v>
      </c>
      <c r="F4045" s="45">
        <f>E4045*1.25</f>
        <v>194.77499999999998</v>
      </c>
      <c r="G4045" s="46">
        <v>194.77499999999998</v>
      </c>
      <c r="H4045" s="46"/>
    </row>
    <row r="4046" spans="1:8" s="47" customFormat="1" ht="15" customHeight="1" x14ac:dyDescent="0.25">
      <c r="A4046" s="57">
        <v>87449</v>
      </c>
      <c r="B4046" s="57">
        <v>87449</v>
      </c>
      <c r="C4046" s="76" t="s">
        <v>4471</v>
      </c>
      <c r="D4046" s="72">
        <f>MAX(E4046:G4046)</f>
        <v>194.77499999999998</v>
      </c>
      <c r="E4046" s="45">
        <v>155.82</v>
      </c>
      <c r="F4046" s="45">
        <f>E4046*1.25</f>
        <v>194.77499999999998</v>
      </c>
      <c r="G4046" s="46">
        <v>194.77499999999998</v>
      </c>
      <c r="H4046" s="46"/>
    </row>
    <row r="4047" spans="1:8" s="47" customFormat="1" ht="15" customHeight="1" x14ac:dyDescent="0.25">
      <c r="A4047" s="62"/>
      <c r="B4047" s="57">
        <v>99251</v>
      </c>
      <c r="C4047" s="76" t="s">
        <v>2283</v>
      </c>
      <c r="D4047" s="72">
        <v>194.95</v>
      </c>
      <c r="E4047" s="50"/>
      <c r="F4047" s="50"/>
      <c r="G4047" s="50"/>
      <c r="H4047" s="46"/>
    </row>
    <row r="4048" spans="1:8" s="47" customFormat="1" ht="15" customHeight="1" x14ac:dyDescent="0.25">
      <c r="A4048" s="57" t="s">
        <v>2495</v>
      </c>
      <c r="B4048" s="57" t="s">
        <v>2495</v>
      </c>
      <c r="C4048" s="76" t="s">
        <v>3167</v>
      </c>
      <c r="D4048" s="72">
        <f>MAX(E4048:G4048)</f>
        <v>195</v>
      </c>
      <c r="E4048" s="45">
        <v>156</v>
      </c>
      <c r="F4048" s="45">
        <f>E4048*1.25</f>
        <v>195</v>
      </c>
      <c r="G4048" s="46">
        <v>195</v>
      </c>
      <c r="H4048" s="46"/>
    </row>
    <row r="4049" spans="1:8" s="47" customFormat="1" ht="15" customHeight="1" x14ac:dyDescent="0.25">
      <c r="A4049" s="57" t="s">
        <v>2495</v>
      </c>
      <c r="B4049" s="57" t="s">
        <v>2495</v>
      </c>
      <c r="C4049" s="76" t="s">
        <v>3166</v>
      </c>
      <c r="D4049" s="72">
        <f>MAX(E4049:G4049)</f>
        <v>195</v>
      </c>
      <c r="E4049" s="45">
        <v>156</v>
      </c>
      <c r="F4049" s="45">
        <f>E4049*1.25</f>
        <v>195</v>
      </c>
      <c r="G4049" s="46">
        <v>195</v>
      </c>
      <c r="H4049" s="46"/>
    </row>
    <row r="4050" spans="1:8" s="47" customFormat="1" ht="15" customHeight="1" x14ac:dyDescent="0.25">
      <c r="A4050" s="62"/>
      <c r="B4050" s="57">
        <v>72220</v>
      </c>
      <c r="C4050" s="76" t="s">
        <v>795</v>
      </c>
      <c r="D4050" s="72">
        <v>195</v>
      </c>
      <c r="E4050" s="50"/>
      <c r="F4050" s="50"/>
      <c r="G4050" s="50"/>
      <c r="H4050" s="46"/>
    </row>
    <row r="4051" spans="1:8" s="47" customFormat="1" ht="15" customHeight="1" x14ac:dyDescent="0.25">
      <c r="A4051" s="57" t="s">
        <v>2495</v>
      </c>
      <c r="B4051" s="57" t="s">
        <v>2495</v>
      </c>
      <c r="C4051" s="76" t="s">
        <v>4783</v>
      </c>
      <c r="D4051" s="72">
        <f>MAX(E4051:G4051)</f>
        <v>195.125</v>
      </c>
      <c r="E4051" s="45">
        <v>156.1</v>
      </c>
      <c r="F4051" s="45">
        <f>E4051*1.25</f>
        <v>195.125</v>
      </c>
      <c r="G4051" s="46">
        <v>195.125</v>
      </c>
      <c r="H4051" s="46"/>
    </row>
    <row r="4052" spans="1:8" s="47" customFormat="1" ht="15" customHeight="1" x14ac:dyDescent="0.25">
      <c r="A4052" s="62"/>
      <c r="B4052" s="57">
        <v>86813</v>
      </c>
      <c r="C4052" s="76" t="s">
        <v>1677</v>
      </c>
      <c r="D4052" s="72">
        <v>195.15</v>
      </c>
      <c r="E4052" s="50"/>
      <c r="F4052" s="50"/>
      <c r="G4052" s="50"/>
      <c r="H4052" s="46"/>
    </row>
    <row r="4053" spans="1:8" s="47" customFormat="1" ht="15" customHeight="1" x14ac:dyDescent="0.25">
      <c r="A4053" s="64"/>
      <c r="B4053" s="64" t="s">
        <v>2022</v>
      </c>
      <c r="C4053" s="65" t="s">
        <v>2023</v>
      </c>
      <c r="D4053" s="72">
        <f>MAX(E4053:G4053)</f>
        <v>195.68</v>
      </c>
      <c r="E4053" s="38"/>
      <c r="F4053" s="37">
        <v>195.68</v>
      </c>
      <c r="G4053" s="46">
        <v>195.68</v>
      </c>
      <c r="H4053" s="46"/>
    </row>
    <row r="4054" spans="1:8" s="47" customFormat="1" ht="15" customHeight="1" x14ac:dyDescent="0.25">
      <c r="A4054" s="62"/>
      <c r="B4054" s="57">
        <v>84478</v>
      </c>
      <c r="C4054" s="76" t="s">
        <v>1451</v>
      </c>
      <c r="D4054" s="72">
        <v>195.72</v>
      </c>
      <c r="E4054" s="50"/>
      <c r="F4054" s="50"/>
      <c r="G4054" s="50"/>
      <c r="H4054" s="46"/>
    </row>
    <row r="4055" spans="1:8" s="47" customFormat="1" ht="15" customHeight="1" x14ac:dyDescent="0.25">
      <c r="A4055" s="57">
        <v>87653</v>
      </c>
      <c r="B4055" s="57">
        <v>87653</v>
      </c>
      <c r="C4055" s="76" t="s">
        <v>5782</v>
      </c>
      <c r="D4055" s="72">
        <f>MAX(E4055:G4055)</f>
        <v>195.75</v>
      </c>
      <c r="E4055" s="45">
        <v>156.6</v>
      </c>
      <c r="F4055" s="45">
        <f>E4055*1.25</f>
        <v>195.75</v>
      </c>
      <c r="G4055" s="46">
        <v>195.75</v>
      </c>
      <c r="H4055" s="46"/>
    </row>
    <row r="4056" spans="1:8" s="47" customFormat="1" ht="15" customHeight="1" x14ac:dyDescent="0.25">
      <c r="A4056" s="57">
        <v>99212</v>
      </c>
      <c r="B4056" s="57">
        <v>99242</v>
      </c>
      <c r="C4056" s="76" t="s">
        <v>8681</v>
      </c>
      <c r="D4056" s="72">
        <f>MAX(E4056:G4056)</f>
        <v>195.9375</v>
      </c>
      <c r="E4056" s="45">
        <v>156.75</v>
      </c>
      <c r="F4056" s="45">
        <f>E4056*1.25</f>
        <v>195.9375</v>
      </c>
      <c r="G4056" s="46">
        <v>195.9375</v>
      </c>
      <c r="H4056" s="46"/>
    </row>
    <row r="4057" spans="1:8" s="47" customFormat="1" ht="15" customHeight="1" x14ac:dyDescent="0.25">
      <c r="A4057" s="57">
        <v>99212</v>
      </c>
      <c r="B4057" s="57">
        <v>99212</v>
      </c>
      <c r="C4057" s="76" t="s">
        <v>7681</v>
      </c>
      <c r="D4057" s="72">
        <f>MAX(E4057:G4057)</f>
        <v>195.9375</v>
      </c>
      <c r="E4057" s="45">
        <v>156.75</v>
      </c>
      <c r="F4057" s="45">
        <f>E4057*1.25</f>
        <v>195.9375</v>
      </c>
      <c r="G4057" s="46">
        <v>195.9375</v>
      </c>
      <c r="H4057" s="46"/>
    </row>
    <row r="4058" spans="1:8" s="47" customFormat="1" ht="15" customHeight="1" x14ac:dyDescent="0.25">
      <c r="A4058" s="57">
        <v>99202</v>
      </c>
      <c r="B4058" s="57">
        <v>99202</v>
      </c>
      <c r="C4058" s="76" t="s">
        <v>7676</v>
      </c>
      <c r="D4058" s="72">
        <f>MAX(E4058:G4058)</f>
        <v>195.9375</v>
      </c>
      <c r="E4058" s="45">
        <v>156.75</v>
      </c>
      <c r="F4058" s="45">
        <f>E4058*1.25</f>
        <v>195.9375</v>
      </c>
      <c r="G4058" s="46">
        <v>195.9375</v>
      </c>
      <c r="H4058" s="46"/>
    </row>
    <row r="4059" spans="1:8" s="47" customFormat="1" ht="15" customHeight="1" x14ac:dyDescent="0.25">
      <c r="A4059" s="57" t="s">
        <v>2671</v>
      </c>
      <c r="B4059" s="57" t="s">
        <v>2495</v>
      </c>
      <c r="C4059" s="76" t="s">
        <v>2672</v>
      </c>
      <c r="D4059" s="72">
        <f>MAX(E4059:G4059)</f>
        <v>195.95</v>
      </c>
      <c r="E4059" s="45">
        <v>156.76</v>
      </c>
      <c r="F4059" s="45">
        <f>E4059*1.25</f>
        <v>195.95</v>
      </c>
      <c r="G4059" s="46">
        <v>195.95</v>
      </c>
      <c r="H4059" s="46"/>
    </row>
    <row r="4060" spans="1:8" s="47" customFormat="1" ht="15" customHeight="1" x14ac:dyDescent="0.25">
      <c r="A4060" s="57" t="s">
        <v>2671</v>
      </c>
      <c r="B4060" s="57" t="s">
        <v>2495</v>
      </c>
      <c r="C4060" s="76" t="s">
        <v>2705</v>
      </c>
      <c r="D4060" s="72">
        <f>MAX(E4060:G4060)</f>
        <v>195.95</v>
      </c>
      <c r="E4060" s="45">
        <v>156.76</v>
      </c>
      <c r="F4060" s="45">
        <f>E4060*1.25</f>
        <v>195.95</v>
      </c>
      <c r="G4060" s="46">
        <v>195.95</v>
      </c>
      <c r="H4060" s="46"/>
    </row>
    <row r="4061" spans="1:8" s="47" customFormat="1" ht="15" customHeight="1" x14ac:dyDescent="0.25">
      <c r="A4061" s="62"/>
      <c r="B4061" s="57">
        <v>84080</v>
      </c>
      <c r="C4061" s="76" t="s">
        <v>1389</v>
      </c>
      <c r="D4061" s="72">
        <v>196</v>
      </c>
      <c r="E4061" s="50"/>
      <c r="F4061" s="50"/>
      <c r="G4061" s="50"/>
      <c r="H4061" s="46"/>
    </row>
    <row r="4062" spans="1:8" s="47" customFormat="1" ht="15" customHeight="1" x14ac:dyDescent="0.25">
      <c r="A4062" s="58" t="s">
        <v>2495</v>
      </c>
      <c r="B4062" s="58" t="s">
        <v>2495</v>
      </c>
      <c r="C4062" s="77" t="s">
        <v>3129</v>
      </c>
      <c r="D4062" s="73">
        <f>MAX(E4062:G4062)</f>
        <v>196.25</v>
      </c>
      <c r="E4062" s="48">
        <v>157</v>
      </c>
      <c r="F4062" s="48">
        <f>E4062*1.25</f>
        <v>196.25</v>
      </c>
      <c r="G4062" s="49">
        <v>196.25</v>
      </c>
      <c r="H4062" s="46"/>
    </row>
    <row r="4063" spans="1:8" s="47" customFormat="1" ht="15" customHeight="1" x14ac:dyDescent="0.25">
      <c r="A4063" s="62"/>
      <c r="B4063" s="57">
        <v>84081</v>
      </c>
      <c r="C4063" s="76" t="s">
        <v>1390</v>
      </c>
      <c r="D4063" s="72">
        <v>196.26</v>
      </c>
      <c r="E4063" s="50"/>
      <c r="F4063" s="50"/>
      <c r="G4063" s="50"/>
      <c r="H4063" s="46"/>
    </row>
    <row r="4064" spans="1:8" s="47" customFormat="1" ht="15" customHeight="1" x14ac:dyDescent="0.25">
      <c r="A4064" s="58">
        <v>82164</v>
      </c>
      <c r="B4064" s="58">
        <v>82164</v>
      </c>
      <c r="C4064" s="77" t="s">
        <v>5211</v>
      </c>
      <c r="D4064" s="73">
        <f>MAX(E4064:G4064)</f>
        <v>196.27500000000001</v>
      </c>
      <c r="E4064" s="48">
        <v>157.02000000000001</v>
      </c>
      <c r="F4064" s="48">
        <f>E4064*1.25</f>
        <v>196.27500000000001</v>
      </c>
      <c r="G4064" s="49">
        <v>196.27500000000001</v>
      </c>
      <c r="H4064" s="46"/>
    </row>
    <row r="4065" spans="1:8" s="47" customFormat="1" ht="15" customHeight="1" x14ac:dyDescent="0.25">
      <c r="A4065" s="57">
        <v>95885</v>
      </c>
      <c r="B4065" s="57">
        <v>95885</v>
      </c>
      <c r="C4065" s="76" t="s">
        <v>8556</v>
      </c>
      <c r="D4065" s="72">
        <f>MAX(E4065:G4065)</f>
        <v>196.55</v>
      </c>
      <c r="E4065" s="45">
        <v>157.24</v>
      </c>
      <c r="F4065" s="45">
        <f>E4065*1.25</f>
        <v>196.55</v>
      </c>
      <c r="G4065" s="46">
        <v>196.55</v>
      </c>
      <c r="H4065" s="46"/>
    </row>
    <row r="4066" spans="1:8" s="47" customFormat="1" ht="15" customHeight="1" x14ac:dyDescent="0.25">
      <c r="A4066" s="62"/>
      <c r="B4066" s="57">
        <v>83033</v>
      </c>
      <c r="C4066" s="76" t="s">
        <v>1320</v>
      </c>
      <c r="D4066" s="72">
        <v>196.8</v>
      </c>
      <c r="E4066" s="50"/>
      <c r="F4066" s="50"/>
      <c r="G4066" s="50"/>
      <c r="H4066" s="46"/>
    </row>
    <row r="4067" spans="1:8" s="47" customFormat="1" ht="15" customHeight="1" x14ac:dyDescent="0.25">
      <c r="A4067" s="57" t="s">
        <v>2495</v>
      </c>
      <c r="B4067" s="57" t="s">
        <v>2495</v>
      </c>
      <c r="C4067" s="76" t="s">
        <v>3438</v>
      </c>
      <c r="D4067" s="72">
        <f>MAX(E4067:G4067)</f>
        <v>196.875</v>
      </c>
      <c r="E4067" s="45">
        <v>157.5</v>
      </c>
      <c r="F4067" s="45">
        <f>E4067*1.25</f>
        <v>196.875</v>
      </c>
      <c r="G4067" s="46">
        <v>196.875</v>
      </c>
      <c r="H4067" s="46"/>
    </row>
    <row r="4068" spans="1:8" s="47" customFormat="1" ht="15" customHeight="1" x14ac:dyDescent="0.25">
      <c r="A4068" s="57" t="s">
        <v>2495</v>
      </c>
      <c r="B4068" s="57" t="s">
        <v>2495</v>
      </c>
      <c r="C4068" s="76" t="s">
        <v>7733</v>
      </c>
      <c r="D4068" s="72">
        <f>MAX(E4068:G4068)</f>
        <v>196.875</v>
      </c>
      <c r="E4068" s="45">
        <v>157.5</v>
      </c>
      <c r="F4068" s="45">
        <f>E4068*1.25</f>
        <v>196.875</v>
      </c>
      <c r="G4068" s="46">
        <v>196.875</v>
      </c>
      <c r="H4068" s="46"/>
    </row>
    <row r="4069" spans="1:8" s="47" customFormat="1" ht="15" customHeight="1" x14ac:dyDescent="0.25">
      <c r="A4069" s="58">
        <v>86860</v>
      </c>
      <c r="B4069" s="58">
        <v>86860</v>
      </c>
      <c r="C4069" s="77" t="s">
        <v>5690</v>
      </c>
      <c r="D4069" s="73">
        <f>MAX(E4069:G4069)</f>
        <v>196.875</v>
      </c>
      <c r="E4069" s="48">
        <v>157.5</v>
      </c>
      <c r="F4069" s="48">
        <f>E4069*1.25</f>
        <v>196.875</v>
      </c>
      <c r="G4069" s="49">
        <v>196.875</v>
      </c>
      <c r="H4069" s="46"/>
    </row>
    <row r="4070" spans="1:8" s="47" customFormat="1" ht="15" customHeight="1" x14ac:dyDescent="0.25">
      <c r="A4070" s="57">
        <v>90716</v>
      </c>
      <c r="B4070" s="57">
        <v>90716</v>
      </c>
      <c r="C4070" s="76" t="s">
        <v>8120</v>
      </c>
      <c r="D4070" s="72">
        <f>MAX(E4070:G4070)</f>
        <v>196.875</v>
      </c>
      <c r="E4070" s="45">
        <v>157.5</v>
      </c>
      <c r="F4070" s="45">
        <f>E4070*1.25</f>
        <v>196.875</v>
      </c>
      <c r="G4070" s="46">
        <v>196.875</v>
      </c>
      <c r="H4070" s="46"/>
    </row>
    <row r="4071" spans="1:8" s="47" customFormat="1" ht="15" customHeight="1" x14ac:dyDescent="0.25">
      <c r="A4071" s="57">
        <v>90716</v>
      </c>
      <c r="B4071" s="57">
        <v>90716</v>
      </c>
      <c r="C4071" s="76" t="s">
        <v>8120</v>
      </c>
      <c r="D4071" s="72">
        <f>MAX(E4071:G4071)</f>
        <v>196.875</v>
      </c>
      <c r="E4071" s="45">
        <v>157.5</v>
      </c>
      <c r="F4071" s="45">
        <f>E4071*1.25</f>
        <v>196.875</v>
      </c>
      <c r="G4071" s="46">
        <v>196.875</v>
      </c>
      <c r="H4071" s="46"/>
    </row>
    <row r="4072" spans="1:8" s="47" customFormat="1" ht="15" customHeight="1" x14ac:dyDescent="0.25">
      <c r="A4072" s="57">
        <v>90716</v>
      </c>
      <c r="B4072" s="57">
        <v>90716</v>
      </c>
      <c r="C4072" s="76" t="s">
        <v>8120</v>
      </c>
      <c r="D4072" s="72">
        <f>MAX(E4072:G4072)</f>
        <v>196.875</v>
      </c>
      <c r="E4072" s="45">
        <v>157.5</v>
      </c>
      <c r="F4072" s="45">
        <f>E4072*1.25</f>
        <v>196.875</v>
      </c>
      <c r="G4072" s="46">
        <v>196.875</v>
      </c>
      <c r="H4072" s="46"/>
    </row>
    <row r="4073" spans="1:8" s="47" customFormat="1" ht="15" customHeight="1" x14ac:dyDescent="0.25">
      <c r="A4073" s="57">
        <v>90716</v>
      </c>
      <c r="B4073" s="57">
        <v>90716</v>
      </c>
      <c r="C4073" s="76" t="s">
        <v>8120</v>
      </c>
      <c r="D4073" s="72">
        <f>MAX(E4073:G4073)</f>
        <v>196.875</v>
      </c>
      <c r="E4073" s="45">
        <v>157.5</v>
      </c>
      <c r="F4073" s="45">
        <f>E4073*1.25</f>
        <v>196.875</v>
      </c>
      <c r="G4073" s="46">
        <v>196.875</v>
      </c>
      <c r="H4073" s="46"/>
    </row>
    <row r="4074" spans="1:8" s="47" customFormat="1" ht="15" customHeight="1" x14ac:dyDescent="0.25">
      <c r="A4074" s="57">
        <v>90716</v>
      </c>
      <c r="B4074" s="57">
        <v>90716</v>
      </c>
      <c r="C4074" s="76" t="s">
        <v>8084</v>
      </c>
      <c r="D4074" s="72">
        <f>MAX(E4074:G4074)</f>
        <v>196.875</v>
      </c>
      <c r="E4074" s="45">
        <v>157.5</v>
      </c>
      <c r="F4074" s="45">
        <f>E4074*1.25</f>
        <v>196.875</v>
      </c>
      <c r="G4074" s="46">
        <v>196.875</v>
      </c>
      <c r="H4074" s="46"/>
    </row>
    <row r="4075" spans="1:8" s="47" customFormat="1" ht="15" customHeight="1" x14ac:dyDescent="0.25">
      <c r="A4075" s="57">
        <v>90716</v>
      </c>
      <c r="B4075" s="57">
        <v>90716</v>
      </c>
      <c r="C4075" s="76" t="s">
        <v>8084</v>
      </c>
      <c r="D4075" s="72">
        <f>MAX(E4075:G4075)</f>
        <v>196.875</v>
      </c>
      <c r="E4075" s="45">
        <v>157.5</v>
      </c>
      <c r="F4075" s="45">
        <f>E4075*1.25</f>
        <v>196.875</v>
      </c>
      <c r="G4075" s="46">
        <v>196.875</v>
      </c>
      <c r="H4075" s="46"/>
    </row>
    <row r="4076" spans="1:8" s="47" customFormat="1" ht="15" customHeight="1" x14ac:dyDescent="0.25">
      <c r="A4076" s="57">
        <v>90716</v>
      </c>
      <c r="B4076" s="57">
        <v>90716</v>
      </c>
      <c r="C4076" s="76" t="s">
        <v>8178</v>
      </c>
      <c r="D4076" s="72">
        <f>MAX(E4076:G4076)</f>
        <v>196.875</v>
      </c>
      <c r="E4076" s="45">
        <v>157.5</v>
      </c>
      <c r="F4076" s="45">
        <f>E4076*1.25</f>
        <v>196.875</v>
      </c>
      <c r="G4076" s="46">
        <v>196.875</v>
      </c>
      <c r="H4076" s="46"/>
    </row>
    <row r="4077" spans="1:8" s="47" customFormat="1" ht="15" customHeight="1" x14ac:dyDescent="0.25">
      <c r="A4077" s="57" t="s">
        <v>2495</v>
      </c>
      <c r="B4077" s="57" t="s">
        <v>2495</v>
      </c>
      <c r="C4077" s="76" t="s">
        <v>2917</v>
      </c>
      <c r="D4077" s="72">
        <f>MAX(E4077:G4077)</f>
        <v>196.9375</v>
      </c>
      <c r="E4077" s="45">
        <v>157.55000000000001</v>
      </c>
      <c r="F4077" s="45">
        <f>E4077*1.25</f>
        <v>196.9375</v>
      </c>
      <c r="G4077" s="46">
        <v>196.9375</v>
      </c>
      <c r="H4077" s="46"/>
    </row>
    <row r="4078" spans="1:8" s="47" customFormat="1" ht="15" customHeight="1" x14ac:dyDescent="0.25">
      <c r="A4078" s="62"/>
      <c r="B4078" s="58">
        <v>96374</v>
      </c>
      <c r="C4078" s="77" t="s">
        <v>2118</v>
      </c>
      <c r="D4078" s="72">
        <v>197</v>
      </c>
      <c r="E4078" s="50"/>
      <c r="F4078" s="50"/>
      <c r="G4078" s="50"/>
      <c r="H4078" s="46"/>
    </row>
    <row r="4079" spans="1:8" s="47" customFormat="1" ht="15" customHeight="1" x14ac:dyDescent="0.25">
      <c r="A4079" s="57">
        <v>99202</v>
      </c>
      <c r="B4079" s="57">
        <v>99202</v>
      </c>
      <c r="C4079" s="76" t="s">
        <v>7828</v>
      </c>
      <c r="D4079" s="72">
        <f>MAX(E4079:G4079)</f>
        <v>197</v>
      </c>
      <c r="E4079" s="45">
        <v>157.6</v>
      </c>
      <c r="F4079" s="45">
        <f>E4079*1.25</f>
        <v>197</v>
      </c>
      <c r="G4079" s="46">
        <v>197</v>
      </c>
      <c r="H4079" s="46"/>
    </row>
    <row r="4080" spans="1:8" s="47" customFormat="1" ht="15" customHeight="1" x14ac:dyDescent="0.25">
      <c r="A4080" s="57">
        <v>99201</v>
      </c>
      <c r="B4080" s="57">
        <v>99202</v>
      </c>
      <c r="C4080" s="76" t="s">
        <v>7837</v>
      </c>
      <c r="D4080" s="72">
        <f>MAX(E4080:G4080)</f>
        <v>197</v>
      </c>
      <c r="E4080" s="45">
        <v>157.6</v>
      </c>
      <c r="F4080" s="45">
        <f>E4080*1.25</f>
        <v>197</v>
      </c>
      <c r="G4080" s="46">
        <v>197</v>
      </c>
      <c r="H4080" s="46"/>
    </row>
    <row r="4081" spans="1:8" s="47" customFormat="1" ht="15" customHeight="1" x14ac:dyDescent="0.25">
      <c r="A4081" s="57">
        <v>82542</v>
      </c>
      <c r="B4081" s="57">
        <v>82542</v>
      </c>
      <c r="C4081" s="76" t="s">
        <v>4591</v>
      </c>
      <c r="D4081" s="72">
        <f>MAX(E4081:G4081)</f>
        <v>197.17500000000001</v>
      </c>
      <c r="E4081" s="45">
        <v>157.74</v>
      </c>
      <c r="F4081" s="45">
        <f>E4081*1.25</f>
        <v>197.17500000000001</v>
      </c>
      <c r="G4081" s="46">
        <v>197.17500000000001</v>
      </c>
      <c r="H4081" s="46"/>
    </row>
    <row r="4082" spans="1:8" s="47" customFormat="1" ht="15" customHeight="1" x14ac:dyDescent="0.25">
      <c r="A4082" s="57">
        <v>99202</v>
      </c>
      <c r="B4082" s="57">
        <v>99202</v>
      </c>
      <c r="C4082" s="76" t="s">
        <v>7737</v>
      </c>
      <c r="D4082" s="72">
        <f>MAX(E4082:G4082)</f>
        <v>197.25</v>
      </c>
      <c r="E4082" s="45">
        <v>157.80000000000001</v>
      </c>
      <c r="F4082" s="45">
        <f>E4082*1.25</f>
        <v>197.25</v>
      </c>
      <c r="G4082" s="46">
        <v>197.25</v>
      </c>
      <c r="H4082" s="46"/>
    </row>
    <row r="4083" spans="1:8" s="47" customFormat="1" ht="15" customHeight="1" x14ac:dyDescent="0.25">
      <c r="A4083" s="57">
        <v>80362</v>
      </c>
      <c r="B4083" s="57">
        <v>80362</v>
      </c>
      <c r="C4083" s="76" t="s">
        <v>4696</v>
      </c>
      <c r="D4083" s="72">
        <f>MAX(E4083:G4083)</f>
        <v>197.32500000000002</v>
      </c>
      <c r="E4083" s="45">
        <v>157.86000000000001</v>
      </c>
      <c r="F4083" s="45">
        <f>E4083*1.25</f>
        <v>197.32500000000002</v>
      </c>
      <c r="G4083" s="46">
        <v>197.32500000000002</v>
      </c>
      <c r="H4083" s="46"/>
    </row>
    <row r="4084" spans="1:8" s="47" customFormat="1" ht="15" customHeight="1" x14ac:dyDescent="0.25">
      <c r="A4084" s="57" t="s">
        <v>2495</v>
      </c>
      <c r="B4084" s="57">
        <v>84202</v>
      </c>
      <c r="C4084" s="76" t="s">
        <v>4723</v>
      </c>
      <c r="D4084" s="72">
        <f>MAX(E4084:G4084)</f>
        <v>197.47499999999999</v>
      </c>
      <c r="E4084" s="45">
        <v>157.97999999999999</v>
      </c>
      <c r="F4084" s="45">
        <f>E4084*1.25</f>
        <v>197.47499999999999</v>
      </c>
      <c r="G4084" s="46">
        <v>197.47499999999999</v>
      </c>
      <c r="H4084" s="46"/>
    </row>
    <row r="4085" spans="1:8" s="47" customFormat="1" ht="15" customHeight="1" x14ac:dyDescent="0.25">
      <c r="A4085" s="57" t="s">
        <v>2495</v>
      </c>
      <c r="B4085" s="57" t="s">
        <v>2495</v>
      </c>
      <c r="C4085" s="76" t="s">
        <v>3259</v>
      </c>
      <c r="D4085" s="72">
        <f>MAX(E4085:G4085)</f>
        <v>197.5</v>
      </c>
      <c r="E4085" s="45">
        <v>158</v>
      </c>
      <c r="F4085" s="45">
        <f>E4085*1.25</f>
        <v>197.5</v>
      </c>
      <c r="G4085" s="46">
        <v>197.5</v>
      </c>
    </row>
    <row r="4086" spans="1:8" s="47" customFormat="1" ht="15" customHeight="1" x14ac:dyDescent="0.25">
      <c r="A4086" s="58" t="s">
        <v>2495</v>
      </c>
      <c r="B4086" s="58" t="s">
        <v>2495</v>
      </c>
      <c r="C4086" s="77" t="s">
        <v>3706</v>
      </c>
      <c r="D4086" s="73">
        <f>MAX(E4086:G4086)</f>
        <v>197.5</v>
      </c>
      <c r="E4086" s="48">
        <v>158</v>
      </c>
      <c r="F4086" s="48">
        <f>E4086*1.25</f>
        <v>197.5</v>
      </c>
      <c r="G4086" s="49">
        <v>197.5</v>
      </c>
    </row>
    <row r="4087" spans="1:8" s="47" customFormat="1" ht="15" customHeight="1" x14ac:dyDescent="0.25">
      <c r="A4087" s="62"/>
      <c r="B4087" s="57">
        <v>90714</v>
      </c>
      <c r="C4087" s="76" t="s">
        <v>1924</v>
      </c>
      <c r="D4087" s="72">
        <v>197.6</v>
      </c>
      <c r="E4087" s="50"/>
      <c r="F4087" s="50"/>
      <c r="G4087" s="50"/>
      <c r="H4087" s="46"/>
    </row>
    <row r="4088" spans="1:8" s="47" customFormat="1" ht="15" customHeight="1" x14ac:dyDescent="0.25">
      <c r="A4088" s="62"/>
      <c r="B4088" s="57">
        <v>88155</v>
      </c>
      <c r="C4088" s="76" t="s">
        <v>1822</v>
      </c>
      <c r="D4088" s="72">
        <v>197.88</v>
      </c>
      <c r="E4088" s="50"/>
      <c r="F4088" s="50"/>
      <c r="G4088" s="50"/>
      <c r="H4088" s="46"/>
    </row>
    <row r="4089" spans="1:8" s="47" customFormat="1" ht="15" customHeight="1" x14ac:dyDescent="0.25">
      <c r="A4089" s="57">
        <v>82205</v>
      </c>
      <c r="B4089" s="57">
        <v>82205</v>
      </c>
      <c r="C4089" s="76" t="s">
        <v>5588</v>
      </c>
      <c r="D4089" s="72">
        <f>MAX(E4089:G4089)</f>
        <v>198.22500000000002</v>
      </c>
      <c r="E4089" s="45">
        <v>158.58000000000001</v>
      </c>
      <c r="F4089" s="45">
        <f>E4089*1.25</f>
        <v>198.22500000000002</v>
      </c>
      <c r="G4089" s="46">
        <v>198.22500000000002</v>
      </c>
      <c r="H4089" s="46"/>
    </row>
    <row r="4090" spans="1:8" s="47" customFormat="1" ht="15" customHeight="1" x14ac:dyDescent="0.25">
      <c r="A4090" s="57">
        <v>82542</v>
      </c>
      <c r="B4090" s="57">
        <v>82542</v>
      </c>
      <c r="C4090" s="76" t="s">
        <v>5589</v>
      </c>
      <c r="D4090" s="72">
        <f>MAX(E4090:G4090)</f>
        <v>198.22500000000002</v>
      </c>
      <c r="E4090" s="45">
        <v>158.58000000000001</v>
      </c>
      <c r="F4090" s="45">
        <f>E4090*1.25</f>
        <v>198.22500000000002</v>
      </c>
      <c r="G4090" s="46">
        <v>198.22500000000002</v>
      </c>
      <c r="H4090" s="46"/>
    </row>
    <row r="4091" spans="1:8" s="47" customFormat="1" ht="15" customHeight="1" x14ac:dyDescent="0.25">
      <c r="A4091" s="57" t="s">
        <v>2495</v>
      </c>
      <c r="B4091" s="57">
        <v>99213</v>
      </c>
      <c r="C4091" s="76" t="s">
        <v>7635</v>
      </c>
      <c r="D4091" s="72">
        <f>MAX(E4091:G4091)</f>
        <v>198.25</v>
      </c>
      <c r="E4091" s="45">
        <v>158.6</v>
      </c>
      <c r="F4091" s="45">
        <f>E4091*1.25</f>
        <v>198.25</v>
      </c>
      <c r="G4091" s="46">
        <v>198.25</v>
      </c>
      <c r="H4091" s="46"/>
    </row>
    <row r="4092" spans="1:8" s="47" customFormat="1" ht="15" customHeight="1" x14ac:dyDescent="0.25">
      <c r="A4092" s="57" t="s">
        <v>2495</v>
      </c>
      <c r="B4092" s="57">
        <v>99213</v>
      </c>
      <c r="C4092" s="76" t="s">
        <v>7635</v>
      </c>
      <c r="D4092" s="72">
        <f>MAX(E4092:G4092)</f>
        <v>198.25</v>
      </c>
      <c r="E4092" s="45">
        <v>158.6</v>
      </c>
      <c r="F4092" s="45">
        <f>E4092*1.25</f>
        <v>198.25</v>
      </c>
      <c r="G4092" s="46">
        <v>198.25</v>
      </c>
      <c r="H4092" s="46"/>
    </row>
    <row r="4093" spans="1:8" s="47" customFormat="1" ht="15" customHeight="1" x14ac:dyDescent="0.25">
      <c r="A4093" s="57" t="s">
        <v>2495</v>
      </c>
      <c r="B4093" s="57">
        <v>99213</v>
      </c>
      <c r="C4093" s="76" t="s">
        <v>7635</v>
      </c>
      <c r="D4093" s="72">
        <f>MAX(E4093:G4093)</f>
        <v>198.25</v>
      </c>
      <c r="E4093" s="45">
        <v>158.6</v>
      </c>
      <c r="F4093" s="45">
        <f>E4093*1.25</f>
        <v>198.25</v>
      </c>
      <c r="G4093" s="46">
        <v>198.25</v>
      </c>
      <c r="H4093" s="46"/>
    </row>
    <row r="4094" spans="1:8" s="47" customFormat="1" ht="15" customHeight="1" x14ac:dyDescent="0.25">
      <c r="A4094" s="57" t="s">
        <v>2495</v>
      </c>
      <c r="B4094" s="57">
        <v>99213</v>
      </c>
      <c r="C4094" s="76" t="s">
        <v>7635</v>
      </c>
      <c r="D4094" s="72">
        <f>MAX(E4094:G4094)</f>
        <v>198.25</v>
      </c>
      <c r="E4094" s="45">
        <v>158.6</v>
      </c>
      <c r="F4094" s="45">
        <f>E4094*1.25</f>
        <v>198.25</v>
      </c>
      <c r="G4094" s="46">
        <v>198.25</v>
      </c>
      <c r="H4094" s="46"/>
    </row>
    <row r="4095" spans="1:8" s="47" customFormat="1" ht="15" customHeight="1" x14ac:dyDescent="0.25">
      <c r="A4095" s="57" t="s">
        <v>2495</v>
      </c>
      <c r="B4095" s="57">
        <v>99213</v>
      </c>
      <c r="C4095" s="76" t="s">
        <v>7635</v>
      </c>
      <c r="D4095" s="72">
        <f>MAX(E4095:G4095)</f>
        <v>198.25</v>
      </c>
      <c r="E4095" s="45">
        <v>158.6</v>
      </c>
      <c r="F4095" s="45">
        <f>E4095*1.25</f>
        <v>198.25</v>
      </c>
      <c r="G4095" s="46">
        <v>198.25</v>
      </c>
      <c r="H4095" s="46"/>
    </row>
    <row r="4096" spans="1:8" s="47" customFormat="1" ht="15" customHeight="1" x14ac:dyDescent="0.25">
      <c r="A4096" s="57" t="s">
        <v>2495</v>
      </c>
      <c r="B4096" s="57">
        <v>99213</v>
      </c>
      <c r="C4096" s="76" t="s">
        <v>7635</v>
      </c>
      <c r="D4096" s="72">
        <f>MAX(E4096:G4096)</f>
        <v>198.25</v>
      </c>
      <c r="E4096" s="45">
        <v>158.6</v>
      </c>
      <c r="F4096" s="45">
        <f>E4096*1.25</f>
        <v>198.25</v>
      </c>
      <c r="G4096" s="46">
        <v>198.25</v>
      </c>
      <c r="H4096" s="46"/>
    </row>
    <row r="4097" spans="1:8" s="47" customFormat="1" ht="15" customHeight="1" x14ac:dyDescent="0.25">
      <c r="A4097" s="57" t="s">
        <v>2495</v>
      </c>
      <c r="B4097" s="57">
        <v>99213</v>
      </c>
      <c r="C4097" s="76" t="s">
        <v>7635</v>
      </c>
      <c r="D4097" s="72">
        <f>MAX(E4097:G4097)</f>
        <v>198.25</v>
      </c>
      <c r="E4097" s="45">
        <v>158.6</v>
      </c>
      <c r="F4097" s="45">
        <f>E4097*1.25</f>
        <v>198.25</v>
      </c>
      <c r="G4097" s="46">
        <v>198.25</v>
      </c>
      <c r="H4097" s="46"/>
    </row>
    <row r="4098" spans="1:8" s="47" customFormat="1" ht="15" customHeight="1" x14ac:dyDescent="0.25">
      <c r="A4098" s="57">
        <v>99499</v>
      </c>
      <c r="B4098" s="57">
        <v>99499</v>
      </c>
      <c r="C4098" s="76" t="s">
        <v>7923</v>
      </c>
      <c r="D4098" s="72">
        <f>MAX(E4098:G4098)</f>
        <v>198.25</v>
      </c>
      <c r="E4098" s="45">
        <v>158.6</v>
      </c>
      <c r="F4098" s="45">
        <f>E4098*1.25</f>
        <v>198.25</v>
      </c>
      <c r="G4098" s="46">
        <v>198.25</v>
      </c>
      <c r="H4098" s="46"/>
    </row>
    <row r="4099" spans="1:8" s="47" customFormat="1" ht="15" customHeight="1" x14ac:dyDescent="0.25">
      <c r="A4099" s="57" t="s">
        <v>2495</v>
      </c>
      <c r="B4099" s="57">
        <v>99213</v>
      </c>
      <c r="C4099" s="76" t="s">
        <v>7788</v>
      </c>
      <c r="D4099" s="72">
        <f>MAX(E4099:G4099)</f>
        <v>198.25</v>
      </c>
      <c r="E4099" s="45">
        <v>158.6</v>
      </c>
      <c r="F4099" s="45">
        <f>E4099*1.25</f>
        <v>198.25</v>
      </c>
      <c r="G4099" s="46">
        <v>198.25</v>
      </c>
      <c r="H4099" s="46"/>
    </row>
    <row r="4100" spans="1:8" s="47" customFormat="1" ht="15" customHeight="1" x14ac:dyDescent="0.25">
      <c r="A4100" s="57" t="s">
        <v>2495</v>
      </c>
      <c r="B4100" s="57">
        <v>99213</v>
      </c>
      <c r="C4100" s="76" t="s">
        <v>7788</v>
      </c>
      <c r="D4100" s="72">
        <f>MAX(E4100:G4100)</f>
        <v>198.25</v>
      </c>
      <c r="E4100" s="45">
        <v>158.6</v>
      </c>
      <c r="F4100" s="45">
        <f>E4100*1.25</f>
        <v>198.25</v>
      </c>
      <c r="G4100" s="46">
        <v>198.25</v>
      </c>
      <c r="H4100" s="46"/>
    </row>
    <row r="4101" spans="1:8" s="47" customFormat="1" ht="15" customHeight="1" x14ac:dyDescent="0.25">
      <c r="A4101" s="57">
        <v>99499</v>
      </c>
      <c r="B4101" s="57">
        <v>99499</v>
      </c>
      <c r="C4101" s="76" t="s">
        <v>7573</v>
      </c>
      <c r="D4101" s="72">
        <f>MAX(E4101:G4101)</f>
        <v>198.25</v>
      </c>
      <c r="E4101" s="45">
        <v>158.6</v>
      </c>
      <c r="F4101" s="45">
        <f>E4101*1.25</f>
        <v>198.25</v>
      </c>
      <c r="G4101" s="46">
        <v>198.25</v>
      </c>
      <c r="H4101" s="46"/>
    </row>
    <row r="4102" spans="1:8" s="47" customFormat="1" ht="15" customHeight="1" x14ac:dyDescent="0.25">
      <c r="A4102" s="57">
        <v>99499</v>
      </c>
      <c r="B4102" s="57">
        <v>99499</v>
      </c>
      <c r="C4102" s="76" t="s">
        <v>7573</v>
      </c>
      <c r="D4102" s="72">
        <f>MAX(E4102:G4102)</f>
        <v>198.25</v>
      </c>
      <c r="E4102" s="45">
        <v>158.6</v>
      </c>
      <c r="F4102" s="45">
        <f>E4102*1.25</f>
        <v>198.25</v>
      </c>
      <c r="G4102" s="46">
        <v>198.25</v>
      </c>
      <c r="H4102" s="46"/>
    </row>
    <row r="4103" spans="1:8" s="47" customFormat="1" ht="15" customHeight="1" x14ac:dyDescent="0.25">
      <c r="A4103" s="57">
        <v>99499</v>
      </c>
      <c r="B4103" s="57">
        <v>99499</v>
      </c>
      <c r="C4103" s="76" t="s">
        <v>7573</v>
      </c>
      <c r="D4103" s="72">
        <f>MAX(E4103:G4103)</f>
        <v>198.25</v>
      </c>
      <c r="E4103" s="45">
        <v>158.6</v>
      </c>
      <c r="F4103" s="45">
        <f>E4103*1.25</f>
        <v>198.25</v>
      </c>
      <c r="G4103" s="46">
        <v>198.25</v>
      </c>
      <c r="H4103" s="46"/>
    </row>
    <row r="4104" spans="1:8" s="47" customFormat="1" ht="15" customHeight="1" x14ac:dyDescent="0.25">
      <c r="A4104" s="57">
        <v>99499</v>
      </c>
      <c r="B4104" s="57">
        <v>99499</v>
      </c>
      <c r="C4104" s="76" t="s">
        <v>7573</v>
      </c>
      <c r="D4104" s="72">
        <f>MAX(E4104:G4104)</f>
        <v>198.25</v>
      </c>
      <c r="E4104" s="45">
        <v>158.6</v>
      </c>
      <c r="F4104" s="45">
        <f>E4104*1.25</f>
        <v>198.25</v>
      </c>
      <c r="G4104" s="46">
        <v>198.25</v>
      </c>
      <c r="H4104" s="46"/>
    </row>
    <row r="4105" spans="1:8" s="47" customFormat="1" ht="15" customHeight="1" x14ac:dyDescent="0.25">
      <c r="A4105" s="57">
        <v>99499</v>
      </c>
      <c r="B4105" s="57">
        <v>99499</v>
      </c>
      <c r="C4105" s="76" t="s">
        <v>7573</v>
      </c>
      <c r="D4105" s="72">
        <f>MAX(E4105:G4105)</f>
        <v>198.25</v>
      </c>
      <c r="E4105" s="45">
        <v>158.6</v>
      </c>
      <c r="F4105" s="45">
        <f>E4105*1.25</f>
        <v>198.25</v>
      </c>
      <c r="G4105" s="46">
        <v>198.25</v>
      </c>
      <c r="H4105" s="46"/>
    </row>
    <row r="4106" spans="1:8" s="47" customFormat="1" ht="15" customHeight="1" x14ac:dyDescent="0.25">
      <c r="A4106" s="57">
        <v>99499</v>
      </c>
      <c r="B4106" s="57">
        <v>99499</v>
      </c>
      <c r="C4106" s="76" t="s">
        <v>7573</v>
      </c>
      <c r="D4106" s="72">
        <f>MAX(E4106:G4106)</f>
        <v>198.25</v>
      </c>
      <c r="E4106" s="45">
        <v>158.6</v>
      </c>
      <c r="F4106" s="45">
        <f>E4106*1.25</f>
        <v>198.25</v>
      </c>
      <c r="G4106" s="46">
        <v>198.25</v>
      </c>
      <c r="H4106" s="46"/>
    </row>
    <row r="4107" spans="1:8" s="47" customFormat="1" ht="15" customHeight="1" x14ac:dyDescent="0.25">
      <c r="A4107" s="57">
        <v>99213</v>
      </c>
      <c r="B4107" s="57">
        <v>99213</v>
      </c>
      <c r="C4107" s="76" t="s">
        <v>7791</v>
      </c>
      <c r="D4107" s="72">
        <f>MAX(E4107:G4107)</f>
        <v>198.25</v>
      </c>
      <c r="E4107" s="45">
        <v>158.6</v>
      </c>
      <c r="F4107" s="45">
        <f>E4107*1.25</f>
        <v>198.25</v>
      </c>
      <c r="G4107" s="46">
        <v>198.25</v>
      </c>
      <c r="H4107" s="46"/>
    </row>
    <row r="4108" spans="1:8" s="47" customFormat="1" ht="15" customHeight="1" x14ac:dyDescent="0.25">
      <c r="A4108" s="57">
        <v>99213</v>
      </c>
      <c r="B4108" s="57">
        <v>99213</v>
      </c>
      <c r="C4108" s="76" t="s">
        <v>7791</v>
      </c>
      <c r="D4108" s="72">
        <f>MAX(E4108:G4108)</f>
        <v>198.25</v>
      </c>
      <c r="E4108" s="45">
        <v>158.6</v>
      </c>
      <c r="F4108" s="45">
        <f>E4108*1.25</f>
        <v>198.25</v>
      </c>
      <c r="G4108" s="46">
        <v>198.25</v>
      </c>
      <c r="H4108" s="46"/>
    </row>
    <row r="4109" spans="1:8" s="47" customFormat="1" ht="15" customHeight="1" x14ac:dyDescent="0.25">
      <c r="A4109" s="57">
        <v>99213</v>
      </c>
      <c r="B4109" s="57">
        <v>99213</v>
      </c>
      <c r="C4109" s="76" t="s">
        <v>7626</v>
      </c>
      <c r="D4109" s="72">
        <f>MAX(E4109:G4109)</f>
        <v>198.25</v>
      </c>
      <c r="E4109" s="45">
        <v>158.6</v>
      </c>
      <c r="F4109" s="45">
        <f>E4109*1.25</f>
        <v>198.25</v>
      </c>
      <c r="G4109" s="46">
        <v>198.25</v>
      </c>
      <c r="H4109" s="46"/>
    </row>
    <row r="4110" spans="1:8" s="47" customFormat="1" ht="15" customHeight="1" x14ac:dyDescent="0.25">
      <c r="A4110" s="57">
        <v>99213</v>
      </c>
      <c r="B4110" s="57">
        <v>99213</v>
      </c>
      <c r="C4110" s="76" t="s">
        <v>7626</v>
      </c>
      <c r="D4110" s="72">
        <f>MAX(E4110:G4110)</f>
        <v>198.25</v>
      </c>
      <c r="E4110" s="45">
        <v>158.6</v>
      </c>
      <c r="F4110" s="45">
        <f>E4110*1.25</f>
        <v>198.25</v>
      </c>
      <c r="G4110" s="46">
        <v>198.25</v>
      </c>
      <c r="H4110" s="46"/>
    </row>
    <row r="4111" spans="1:8" s="47" customFormat="1" ht="15" customHeight="1" x14ac:dyDescent="0.25">
      <c r="A4111" s="57">
        <v>99213</v>
      </c>
      <c r="B4111" s="57">
        <v>99213</v>
      </c>
      <c r="C4111" s="76" t="s">
        <v>7626</v>
      </c>
      <c r="D4111" s="72">
        <f>MAX(E4111:G4111)</f>
        <v>198.25</v>
      </c>
      <c r="E4111" s="45">
        <v>158.6</v>
      </c>
      <c r="F4111" s="45">
        <f>E4111*1.25</f>
        <v>198.25</v>
      </c>
      <c r="G4111" s="46">
        <v>198.25</v>
      </c>
      <c r="H4111" s="46"/>
    </row>
    <row r="4112" spans="1:8" s="47" customFormat="1" ht="15" customHeight="1" x14ac:dyDescent="0.25">
      <c r="A4112" s="57">
        <v>99213</v>
      </c>
      <c r="B4112" s="57">
        <v>99213</v>
      </c>
      <c r="C4112" s="76" t="s">
        <v>7626</v>
      </c>
      <c r="D4112" s="72">
        <f>MAX(E4112:G4112)</f>
        <v>198.25</v>
      </c>
      <c r="E4112" s="45">
        <v>158.6</v>
      </c>
      <c r="F4112" s="45">
        <f>E4112*1.25</f>
        <v>198.25</v>
      </c>
      <c r="G4112" s="46">
        <v>198.25</v>
      </c>
      <c r="H4112" s="46"/>
    </row>
    <row r="4113" spans="1:8" s="47" customFormat="1" ht="15" customHeight="1" x14ac:dyDescent="0.25">
      <c r="A4113" s="57">
        <v>99213</v>
      </c>
      <c r="B4113" s="57">
        <v>99213</v>
      </c>
      <c r="C4113" s="76" t="s">
        <v>7626</v>
      </c>
      <c r="D4113" s="72">
        <f>MAX(E4113:G4113)</f>
        <v>198.25</v>
      </c>
      <c r="E4113" s="45">
        <v>158.6</v>
      </c>
      <c r="F4113" s="45">
        <f>E4113*1.25</f>
        <v>198.25</v>
      </c>
      <c r="G4113" s="46">
        <v>198.25</v>
      </c>
      <c r="H4113" s="46"/>
    </row>
    <row r="4114" spans="1:8" s="47" customFormat="1" ht="15" customHeight="1" x14ac:dyDescent="0.25">
      <c r="A4114" s="57">
        <v>99213</v>
      </c>
      <c r="B4114" s="57">
        <v>99213</v>
      </c>
      <c r="C4114" s="76" t="s">
        <v>7756</v>
      </c>
      <c r="D4114" s="72">
        <f>MAX(E4114:G4114)</f>
        <v>198.25</v>
      </c>
      <c r="E4114" s="45">
        <v>158.6</v>
      </c>
      <c r="F4114" s="45">
        <f>E4114*1.25</f>
        <v>198.25</v>
      </c>
      <c r="G4114" s="46">
        <v>198.25</v>
      </c>
      <c r="H4114" s="46"/>
    </row>
    <row r="4115" spans="1:8" s="47" customFormat="1" ht="15" customHeight="1" x14ac:dyDescent="0.25">
      <c r="A4115" s="57">
        <v>99213</v>
      </c>
      <c r="B4115" s="57">
        <v>99213</v>
      </c>
      <c r="C4115" s="76" t="s">
        <v>7843</v>
      </c>
      <c r="D4115" s="72">
        <f>MAX(E4115:G4115)</f>
        <v>198.25</v>
      </c>
      <c r="E4115" s="45">
        <v>158.6</v>
      </c>
      <c r="F4115" s="45">
        <f>E4115*1.25</f>
        <v>198.25</v>
      </c>
      <c r="G4115" s="46">
        <v>198.25</v>
      </c>
      <c r="H4115" s="46"/>
    </row>
    <row r="4116" spans="1:8" s="47" customFormat="1" ht="15" customHeight="1" x14ac:dyDescent="0.25">
      <c r="A4116" s="57">
        <v>99213</v>
      </c>
      <c r="B4116" s="57">
        <v>99213</v>
      </c>
      <c r="C4116" s="76" t="s">
        <v>8730</v>
      </c>
      <c r="D4116" s="72">
        <f>MAX(E4116:G4116)</f>
        <v>198.25</v>
      </c>
      <c r="E4116" s="45">
        <v>158.6</v>
      </c>
      <c r="F4116" s="45">
        <f>E4116*1.25</f>
        <v>198.25</v>
      </c>
      <c r="G4116" s="46">
        <v>198.25</v>
      </c>
      <c r="H4116" s="46"/>
    </row>
    <row r="4117" spans="1:8" s="47" customFormat="1" ht="15" customHeight="1" x14ac:dyDescent="0.25">
      <c r="A4117" s="57">
        <v>99213</v>
      </c>
      <c r="B4117" s="57">
        <v>99213</v>
      </c>
      <c r="C4117" s="76" t="s">
        <v>7729</v>
      </c>
      <c r="D4117" s="72">
        <f>MAX(E4117:G4117)</f>
        <v>198.25</v>
      </c>
      <c r="E4117" s="45">
        <v>158.6</v>
      </c>
      <c r="F4117" s="45">
        <f>E4117*1.25</f>
        <v>198.25</v>
      </c>
      <c r="G4117" s="46">
        <v>198.25</v>
      </c>
      <c r="H4117" s="46"/>
    </row>
    <row r="4118" spans="1:8" s="47" customFormat="1" ht="15" customHeight="1" x14ac:dyDescent="0.25">
      <c r="A4118" s="57">
        <v>99213</v>
      </c>
      <c r="B4118" s="57">
        <v>99213</v>
      </c>
      <c r="C4118" s="76" t="s">
        <v>7712</v>
      </c>
      <c r="D4118" s="72">
        <f>MAX(E4118:G4118)</f>
        <v>198.25</v>
      </c>
      <c r="E4118" s="45">
        <v>158.6</v>
      </c>
      <c r="F4118" s="45">
        <f>E4118*1.25</f>
        <v>198.25</v>
      </c>
      <c r="G4118" s="46">
        <v>198.25</v>
      </c>
      <c r="H4118" s="46"/>
    </row>
    <row r="4119" spans="1:8" s="47" customFormat="1" ht="15" customHeight="1" x14ac:dyDescent="0.25">
      <c r="A4119" s="57" t="s">
        <v>2495</v>
      </c>
      <c r="B4119" s="57" t="s">
        <v>2495</v>
      </c>
      <c r="C4119" s="76" t="s">
        <v>6603</v>
      </c>
      <c r="D4119" s="72">
        <f>MAX(E4119:G4119)</f>
        <v>198.25</v>
      </c>
      <c r="E4119" s="45">
        <v>158.6</v>
      </c>
      <c r="F4119" s="45">
        <f>E4119*1.25</f>
        <v>198.25</v>
      </c>
      <c r="G4119" s="46">
        <v>198.25</v>
      </c>
      <c r="H4119" s="46"/>
    </row>
    <row r="4120" spans="1:8" s="47" customFormat="1" ht="15" customHeight="1" x14ac:dyDescent="0.25">
      <c r="A4120" s="57" t="s">
        <v>2495</v>
      </c>
      <c r="B4120" s="58">
        <v>86359</v>
      </c>
      <c r="C4120" s="77" t="s">
        <v>5502</v>
      </c>
      <c r="D4120" s="72">
        <f>MAX(E4120:G4120)</f>
        <v>198.3125</v>
      </c>
      <c r="E4120" s="45">
        <v>158.65</v>
      </c>
      <c r="F4120" s="45">
        <f>E4120*1.25</f>
        <v>198.3125</v>
      </c>
      <c r="G4120" s="46">
        <v>198.3125</v>
      </c>
      <c r="H4120" s="46"/>
    </row>
    <row r="4121" spans="1:8" s="47" customFormat="1" ht="15" customHeight="1" x14ac:dyDescent="0.25">
      <c r="A4121" s="62"/>
      <c r="B4121" s="58">
        <v>82390</v>
      </c>
      <c r="C4121" s="77" t="s">
        <v>1240</v>
      </c>
      <c r="D4121" s="72">
        <v>198.36</v>
      </c>
      <c r="E4121" s="50"/>
      <c r="F4121" s="50"/>
      <c r="G4121" s="50"/>
      <c r="H4121" s="46"/>
    </row>
    <row r="4122" spans="1:8" s="47" customFormat="1" ht="15" customHeight="1" x14ac:dyDescent="0.25">
      <c r="A4122" s="62"/>
      <c r="B4122" s="57">
        <v>84586</v>
      </c>
      <c r="C4122" s="76" t="s">
        <v>1467</v>
      </c>
      <c r="D4122" s="72">
        <v>198.36</v>
      </c>
      <c r="E4122" s="50"/>
      <c r="F4122" s="50"/>
      <c r="G4122" s="50"/>
      <c r="H4122" s="46"/>
    </row>
    <row r="4123" spans="1:8" s="47" customFormat="1" ht="15" customHeight="1" x14ac:dyDescent="0.25">
      <c r="A4123" s="63"/>
      <c r="B4123" s="58">
        <v>90474</v>
      </c>
      <c r="C4123" s="77" t="s">
        <v>1890</v>
      </c>
      <c r="D4123" s="73">
        <v>198.68</v>
      </c>
      <c r="E4123" s="51"/>
      <c r="F4123" s="51"/>
      <c r="G4123" s="50"/>
      <c r="H4123" s="46"/>
    </row>
    <row r="4124" spans="1:8" s="47" customFormat="1" ht="15" customHeight="1" x14ac:dyDescent="0.25">
      <c r="A4124" s="57" t="s">
        <v>14</v>
      </c>
      <c r="B4124" s="57" t="s">
        <v>14</v>
      </c>
      <c r="C4124" s="76" t="s">
        <v>6296</v>
      </c>
      <c r="D4124" s="72">
        <f>MAX(E4124:G4124)</f>
        <v>198.75</v>
      </c>
      <c r="E4124" s="45">
        <v>159</v>
      </c>
      <c r="F4124" s="45">
        <f>E4124*1.25</f>
        <v>198.75</v>
      </c>
      <c r="G4124" s="46">
        <v>198.75</v>
      </c>
      <c r="H4124" s="46"/>
    </row>
    <row r="4125" spans="1:8" s="47" customFormat="1" ht="15" customHeight="1" x14ac:dyDescent="0.25">
      <c r="A4125" s="57" t="s">
        <v>2495</v>
      </c>
      <c r="B4125" s="57">
        <v>99231</v>
      </c>
      <c r="C4125" s="76" t="s">
        <v>8702</v>
      </c>
      <c r="D4125" s="72">
        <f>MAX(E4125:G4125)</f>
        <v>198.75</v>
      </c>
      <c r="E4125" s="45">
        <v>159</v>
      </c>
      <c r="F4125" s="45">
        <f>E4125*1.25</f>
        <v>198.75</v>
      </c>
      <c r="G4125" s="46">
        <v>198.75</v>
      </c>
      <c r="H4125" s="46"/>
    </row>
    <row r="4126" spans="1:8" s="47" customFormat="1" ht="15" customHeight="1" x14ac:dyDescent="0.25">
      <c r="A4126" s="57">
        <v>99231</v>
      </c>
      <c r="B4126" s="57">
        <v>99231</v>
      </c>
      <c r="C4126" s="76" t="s">
        <v>8615</v>
      </c>
      <c r="D4126" s="72">
        <f>MAX(E4126:G4126)</f>
        <v>198.75</v>
      </c>
      <c r="E4126" s="45">
        <v>159</v>
      </c>
      <c r="F4126" s="45">
        <f>E4126*1.25</f>
        <v>198.75</v>
      </c>
      <c r="G4126" s="46">
        <v>198.75</v>
      </c>
      <c r="H4126" s="46"/>
    </row>
    <row r="4127" spans="1:8" s="47" customFormat="1" ht="15" customHeight="1" x14ac:dyDescent="0.25">
      <c r="A4127" s="57">
        <v>90833</v>
      </c>
      <c r="B4127" s="57">
        <v>90833</v>
      </c>
      <c r="C4127" s="76" t="s">
        <v>8429</v>
      </c>
      <c r="D4127" s="72">
        <f>MAX(E4127:G4127)</f>
        <v>198.9375</v>
      </c>
      <c r="E4127" s="45">
        <v>159.15</v>
      </c>
      <c r="F4127" s="45">
        <f>E4127*1.25</f>
        <v>198.9375</v>
      </c>
      <c r="G4127" s="46">
        <v>198.9375</v>
      </c>
      <c r="H4127" s="46"/>
    </row>
    <row r="4128" spans="1:8" s="47" customFormat="1" ht="15" customHeight="1" x14ac:dyDescent="0.25">
      <c r="A4128" s="57" t="s">
        <v>2495</v>
      </c>
      <c r="B4128" s="57" t="s">
        <v>2495</v>
      </c>
      <c r="C4128" s="76" t="s">
        <v>7192</v>
      </c>
      <c r="D4128" s="72">
        <f>MAX(E4128:G4128)</f>
        <v>199.125</v>
      </c>
      <c r="E4128" s="45">
        <v>159.30000000000001</v>
      </c>
      <c r="F4128" s="45">
        <f>E4128*1.25</f>
        <v>199.125</v>
      </c>
      <c r="G4128" s="46">
        <v>199.125</v>
      </c>
      <c r="H4128" s="46"/>
    </row>
    <row r="4129" spans="1:8" s="47" customFormat="1" ht="15" customHeight="1" x14ac:dyDescent="0.25">
      <c r="A4129" s="57">
        <v>82952</v>
      </c>
      <c r="B4129" s="57">
        <v>82952</v>
      </c>
      <c r="C4129" s="76" t="s">
        <v>4368</v>
      </c>
      <c r="D4129" s="72">
        <f>MAX(E4129:G4129)</f>
        <v>199.20000000000002</v>
      </c>
      <c r="E4129" s="45">
        <v>159.36000000000001</v>
      </c>
      <c r="F4129" s="45">
        <f>E4129*1.25</f>
        <v>199.20000000000002</v>
      </c>
      <c r="G4129" s="46">
        <v>199.20000000000002</v>
      </c>
    </row>
    <row r="4130" spans="1:8" s="47" customFormat="1" ht="15" customHeight="1" x14ac:dyDescent="0.25">
      <c r="A4130" s="57">
        <v>83010</v>
      </c>
      <c r="B4130" s="57">
        <v>83010</v>
      </c>
      <c r="C4130" s="76" t="s">
        <v>4632</v>
      </c>
      <c r="D4130" s="72">
        <f>MAX(E4130:G4130)</f>
        <v>199.35</v>
      </c>
      <c r="E4130" s="45">
        <v>159.47999999999999</v>
      </c>
      <c r="F4130" s="45">
        <f>E4130*1.25</f>
        <v>199.35</v>
      </c>
      <c r="G4130" s="46">
        <v>199.35</v>
      </c>
    </row>
    <row r="4131" spans="1:8" s="47" customFormat="1" ht="15" customHeight="1" x14ac:dyDescent="0.25">
      <c r="A4131" s="57" t="s">
        <v>2495</v>
      </c>
      <c r="B4131" s="57" t="s">
        <v>2495</v>
      </c>
      <c r="C4131" s="76" t="s">
        <v>4966</v>
      </c>
      <c r="D4131" s="72">
        <f>MAX(E4131:G4131)</f>
        <v>199.375</v>
      </c>
      <c r="E4131" s="45">
        <v>159.5</v>
      </c>
      <c r="F4131" s="45">
        <f>E4131*1.25</f>
        <v>199.375</v>
      </c>
      <c r="G4131" s="46">
        <v>199.375</v>
      </c>
      <c r="H4131" s="46"/>
    </row>
    <row r="4132" spans="1:8" s="47" customFormat="1" ht="15" customHeight="1" x14ac:dyDescent="0.25">
      <c r="A4132" s="57">
        <v>96904</v>
      </c>
      <c r="B4132" s="57">
        <v>96904</v>
      </c>
      <c r="C4132" s="76" t="s">
        <v>7673</v>
      </c>
      <c r="D4132" s="72">
        <f>MAX(E4132:G4132)</f>
        <v>199.375</v>
      </c>
      <c r="E4132" s="45">
        <v>159.5</v>
      </c>
      <c r="F4132" s="45">
        <f>E4132*1.25</f>
        <v>199.375</v>
      </c>
      <c r="G4132" s="46">
        <v>199.375</v>
      </c>
      <c r="H4132" s="46"/>
    </row>
    <row r="4133" spans="1:8" s="47" customFormat="1" ht="15" customHeight="1" x14ac:dyDescent="0.25">
      <c r="A4133" s="62"/>
      <c r="B4133" s="57">
        <v>86301</v>
      </c>
      <c r="C4133" s="76" t="s">
        <v>1571</v>
      </c>
      <c r="D4133" s="72">
        <v>199.39</v>
      </c>
      <c r="E4133" s="50"/>
      <c r="F4133" s="50"/>
      <c r="G4133" s="50"/>
    </row>
    <row r="4134" spans="1:8" s="47" customFormat="1" ht="15" customHeight="1" x14ac:dyDescent="0.25">
      <c r="A4134" s="62"/>
      <c r="B4134" s="57">
        <v>96105</v>
      </c>
      <c r="C4134" s="76" t="s">
        <v>2096</v>
      </c>
      <c r="D4134" s="72">
        <v>199.71</v>
      </c>
      <c r="E4134" s="50"/>
      <c r="F4134" s="50"/>
      <c r="G4134" s="50"/>
    </row>
    <row r="4135" spans="1:8" s="47" customFormat="1" ht="15" customHeight="1" x14ac:dyDescent="0.25">
      <c r="A4135" s="62"/>
      <c r="B4135" s="58">
        <v>29584</v>
      </c>
      <c r="C4135" s="77" t="s">
        <v>441</v>
      </c>
      <c r="D4135" s="72">
        <v>199.82</v>
      </c>
      <c r="E4135" s="50"/>
      <c r="F4135" s="50"/>
      <c r="G4135" s="50"/>
      <c r="H4135" s="46"/>
    </row>
    <row r="4136" spans="1:8" s="47" customFormat="1" ht="15" customHeight="1" x14ac:dyDescent="0.25">
      <c r="A4136" s="63"/>
      <c r="B4136" s="58">
        <v>86664</v>
      </c>
      <c r="C4136" s="77" t="s">
        <v>1623</v>
      </c>
      <c r="D4136" s="73">
        <v>199.92</v>
      </c>
      <c r="E4136" s="51"/>
      <c r="F4136" s="51"/>
      <c r="G4136" s="51"/>
      <c r="H4136" s="46"/>
    </row>
    <row r="4137" spans="1:8" s="47" customFormat="1" ht="15" customHeight="1" x14ac:dyDescent="0.25">
      <c r="A4137" s="62"/>
      <c r="B4137" s="57">
        <v>87493</v>
      </c>
      <c r="C4137" s="76" t="s">
        <v>1768</v>
      </c>
      <c r="D4137" s="72">
        <v>200</v>
      </c>
      <c r="E4137" s="50"/>
      <c r="F4137" s="50"/>
      <c r="G4137" s="50"/>
      <c r="H4137" s="46"/>
    </row>
    <row r="4138" spans="1:8" s="47" customFormat="1" ht="15" customHeight="1" x14ac:dyDescent="0.25">
      <c r="A4138" s="62"/>
      <c r="B4138" s="57">
        <v>99396</v>
      </c>
      <c r="C4138" s="76" t="s">
        <v>2315</v>
      </c>
      <c r="D4138" s="72">
        <v>200</v>
      </c>
      <c r="E4138" s="50"/>
      <c r="F4138" s="50"/>
      <c r="G4138" s="50"/>
      <c r="H4138" s="46"/>
    </row>
    <row r="4139" spans="1:8" s="47" customFormat="1" ht="15" customHeight="1" x14ac:dyDescent="0.25">
      <c r="A4139" s="62"/>
      <c r="B4139" s="57">
        <v>81220</v>
      </c>
      <c r="C4139" s="76" t="s">
        <v>1167</v>
      </c>
      <c r="D4139" s="72">
        <v>200</v>
      </c>
      <c r="E4139" s="50"/>
      <c r="F4139" s="50"/>
      <c r="G4139" s="50"/>
    </row>
    <row r="4140" spans="1:8" s="47" customFormat="1" ht="15" customHeight="1" x14ac:dyDescent="0.25">
      <c r="A4140" s="57" t="s">
        <v>3477</v>
      </c>
      <c r="B4140" s="57" t="s">
        <v>2495</v>
      </c>
      <c r="C4140" s="76" t="s">
        <v>3482</v>
      </c>
      <c r="D4140" s="72">
        <f>MAX(E4140:G4140)</f>
        <v>200</v>
      </c>
      <c r="E4140" s="45">
        <v>160</v>
      </c>
      <c r="F4140" s="45">
        <f>E4140*1.25</f>
        <v>200</v>
      </c>
      <c r="G4140" s="46">
        <v>200</v>
      </c>
    </row>
    <row r="4141" spans="1:8" s="47" customFormat="1" ht="15" customHeight="1" x14ac:dyDescent="0.25">
      <c r="A4141" s="57" t="s">
        <v>3477</v>
      </c>
      <c r="B4141" s="57" t="s">
        <v>2495</v>
      </c>
      <c r="C4141" s="76" t="s">
        <v>3478</v>
      </c>
      <c r="D4141" s="72">
        <f>MAX(E4141:G4141)</f>
        <v>200</v>
      </c>
      <c r="E4141" s="45">
        <v>160</v>
      </c>
      <c r="F4141" s="45">
        <f>E4141*1.25</f>
        <v>200</v>
      </c>
      <c r="G4141" s="46">
        <v>200</v>
      </c>
      <c r="H4141" s="46"/>
    </row>
    <row r="4142" spans="1:8" s="47" customFormat="1" ht="15" customHeight="1" x14ac:dyDescent="0.25">
      <c r="A4142" s="57" t="s">
        <v>3477</v>
      </c>
      <c r="B4142" s="57" t="s">
        <v>2495</v>
      </c>
      <c r="C4142" s="76" t="s">
        <v>3483</v>
      </c>
      <c r="D4142" s="72">
        <f>MAX(E4142:G4142)</f>
        <v>200</v>
      </c>
      <c r="E4142" s="45">
        <v>160</v>
      </c>
      <c r="F4142" s="45">
        <f>E4142*1.25</f>
        <v>200</v>
      </c>
      <c r="G4142" s="46">
        <v>200</v>
      </c>
      <c r="H4142" s="46"/>
    </row>
    <row r="4143" spans="1:8" s="47" customFormat="1" ht="15" customHeight="1" x14ac:dyDescent="0.25">
      <c r="A4143" s="57" t="s">
        <v>3484</v>
      </c>
      <c r="B4143" s="57" t="s">
        <v>2495</v>
      </c>
      <c r="C4143" s="76" t="s">
        <v>3485</v>
      </c>
      <c r="D4143" s="72">
        <f>MAX(E4143:G4143)</f>
        <v>200</v>
      </c>
      <c r="E4143" s="45">
        <v>160</v>
      </c>
      <c r="F4143" s="45">
        <f>E4143*1.25</f>
        <v>200</v>
      </c>
      <c r="G4143" s="46">
        <v>200</v>
      </c>
      <c r="H4143" s="46"/>
    </row>
    <row r="4144" spans="1:8" s="47" customFormat="1" ht="15" customHeight="1" x14ac:dyDescent="0.25">
      <c r="A4144" s="62"/>
      <c r="B4144" s="57">
        <v>90740</v>
      </c>
      <c r="C4144" s="76" t="s">
        <v>1932</v>
      </c>
      <c r="D4144" s="72">
        <v>200</v>
      </c>
      <c r="E4144" s="50"/>
      <c r="F4144" s="50"/>
      <c r="G4144" s="50"/>
      <c r="H4144" s="46"/>
    </row>
    <row r="4145" spans="1:8" s="47" customFormat="1" ht="15" customHeight="1" x14ac:dyDescent="0.25">
      <c r="A4145" s="62"/>
      <c r="B4145" s="57">
        <v>87490</v>
      </c>
      <c r="C4145" s="76" t="s">
        <v>1766</v>
      </c>
      <c r="D4145" s="72">
        <v>200.01</v>
      </c>
      <c r="E4145" s="50"/>
      <c r="F4145" s="50"/>
      <c r="G4145" s="50"/>
    </row>
    <row r="4146" spans="1:8" s="47" customFormat="1" ht="15" customHeight="1" x14ac:dyDescent="0.25">
      <c r="A4146" s="63"/>
      <c r="B4146" s="58">
        <v>86788</v>
      </c>
      <c r="C4146" s="77" t="s">
        <v>1670</v>
      </c>
      <c r="D4146" s="73">
        <v>200.3</v>
      </c>
      <c r="E4146" s="51"/>
      <c r="F4146" s="51"/>
      <c r="G4146" s="51"/>
    </row>
    <row r="4147" spans="1:8" s="47" customFormat="1" ht="15" customHeight="1" x14ac:dyDescent="0.25">
      <c r="A4147" s="57" t="s">
        <v>2495</v>
      </c>
      <c r="B4147" s="57" t="s">
        <v>2495</v>
      </c>
      <c r="C4147" s="76" t="s">
        <v>3113</v>
      </c>
      <c r="D4147" s="72">
        <f>MAX(E4147:G4147)</f>
        <v>200.3</v>
      </c>
      <c r="E4147" s="45">
        <v>160.24</v>
      </c>
      <c r="F4147" s="45">
        <f>E4147*1.25</f>
        <v>200.3</v>
      </c>
      <c r="G4147" s="46">
        <v>200.3</v>
      </c>
      <c r="H4147" s="46"/>
    </row>
    <row r="4148" spans="1:8" s="47" customFormat="1" ht="15" customHeight="1" x14ac:dyDescent="0.25">
      <c r="A4148" s="57" t="s">
        <v>5687</v>
      </c>
      <c r="B4148" s="57" t="s">
        <v>5687</v>
      </c>
      <c r="C4148" s="76" t="s">
        <v>5688</v>
      </c>
      <c r="D4148" s="72">
        <f>MAX(E4148:G4148)</f>
        <v>200.4375</v>
      </c>
      <c r="E4148" s="45">
        <v>160.35</v>
      </c>
      <c r="F4148" s="45">
        <f>E4148*1.25</f>
        <v>200.4375</v>
      </c>
      <c r="G4148" s="46">
        <v>200.4375</v>
      </c>
      <c r="H4148" s="46"/>
    </row>
    <row r="4149" spans="1:8" s="47" customFormat="1" ht="15" customHeight="1" x14ac:dyDescent="0.25">
      <c r="A4149" s="64"/>
      <c r="B4149" s="64" t="s">
        <v>2019</v>
      </c>
      <c r="C4149" s="65" t="s">
        <v>2020</v>
      </c>
      <c r="D4149" s="73">
        <f>MAX(E4149:G4149)</f>
        <v>200.62</v>
      </c>
      <c r="E4149" s="38"/>
      <c r="F4149" s="37">
        <v>200.62</v>
      </c>
      <c r="G4149" s="49">
        <v>200.62</v>
      </c>
      <c r="H4149" s="46"/>
    </row>
    <row r="4150" spans="1:8" s="47" customFormat="1" ht="15" customHeight="1" x14ac:dyDescent="0.25">
      <c r="A4150" s="57">
        <v>82803</v>
      </c>
      <c r="B4150" s="57">
        <v>82803</v>
      </c>
      <c r="C4150" s="76" t="s">
        <v>4374</v>
      </c>
      <c r="D4150" s="72">
        <f>MAX(E4150:G4150)</f>
        <v>200.625</v>
      </c>
      <c r="E4150" s="45">
        <v>160.5</v>
      </c>
      <c r="F4150" s="45">
        <f>E4150*1.25</f>
        <v>200.625</v>
      </c>
      <c r="G4150" s="46">
        <v>200.625</v>
      </c>
    </row>
    <row r="4151" spans="1:8" s="47" customFormat="1" ht="15" customHeight="1" x14ac:dyDescent="0.25">
      <c r="A4151" s="57">
        <v>99232</v>
      </c>
      <c r="B4151" s="57">
        <v>99232</v>
      </c>
      <c r="C4151" s="76" t="s">
        <v>8666</v>
      </c>
      <c r="D4151" s="72">
        <f>MAX(E4151:G4151)</f>
        <v>200.625</v>
      </c>
      <c r="E4151" s="45">
        <v>160.5</v>
      </c>
      <c r="F4151" s="45">
        <f>E4151*1.25</f>
        <v>200.625</v>
      </c>
      <c r="G4151" s="46">
        <v>200.625</v>
      </c>
    </row>
    <row r="4152" spans="1:8" s="47" customFormat="1" ht="15" customHeight="1" x14ac:dyDescent="0.25">
      <c r="A4152" s="57">
        <v>99232</v>
      </c>
      <c r="B4152" s="57">
        <v>99232</v>
      </c>
      <c r="C4152" s="76" t="s">
        <v>8666</v>
      </c>
      <c r="D4152" s="72">
        <f>MAX(E4152:G4152)</f>
        <v>200.625</v>
      </c>
      <c r="E4152" s="45">
        <v>160.5</v>
      </c>
      <c r="F4152" s="45">
        <f>E4152*1.25</f>
        <v>200.625</v>
      </c>
      <c r="G4152" s="46">
        <v>200.625</v>
      </c>
      <c r="H4152" s="46"/>
    </row>
    <row r="4153" spans="1:8" s="47" customFormat="1" ht="15" customHeight="1" x14ac:dyDescent="0.25">
      <c r="A4153" s="57">
        <v>82803</v>
      </c>
      <c r="B4153" s="57">
        <v>82803</v>
      </c>
      <c r="C4153" s="76" t="s">
        <v>4344</v>
      </c>
      <c r="D4153" s="72">
        <f>MAX(E4153:G4153)</f>
        <v>200.625</v>
      </c>
      <c r="E4153" s="45">
        <v>160.5</v>
      </c>
      <c r="F4153" s="45">
        <f>E4153*1.25</f>
        <v>200.625</v>
      </c>
      <c r="G4153" s="46">
        <v>200.625</v>
      </c>
      <c r="H4153" s="46"/>
    </row>
    <row r="4154" spans="1:8" s="47" customFormat="1" ht="15" customHeight="1" x14ac:dyDescent="0.25">
      <c r="A4154" s="57">
        <v>82803</v>
      </c>
      <c r="B4154" s="57">
        <v>82803</v>
      </c>
      <c r="C4154" s="76" t="s">
        <v>4343</v>
      </c>
      <c r="D4154" s="72">
        <f>MAX(E4154:G4154)</f>
        <v>200.625</v>
      </c>
      <c r="E4154" s="45">
        <v>160.5</v>
      </c>
      <c r="F4154" s="45">
        <f>E4154*1.25</f>
        <v>200.625</v>
      </c>
      <c r="G4154" s="46">
        <v>200.625</v>
      </c>
      <c r="H4154" s="46"/>
    </row>
    <row r="4155" spans="1:8" s="47" customFormat="1" ht="15" customHeight="1" x14ac:dyDescent="0.25">
      <c r="A4155" s="63"/>
      <c r="B4155" s="58">
        <v>82627</v>
      </c>
      <c r="C4155" s="77" t="s">
        <v>1272</v>
      </c>
      <c r="D4155" s="73">
        <v>200.76</v>
      </c>
      <c r="E4155" s="51"/>
      <c r="F4155" s="51"/>
      <c r="G4155" s="51"/>
      <c r="H4155" s="46"/>
    </row>
    <row r="4156" spans="1:8" s="47" customFormat="1" ht="15" customHeight="1" x14ac:dyDescent="0.25">
      <c r="A4156" s="57">
        <v>99232</v>
      </c>
      <c r="B4156" s="57">
        <v>99232</v>
      </c>
      <c r="C4156" s="76" t="s">
        <v>8623</v>
      </c>
      <c r="D4156" s="72">
        <f>MAX(E4156:G4156)</f>
        <v>200.8125</v>
      </c>
      <c r="E4156" s="45">
        <v>160.65</v>
      </c>
      <c r="F4156" s="45">
        <f>E4156*1.25</f>
        <v>200.8125</v>
      </c>
      <c r="G4156" s="46">
        <v>200.8125</v>
      </c>
      <c r="H4156" s="46"/>
    </row>
    <row r="4157" spans="1:8" s="47" customFormat="1" ht="15" customHeight="1" x14ac:dyDescent="0.25">
      <c r="A4157" s="57" t="s">
        <v>2495</v>
      </c>
      <c r="B4157" s="57" t="s">
        <v>2495</v>
      </c>
      <c r="C4157" s="76" t="s">
        <v>4583</v>
      </c>
      <c r="D4157" s="72">
        <f>MAX(E4157:G4157)</f>
        <v>201.125</v>
      </c>
      <c r="E4157" s="45">
        <v>160.9</v>
      </c>
      <c r="F4157" s="45">
        <f>E4157*1.25</f>
        <v>201.125</v>
      </c>
      <c r="G4157" s="46">
        <v>201.125</v>
      </c>
      <c r="H4157" s="46"/>
    </row>
    <row r="4158" spans="1:8" s="47" customFormat="1" ht="15" customHeight="1" x14ac:dyDescent="0.25">
      <c r="A4158" s="57">
        <v>88180</v>
      </c>
      <c r="B4158" s="57">
        <v>88180</v>
      </c>
      <c r="C4158" s="76" t="s">
        <v>5053</v>
      </c>
      <c r="D4158" s="72">
        <f>MAX(E4158:G4158)</f>
        <v>201.14999999999998</v>
      </c>
      <c r="E4158" s="45">
        <v>160.91999999999999</v>
      </c>
      <c r="F4158" s="45">
        <f>E4158*1.25</f>
        <v>201.14999999999998</v>
      </c>
      <c r="G4158" s="46">
        <v>201.14999999999998</v>
      </c>
      <c r="H4158" s="46"/>
    </row>
    <row r="4159" spans="1:8" s="47" customFormat="1" ht="15" customHeight="1" x14ac:dyDescent="0.25">
      <c r="A4159" s="57">
        <v>85244</v>
      </c>
      <c r="B4159" s="57">
        <v>85240</v>
      </c>
      <c r="C4159" s="76" t="s">
        <v>4886</v>
      </c>
      <c r="D4159" s="72">
        <f>MAX(E4159:G4159)</f>
        <v>201.1875</v>
      </c>
      <c r="E4159" s="45">
        <v>160.94999999999999</v>
      </c>
      <c r="F4159" s="45">
        <f>E4159*1.25</f>
        <v>201.1875</v>
      </c>
      <c r="G4159" s="46">
        <v>201.1875</v>
      </c>
    </row>
    <row r="4160" spans="1:8" s="47" customFormat="1" ht="15" customHeight="1" x14ac:dyDescent="0.25">
      <c r="A4160" s="57">
        <v>88346</v>
      </c>
      <c r="B4160" s="57">
        <v>86255</v>
      </c>
      <c r="C4160" s="76" t="s">
        <v>4924</v>
      </c>
      <c r="D4160" s="72">
        <f>MAX(E4160:G4160)</f>
        <v>201.22499999999999</v>
      </c>
      <c r="E4160" s="45">
        <v>160.97999999999999</v>
      </c>
      <c r="F4160" s="45">
        <f>E4160*1.25</f>
        <v>201.22499999999999</v>
      </c>
      <c r="G4160" s="46">
        <v>201.22499999999999</v>
      </c>
    </row>
    <row r="4161" spans="1:8" s="47" customFormat="1" ht="15" customHeight="1" x14ac:dyDescent="0.25">
      <c r="A4161" s="62"/>
      <c r="B4161" s="57">
        <v>73020</v>
      </c>
      <c r="C4161" s="76" t="s">
        <v>798</v>
      </c>
      <c r="D4161" s="72">
        <v>201.25</v>
      </c>
      <c r="E4161" s="50"/>
      <c r="F4161" s="50"/>
      <c r="G4161" s="50"/>
      <c r="H4161" s="46"/>
    </row>
    <row r="4162" spans="1:8" s="47" customFormat="1" ht="15" customHeight="1" x14ac:dyDescent="0.25">
      <c r="A4162" s="57">
        <v>86316</v>
      </c>
      <c r="B4162" s="57">
        <v>86316</v>
      </c>
      <c r="C4162" s="76" t="s">
        <v>4581</v>
      </c>
      <c r="D4162" s="72">
        <f>MAX(E4162:G4162)</f>
        <v>201.3125</v>
      </c>
      <c r="E4162" s="45">
        <v>161.05000000000001</v>
      </c>
      <c r="F4162" s="45">
        <f>E4162*1.25</f>
        <v>201.3125</v>
      </c>
      <c r="G4162" s="46">
        <v>201.3125</v>
      </c>
      <c r="H4162" s="46"/>
    </row>
    <row r="4163" spans="1:8" s="47" customFormat="1" ht="15" customHeight="1" x14ac:dyDescent="0.25">
      <c r="A4163" s="62"/>
      <c r="B4163" s="57">
        <v>83625</v>
      </c>
      <c r="C4163" s="76" t="s">
        <v>1349</v>
      </c>
      <c r="D4163" s="72">
        <v>201.42</v>
      </c>
      <c r="E4163" s="50"/>
      <c r="F4163" s="50"/>
      <c r="G4163" s="50"/>
      <c r="H4163" s="46"/>
    </row>
    <row r="4164" spans="1:8" s="47" customFormat="1" ht="15" customHeight="1" x14ac:dyDescent="0.25">
      <c r="A4164" s="57">
        <v>82525</v>
      </c>
      <c r="B4164" s="57">
        <v>82525</v>
      </c>
      <c r="C4164" s="76" t="s">
        <v>4948</v>
      </c>
      <c r="D4164" s="72">
        <f>MAX(E4164:G4164)</f>
        <v>201.45</v>
      </c>
      <c r="E4164" s="45">
        <v>161.16</v>
      </c>
      <c r="F4164" s="45">
        <f>E4164*1.25</f>
        <v>201.45</v>
      </c>
      <c r="G4164" s="46">
        <v>201.45</v>
      </c>
      <c r="H4164" s="46"/>
    </row>
    <row r="4165" spans="1:8" s="47" customFormat="1" ht="15" customHeight="1" x14ac:dyDescent="0.25">
      <c r="A4165" s="62"/>
      <c r="B4165" s="57">
        <v>97116</v>
      </c>
      <c r="C4165" s="76" t="s">
        <v>2194</v>
      </c>
      <c r="D4165" s="72">
        <v>201.45</v>
      </c>
      <c r="E4165" s="50"/>
      <c r="F4165" s="50"/>
      <c r="G4165" s="50"/>
      <c r="H4165" s="46"/>
    </row>
    <row r="4166" spans="1:8" s="47" customFormat="1" ht="15" customHeight="1" x14ac:dyDescent="0.25">
      <c r="A4166" s="62"/>
      <c r="B4166" s="57">
        <v>84153</v>
      </c>
      <c r="C4166" s="76" t="s">
        <v>1407</v>
      </c>
      <c r="D4166" s="72">
        <v>201.84</v>
      </c>
      <c r="E4166" s="50"/>
      <c r="F4166" s="50"/>
      <c r="G4166" s="50"/>
      <c r="H4166" s="46"/>
    </row>
    <row r="4167" spans="1:8" s="47" customFormat="1" ht="15" customHeight="1" x14ac:dyDescent="0.25">
      <c r="A4167" s="57">
        <v>82735</v>
      </c>
      <c r="B4167" s="57">
        <v>82735</v>
      </c>
      <c r="C4167" s="76" t="s">
        <v>4784</v>
      </c>
      <c r="D4167" s="72">
        <f>MAX(E4167:G4167)</f>
        <v>201.9</v>
      </c>
      <c r="E4167" s="45">
        <v>161.52000000000001</v>
      </c>
      <c r="F4167" s="45">
        <f>E4167*1.25</f>
        <v>201.9</v>
      </c>
      <c r="G4167" s="46">
        <v>201.9</v>
      </c>
    </row>
    <row r="4168" spans="1:8" s="47" customFormat="1" ht="15" customHeight="1" x14ac:dyDescent="0.25">
      <c r="A4168" s="57">
        <v>99212</v>
      </c>
      <c r="B4168" s="57">
        <v>99212</v>
      </c>
      <c r="C4168" s="76" t="s">
        <v>7742</v>
      </c>
      <c r="D4168" s="72">
        <f>MAX(E4168:G4168)</f>
        <v>202</v>
      </c>
      <c r="E4168" s="45">
        <v>161.6</v>
      </c>
      <c r="F4168" s="45">
        <f>E4168*1.25</f>
        <v>202</v>
      </c>
      <c r="G4168" s="46">
        <v>202</v>
      </c>
    </row>
    <row r="4169" spans="1:8" s="47" customFormat="1" ht="15" customHeight="1" x14ac:dyDescent="0.25">
      <c r="A4169" s="57">
        <v>99213</v>
      </c>
      <c r="B4169" s="57">
        <v>99213</v>
      </c>
      <c r="C4169" s="76" t="s">
        <v>7743</v>
      </c>
      <c r="D4169" s="72">
        <f>MAX(E4169:G4169)</f>
        <v>202</v>
      </c>
      <c r="E4169" s="45">
        <v>161.6</v>
      </c>
      <c r="F4169" s="45">
        <f>E4169*1.25</f>
        <v>202</v>
      </c>
      <c r="G4169" s="46">
        <v>202</v>
      </c>
      <c r="H4169" s="46"/>
    </row>
    <row r="4170" spans="1:8" s="47" customFormat="1" ht="15" customHeight="1" x14ac:dyDescent="0.25">
      <c r="A4170" s="57">
        <v>99392</v>
      </c>
      <c r="B4170" s="57">
        <v>99392</v>
      </c>
      <c r="C4170" s="76" t="s">
        <v>7590</v>
      </c>
      <c r="D4170" s="72">
        <f>MAX(E4170:G4170)</f>
        <v>202.375</v>
      </c>
      <c r="E4170" s="45">
        <v>161.9</v>
      </c>
      <c r="F4170" s="45">
        <f>E4170*1.25</f>
        <v>202.375</v>
      </c>
      <c r="G4170" s="46">
        <v>202.375</v>
      </c>
      <c r="H4170" s="46"/>
    </row>
    <row r="4171" spans="1:8" s="47" customFormat="1" ht="15" customHeight="1" x14ac:dyDescent="0.25">
      <c r="A4171" s="57" t="s">
        <v>2495</v>
      </c>
      <c r="B4171" s="57">
        <v>99392</v>
      </c>
      <c r="C4171" s="76" t="s">
        <v>7590</v>
      </c>
      <c r="D4171" s="72">
        <f>MAX(E4171:G4171)</f>
        <v>202.375</v>
      </c>
      <c r="E4171" s="45">
        <v>161.9</v>
      </c>
      <c r="F4171" s="45">
        <f>E4171*1.25</f>
        <v>202.375</v>
      </c>
      <c r="G4171" s="46">
        <v>202.375</v>
      </c>
      <c r="H4171" s="46"/>
    </row>
    <row r="4172" spans="1:8" s="47" customFormat="1" ht="15" customHeight="1" x14ac:dyDescent="0.25">
      <c r="A4172" s="57" t="s">
        <v>2495</v>
      </c>
      <c r="B4172" s="57">
        <v>99392</v>
      </c>
      <c r="C4172" s="76" t="s">
        <v>7654</v>
      </c>
      <c r="D4172" s="72">
        <f>MAX(E4172:G4172)</f>
        <v>202.375</v>
      </c>
      <c r="E4172" s="45">
        <v>161.9</v>
      </c>
      <c r="F4172" s="45">
        <f>E4172*1.25</f>
        <v>202.375</v>
      </c>
      <c r="G4172" s="46">
        <v>202.375</v>
      </c>
      <c r="H4172" s="46"/>
    </row>
    <row r="4173" spans="1:8" s="47" customFormat="1" ht="15" customHeight="1" x14ac:dyDescent="0.25">
      <c r="A4173" s="57" t="s">
        <v>2495</v>
      </c>
      <c r="B4173" s="57">
        <v>99392</v>
      </c>
      <c r="C4173" s="76" t="s">
        <v>7654</v>
      </c>
      <c r="D4173" s="72">
        <f>MAX(E4173:G4173)</f>
        <v>202.375</v>
      </c>
      <c r="E4173" s="45">
        <v>161.9</v>
      </c>
      <c r="F4173" s="45">
        <f>E4173*1.25</f>
        <v>202.375</v>
      </c>
      <c r="G4173" s="46">
        <v>202.375</v>
      </c>
      <c r="H4173" s="46"/>
    </row>
    <row r="4174" spans="1:8" s="47" customFormat="1" ht="15" customHeight="1" x14ac:dyDescent="0.25">
      <c r="A4174" s="57" t="s">
        <v>2495</v>
      </c>
      <c r="B4174" s="57">
        <v>99392</v>
      </c>
      <c r="C4174" s="76" t="s">
        <v>7654</v>
      </c>
      <c r="D4174" s="72">
        <f>MAX(E4174:G4174)</f>
        <v>202.375</v>
      </c>
      <c r="E4174" s="45">
        <v>161.9</v>
      </c>
      <c r="F4174" s="45">
        <f>E4174*1.25</f>
        <v>202.375</v>
      </c>
      <c r="G4174" s="46">
        <v>202.375</v>
      </c>
      <c r="H4174" s="46"/>
    </row>
    <row r="4175" spans="1:8" s="47" customFormat="1" ht="15" customHeight="1" x14ac:dyDescent="0.25">
      <c r="A4175" s="57" t="s">
        <v>2495</v>
      </c>
      <c r="B4175" s="57">
        <v>99392</v>
      </c>
      <c r="C4175" s="76" t="s">
        <v>7654</v>
      </c>
      <c r="D4175" s="72">
        <f>MAX(E4175:G4175)</f>
        <v>202.375</v>
      </c>
      <c r="E4175" s="45">
        <v>161.9</v>
      </c>
      <c r="F4175" s="45">
        <f>E4175*1.25</f>
        <v>202.375</v>
      </c>
      <c r="G4175" s="46">
        <v>202.375</v>
      </c>
      <c r="H4175" s="46"/>
    </row>
    <row r="4176" spans="1:8" s="47" customFormat="1" ht="15" customHeight="1" x14ac:dyDescent="0.25">
      <c r="A4176" s="57">
        <v>99392</v>
      </c>
      <c r="B4176" s="57">
        <v>99392</v>
      </c>
      <c r="C4176" s="76" t="s">
        <v>7776</v>
      </c>
      <c r="D4176" s="72">
        <f>MAX(E4176:G4176)</f>
        <v>202.375</v>
      </c>
      <c r="E4176" s="45">
        <v>161.9</v>
      </c>
      <c r="F4176" s="45">
        <f>E4176*1.25</f>
        <v>202.375</v>
      </c>
      <c r="G4176" s="46">
        <v>202.375</v>
      </c>
    </row>
    <row r="4177" spans="1:8" s="47" customFormat="1" ht="15" customHeight="1" x14ac:dyDescent="0.25">
      <c r="A4177" s="62"/>
      <c r="B4177" s="57">
        <v>86593</v>
      </c>
      <c r="C4177" s="76" t="s">
        <v>1605</v>
      </c>
      <c r="D4177" s="72">
        <v>202.42</v>
      </c>
      <c r="E4177" s="50"/>
      <c r="F4177" s="50"/>
      <c r="G4177" s="50"/>
    </row>
    <row r="4178" spans="1:8" s="47" customFormat="1" ht="15" customHeight="1" x14ac:dyDescent="0.25">
      <c r="A4178" s="57" t="s">
        <v>2495</v>
      </c>
      <c r="B4178" s="57" t="s">
        <v>2495</v>
      </c>
      <c r="C4178" s="76" t="s">
        <v>3209</v>
      </c>
      <c r="D4178" s="72">
        <f>MAX(E4178:G4178)</f>
        <v>202.5</v>
      </c>
      <c r="E4178" s="45">
        <v>162</v>
      </c>
      <c r="F4178" s="45">
        <f>E4178*1.25</f>
        <v>202.5</v>
      </c>
      <c r="G4178" s="46">
        <v>202.5</v>
      </c>
      <c r="H4178" s="46"/>
    </row>
    <row r="4179" spans="1:8" s="47" customFormat="1" ht="15" customHeight="1" x14ac:dyDescent="0.25">
      <c r="A4179" s="57">
        <v>81332</v>
      </c>
      <c r="B4179" s="58">
        <v>81332</v>
      </c>
      <c r="C4179" s="77" t="s">
        <v>4272</v>
      </c>
      <c r="D4179" s="72">
        <f>MAX(E4179:G4179)</f>
        <v>202.5</v>
      </c>
      <c r="E4179" s="45">
        <v>162</v>
      </c>
      <c r="F4179" s="45">
        <f>E4179*1.25</f>
        <v>202.5</v>
      </c>
      <c r="G4179" s="46">
        <v>202.5</v>
      </c>
      <c r="H4179" s="46"/>
    </row>
    <row r="4180" spans="1:8" s="47" customFormat="1" ht="15" customHeight="1" x14ac:dyDescent="0.25">
      <c r="A4180" s="57">
        <v>84999</v>
      </c>
      <c r="B4180" s="57">
        <v>84999</v>
      </c>
      <c r="C4180" s="76" t="s">
        <v>4690</v>
      </c>
      <c r="D4180" s="72">
        <f>MAX(E4180:G4180)</f>
        <v>202.5</v>
      </c>
      <c r="E4180" s="45">
        <v>162</v>
      </c>
      <c r="F4180" s="45">
        <f>E4180*1.25</f>
        <v>202.5</v>
      </c>
      <c r="G4180" s="46">
        <v>202.5</v>
      </c>
      <c r="H4180" s="46"/>
    </row>
    <row r="4181" spans="1:8" s="47" customFormat="1" ht="15" customHeight="1" x14ac:dyDescent="0.25">
      <c r="A4181" s="62"/>
      <c r="B4181" s="57">
        <v>73060</v>
      </c>
      <c r="C4181" s="76" t="s">
        <v>802</v>
      </c>
      <c r="D4181" s="72">
        <v>202.5</v>
      </c>
      <c r="E4181" s="50"/>
      <c r="F4181" s="50"/>
      <c r="G4181" s="50"/>
    </row>
    <row r="4182" spans="1:8" s="47" customFormat="1" ht="15" customHeight="1" x14ac:dyDescent="0.25">
      <c r="A4182" s="58">
        <v>29540</v>
      </c>
      <c r="B4182" s="58">
        <v>29540</v>
      </c>
      <c r="C4182" s="77" t="s">
        <v>7486</v>
      </c>
      <c r="D4182" s="73">
        <f>MAX(E4182:G4182)</f>
        <v>202.5625</v>
      </c>
      <c r="E4182" s="48">
        <v>162.05000000000001</v>
      </c>
      <c r="F4182" s="48">
        <f>E4182*1.25</f>
        <v>202.5625</v>
      </c>
      <c r="G4182" s="49">
        <v>202.5625</v>
      </c>
    </row>
    <row r="4183" spans="1:8" s="47" customFormat="1" ht="15" customHeight="1" x14ac:dyDescent="0.25">
      <c r="A4183" s="57">
        <v>29280</v>
      </c>
      <c r="B4183" s="57">
        <v>29280</v>
      </c>
      <c r="C4183" s="76" t="s">
        <v>7484</v>
      </c>
      <c r="D4183" s="72">
        <f>MAX(E4183:G4183)</f>
        <v>202.5625</v>
      </c>
      <c r="E4183" s="45">
        <v>162.05000000000001</v>
      </c>
      <c r="F4183" s="45">
        <f>E4183*1.25</f>
        <v>202.5625</v>
      </c>
      <c r="G4183" s="46">
        <v>202.5625</v>
      </c>
      <c r="H4183" s="46"/>
    </row>
    <row r="4184" spans="1:8" s="47" customFormat="1" ht="15" customHeight="1" x14ac:dyDescent="0.25">
      <c r="A4184" s="57">
        <v>29550</v>
      </c>
      <c r="B4184" s="57">
        <v>29550</v>
      </c>
      <c r="C4184" s="76" t="s">
        <v>7487</v>
      </c>
      <c r="D4184" s="72">
        <f>MAX(E4184:G4184)</f>
        <v>202.5625</v>
      </c>
      <c r="E4184" s="45">
        <v>162.05000000000001</v>
      </c>
      <c r="F4184" s="45">
        <f>E4184*1.25</f>
        <v>202.5625</v>
      </c>
      <c r="G4184" s="46">
        <v>202.5625</v>
      </c>
      <c r="H4184" s="46"/>
    </row>
    <row r="4185" spans="1:8" s="47" customFormat="1" ht="15" customHeight="1" x14ac:dyDescent="0.25">
      <c r="A4185" s="57">
        <v>29260</v>
      </c>
      <c r="B4185" s="57">
        <v>29260</v>
      </c>
      <c r="C4185" s="76" t="s">
        <v>7483</v>
      </c>
      <c r="D4185" s="72">
        <f>MAX(E4185:G4185)</f>
        <v>202.5625</v>
      </c>
      <c r="E4185" s="45">
        <v>162.05000000000001</v>
      </c>
      <c r="F4185" s="45">
        <f>E4185*1.25</f>
        <v>202.5625</v>
      </c>
      <c r="G4185" s="46">
        <v>202.5625</v>
      </c>
      <c r="H4185" s="46"/>
    </row>
    <row r="4186" spans="1:8" s="47" customFormat="1" ht="15" customHeight="1" x14ac:dyDescent="0.25">
      <c r="A4186" s="62"/>
      <c r="B4186" s="57">
        <v>88248</v>
      </c>
      <c r="C4186" s="76" t="s">
        <v>1834</v>
      </c>
      <c r="D4186" s="72">
        <v>202.8</v>
      </c>
      <c r="E4186" s="50"/>
      <c r="F4186" s="50"/>
      <c r="G4186" s="50"/>
    </row>
    <row r="4187" spans="1:8" s="47" customFormat="1" ht="15" customHeight="1" x14ac:dyDescent="0.25">
      <c r="A4187" s="57" t="s">
        <v>2495</v>
      </c>
      <c r="B4187" s="57" t="s">
        <v>2495</v>
      </c>
      <c r="C4187" s="76" t="s">
        <v>3029</v>
      </c>
      <c r="D4187" s="72">
        <f>MAX(E4187:G4187)</f>
        <v>202.875</v>
      </c>
      <c r="E4187" s="45">
        <v>162.30000000000001</v>
      </c>
      <c r="F4187" s="45">
        <f>E4187*1.25</f>
        <v>202.875</v>
      </c>
      <c r="G4187" s="46">
        <v>202.875</v>
      </c>
    </row>
    <row r="4188" spans="1:8" s="47" customFormat="1" ht="15" customHeight="1" x14ac:dyDescent="0.25">
      <c r="A4188" s="62"/>
      <c r="B4188" s="57">
        <v>87102</v>
      </c>
      <c r="C4188" s="76" t="s">
        <v>1718</v>
      </c>
      <c r="D4188" s="72">
        <v>203.34</v>
      </c>
      <c r="E4188" s="50"/>
      <c r="F4188" s="50"/>
      <c r="G4188" s="50"/>
      <c r="H4188" s="46"/>
    </row>
    <row r="4189" spans="1:8" s="47" customFormat="1" ht="15" customHeight="1" x14ac:dyDescent="0.25">
      <c r="A4189" s="63"/>
      <c r="B4189" s="58">
        <v>86689</v>
      </c>
      <c r="C4189" s="77" t="s">
        <v>1633</v>
      </c>
      <c r="D4189" s="73">
        <v>203.54</v>
      </c>
      <c r="E4189" s="51"/>
      <c r="F4189" s="51"/>
      <c r="G4189" s="51"/>
      <c r="H4189" s="46"/>
    </row>
    <row r="4190" spans="1:8" s="47" customFormat="1" ht="15" customHeight="1" x14ac:dyDescent="0.25">
      <c r="A4190" s="57">
        <v>84110</v>
      </c>
      <c r="B4190" s="57">
        <v>84110</v>
      </c>
      <c r="C4190" s="76" t="s">
        <v>5384</v>
      </c>
      <c r="D4190" s="72">
        <f>MAX(E4190:G4190)</f>
        <v>203.55</v>
      </c>
      <c r="E4190" s="45">
        <v>162.84</v>
      </c>
      <c r="F4190" s="45">
        <f>E4190*1.25</f>
        <v>203.55</v>
      </c>
      <c r="G4190" s="46">
        <v>203.55</v>
      </c>
      <c r="H4190" s="46"/>
    </row>
    <row r="4191" spans="1:8" s="47" customFormat="1" ht="15" customHeight="1" x14ac:dyDescent="0.25">
      <c r="A4191" s="62"/>
      <c r="B4191" s="57">
        <v>72020</v>
      </c>
      <c r="C4191" s="76" t="s">
        <v>744</v>
      </c>
      <c r="D4191" s="72">
        <v>203.75</v>
      </c>
      <c r="E4191" s="50"/>
      <c r="F4191" s="50"/>
      <c r="G4191" s="50"/>
    </row>
    <row r="4192" spans="1:8" s="47" customFormat="1" ht="15" customHeight="1" x14ac:dyDescent="0.25">
      <c r="A4192" s="57" t="s">
        <v>2495</v>
      </c>
      <c r="B4192" s="57" t="s">
        <v>2495</v>
      </c>
      <c r="C4192" s="76" t="s">
        <v>4706</v>
      </c>
      <c r="D4192" s="72">
        <f>MAX(E4192:G4192)</f>
        <v>203.875</v>
      </c>
      <c r="E4192" s="45">
        <v>163.1</v>
      </c>
      <c r="F4192" s="45">
        <f>E4192*1.25</f>
        <v>203.875</v>
      </c>
      <c r="G4192" s="46">
        <v>203.875</v>
      </c>
    </row>
    <row r="4193" spans="1:8" s="47" customFormat="1" ht="15" customHeight="1" x14ac:dyDescent="0.25">
      <c r="A4193" s="57">
        <v>87556</v>
      </c>
      <c r="B4193" s="57">
        <v>87556</v>
      </c>
      <c r="C4193" s="76" t="s">
        <v>5179</v>
      </c>
      <c r="D4193" s="72">
        <f>MAX(E4193:G4193)</f>
        <v>203.91249999999999</v>
      </c>
      <c r="E4193" s="45">
        <v>163.13</v>
      </c>
      <c r="F4193" s="45">
        <f>E4193*1.25</f>
        <v>203.91249999999999</v>
      </c>
      <c r="G4193" s="46">
        <v>203.91249999999999</v>
      </c>
      <c r="H4193" s="46"/>
    </row>
    <row r="4194" spans="1:8" s="47" customFormat="1" ht="15" customHeight="1" x14ac:dyDescent="0.25">
      <c r="A4194" s="57" t="s">
        <v>2495</v>
      </c>
      <c r="B4194" s="57" t="s">
        <v>2495</v>
      </c>
      <c r="C4194" s="76" t="s">
        <v>3200</v>
      </c>
      <c r="D4194" s="72">
        <f>MAX(E4194:G4194)</f>
        <v>204.0625</v>
      </c>
      <c r="E4194" s="45">
        <v>163.25</v>
      </c>
      <c r="F4194" s="45">
        <f>E4194*1.25</f>
        <v>204.0625</v>
      </c>
      <c r="G4194" s="46">
        <v>204.0625</v>
      </c>
      <c r="H4194" s="46"/>
    </row>
    <row r="4195" spans="1:8" s="47" customFormat="1" ht="15" customHeight="1" x14ac:dyDescent="0.25">
      <c r="A4195" s="57" t="s">
        <v>4331</v>
      </c>
      <c r="B4195" s="57">
        <v>80375</v>
      </c>
      <c r="C4195" s="76" t="s">
        <v>5225</v>
      </c>
      <c r="D4195" s="72">
        <f>MAX(E4195:G4195)</f>
        <v>204.3125</v>
      </c>
      <c r="E4195" s="45">
        <v>163.44999999999999</v>
      </c>
      <c r="F4195" s="45">
        <f>E4195*1.25</f>
        <v>204.3125</v>
      </c>
      <c r="G4195" s="46">
        <v>204.3125</v>
      </c>
      <c r="H4195" s="46"/>
    </row>
    <row r="4196" spans="1:8" s="47" customFormat="1" ht="15" customHeight="1" x14ac:dyDescent="0.25">
      <c r="A4196" s="57">
        <v>96405</v>
      </c>
      <c r="B4196" s="57">
        <v>96405</v>
      </c>
      <c r="C4196" s="76" t="s">
        <v>7696</v>
      </c>
      <c r="D4196" s="72">
        <f>MAX(E4196:G4196)</f>
        <v>204.42499999999998</v>
      </c>
      <c r="E4196" s="45">
        <v>163.54</v>
      </c>
      <c r="F4196" s="45">
        <f>E4196*1.25</f>
        <v>204.42499999999998</v>
      </c>
      <c r="G4196" s="46">
        <v>204.42499999999998</v>
      </c>
      <c r="H4196" s="46"/>
    </row>
    <row r="4197" spans="1:8" s="47" customFormat="1" ht="15" customHeight="1" x14ac:dyDescent="0.25">
      <c r="A4197" s="58">
        <v>80053</v>
      </c>
      <c r="B4197" s="58">
        <v>80053</v>
      </c>
      <c r="C4197" s="77" t="s">
        <v>4394</v>
      </c>
      <c r="D4197" s="73">
        <f>MAX(E4197:G4197)</f>
        <v>204.45</v>
      </c>
      <c r="E4197" s="48">
        <v>163.56</v>
      </c>
      <c r="F4197" s="48">
        <f>E4197*1.25</f>
        <v>204.45</v>
      </c>
      <c r="G4197" s="49">
        <v>204.45</v>
      </c>
      <c r="H4197" s="46"/>
    </row>
    <row r="4198" spans="1:8" s="47" customFormat="1" ht="15" customHeight="1" x14ac:dyDescent="0.25">
      <c r="A4198" s="57">
        <v>73500</v>
      </c>
      <c r="B4198" s="58" t="s">
        <v>5942</v>
      </c>
      <c r="C4198" s="77" t="s">
        <v>5943</v>
      </c>
      <c r="D4198" s="72">
        <f>MAX(E4198:G4198)</f>
        <v>204.48750000000001</v>
      </c>
      <c r="E4198" s="45">
        <v>163.59</v>
      </c>
      <c r="F4198" s="45">
        <f>E4198*1.25</f>
        <v>204.48750000000001</v>
      </c>
      <c r="G4198" s="46">
        <v>204.48750000000001</v>
      </c>
      <c r="H4198" s="46"/>
    </row>
    <row r="4199" spans="1:8" s="47" customFormat="1" ht="15" customHeight="1" x14ac:dyDescent="0.25">
      <c r="A4199" s="62"/>
      <c r="B4199" s="57">
        <v>99221</v>
      </c>
      <c r="C4199" s="76" t="s">
        <v>2264</v>
      </c>
      <c r="D4199" s="72">
        <v>205.16</v>
      </c>
      <c r="E4199" s="50"/>
      <c r="F4199" s="50"/>
      <c r="G4199" s="50"/>
      <c r="H4199" s="46"/>
    </row>
    <row r="4200" spans="1:8" s="47" customFormat="1" ht="15" customHeight="1" x14ac:dyDescent="0.25">
      <c r="A4200" s="58">
        <v>86803</v>
      </c>
      <c r="B4200" s="58">
        <v>86803</v>
      </c>
      <c r="C4200" s="77" t="s">
        <v>5186</v>
      </c>
      <c r="D4200" s="73">
        <f>MAX(E4200:G4200)</f>
        <v>205.16249999999999</v>
      </c>
      <c r="E4200" s="48">
        <v>164.13</v>
      </c>
      <c r="F4200" s="48">
        <f>E4200*1.25</f>
        <v>205.16249999999999</v>
      </c>
      <c r="G4200" s="49">
        <v>205.16249999999999</v>
      </c>
    </row>
    <row r="4201" spans="1:8" s="47" customFormat="1" ht="15" customHeight="1" x14ac:dyDescent="0.25">
      <c r="A4201" s="57" t="s">
        <v>63</v>
      </c>
      <c r="B4201" s="57" t="s">
        <v>63</v>
      </c>
      <c r="C4201" s="76" t="s">
        <v>8579</v>
      </c>
      <c r="D4201" s="72">
        <f>MAX(E4201:G4201)</f>
        <v>205.3</v>
      </c>
      <c r="E4201" s="45">
        <v>164.24</v>
      </c>
      <c r="F4201" s="45">
        <f>E4201*1.25</f>
        <v>205.3</v>
      </c>
      <c r="G4201" s="46">
        <v>205.3</v>
      </c>
    </row>
    <row r="4202" spans="1:8" s="47" customFormat="1" ht="15" customHeight="1" x14ac:dyDescent="0.25">
      <c r="A4202" s="57" t="s">
        <v>2495</v>
      </c>
      <c r="B4202" s="57" t="s">
        <v>2495</v>
      </c>
      <c r="C4202" s="76" t="s">
        <v>2643</v>
      </c>
      <c r="D4202" s="72">
        <f>MAX(E4202:G4202)</f>
        <v>205.4375</v>
      </c>
      <c r="E4202" s="45">
        <v>164.35</v>
      </c>
      <c r="F4202" s="45">
        <f>E4202*1.25</f>
        <v>205.4375</v>
      </c>
      <c r="G4202" s="46">
        <v>205.4375</v>
      </c>
      <c r="H4202" s="46"/>
    </row>
    <row r="4203" spans="1:8" s="47" customFormat="1" ht="15" customHeight="1" x14ac:dyDescent="0.25">
      <c r="A4203" s="57">
        <v>82030</v>
      </c>
      <c r="B4203" s="58">
        <v>82030</v>
      </c>
      <c r="C4203" s="77" t="s">
        <v>4559</v>
      </c>
      <c r="D4203" s="72">
        <f>MAX(E4203:G4203)</f>
        <v>205.72500000000002</v>
      </c>
      <c r="E4203" s="45">
        <v>164.58</v>
      </c>
      <c r="F4203" s="45">
        <f>E4203*1.25</f>
        <v>205.72500000000002</v>
      </c>
      <c r="G4203" s="46">
        <v>205.72500000000002</v>
      </c>
      <c r="H4203" s="46"/>
    </row>
    <row r="4204" spans="1:8" s="47" customFormat="1" ht="15" customHeight="1" x14ac:dyDescent="0.25">
      <c r="A4204" s="57">
        <v>99217</v>
      </c>
      <c r="B4204" s="57">
        <v>99217</v>
      </c>
      <c r="C4204" s="76" t="s">
        <v>8904</v>
      </c>
      <c r="D4204" s="72">
        <f>MAX(E4204:G4204)</f>
        <v>205.875</v>
      </c>
      <c r="E4204" s="45">
        <v>164.7</v>
      </c>
      <c r="F4204" s="45">
        <f>E4204*1.25</f>
        <v>205.875</v>
      </c>
      <c r="G4204" s="46">
        <v>205.875</v>
      </c>
      <c r="H4204" s="46"/>
    </row>
    <row r="4205" spans="1:8" s="47" customFormat="1" ht="15" customHeight="1" x14ac:dyDescent="0.25">
      <c r="A4205" s="58" t="s">
        <v>2495</v>
      </c>
      <c r="B4205" s="58" t="s">
        <v>2495</v>
      </c>
      <c r="C4205" s="77" t="s">
        <v>3083</v>
      </c>
      <c r="D4205" s="73">
        <f>MAX(E4205:G4205)</f>
        <v>206.0625</v>
      </c>
      <c r="E4205" s="48">
        <v>164.85</v>
      </c>
      <c r="F4205" s="48">
        <f>E4205*1.25</f>
        <v>206.0625</v>
      </c>
      <c r="G4205" s="49">
        <v>206.0625</v>
      </c>
      <c r="H4205" s="46"/>
    </row>
    <row r="4206" spans="1:8" s="47" customFormat="1" ht="15" customHeight="1" x14ac:dyDescent="0.25">
      <c r="A4206" s="62"/>
      <c r="B4206" s="57">
        <v>23655</v>
      </c>
      <c r="C4206" s="76" t="s">
        <v>315</v>
      </c>
      <c r="D4206" s="72">
        <v>206.19</v>
      </c>
      <c r="E4206" s="50"/>
      <c r="F4206" s="50"/>
      <c r="G4206" s="50"/>
      <c r="H4206" s="46"/>
    </row>
    <row r="4207" spans="1:8" s="47" customFormat="1" ht="15" customHeight="1" x14ac:dyDescent="0.25">
      <c r="A4207" s="62"/>
      <c r="B4207" s="57">
        <v>56501</v>
      </c>
      <c r="C4207" s="76" t="s">
        <v>580</v>
      </c>
      <c r="D4207" s="72">
        <v>206.2</v>
      </c>
      <c r="E4207" s="50"/>
      <c r="F4207" s="50"/>
      <c r="G4207" s="50"/>
      <c r="H4207" s="46"/>
    </row>
    <row r="4208" spans="1:8" s="47" customFormat="1" ht="15" customHeight="1" x14ac:dyDescent="0.25">
      <c r="A4208" s="57">
        <v>29200</v>
      </c>
      <c r="B4208" s="57">
        <v>29200</v>
      </c>
      <c r="C4208" s="76" t="s">
        <v>7481</v>
      </c>
      <c r="D4208" s="72">
        <f>MAX(E4208:G4208)</f>
        <v>206.23750000000001</v>
      </c>
      <c r="E4208" s="45">
        <v>164.99</v>
      </c>
      <c r="F4208" s="45">
        <f>E4208*1.25</f>
        <v>206.23750000000001</v>
      </c>
      <c r="G4208" s="46">
        <v>206.23750000000001</v>
      </c>
    </row>
    <row r="4209" spans="1:8" s="47" customFormat="1" ht="15" customHeight="1" x14ac:dyDescent="0.25">
      <c r="A4209" s="57">
        <v>97598</v>
      </c>
      <c r="B4209" s="57">
        <v>97598</v>
      </c>
      <c r="C4209" s="76" t="s">
        <v>8824</v>
      </c>
      <c r="D4209" s="72">
        <f>MAX(E4209:G4209)</f>
        <v>206.25</v>
      </c>
      <c r="E4209" s="45">
        <v>165</v>
      </c>
      <c r="F4209" s="45">
        <f>E4209*1.25</f>
        <v>206.25</v>
      </c>
      <c r="G4209" s="46">
        <v>206.25</v>
      </c>
    </row>
    <row r="4210" spans="1:8" s="47" customFormat="1" ht="15" customHeight="1" x14ac:dyDescent="0.25">
      <c r="A4210" s="57">
        <v>90740</v>
      </c>
      <c r="B4210" s="57">
        <v>90740</v>
      </c>
      <c r="C4210" s="76" t="s">
        <v>8410</v>
      </c>
      <c r="D4210" s="72">
        <f>MAX(E4210:G4210)</f>
        <v>206.25</v>
      </c>
      <c r="E4210" s="45">
        <v>165</v>
      </c>
      <c r="F4210" s="45">
        <f>E4210*1.25</f>
        <v>206.25</v>
      </c>
      <c r="G4210" s="46">
        <v>206.25</v>
      </c>
      <c r="H4210" s="46"/>
    </row>
    <row r="4211" spans="1:8" s="47" customFormat="1" ht="15" customHeight="1" x14ac:dyDescent="0.25">
      <c r="A4211" s="62"/>
      <c r="B4211" s="57">
        <v>87507</v>
      </c>
      <c r="C4211" s="76" t="s">
        <v>1775</v>
      </c>
      <c r="D4211" s="72">
        <v>206.28</v>
      </c>
      <c r="E4211" s="50"/>
      <c r="F4211" s="50"/>
      <c r="G4211" s="50"/>
      <c r="H4211" s="46"/>
    </row>
    <row r="4212" spans="1:8" s="47" customFormat="1" ht="15" customHeight="1" x14ac:dyDescent="0.25">
      <c r="A4212" s="57" t="s">
        <v>2495</v>
      </c>
      <c r="B4212" s="57" t="s">
        <v>2495</v>
      </c>
      <c r="C4212" s="76" t="s">
        <v>2854</v>
      </c>
      <c r="D4212" s="72">
        <f>MAX(E4212:G4212)</f>
        <v>206.35000000000002</v>
      </c>
      <c r="E4212" s="45">
        <v>165.08</v>
      </c>
      <c r="F4212" s="45">
        <f>E4212*1.25</f>
        <v>206.35000000000002</v>
      </c>
      <c r="G4212" s="46">
        <v>206.35000000000002</v>
      </c>
      <c r="H4212" s="46"/>
    </row>
    <row r="4213" spans="1:8" s="47" customFormat="1" ht="15" customHeight="1" x14ac:dyDescent="0.25">
      <c r="A4213" s="62"/>
      <c r="B4213" s="57">
        <v>77407</v>
      </c>
      <c r="C4213" s="76" t="s">
        <v>1015</v>
      </c>
      <c r="D4213" s="72">
        <v>206.7</v>
      </c>
      <c r="E4213" s="50"/>
      <c r="F4213" s="50"/>
      <c r="G4213" s="50"/>
      <c r="H4213" s="46"/>
    </row>
    <row r="4214" spans="1:8" s="47" customFormat="1" ht="15" customHeight="1" x14ac:dyDescent="0.25">
      <c r="A4214" s="57">
        <v>88312</v>
      </c>
      <c r="B4214" s="57">
        <v>88312</v>
      </c>
      <c r="C4214" s="76" t="s">
        <v>4613</v>
      </c>
      <c r="D4214" s="72">
        <f>MAX(E4214:G4214)</f>
        <v>206.77499999999998</v>
      </c>
      <c r="E4214" s="45">
        <v>165.42</v>
      </c>
      <c r="F4214" s="45">
        <f>E4214*1.25</f>
        <v>206.77499999999998</v>
      </c>
      <c r="G4214" s="46">
        <v>206.77499999999998</v>
      </c>
      <c r="H4214" s="46"/>
    </row>
    <row r="4215" spans="1:8" s="47" customFormat="1" ht="15" customHeight="1" x14ac:dyDescent="0.25">
      <c r="A4215" s="57">
        <v>90836</v>
      </c>
      <c r="B4215" s="57">
        <v>90836</v>
      </c>
      <c r="C4215" s="76" t="s">
        <v>8467</v>
      </c>
      <c r="D4215" s="72">
        <f>MAX(E4215:G4215)</f>
        <v>206.8</v>
      </c>
      <c r="E4215" s="45">
        <v>165.44</v>
      </c>
      <c r="F4215" s="45">
        <f>E4215*1.25</f>
        <v>206.8</v>
      </c>
      <c r="G4215" s="46">
        <v>206.8</v>
      </c>
    </row>
    <row r="4216" spans="1:8" s="47" customFormat="1" ht="15" customHeight="1" x14ac:dyDescent="0.25">
      <c r="A4216" s="57">
        <v>90836</v>
      </c>
      <c r="B4216" s="57">
        <v>90836</v>
      </c>
      <c r="C4216" s="76" t="s">
        <v>8458</v>
      </c>
      <c r="D4216" s="72">
        <f>MAX(E4216:G4216)</f>
        <v>206.8</v>
      </c>
      <c r="E4216" s="45">
        <v>165.44</v>
      </c>
      <c r="F4216" s="45">
        <f>E4216*1.25</f>
        <v>206.8</v>
      </c>
      <c r="G4216" s="46">
        <v>206.8</v>
      </c>
    </row>
    <row r="4217" spans="1:8" s="47" customFormat="1" ht="15" customHeight="1" x14ac:dyDescent="0.25">
      <c r="A4217" s="57">
        <v>90836</v>
      </c>
      <c r="B4217" s="57">
        <v>90836</v>
      </c>
      <c r="C4217" s="76" t="s">
        <v>8478</v>
      </c>
      <c r="D4217" s="72">
        <f>MAX(E4217:G4217)</f>
        <v>206.8</v>
      </c>
      <c r="E4217" s="45">
        <v>165.44</v>
      </c>
      <c r="F4217" s="45">
        <f>E4217*1.25</f>
        <v>206.8</v>
      </c>
      <c r="G4217" s="46">
        <v>206.8</v>
      </c>
      <c r="H4217" s="46"/>
    </row>
    <row r="4218" spans="1:8" s="47" customFormat="1" ht="15" customHeight="1" x14ac:dyDescent="0.25">
      <c r="A4218" s="57">
        <v>99391</v>
      </c>
      <c r="B4218" s="57">
        <v>99391</v>
      </c>
      <c r="C4218" s="76" t="s">
        <v>7822</v>
      </c>
      <c r="D4218" s="72">
        <f>MAX(E4218:G4218)</f>
        <v>206.875</v>
      </c>
      <c r="E4218" s="45">
        <v>165.5</v>
      </c>
      <c r="F4218" s="45">
        <f>E4218*1.25</f>
        <v>206.875</v>
      </c>
      <c r="G4218" s="46">
        <v>206.875</v>
      </c>
      <c r="H4218" s="46"/>
    </row>
    <row r="4219" spans="1:8" s="47" customFormat="1" ht="15" customHeight="1" x14ac:dyDescent="0.25">
      <c r="A4219" s="57" t="s">
        <v>2495</v>
      </c>
      <c r="B4219" s="57">
        <v>99391</v>
      </c>
      <c r="C4219" s="76" t="s">
        <v>7822</v>
      </c>
      <c r="D4219" s="72">
        <f>MAX(E4219:G4219)</f>
        <v>206.875</v>
      </c>
      <c r="E4219" s="45">
        <v>165.5</v>
      </c>
      <c r="F4219" s="45">
        <f>E4219*1.25</f>
        <v>206.875</v>
      </c>
      <c r="G4219" s="46">
        <v>206.875</v>
      </c>
      <c r="H4219" s="46"/>
    </row>
    <row r="4220" spans="1:8" s="47" customFormat="1" ht="15" customHeight="1" x14ac:dyDescent="0.25">
      <c r="A4220" s="57" t="s">
        <v>2495</v>
      </c>
      <c r="B4220" s="57">
        <v>99391</v>
      </c>
      <c r="C4220" s="76" t="s">
        <v>7589</v>
      </c>
      <c r="D4220" s="72">
        <f>MAX(E4220:G4220)</f>
        <v>206.875</v>
      </c>
      <c r="E4220" s="45">
        <v>165.5</v>
      </c>
      <c r="F4220" s="45">
        <f>E4220*1.25</f>
        <v>206.875</v>
      </c>
      <c r="G4220" s="46">
        <v>206.875</v>
      </c>
    </row>
    <row r="4221" spans="1:8" s="47" customFormat="1" ht="15" customHeight="1" x14ac:dyDescent="0.25">
      <c r="A4221" s="57" t="s">
        <v>2495</v>
      </c>
      <c r="B4221" s="57">
        <v>99391</v>
      </c>
      <c r="C4221" s="76" t="s">
        <v>7589</v>
      </c>
      <c r="D4221" s="72">
        <f>MAX(E4221:G4221)</f>
        <v>206.875</v>
      </c>
      <c r="E4221" s="45">
        <v>165.5</v>
      </c>
      <c r="F4221" s="45">
        <f>E4221*1.25</f>
        <v>206.875</v>
      </c>
      <c r="G4221" s="46">
        <v>206.875</v>
      </c>
    </row>
    <row r="4222" spans="1:8" s="47" customFormat="1" ht="15" customHeight="1" x14ac:dyDescent="0.25">
      <c r="A4222" s="57" t="s">
        <v>2495</v>
      </c>
      <c r="B4222" s="57">
        <v>99391</v>
      </c>
      <c r="C4222" s="76" t="s">
        <v>7589</v>
      </c>
      <c r="D4222" s="72">
        <f>MAX(E4222:G4222)</f>
        <v>206.875</v>
      </c>
      <c r="E4222" s="45">
        <v>165.5</v>
      </c>
      <c r="F4222" s="45">
        <f>E4222*1.25</f>
        <v>206.875</v>
      </c>
      <c r="G4222" s="46">
        <v>206.875</v>
      </c>
      <c r="H4222" s="46"/>
    </row>
    <row r="4223" spans="1:8" s="47" customFormat="1" ht="15" customHeight="1" x14ac:dyDescent="0.25">
      <c r="A4223" s="57" t="s">
        <v>2495</v>
      </c>
      <c r="B4223" s="57">
        <v>99391</v>
      </c>
      <c r="C4223" s="76" t="s">
        <v>7589</v>
      </c>
      <c r="D4223" s="72">
        <f>MAX(E4223:G4223)</f>
        <v>206.875</v>
      </c>
      <c r="E4223" s="45">
        <v>165.5</v>
      </c>
      <c r="F4223" s="45">
        <f>E4223*1.25</f>
        <v>206.875</v>
      </c>
      <c r="G4223" s="46">
        <v>206.875</v>
      </c>
      <c r="H4223" s="46"/>
    </row>
    <row r="4224" spans="1:8" s="47" customFormat="1" ht="15" customHeight="1" x14ac:dyDescent="0.25">
      <c r="A4224" s="57">
        <v>99391</v>
      </c>
      <c r="B4224" s="57">
        <v>99391</v>
      </c>
      <c r="C4224" s="76" t="s">
        <v>7775</v>
      </c>
      <c r="D4224" s="72">
        <f>MAX(E4224:G4224)</f>
        <v>206.875</v>
      </c>
      <c r="E4224" s="45">
        <v>165.5</v>
      </c>
      <c r="F4224" s="45">
        <f>E4224*1.25</f>
        <v>206.875</v>
      </c>
      <c r="G4224" s="46">
        <v>206.875</v>
      </c>
      <c r="H4224" s="46"/>
    </row>
    <row r="4225" spans="1:8" s="47" customFormat="1" ht="15" customHeight="1" x14ac:dyDescent="0.25">
      <c r="A4225" s="57" t="s">
        <v>3104</v>
      </c>
      <c r="B4225" s="57" t="s">
        <v>2495</v>
      </c>
      <c r="C4225" s="76" t="s">
        <v>3105</v>
      </c>
      <c r="D4225" s="72">
        <f>MAX(E4225:G4225)</f>
        <v>206.98750000000001</v>
      </c>
      <c r="E4225" s="45">
        <v>165.59</v>
      </c>
      <c r="F4225" s="45">
        <f>E4225*1.25</f>
        <v>206.98750000000001</v>
      </c>
      <c r="G4225" s="46">
        <v>206.98750000000001</v>
      </c>
    </row>
    <row r="4226" spans="1:8" s="47" customFormat="1" ht="15" customHeight="1" x14ac:dyDescent="0.25">
      <c r="A4226" s="62"/>
      <c r="B4226" s="57">
        <v>99441</v>
      </c>
      <c r="C4226" s="76" t="s">
        <v>2326</v>
      </c>
      <c r="D4226" s="72">
        <v>207</v>
      </c>
      <c r="E4226" s="50"/>
      <c r="F4226" s="50"/>
      <c r="G4226" s="50"/>
    </row>
    <row r="4227" spans="1:8" s="47" customFormat="1" ht="15" customHeight="1" x14ac:dyDescent="0.25">
      <c r="A4227" s="57">
        <v>29086</v>
      </c>
      <c r="B4227" s="57">
        <v>29086</v>
      </c>
      <c r="C4227" s="76" t="s">
        <v>7861</v>
      </c>
      <c r="D4227" s="72">
        <f>MAX(E4227:G4227)</f>
        <v>207.0625</v>
      </c>
      <c r="E4227" s="45">
        <v>165.65</v>
      </c>
      <c r="F4227" s="45">
        <f>E4227*1.25</f>
        <v>207.0625</v>
      </c>
      <c r="G4227" s="46">
        <v>207.0625</v>
      </c>
      <c r="H4227" s="46"/>
    </row>
    <row r="4228" spans="1:8" s="47" customFormat="1" ht="15" customHeight="1" x14ac:dyDescent="0.25">
      <c r="A4228" s="57">
        <v>29540</v>
      </c>
      <c r="B4228" s="57">
        <v>29540</v>
      </c>
      <c r="C4228" s="76" t="s">
        <v>7860</v>
      </c>
      <c r="D4228" s="72">
        <f>MAX(E4228:G4228)</f>
        <v>207.0625</v>
      </c>
      <c r="E4228" s="45">
        <v>165.65</v>
      </c>
      <c r="F4228" s="45">
        <f>E4228*1.25</f>
        <v>207.0625</v>
      </c>
      <c r="G4228" s="46">
        <v>207.0625</v>
      </c>
      <c r="H4228" s="46"/>
    </row>
    <row r="4229" spans="1:8" s="47" customFormat="1" ht="15" customHeight="1" x14ac:dyDescent="0.25">
      <c r="A4229" s="62"/>
      <c r="B4229" s="57">
        <v>98966</v>
      </c>
      <c r="C4229" s="76" t="s">
        <v>2227</v>
      </c>
      <c r="D4229" s="72">
        <v>207.25</v>
      </c>
      <c r="E4229" s="50"/>
      <c r="F4229" s="50"/>
      <c r="G4229" s="50"/>
    </row>
    <row r="4230" spans="1:8" s="47" customFormat="1" ht="15" customHeight="1" x14ac:dyDescent="0.25">
      <c r="A4230" s="62"/>
      <c r="B4230" s="57">
        <v>73564</v>
      </c>
      <c r="C4230" s="76" t="s">
        <v>836</v>
      </c>
      <c r="D4230" s="72">
        <v>207.34</v>
      </c>
      <c r="E4230" s="50"/>
      <c r="F4230" s="50"/>
      <c r="G4230" s="50"/>
    </row>
    <row r="4231" spans="1:8" s="47" customFormat="1" ht="15" customHeight="1" x14ac:dyDescent="0.25">
      <c r="A4231" s="62"/>
      <c r="B4231" s="57">
        <v>88237</v>
      </c>
      <c r="C4231" s="76" t="s">
        <v>1833</v>
      </c>
      <c r="D4231" s="72">
        <v>207.35</v>
      </c>
      <c r="E4231" s="50"/>
      <c r="F4231" s="50"/>
      <c r="G4231" s="50"/>
      <c r="H4231" s="46"/>
    </row>
    <row r="4232" spans="1:8" s="47" customFormat="1" ht="15" customHeight="1" x14ac:dyDescent="0.25">
      <c r="A4232" s="62"/>
      <c r="B4232" s="57">
        <v>99386</v>
      </c>
      <c r="C4232" s="76" t="s">
        <v>2308</v>
      </c>
      <c r="D4232" s="72">
        <v>207.5</v>
      </c>
      <c r="E4232" s="50"/>
      <c r="F4232" s="50"/>
      <c r="G4232" s="50"/>
      <c r="H4232" s="46"/>
    </row>
    <row r="4233" spans="1:8" s="47" customFormat="1" ht="15" customHeight="1" x14ac:dyDescent="0.25">
      <c r="A4233" s="58" t="s">
        <v>2495</v>
      </c>
      <c r="B4233" s="58" t="s">
        <v>2495</v>
      </c>
      <c r="C4233" s="77" t="s">
        <v>4395</v>
      </c>
      <c r="D4233" s="73">
        <f>MAX(E4233:G4233)</f>
        <v>207.8125</v>
      </c>
      <c r="E4233" s="48">
        <v>166.25</v>
      </c>
      <c r="F4233" s="48">
        <f>E4233*1.25</f>
        <v>207.8125</v>
      </c>
      <c r="G4233" s="49">
        <v>207.8125</v>
      </c>
      <c r="H4233" s="46"/>
    </row>
    <row r="4234" spans="1:8" s="47" customFormat="1" ht="15" customHeight="1" x14ac:dyDescent="0.25">
      <c r="A4234" s="62"/>
      <c r="B4234" s="57">
        <v>95907</v>
      </c>
      <c r="C4234" s="76" t="s">
        <v>2085</v>
      </c>
      <c r="D4234" s="72">
        <v>208.02</v>
      </c>
      <c r="E4234" s="50"/>
      <c r="F4234" s="50"/>
      <c r="G4234" s="50"/>
      <c r="H4234" s="46"/>
    </row>
    <row r="4235" spans="1:8" s="47" customFormat="1" ht="15" customHeight="1" x14ac:dyDescent="0.25">
      <c r="A4235" s="57">
        <v>99226</v>
      </c>
      <c r="B4235" s="57">
        <v>99226</v>
      </c>
      <c r="C4235" s="76" t="s">
        <v>8620</v>
      </c>
      <c r="D4235" s="72">
        <f>MAX(E4235:G4235)</f>
        <v>208.125</v>
      </c>
      <c r="E4235" s="45">
        <v>166.5</v>
      </c>
      <c r="F4235" s="45">
        <f>E4235*1.25</f>
        <v>208.125</v>
      </c>
      <c r="G4235" s="46">
        <v>208.125</v>
      </c>
    </row>
    <row r="4236" spans="1:8" s="47" customFormat="1" ht="15" customHeight="1" x14ac:dyDescent="0.25">
      <c r="A4236" s="57">
        <v>99226</v>
      </c>
      <c r="B4236" s="57">
        <v>99226</v>
      </c>
      <c r="C4236" s="76" t="s">
        <v>8620</v>
      </c>
      <c r="D4236" s="72">
        <f>MAX(E4236:G4236)</f>
        <v>208.125</v>
      </c>
      <c r="E4236" s="45">
        <v>166.5</v>
      </c>
      <c r="F4236" s="45">
        <f>E4236*1.25</f>
        <v>208.125</v>
      </c>
      <c r="G4236" s="46">
        <v>208.125</v>
      </c>
    </row>
    <row r="4237" spans="1:8" s="47" customFormat="1" ht="15" customHeight="1" x14ac:dyDescent="0.25">
      <c r="A4237" s="57">
        <v>29581</v>
      </c>
      <c r="B4237" s="57">
        <v>29581</v>
      </c>
      <c r="C4237" s="76" t="s">
        <v>8842</v>
      </c>
      <c r="D4237" s="72">
        <f>MAX(E4237:G4237)</f>
        <v>208.27500000000001</v>
      </c>
      <c r="E4237" s="45">
        <v>166.62</v>
      </c>
      <c r="F4237" s="45">
        <f>E4237*1.25</f>
        <v>208.27500000000001</v>
      </c>
      <c r="G4237" s="46">
        <v>208.27500000000001</v>
      </c>
      <c r="H4237" s="46"/>
    </row>
    <row r="4238" spans="1:8" s="47" customFormat="1" ht="15" customHeight="1" x14ac:dyDescent="0.25">
      <c r="A4238" s="62"/>
      <c r="B4238" s="57">
        <v>73592</v>
      </c>
      <c r="C4238" s="76" t="s">
        <v>839</v>
      </c>
      <c r="D4238" s="72">
        <v>208.37</v>
      </c>
      <c r="E4238" s="50"/>
      <c r="F4238" s="50"/>
      <c r="G4238" s="50"/>
      <c r="H4238" s="46"/>
    </row>
    <row r="4239" spans="1:8" s="47" customFormat="1" ht="15" customHeight="1" x14ac:dyDescent="0.25">
      <c r="A4239" s="57">
        <v>86360</v>
      </c>
      <c r="B4239" s="57">
        <v>86360</v>
      </c>
      <c r="C4239" s="76" t="s">
        <v>5527</v>
      </c>
      <c r="D4239" s="72">
        <f>MAX(E4239:G4239)</f>
        <v>208.6875</v>
      </c>
      <c r="E4239" s="45">
        <v>166.95</v>
      </c>
      <c r="F4239" s="45">
        <f>E4239*1.25</f>
        <v>208.6875</v>
      </c>
      <c r="G4239" s="46">
        <v>208.6875</v>
      </c>
      <c r="H4239" s="46"/>
    </row>
    <row r="4240" spans="1:8" s="47" customFormat="1" ht="15" customHeight="1" x14ac:dyDescent="0.25">
      <c r="A4240" s="57">
        <v>86360</v>
      </c>
      <c r="B4240" s="57">
        <v>86360</v>
      </c>
      <c r="C4240" s="76" t="s">
        <v>5527</v>
      </c>
      <c r="D4240" s="72">
        <f>MAX(E4240:G4240)</f>
        <v>208.6875</v>
      </c>
      <c r="E4240" s="45">
        <v>166.95</v>
      </c>
      <c r="F4240" s="45">
        <f>E4240*1.25</f>
        <v>208.6875</v>
      </c>
      <c r="G4240" s="46">
        <v>208.6875</v>
      </c>
      <c r="H4240" s="46"/>
    </row>
    <row r="4241" spans="1:8" s="47" customFormat="1" ht="15" customHeight="1" x14ac:dyDescent="0.25">
      <c r="A4241" s="57">
        <v>86360</v>
      </c>
      <c r="B4241" s="57">
        <v>86360</v>
      </c>
      <c r="C4241" s="76" t="s">
        <v>5625</v>
      </c>
      <c r="D4241" s="72">
        <f>MAX(E4241:G4241)</f>
        <v>208.6875</v>
      </c>
      <c r="E4241" s="45">
        <v>166.95</v>
      </c>
      <c r="F4241" s="45">
        <f>E4241*1.25</f>
        <v>208.6875</v>
      </c>
      <c r="G4241" s="46">
        <v>208.6875</v>
      </c>
    </row>
    <row r="4242" spans="1:8" s="47" customFormat="1" ht="15" customHeight="1" x14ac:dyDescent="0.25">
      <c r="A4242" s="57">
        <v>99231</v>
      </c>
      <c r="B4242" s="57">
        <v>99231</v>
      </c>
      <c r="C4242" s="76" t="s">
        <v>8742</v>
      </c>
      <c r="D4242" s="72">
        <f>MAX(E4242:G4242)</f>
        <v>208.6875</v>
      </c>
      <c r="E4242" s="45">
        <v>166.95</v>
      </c>
      <c r="F4242" s="45">
        <f>E4242*1.25</f>
        <v>208.6875</v>
      </c>
      <c r="G4242" s="46">
        <v>208.6875</v>
      </c>
    </row>
    <row r="4243" spans="1:8" s="47" customFormat="1" ht="15" customHeight="1" x14ac:dyDescent="0.25">
      <c r="A4243" s="57">
        <v>99221</v>
      </c>
      <c r="B4243" s="57">
        <v>99251</v>
      </c>
      <c r="C4243" s="76" t="s">
        <v>8734</v>
      </c>
      <c r="D4243" s="72">
        <f>MAX(E4243:G4243)</f>
        <v>208.6875</v>
      </c>
      <c r="E4243" s="45">
        <v>166.95</v>
      </c>
      <c r="F4243" s="45">
        <f>E4243*1.25</f>
        <v>208.6875</v>
      </c>
      <c r="G4243" s="46">
        <v>208.6875</v>
      </c>
      <c r="H4243" s="46"/>
    </row>
    <row r="4244" spans="1:8" s="47" customFormat="1" ht="15" customHeight="1" x14ac:dyDescent="0.25">
      <c r="A4244" s="57">
        <v>99221</v>
      </c>
      <c r="B4244" s="57">
        <v>99251</v>
      </c>
      <c r="C4244" s="76" t="s">
        <v>8713</v>
      </c>
      <c r="D4244" s="72">
        <f>MAX(E4244:G4244)</f>
        <v>208.6875</v>
      </c>
      <c r="E4244" s="45">
        <v>166.95</v>
      </c>
      <c r="F4244" s="45">
        <f>E4244*1.25</f>
        <v>208.6875</v>
      </c>
      <c r="G4244" s="46">
        <v>208.6875</v>
      </c>
      <c r="H4244" s="46"/>
    </row>
    <row r="4245" spans="1:8" s="47" customFormat="1" ht="15" customHeight="1" x14ac:dyDescent="0.25">
      <c r="A4245" s="57">
        <v>93005</v>
      </c>
      <c r="B4245" s="57">
        <v>93005</v>
      </c>
      <c r="C4245" s="76" t="s">
        <v>8240</v>
      </c>
      <c r="D4245" s="72">
        <f>MAX(E4245:G4245)</f>
        <v>208.70000000000002</v>
      </c>
      <c r="E4245" s="45">
        <v>166.96</v>
      </c>
      <c r="F4245" s="45">
        <f>E4245*1.25</f>
        <v>208.70000000000002</v>
      </c>
      <c r="G4245" s="46">
        <v>208.70000000000002</v>
      </c>
    </row>
    <row r="4246" spans="1:8" s="47" customFormat="1" ht="15" customHeight="1" x14ac:dyDescent="0.25">
      <c r="A4246" s="57">
        <v>93005</v>
      </c>
      <c r="B4246" s="57">
        <v>93005</v>
      </c>
      <c r="C4246" s="76" t="s">
        <v>8234</v>
      </c>
      <c r="D4246" s="72">
        <f>MAX(E4246:G4246)</f>
        <v>208.70000000000002</v>
      </c>
      <c r="E4246" s="45">
        <v>166.96</v>
      </c>
      <c r="F4246" s="45">
        <f>E4246*1.25</f>
        <v>208.70000000000002</v>
      </c>
      <c r="G4246" s="46">
        <v>208.70000000000002</v>
      </c>
      <c r="H4246" s="46"/>
    </row>
    <row r="4247" spans="1:8" s="47" customFormat="1" ht="15" customHeight="1" x14ac:dyDescent="0.25">
      <c r="A4247" s="57">
        <v>93005</v>
      </c>
      <c r="B4247" s="57">
        <v>93005</v>
      </c>
      <c r="C4247" s="76" t="s">
        <v>8234</v>
      </c>
      <c r="D4247" s="72">
        <f>MAX(E4247:G4247)</f>
        <v>208.70000000000002</v>
      </c>
      <c r="E4247" s="45">
        <v>166.96</v>
      </c>
      <c r="F4247" s="45">
        <f>E4247*1.25</f>
        <v>208.70000000000002</v>
      </c>
      <c r="G4247" s="46">
        <v>208.70000000000002</v>
      </c>
      <c r="H4247" s="46"/>
    </row>
    <row r="4248" spans="1:8" s="47" customFormat="1" ht="15" customHeight="1" x14ac:dyDescent="0.25">
      <c r="A4248" s="57">
        <v>93005</v>
      </c>
      <c r="B4248" s="57">
        <v>93005</v>
      </c>
      <c r="C4248" s="76" t="s">
        <v>8234</v>
      </c>
      <c r="D4248" s="72">
        <f>MAX(E4248:G4248)</f>
        <v>208.70000000000002</v>
      </c>
      <c r="E4248" s="45">
        <v>166.96</v>
      </c>
      <c r="F4248" s="45">
        <f>E4248*1.25</f>
        <v>208.70000000000002</v>
      </c>
      <c r="G4248" s="46">
        <v>208.70000000000002</v>
      </c>
      <c r="H4248" s="46"/>
    </row>
    <row r="4249" spans="1:8" s="47" customFormat="1" ht="15" customHeight="1" x14ac:dyDescent="0.25">
      <c r="A4249" s="57">
        <v>93005</v>
      </c>
      <c r="B4249" s="57">
        <v>93005</v>
      </c>
      <c r="C4249" s="76" t="s">
        <v>8234</v>
      </c>
      <c r="D4249" s="72">
        <f>MAX(E4249:G4249)</f>
        <v>208.70000000000002</v>
      </c>
      <c r="E4249" s="45">
        <v>166.96</v>
      </c>
      <c r="F4249" s="45">
        <f>E4249*1.25</f>
        <v>208.70000000000002</v>
      </c>
      <c r="G4249" s="46">
        <v>208.70000000000002</v>
      </c>
      <c r="H4249" s="46"/>
    </row>
    <row r="4250" spans="1:8" s="47" customFormat="1" ht="15" customHeight="1" x14ac:dyDescent="0.25">
      <c r="A4250" s="57">
        <v>93005</v>
      </c>
      <c r="B4250" s="57">
        <v>93005</v>
      </c>
      <c r="C4250" s="76" t="s">
        <v>8234</v>
      </c>
      <c r="D4250" s="72">
        <f>MAX(E4250:G4250)</f>
        <v>208.70000000000002</v>
      </c>
      <c r="E4250" s="45">
        <v>166.96</v>
      </c>
      <c r="F4250" s="45">
        <f>E4250*1.25</f>
        <v>208.70000000000002</v>
      </c>
      <c r="G4250" s="46">
        <v>208.70000000000002</v>
      </c>
    </row>
    <row r="4251" spans="1:8" s="47" customFormat="1" ht="15" customHeight="1" x14ac:dyDescent="0.25">
      <c r="A4251" s="57">
        <v>93005</v>
      </c>
      <c r="B4251" s="57">
        <v>93005</v>
      </c>
      <c r="C4251" s="76" t="s">
        <v>8234</v>
      </c>
      <c r="D4251" s="72">
        <f>MAX(E4251:G4251)</f>
        <v>208.70000000000002</v>
      </c>
      <c r="E4251" s="45">
        <v>166.96</v>
      </c>
      <c r="F4251" s="45">
        <f>E4251*1.25</f>
        <v>208.70000000000002</v>
      </c>
      <c r="G4251" s="46">
        <v>208.70000000000002</v>
      </c>
      <c r="H4251" s="46"/>
    </row>
    <row r="4252" spans="1:8" s="47" customFormat="1" ht="15" customHeight="1" x14ac:dyDescent="0.25">
      <c r="A4252" s="57">
        <v>93005</v>
      </c>
      <c r="B4252" s="57">
        <v>93005</v>
      </c>
      <c r="C4252" s="76" t="s">
        <v>8242</v>
      </c>
      <c r="D4252" s="72">
        <f>MAX(E4252:G4252)</f>
        <v>208.70000000000002</v>
      </c>
      <c r="E4252" s="45">
        <v>166.96</v>
      </c>
      <c r="F4252" s="45">
        <f>E4252*1.25</f>
        <v>208.70000000000002</v>
      </c>
      <c r="G4252" s="46">
        <v>208.70000000000002</v>
      </c>
      <c r="H4252" s="46"/>
    </row>
    <row r="4253" spans="1:8" s="47" customFormat="1" ht="15" customHeight="1" x14ac:dyDescent="0.25">
      <c r="A4253" s="57">
        <v>93005</v>
      </c>
      <c r="B4253" s="57">
        <v>93005</v>
      </c>
      <c r="C4253" s="76" t="s">
        <v>8230</v>
      </c>
      <c r="D4253" s="72">
        <f>MAX(E4253:G4253)</f>
        <v>208.70000000000002</v>
      </c>
      <c r="E4253" s="45">
        <v>166.96</v>
      </c>
      <c r="F4253" s="45">
        <f>E4253*1.25</f>
        <v>208.70000000000002</v>
      </c>
      <c r="G4253" s="46">
        <v>208.70000000000002</v>
      </c>
    </row>
    <row r="4254" spans="1:8" s="47" customFormat="1" ht="15" customHeight="1" x14ac:dyDescent="0.25">
      <c r="A4254" s="57">
        <v>93005</v>
      </c>
      <c r="B4254" s="57">
        <v>93005</v>
      </c>
      <c r="C4254" s="76" t="s">
        <v>8231</v>
      </c>
      <c r="D4254" s="72">
        <f>MAX(E4254:G4254)</f>
        <v>208.70000000000002</v>
      </c>
      <c r="E4254" s="45">
        <v>166.96</v>
      </c>
      <c r="F4254" s="45">
        <f>E4254*1.25</f>
        <v>208.70000000000002</v>
      </c>
      <c r="G4254" s="46">
        <v>208.70000000000002</v>
      </c>
      <c r="H4254" s="46"/>
    </row>
    <row r="4255" spans="1:8" s="47" customFormat="1" ht="15" customHeight="1" x14ac:dyDescent="0.25">
      <c r="A4255" s="57" t="s">
        <v>2495</v>
      </c>
      <c r="B4255" s="57">
        <v>80299</v>
      </c>
      <c r="C4255" s="76" t="s">
        <v>4973</v>
      </c>
      <c r="D4255" s="72">
        <f>MAX(E4255:G4255)</f>
        <v>208.875</v>
      </c>
      <c r="E4255" s="45">
        <v>167.1</v>
      </c>
      <c r="F4255" s="45">
        <f>E4255*1.25</f>
        <v>208.875</v>
      </c>
      <c r="G4255" s="46">
        <v>208.875</v>
      </c>
      <c r="H4255" s="46"/>
    </row>
    <row r="4256" spans="1:8" s="47" customFormat="1" ht="15" customHeight="1" x14ac:dyDescent="0.25">
      <c r="A4256" s="62"/>
      <c r="B4256" s="57">
        <v>64646</v>
      </c>
      <c r="C4256" s="76" t="s">
        <v>653</v>
      </c>
      <c r="D4256" s="72">
        <v>208.92</v>
      </c>
      <c r="E4256" s="50"/>
      <c r="F4256" s="50"/>
      <c r="G4256" s="50"/>
      <c r="H4256" s="46"/>
    </row>
    <row r="4257" spans="1:8" s="47" customFormat="1" ht="15" customHeight="1" x14ac:dyDescent="0.25">
      <c r="A4257" s="62"/>
      <c r="B4257" s="57">
        <v>88348</v>
      </c>
      <c r="C4257" s="76" t="s">
        <v>1865</v>
      </c>
      <c r="D4257" s="72">
        <v>208.96</v>
      </c>
      <c r="E4257" s="50"/>
      <c r="F4257" s="50"/>
      <c r="G4257" s="50"/>
    </row>
    <row r="4258" spans="1:8" s="47" customFormat="1" ht="15" customHeight="1" x14ac:dyDescent="0.25">
      <c r="A4258" s="57">
        <v>82735</v>
      </c>
      <c r="B4258" s="57">
        <v>82735</v>
      </c>
      <c r="C4258" s="76" t="s">
        <v>4938</v>
      </c>
      <c r="D4258" s="72">
        <f>MAX(E4258:G4258)</f>
        <v>209.54999999999998</v>
      </c>
      <c r="E4258" s="45">
        <v>167.64</v>
      </c>
      <c r="F4258" s="45">
        <f>E4258*1.25</f>
        <v>209.54999999999998</v>
      </c>
      <c r="G4258" s="46">
        <v>209.54999999999998</v>
      </c>
      <c r="H4258" s="46"/>
    </row>
    <row r="4259" spans="1:8" s="47" customFormat="1" ht="15" customHeight="1" x14ac:dyDescent="0.25">
      <c r="A4259" s="62"/>
      <c r="B4259" s="57">
        <v>90847</v>
      </c>
      <c r="C4259" s="76" t="s">
        <v>1959</v>
      </c>
      <c r="D4259" s="72">
        <v>209.84</v>
      </c>
      <c r="E4259" s="50"/>
      <c r="F4259" s="50"/>
      <c r="G4259" s="50"/>
      <c r="H4259" s="46"/>
    </row>
    <row r="4260" spans="1:8" s="47" customFormat="1" ht="15" customHeight="1" x14ac:dyDescent="0.25">
      <c r="A4260" s="57">
        <v>90698</v>
      </c>
      <c r="B4260" s="57">
        <v>90698</v>
      </c>
      <c r="C4260" s="76" t="s">
        <v>8065</v>
      </c>
      <c r="D4260" s="72">
        <f>MAX(E4260:G4260)</f>
        <v>209.875</v>
      </c>
      <c r="E4260" s="45">
        <v>167.9</v>
      </c>
      <c r="F4260" s="45">
        <f>E4260*1.25</f>
        <v>209.875</v>
      </c>
      <c r="G4260" s="46">
        <v>209.875</v>
      </c>
      <c r="H4260" s="46"/>
    </row>
    <row r="4261" spans="1:8" s="47" customFormat="1" ht="15" customHeight="1" x14ac:dyDescent="0.25">
      <c r="A4261" s="57">
        <v>90698</v>
      </c>
      <c r="B4261" s="57">
        <v>90698</v>
      </c>
      <c r="C4261" s="76" t="s">
        <v>8065</v>
      </c>
      <c r="D4261" s="72">
        <f>MAX(E4261:G4261)</f>
        <v>209.875</v>
      </c>
      <c r="E4261" s="45">
        <v>167.9</v>
      </c>
      <c r="F4261" s="45">
        <f>E4261*1.25</f>
        <v>209.875</v>
      </c>
      <c r="G4261" s="46">
        <v>209.875</v>
      </c>
    </row>
    <row r="4262" spans="1:8" s="47" customFormat="1" ht="15" customHeight="1" x14ac:dyDescent="0.25">
      <c r="A4262" s="57">
        <v>90698</v>
      </c>
      <c r="B4262" s="57">
        <v>90698</v>
      </c>
      <c r="C4262" s="76" t="s">
        <v>8065</v>
      </c>
      <c r="D4262" s="72">
        <f>MAX(E4262:G4262)</f>
        <v>209.875</v>
      </c>
      <c r="E4262" s="45">
        <v>167.9</v>
      </c>
      <c r="F4262" s="45">
        <f>E4262*1.25</f>
        <v>209.875</v>
      </c>
      <c r="G4262" s="46">
        <v>209.875</v>
      </c>
      <c r="H4262" s="46"/>
    </row>
    <row r="4263" spans="1:8" s="47" customFormat="1" ht="15" customHeight="1" x14ac:dyDescent="0.25">
      <c r="A4263" s="57">
        <v>90698</v>
      </c>
      <c r="B4263" s="57">
        <v>90698</v>
      </c>
      <c r="C4263" s="76" t="s">
        <v>8065</v>
      </c>
      <c r="D4263" s="72">
        <f>MAX(E4263:G4263)</f>
        <v>209.875</v>
      </c>
      <c r="E4263" s="45">
        <v>167.9</v>
      </c>
      <c r="F4263" s="45">
        <f>E4263*1.25</f>
        <v>209.875</v>
      </c>
      <c r="G4263" s="46">
        <v>209.875</v>
      </c>
      <c r="H4263" s="46"/>
    </row>
    <row r="4264" spans="1:8" s="47" customFormat="1" ht="15" customHeight="1" x14ac:dyDescent="0.25">
      <c r="A4264" s="57">
        <v>90698</v>
      </c>
      <c r="B4264" s="57">
        <v>90698</v>
      </c>
      <c r="C4264" s="76" t="s">
        <v>8065</v>
      </c>
      <c r="D4264" s="72">
        <f>MAX(E4264:G4264)</f>
        <v>209.875</v>
      </c>
      <c r="E4264" s="45">
        <v>167.9</v>
      </c>
      <c r="F4264" s="45">
        <f>E4264*1.25</f>
        <v>209.875</v>
      </c>
      <c r="G4264" s="46">
        <v>209.875</v>
      </c>
      <c r="H4264" s="46"/>
    </row>
    <row r="4265" spans="1:8" s="47" customFormat="1" ht="15" customHeight="1" x14ac:dyDescent="0.25">
      <c r="A4265" s="57">
        <v>90698</v>
      </c>
      <c r="B4265" s="57">
        <v>90698</v>
      </c>
      <c r="C4265" s="76" t="s">
        <v>8065</v>
      </c>
      <c r="D4265" s="72">
        <f>MAX(E4265:G4265)</f>
        <v>209.875</v>
      </c>
      <c r="E4265" s="45">
        <v>167.9</v>
      </c>
      <c r="F4265" s="45">
        <f>E4265*1.25</f>
        <v>209.875</v>
      </c>
      <c r="G4265" s="46">
        <v>209.875</v>
      </c>
      <c r="H4265" s="46"/>
    </row>
    <row r="4266" spans="1:8" s="47" customFormat="1" ht="15" customHeight="1" x14ac:dyDescent="0.25">
      <c r="A4266" s="57">
        <v>90698</v>
      </c>
      <c r="B4266" s="57">
        <v>90698</v>
      </c>
      <c r="C4266" s="76" t="s">
        <v>8213</v>
      </c>
      <c r="D4266" s="72">
        <f>MAX(E4266:G4266)</f>
        <v>209.875</v>
      </c>
      <c r="E4266" s="45">
        <v>167.9</v>
      </c>
      <c r="F4266" s="45">
        <f>E4266*1.25</f>
        <v>209.875</v>
      </c>
      <c r="G4266" s="46">
        <v>209.875</v>
      </c>
    </row>
    <row r="4267" spans="1:8" s="47" customFormat="1" ht="15" customHeight="1" x14ac:dyDescent="0.25">
      <c r="A4267" s="57">
        <v>88182</v>
      </c>
      <c r="B4267" s="57">
        <v>88182</v>
      </c>
      <c r="C4267" s="76" t="s">
        <v>5528</v>
      </c>
      <c r="D4267" s="72">
        <f>MAX(E4267:G4267)</f>
        <v>210</v>
      </c>
      <c r="E4267" s="45">
        <v>168</v>
      </c>
      <c r="F4267" s="45">
        <f>E4267*1.25</f>
        <v>210</v>
      </c>
      <c r="G4267" s="46">
        <v>210</v>
      </c>
      <c r="H4267" s="46"/>
    </row>
    <row r="4268" spans="1:8" s="47" customFormat="1" ht="15" customHeight="1" x14ac:dyDescent="0.25">
      <c r="A4268" s="57">
        <v>88333</v>
      </c>
      <c r="B4268" s="57">
        <v>88333</v>
      </c>
      <c r="C4268" s="76" t="s">
        <v>5902</v>
      </c>
      <c r="D4268" s="72">
        <f>MAX(E4268:G4268)</f>
        <v>210</v>
      </c>
      <c r="E4268" s="45">
        <v>168</v>
      </c>
      <c r="F4268" s="45">
        <f>E4268*1.25</f>
        <v>210</v>
      </c>
      <c r="G4268" s="46">
        <v>210</v>
      </c>
      <c r="H4268" s="46"/>
    </row>
    <row r="4269" spans="1:8" s="47" customFormat="1" ht="15" customHeight="1" x14ac:dyDescent="0.25">
      <c r="A4269" s="57">
        <v>88182</v>
      </c>
      <c r="B4269" s="57">
        <v>88182</v>
      </c>
      <c r="C4269" s="76" t="s">
        <v>5872</v>
      </c>
      <c r="D4269" s="72">
        <f>MAX(E4269:G4269)</f>
        <v>210</v>
      </c>
      <c r="E4269" s="45">
        <v>168</v>
      </c>
      <c r="F4269" s="45">
        <f>E4269*1.25</f>
        <v>210</v>
      </c>
      <c r="G4269" s="46">
        <v>210</v>
      </c>
    </row>
    <row r="4270" spans="1:8" s="47" customFormat="1" ht="15" customHeight="1" x14ac:dyDescent="0.25">
      <c r="A4270" s="62"/>
      <c r="B4270" s="57">
        <v>97150</v>
      </c>
      <c r="C4270" s="76" t="s">
        <v>2199</v>
      </c>
      <c r="D4270" s="72">
        <v>210</v>
      </c>
      <c r="E4270" s="50"/>
      <c r="F4270" s="50"/>
      <c r="G4270" s="50"/>
      <c r="H4270" s="46"/>
    </row>
    <row r="4271" spans="1:8" s="47" customFormat="1" ht="15" customHeight="1" x14ac:dyDescent="0.25">
      <c r="A4271" s="57" t="s">
        <v>4925</v>
      </c>
      <c r="B4271" s="57">
        <v>86703</v>
      </c>
      <c r="C4271" s="76" t="s">
        <v>4926</v>
      </c>
      <c r="D4271" s="72">
        <f>MAX(E4271:G4271)</f>
        <v>210.01249999999999</v>
      </c>
      <c r="E4271" s="45">
        <v>168.01</v>
      </c>
      <c r="F4271" s="45">
        <f>E4271*1.25</f>
        <v>210.01249999999999</v>
      </c>
      <c r="G4271" s="46">
        <v>210.01249999999999</v>
      </c>
      <c r="H4271" s="46"/>
    </row>
    <row r="4272" spans="1:8" s="47" customFormat="1" ht="15" customHeight="1" x14ac:dyDescent="0.25">
      <c r="A4272" s="57">
        <v>82441</v>
      </c>
      <c r="B4272" s="57">
        <v>82441</v>
      </c>
      <c r="C4272" s="76" t="s">
        <v>5389</v>
      </c>
      <c r="D4272" s="72">
        <f>MAX(E4272:G4272)</f>
        <v>210.07499999999999</v>
      </c>
      <c r="E4272" s="45">
        <v>168.06</v>
      </c>
      <c r="F4272" s="45">
        <f>E4272*1.25</f>
        <v>210.07499999999999</v>
      </c>
      <c r="G4272" s="46">
        <v>210.07499999999999</v>
      </c>
      <c r="H4272" s="46"/>
    </row>
    <row r="4273" spans="1:8" s="47" customFormat="1" ht="15" customHeight="1" x14ac:dyDescent="0.25">
      <c r="A4273" s="62"/>
      <c r="B4273" s="57">
        <v>80186</v>
      </c>
      <c r="C4273" s="76" t="s">
        <v>1122</v>
      </c>
      <c r="D4273" s="72">
        <v>210.4</v>
      </c>
      <c r="E4273" s="50"/>
      <c r="F4273" s="50"/>
      <c r="G4273" s="50"/>
    </row>
    <row r="4274" spans="1:8" s="47" customFormat="1" ht="15" customHeight="1" x14ac:dyDescent="0.25">
      <c r="A4274" s="57">
        <v>99396</v>
      </c>
      <c r="B4274" s="57">
        <v>99396</v>
      </c>
      <c r="C4274" s="76" t="s">
        <v>7656</v>
      </c>
      <c r="D4274" s="72">
        <f>MAX(E4274:G4274)</f>
        <v>210.5625</v>
      </c>
      <c r="E4274" s="45">
        <v>168.45</v>
      </c>
      <c r="F4274" s="45">
        <f>E4274*1.25</f>
        <v>210.5625</v>
      </c>
      <c r="G4274" s="46">
        <v>210.5625</v>
      </c>
      <c r="H4274" s="46"/>
    </row>
    <row r="4275" spans="1:8" s="47" customFormat="1" ht="15" customHeight="1" x14ac:dyDescent="0.25">
      <c r="A4275" s="62"/>
      <c r="B4275" s="58">
        <v>29550</v>
      </c>
      <c r="C4275" s="77" t="s">
        <v>437</v>
      </c>
      <c r="D4275" s="72">
        <v>210.71</v>
      </c>
      <c r="E4275" s="50"/>
      <c r="F4275" s="50"/>
      <c r="G4275" s="50"/>
      <c r="H4275" s="46"/>
    </row>
    <row r="4276" spans="1:8" s="47" customFormat="1" ht="15" customHeight="1" x14ac:dyDescent="0.25">
      <c r="A4276" s="57" t="s">
        <v>2495</v>
      </c>
      <c r="B4276" s="57">
        <v>86235</v>
      </c>
      <c r="C4276" s="76" t="s">
        <v>5098</v>
      </c>
      <c r="D4276" s="72">
        <f>MAX(E4276:G4276)</f>
        <v>210.75</v>
      </c>
      <c r="E4276" s="45">
        <v>168.6</v>
      </c>
      <c r="F4276" s="45">
        <f>E4276*1.25</f>
        <v>210.75</v>
      </c>
      <c r="G4276" s="46">
        <v>210.75</v>
      </c>
    </row>
    <row r="4277" spans="1:8" s="47" customFormat="1" ht="15" customHeight="1" x14ac:dyDescent="0.25">
      <c r="A4277" s="62"/>
      <c r="B4277" s="57">
        <v>99202</v>
      </c>
      <c r="C4277" s="76" t="s">
        <v>2243</v>
      </c>
      <c r="D4277" s="72">
        <v>210.8</v>
      </c>
      <c r="E4277" s="50"/>
      <c r="F4277" s="50"/>
      <c r="G4277" s="50"/>
      <c r="H4277" s="46"/>
    </row>
    <row r="4278" spans="1:8" s="47" customFormat="1" ht="15" customHeight="1" x14ac:dyDescent="0.25">
      <c r="A4278" s="62"/>
      <c r="B4278" s="58" t="s">
        <v>2353</v>
      </c>
      <c r="C4278" s="77"/>
      <c r="D4278" s="72">
        <v>210.84</v>
      </c>
      <c r="E4278" s="50"/>
      <c r="F4278" s="50"/>
      <c r="G4278" s="50"/>
      <c r="H4278" s="46"/>
    </row>
    <row r="4279" spans="1:8" s="47" customFormat="1" ht="15" customHeight="1" x14ac:dyDescent="0.25">
      <c r="A4279" s="57" t="s">
        <v>2495</v>
      </c>
      <c r="B4279" s="57" t="s">
        <v>2495</v>
      </c>
      <c r="C4279" s="76" t="s">
        <v>6994</v>
      </c>
      <c r="D4279" s="72">
        <f>MAX(E4279:G4279)</f>
        <v>210.95</v>
      </c>
      <c r="E4279" s="45">
        <v>168.76</v>
      </c>
      <c r="F4279" s="45">
        <f>E4279*1.25</f>
        <v>210.95</v>
      </c>
      <c r="G4279" s="46">
        <v>210.95</v>
      </c>
    </row>
    <row r="4280" spans="1:8" s="47" customFormat="1" ht="15" customHeight="1" x14ac:dyDescent="0.25">
      <c r="A4280" s="62"/>
      <c r="B4280" s="57">
        <v>85041</v>
      </c>
      <c r="C4280" s="76" t="s">
        <v>1489</v>
      </c>
      <c r="D4280" s="72">
        <v>211</v>
      </c>
      <c r="E4280" s="50"/>
      <c r="F4280" s="50"/>
      <c r="G4280" s="50"/>
      <c r="H4280" s="46"/>
    </row>
    <row r="4281" spans="1:8" s="47" customFormat="1" ht="15" customHeight="1" x14ac:dyDescent="0.25">
      <c r="A4281" s="57">
        <v>84154</v>
      </c>
      <c r="B4281" s="57">
        <v>84154</v>
      </c>
      <c r="C4281" s="76" t="s">
        <v>4430</v>
      </c>
      <c r="D4281" s="72">
        <f>MAX(E4281:G4281)</f>
        <v>211.05</v>
      </c>
      <c r="E4281" s="45">
        <v>168.84</v>
      </c>
      <c r="F4281" s="45">
        <f>E4281*1.25</f>
        <v>211.05</v>
      </c>
      <c r="G4281" s="46">
        <v>211.05</v>
      </c>
      <c r="H4281" s="46"/>
    </row>
    <row r="4282" spans="1:8" s="47" customFormat="1" ht="15" customHeight="1" x14ac:dyDescent="0.25">
      <c r="A4282" s="57">
        <v>84153</v>
      </c>
      <c r="B4282" s="57">
        <v>84153</v>
      </c>
      <c r="C4282" s="76" t="s">
        <v>4431</v>
      </c>
      <c r="D4282" s="72">
        <f>MAX(E4282:G4282)</f>
        <v>211.05</v>
      </c>
      <c r="E4282" s="45">
        <v>168.84</v>
      </c>
      <c r="F4282" s="45">
        <f>E4282*1.25</f>
        <v>211.05</v>
      </c>
      <c r="G4282" s="46">
        <v>211.05</v>
      </c>
      <c r="H4282" s="46"/>
    </row>
    <row r="4283" spans="1:8" s="47" customFormat="1" ht="15" customHeight="1" x14ac:dyDescent="0.25">
      <c r="A4283" s="57" t="s">
        <v>2495</v>
      </c>
      <c r="B4283" s="57" t="s">
        <v>2495</v>
      </c>
      <c r="C4283" s="76" t="s">
        <v>3206</v>
      </c>
      <c r="D4283" s="72">
        <f>MAX(E4283:G4283)</f>
        <v>211.14999999999998</v>
      </c>
      <c r="E4283" s="45">
        <v>168.92</v>
      </c>
      <c r="F4283" s="45">
        <f>E4283*1.25</f>
        <v>211.14999999999998</v>
      </c>
      <c r="G4283" s="46">
        <v>211.14999999999998</v>
      </c>
    </row>
    <row r="4284" spans="1:8" s="47" customFormat="1" ht="15" customHeight="1" x14ac:dyDescent="0.25">
      <c r="A4284" s="63"/>
      <c r="B4284" s="58">
        <v>83516</v>
      </c>
      <c r="C4284" s="77" t="s">
        <v>1333</v>
      </c>
      <c r="D4284" s="73">
        <v>211.26</v>
      </c>
      <c r="E4284" s="51"/>
      <c r="F4284" s="51"/>
      <c r="G4284" s="51"/>
    </row>
    <row r="4285" spans="1:8" s="47" customFormat="1" ht="15" customHeight="1" x14ac:dyDescent="0.25">
      <c r="A4285" s="57" t="s">
        <v>2495</v>
      </c>
      <c r="B4285" s="57" t="s">
        <v>2495</v>
      </c>
      <c r="C4285" s="76" t="s">
        <v>7935</v>
      </c>
      <c r="D4285" s="72">
        <f>MAX(E4285:G4285)</f>
        <v>211.3125</v>
      </c>
      <c r="E4285" s="45">
        <v>169.05</v>
      </c>
      <c r="F4285" s="45">
        <f>E4285*1.25</f>
        <v>211.3125</v>
      </c>
      <c r="G4285" s="46">
        <v>211.3125</v>
      </c>
      <c r="H4285" s="46"/>
    </row>
    <row r="4286" spans="1:8" s="47" customFormat="1" ht="15" customHeight="1" x14ac:dyDescent="0.25">
      <c r="A4286" s="57" t="s">
        <v>2495</v>
      </c>
      <c r="B4286" s="57" t="s">
        <v>2495</v>
      </c>
      <c r="C4286" s="76" t="s">
        <v>7934</v>
      </c>
      <c r="D4286" s="72">
        <f>MAX(E4286:G4286)</f>
        <v>211.3125</v>
      </c>
      <c r="E4286" s="45">
        <v>169.05</v>
      </c>
      <c r="F4286" s="45">
        <f>E4286*1.25</f>
        <v>211.3125</v>
      </c>
      <c r="G4286" s="46">
        <v>211.3125</v>
      </c>
      <c r="H4286" s="46"/>
    </row>
    <row r="4287" spans="1:8" s="47" customFormat="1" ht="15" customHeight="1" x14ac:dyDescent="0.25">
      <c r="A4287" s="57" t="s">
        <v>2495</v>
      </c>
      <c r="B4287" s="57" t="s">
        <v>2495</v>
      </c>
      <c r="C4287" s="76" t="s">
        <v>7937</v>
      </c>
      <c r="D4287" s="72">
        <f>MAX(E4287:G4287)</f>
        <v>211.3125</v>
      </c>
      <c r="E4287" s="45">
        <v>169.05</v>
      </c>
      <c r="F4287" s="45">
        <f>E4287*1.25</f>
        <v>211.3125</v>
      </c>
      <c r="G4287" s="46">
        <v>211.3125</v>
      </c>
      <c r="H4287" s="46"/>
    </row>
    <row r="4288" spans="1:8" s="47" customFormat="1" ht="15" customHeight="1" x14ac:dyDescent="0.25">
      <c r="A4288" s="57" t="s">
        <v>2495</v>
      </c>
      <c r="B4288" s="57" t="s">
        <v>2495</v>
      </c>
      <c r="C4288" s="76" t="s">
        <v>7936</v>
      </c>
      <c r="D4288" s="72">
        <f>MAX(E4288:G4288)</f>
        <v>211.3125</v>
      </c>
      <c r="E4288" s="45">
        <v>169.05</v>
      </c>
      <c r="F4288" s="45">
        <f>E4288*1.25</f>
        <v>211.3125</v>
      </c>
      <c r="G4288" s="46">
        <v>211.3125</v>
      </c>
      <c r="H4288" s="46"/>
    </row>
    <row r="4289" spans="1:8" s="47" customFormat="1" ht="15" customHeight="1" x14ac:dyDescent="0.25">
      <c r="A4289" s="57">
        <v>82668</v>
      </c>
      <c r="B4289" s="57">
        <v>82668</v>
      </c>
      <c r="C4289" s="76" t="s">
        <v>5151</v>
      </c>
      <c r="D4289" s="72">
        <f>MAX(E4289:G4289)</f>
        <v>211.35000000000002</v>
      </c>
      <c r="E4289" s="45">
        <v>169.08</v>
      </c>
      <c r="F4289" s="45">
        <f>E4289*1.25</f>
        <v>211.35000000000002</v>
      </c>
      <c r="G4289" s="46">
        <v>211.35000000000002</v>
      </c>
    </row>
    <row r="4290" spans="1:8" s="47" customFormat="1" ht="15" customHeight="1" x14ac:dyDescent="0.25">
      <c r="A4290" s="62"/>
      <c r="B4290" s="57">
        <v>73090</v>
      </c>
      <c r="C4290" s="76" t="s">
        <v>805</v>
      </c>
      <c r="D4290" s="72">
        <v>211.75</v>
      </c>
      <c r="E4290" s="50"/>
      <c r="F4290" s="50"/>
      <c r="G4290" s="50"/>
    </row>
    <row r="4291" spans="1:8" s="47" customFormat="1" ht="15" customHeight="1" x14ac:dyDescent="0.25">
      <c r="A4291" s="57" t="s">
        <v>2495</v>
      </c>
      <c r="B4291" s="57" t="s">
        <v>2495</v>
      </c>
      <c r="C4291" s="76" t="s">
        <v>5847</v>
      </c>
      <c r="D4291" s="72">
        <f>MAX(E4291:G4291)</f>
        <v>211.8125</v>
      </c>
      <c r="E4291" s="45">
        <v>169.45</v>
      </c>
      <c r="F4291" s="45">
        <f>E4291*1.25</f>
        <v>211.8125</v>
      </c>
      <c r="G4291" s="46">
        <v>211.8125</v>
      </c>
      <c r="H4291" s="46"/>
    </row>
    <row r="4292" spans="1:8" s="47" customFormat="1" ht="15" customHeight="1" x14ac:dyDescent="0.25">
      <c r="A4292" s="62"/>
      <c r="B4292" s="57">
        <v>80335</v>
      </c>
      <c r="C4292" s="76" t="s">
        <v>1142</v>
      </c>
      <c r="D4292" s="72">
        <v>211.95</v>
      </c>
      <c r="E4292" s="50"/>
      <c r="F4292" s="50"/>
      <c r="G4292" s="50"/>
      <c r="H4292" s="46"/>
    </row>
    <row r="4293" spans="1:8" s="47" customFormat="1" ht="15" customHeight="1" x14ac:dyDescent="0.25">
      <c r="A4293" s="57">
        <v>84449</v>
      </c>
      <c r="B4293" s="57">
        <v>84449</v>
      </c>
      <c r="C4293" s="76" t="s">
        <v>5365</v>
      </c>
      <c r="D4293" s="72">
        <f>MAX(E4293:G4293)</f>
        <v>211.95</v>
      </c>
      <c r="E4293" s="45">
        <v>169.56</v>
      </c>
      <c r="F4293" s="45">
        <f>E4293*1.25</f>
        <v>211.95</v>
      </c>
      <c r="G4293" s="46">
        <v>211.95</v>
      </c>
      <c r="H4293" s="46"/>
    </row>
    <row r="4294" spans="1:8" s="47" customFormat="1" ht="15" customHeight="1" x14ac:dyDescent="0.25">
      <c r="A4294" s="62"/>
      <c r="B4294" s="57">
        <v>87207</v>
      </c>
      <c r="C4294" s="76" t="s">
        <v>1733</v>
      </c>
      <c r="D4294" s="72">
        <v>212.3</v>
      </c>
      <c r="E4294" s="50"/>
      <c r="F4294" s="50"/>
      <c r="G4294" s="50"/>
      <c r="H4294" s="46"/>
    </row>
    <row r="4295" spans="1:8" s="47" customFormat="1" ht="15" customHeight="1" x14ac:dyDescent="0.25">
      <c r="A4295" s="57">
        <v>29085</v>
      </c>
      <c r="B4295" s="57">
        <v>29085</v>
      </c>
      <c r="C4295" s="76" t="s">
        <v>7425</v>
      </c>
      <c r="D4295" s="72">
        <f>MAX(E4295:G4295)</f>
        <v>212.375</v>
      </c>
      <c r="E4295" s="45">
        <v>169.9</v>
      </c>
      <c r="F4295" s="45">
        <f>E4295*1.25</f>
        <v>212.375</v>
      </c>
      <c r="G4295" s="46">
        <v>212.375</v>
      </c>
    </row>
    <row r="4296" spans="1:8" s="47" customFormat="1" ht="15" customHeight="1" x14ac:dyDescent="0.25">
      <c r="A4296" s="57">
        <v>81255</v>
      </c>
      <c r="B4296" s="58">
        <v>81255</v>
      </c>
      <c r="C4296" s="77" t="s">
        <v>4412</v>
      </c>
      <c r="D4296" s="72">
        <f>MAX(E4296:G4296)</f>
        <v>212.4375</v>
      </c>
      <c r="E4296" s="45">
        <v>169.95</v>
      </c>
      <c r="F4296" s="45">
        <f>E4296*1.25</f>
        <v>212.4375</v>
      </c>
      <c r="G4296" s="46">
        <v>212.4375</v>
      </c>
    </row>
    <row r="4297" spans="1:8" s="47" customFormat="1" ht="15" customHeight="1" x14ac:dyDescent="0.25">
      <c r="A4297" s="57" t="s">
        <v>2495</v>
      </c>
      <c r="B4297" s="57" t="s">
        <v>2495</v>
      </c>
      <c r="C4297" s="76" t="s">
        <v>3912</v>
      </c>
      <c r="D4297" s="72">
        <f>MAX(E4297:G4297)</f>
        <v>212.5</v>
      </c>
      <c r="E4297" s="45">
        <v>170</v>
      </c>
      <c r="F4297" s="45">
        <f>E4297*1.25</f>
        <v>212.5</v>
      </c>
      <c r="G4297" s="46">
        <v>212.5</v>
      </c>
      <c r="H4297" s="46"/>
    </row>
    <row r="4298" spans="1:8" s="47" customFormat="1" ht="15" customHeight="1" x14ac:dyDescent="0.25">
      <c r="A4298" s="57" t="s">
        <v>2495</v>
      </c>
      <c r="B4298" s="57" t="s">
        <v>2495</v>
      </c>
      <c r="C4298" s="76" t="s">
        <v>3242</v>
      </c>
      <c r="D4298" s="72">
        <f>MAX(E4298:G4298)</f>
        <v>212.5</v>
      </c>
      <c r="E4298" s="45">
        <v>170</v>
      </c>
      <c r="F4298" s="45">
        <f>E4298*1.25</f>
        <v>212.5</v>
      </c>
      <c r="G4298" s="46">
        <v>212.5</v>
      </c>
      <c r="H4298" s="46"/>
    </row>
    <row r="4299" spans="1:8" s="47" customFormat="1" ht="15" customHeight="1" x14ac:dyDescent="0.25">
      <c r="A4299" s="58" t="s">
        <v>3345</v>
      </c>
      <c r="B4299" s="58" t="s">
        <v>2495</v>
      </c>
      <c r="C4299" s="77" t="s">
        <v>3457</v>
      </c>
      <c r="D4299" s="73">
        <f>MAX(E4299:G4299)</f>
        <v>212.5</v>
      </c>
      <c r="E4299" s="48">
        <v>170</v>
      </c>
      <c r="F4299" s="48">
        <f>E4299*1.25</f>
        <v>212.5</v>
      </c>
      <c r="G4299" s="49">
        <v>212.5</v>
      </c>
      <c r="H4299" s="46"/>
    </row>
    <row r="4300" spans="1:8" s="47" customFormat="1" ht="15" customHeight="1" x14ac:dyDescent="0.25">
      <c r="A4300" s="58">
        <v>29530</v>
      </c>
      <c r="B4300" s="58">
        <v>29530</v>
      </c>
      <c r="C4300" s="77" t="s">
        <v>7485</v>
      </c>
      <c r="D4300" s="73">
        <f>MAX(E4300:G4300)</f>
        <v>212.5</v>
      </c>
      <c r="E4300" s="48">
        <v>170</v>
      </c>
      <c r="F4300" s="48">
        <f>E4300*1.25</f>
        <v>212.5</v>
      </c>
      <c r="G4300" s="49">
        <v>212.5</v>
      </c>
      <c r="H4300" s="46"/>
    </row>
    <row r="4301" spans="1:8" s="47" customFormat="1" ht="15" customHeight="1" x14ac:dyDescent="0.25">
      <c r="A4301" s="57" t="s">
        <v>3365</v>
      </c>
      <c r="B4301" s="57" t="s">
        <v>2495</v>
      </c>
      <c r="C4301" s="76" t="s">
        <v>3366</v>
      </c>
      <c r="D4301" s="72">
        <f>MAX(E4301:G4301)</f>
        <v>212.5</v>
      </c>
      <c r="E4301" s="45">
        <v>170</v>
      </c>
      <c r="F4301" s="45">
        <f>E4301*1.25</f>
        <v>212.5</v>
      </c>
      <c r="G4301" s="46">
        <v>212.5</v>
      </c>
    </row>
    <row r="4302" spans="1:8" s="47" customFormat="1" ht="15" customHeight="1" x14ac:dyDescent="0.25">
      <c r="A4302" s="57" t="s">
        <v>3365</v>
      </c>
      <c r="B4302" s="57" t="s">
        <v>2495</v>
      </c>
      <c r="C4302" s="76" t="s">
        <v>4030</v>
      </c>
      <c r="D4302" s="72">
        <f>MAX(E4302:G4302)</f>
        <v>212.5</v>
      </c>
      <c r="E4302" s="45">
        <v>170</v>
      </c>
      <c r="F4302" s="45">
        <f>E4302*1.25</f>
        <v>212.5</v>
      </c>
      <c r="G4302" s="46">
        <v>212.5</v>
      </c>
    </row>
    <row r="4303" spans="1:8" s="47" customFormat="1" ht="15" customHeight="1" x14ac:dyDescent="0.25">
      <c r="A4303" s="57" t="s">
        <v>2495</v>
      </c>
      <c r="B4303" s="57" t="s">
        <v>2495</v>
      </c>
      <c r="C4303" s="76" t="s">
        <v>3341</v>
      </c>
      <c r="D4303" s="72">
        <f>MAX(E4303:G4303)</f>
        <v>212.5</v>
      </c>
      <c r="E4303" s="45">
        <v>170</v>
      </c>
      <c r="F4303" s="45">
        <f>E4303*1.25</f>
        <v>212.5</v>
      </c>
      <c r="G4303" s="46">
        <v>212.5</v>
      </c>
      <c r="H4303" s="46"/>
    </row>
    <row r="4304" spans="1:8" s="47" customFormat="1" ht="15" customHeight="1" x14ac:dyDescent="0.25">
      <c r="A4304" s="58" t="s">
        <v>3345</v>
      </c>
      <c r="B4304" s="58" t="s">
        <v>2495</v>
      </c>
      <c r="C4304" s="77" t="s">
        <v>4073</v>
      </c>
      <c r="D4304" s="72">
        <f>MAX(E4304:G4304)</f>
        <v>212.5</v>
      </c>
      <c r="E4304" s="48">
        <v>170</v>
      </c>
      <c r="F4304" s="48">
        <f>E4304*1.25</f>
        <v>212.5</v>
      </c>
      <c r="G4304" s="46">
        <v>212.5</v>
      </c>
      <c r="H4304" s="46"/>
    </row>
    <row r="4305" spans="1:8" s="47" customFormat="1" ht="15" customHeight="1" x14ac:dyDescent="0.25">
      <c r="A4305" s="58" t="s">
        <v>3345</v>
      </c>
      <c r="B4305" s="58" t="s">
        <v>2495</v>
      </c>
      <c r="C4305" s="77" t="s">
        <v>4178</v>
      </c>
      <c r="D4305" s="72">
        <f>MAX(E4305:G4305)</f>
        <v>212.5</v>
      </c>
      <c r="E4305" s="48">
        <v>170</v>
      </c>
      <c r="F4305" s="48">
        <f>E4305*1.25</f>
        <v>212.5</v>
      </c>
      <c r="G4305" s="46">
        <v>212.5</v>
      </c>
      <c r="H4305" s="46"/>
    </row>
    <row r="4306" spans="1:8" s="47" customFormat="1" ht="15" customHeight="1" x14ac:dyDescent="0.25">
      <c r="A4306" s="58" t="s">
        <v>3345</v>
      </c>
      <c r="B4306" s="58" t="s">
        <v>2495</v>
      </c>
      <c r="C4306" s="77" t="s">
        <v>4177</v>
      </c>
      <c r="D4306" s="72">
        <f>MAX(E4306:G4306)</f>
        <v>212.5</v>
      </c>
      <c r="E4306" s="48">
        <v>170</v>
      </c>
      <c r="F4306" s="48">
        <f>E4306*1.25</f>
        <v>212.5</v>
      </c>
      <c r="G4306" s="46">
        <v>212.5</v>
      </c>
      <c r="H4306" s="46"/>
    </row>
    <row r="4307" spans="1:8" s="47" customFormat="1" ht="15" customHeight="1" x14ac:dyDescent="0.25">
      <c r="A4307" s="58" t="s">
        <v>3345</v>
      </c>
      <c r="B4307" s="58" t="s">
        <v>2495</v>
      </c>
      <c r="C4307" s="77" t="s">
        <v>4081</v>
      </c>
      <c r="D4307" s="72">
        <f>MAX(E4307:G4307)</f>
        <v>212.5</v>
      </c>
      <c r="E4307" s="48">
        <v>170</v>
      </c>
      <c r="F4307" s="48">
        <f>E4307*1.25</f>
        <v>212.5</v>
      </c>
      <c r="G4307" s="46">
        <v>212.5</v>
      </c>
    </row>
    <row r="4308" spans="1:8" s="47" customFormat="1" ht="15" customHeight="1" x14ac:dyDescent="0.25">
      <c r="A4308" s="58" t="s">
        <v>2495</v>
      </c>
      <c r="B4308" s="58" t="s">
        <v>2495</v>
      </c>
      <c r="C4308" s="77" t="s">
        <v>4023</v>
      </c>
      <c r="D4308" s="72">
        <f>MAX(E4308:G4308)</f>
        <v>212.5</v>
      </c>
      <c r="E4308" s="48">
        <v>170</v>
      </c>
      <c r="F4308" s="48">
        <f>E4308*1.25</f>
        <v>212.5</v>
      </c>
      <c r="G4308" s="46">
        <v>212.5</v>
      </c>
    </row>
    <row r="4309" spans="1:8" s="47" customFormat="1" ht="15" customHeight="1" x14ac:dyDescent="0.25">
      <c r="A4309" s="58" t="s">
        <v>3345</v>
      </c>
      <c r="B4309" s="58" t="s">
        <v>2495</v>
      </c>
      <c r="C4309" s="77" t="s">
        <v>4167</v>
      </c>
      <c r="D4309" s="72">
        <f>MAX(E4309:G4309)</f>
        <v>212.5</v>
      </c>
      <c r="E4309" s="48">
        <v>170</v>
      </c>
      <c r="F4309" s="48">
        <f>E4309*1.25</f>
        <v>212.5</v>
      </c>
      <c r="G4309" s="46">
        <v>212.5</v>
      </c>
    </row>
    <row r="4310" spans="1:8" s="47" customFormat="1" ht="15" customHeight="1" x14ac:dyDescent="0.25">
      <c r="A4310" s="58" t="s">
        <v>3365</v>
      </c>
      <c r="B4310" s="58" t="s">
        <v>2495</v>
      </c>
      <c r="C4310" s="77" t="s">
        <v>4091</v>
      </c>
      <c r="D4310" s="72">
        <f>MAX(E4310:G4310)</f>
        <v>212.5</v>
      </c>
      <c r="E4310" s="48">
        <v>170</v>
      </c>
      <c r="F4310" s="48">
        <f>E4310*1.25</f>
        <v>212.5</v>
      </c>
      <c r="G4310" s="46">
        <v>212.5</v>
      </c>
      <c r="H4310" s="46"/>
    </row>
    <row r="4311" spans="1:8" s="47" customFormat="1" ht="15" customHeight="1" x14ac:dyDescent="0.25">
      <c r="A4311" s="58" t="s">
        <v>3345</v>
      </c>
      <c r="B4311" s="58" t="s">
        <v>2495</v>
      </c>
      <c r="C4311" s="77" t="s">
        <v>4140</v>
      </c>
      <c r="D4311" s="72">
        <f>MAX(E4311:G4311)</f>
        <v>212.5</v>
      </c>
      <c r="E4311" s="48">
        <v>170</v>
      </c>
      <c r="F4311" s="48">
        <f>E4311*1.25</f>
        <v>212.5</v>
      </c>
      <c r="G4311" s="46">
        <v>212.5</v>
      </c>
      <c r="H4311" s="46"/>
    </row>
    <row r="4312" spans="1:8" s="47" customFormat="1" ht="15" customHeight="1" x14ac:dyDescent="0.25">
      <c r="A4312" s="58" t="s">
        <v>3345</v>
      </c>
      <c r="B4312" s="58" t="s">
        <v>2495</v>
      </c>
      <c r="C4312" s="77" t="s">
        <v>4162</v>
      </c>
      <c r="D4312" s="72">
        <f>MAX(E4312:G4312)</f>
        <v>212.5</v>
      </c>
      <c r="E4312" s="48">
        <v>170</v>
      </c>
      <c r="F4312" s="48">
        <f>E4312*1.25</f>
        <v>212.5</v>
      </c>
      <c r="G4312" s="46">
        <v>212.5</v>
      </c>
      <c r="H4312" s="46"/>
    </row>
    <row r="4313" spans="1:8" s="47" customFormat="1" ht="15" customHeight="1" x14ac:dyDescent="0.25">
      <c r="A4313" s="58" t="s">
        <v>3345</v>
      </c>
      <c r="B4313" s="58" t="s">
        <v>2495</v>
      </c>
      <c r="C4313" s="77" t="s">
        <v>4150</v>
      </c>
      <c r="D4313" s="72">
        <f>MAX(E4313:G4313)</f>
        <v>212.5</v>
      </c>
      <c r="E4313" s="48">
        <v>170</v>
      </c>
      <c r="F4313" s="48">
        <f>E4313*1.25</f>
        <v>212.5</v>
      </c>
      <c r="G4313" s="46">
        <v>212.5</v>
      </c>
      <c r="H4313" s="46"/>
    </row>
    <row r="4314" spans="1:8" s="47" customFormat="1" ht="15" customHeight="1" x14ac:dyDescent="0.25">
      <c r="A4314" s="58" t="s">
        <v>3345</v>
      </c>
      <c r="B4314" s="58" t="s">
        <v>2495</v>
      </c>
      <c r="C4314" s="77" t="s">
        <v>4179</v>
      </c>
      <c r="D4314" s="72">
        <f>MAX(E4314:G4314)</f>
        <v>212.5</v>
      </c>
      <c r="E4314" s="48">
        <v>170</v>
      </c>
      <c r="F4314" s="48">
        <f>E4314*1.25</f>
        <v>212.5</v>
      </c>
      <c r="G4314" s="46">
        <v>212.5</v>
      </c>
    </row>
    <row r="4315" spans="1:8" s="47" customFormat="1" ht="15" customHeight="1" x14ac:dyDescent="0.25">
      <c r="A4315" s="58" t="s">
        <v>3345</v>
      </c>
      <c r="B4315" s="58" t="s">
        <v>2495</v>
      </c>
      <c r="C4315" s="77" t="s">
        <v>4079</v>
      </c>
      <c r="D4315" s="72">
        <f>MAX(E4315:G4315)</f>
        <v>212.5</v>
      </c>
      <c r="E4315" s="48">
        <v>170</v>
      </c>
      <c r="F4315" s="48">
        <f>E4315*1.25</f>
        <v>212.5</v>
      </c>
      <c r="G4315" s="46">
        <v>212.5</v>
      </c>
    </row>
    <row r="4316" spans="1:8" s="47" customFormat="1" ht="15" customHeight="1" x14ac:dyDescent="0.25">
      <c r="A4316" s="58" t="s">
        <v>3345</v>
      </c>
      <c r="B4316" s="58" t="s">
        <v>2495</v>
      </c>
      <c r="C4316" s="77" t="s">
        <v>4131</v>
      </c>
      <c r="D4316" s="72">
        <f>MAX(E4316:G4316)</f>
        <v>212.5</v>
      </c>
      <c r="E4316" s="48">
        <v>170</v>
      </c>
      <c r="F4316" s="48">
        <f>E4316*1.25</f>
        <v>212.5</v>
      </c>
      <c r="G4316" s="46">
        <v>212.5</v>
      </c>
      <c r="H4316" s="46"/>
    </row>
    <row r="4317" spans="1:8" s="47" customFormat="1" ht="15" customHeight="1" x14ac:dyDescent="0.25">
      <c r="A4317" s="62"/>
      <c r="B4317" s="57">
        <v>93325</v>
      </c>
      <c r="C4317" s="76" t="s">
        <v>2016</v>
      </c>
      <c r="D4317" s="72">
        <v>212.65</v>
      </c>
      <c r="E4317" s="50"/>
      <c r="F4317" s="50"/>
      <c r="G4317" s="50"/>
      <c r="H4317" s="46"/>
    </row>
    <row r="4318" spans="1:8" s="47" customFormat="1" ht="15" customHeight="1" x14ac:dyDescent="0.25">
      <c r="A4318" s="57">
        <v>99215</v>
      </c>
      <c r="B4318" s="57">
        <v>99215</v>
      </c>
      <c r="C4318" s="76" t="s">
        <v>8728</v>
      </c>
      <c r="D4318" s="72">
        <f>MAX(E4318:G4318)</f>
        <v>212.7</v>
      </c>
      <c r="E4318" s="45">
        <v>170.16</v>
      </c>
      <c r="F4318" s="45">
        <f>E4318*1.25</f>
        <v>212.7</v>
      </c>
      <c r="G4318" s="46">
        <v>212.7</v>
      </c>
      <c r="H4318" s="46"/>
    </row>
    <row r="4319" spans="1:8" s="47" customFormat="1" ht="15" customHeight="1" x14ac:dyDescent="0.25">
      <c r="A4319" s="57">
        <v>99215</v>
      </c>
      <c r="B4319" s="57">
        <v>99215</v>
      </c>
      <c r="C4319" s="76" t="s">
        <v>8728</v>
      </c>
      <c r="D4319" s="72">
        <f>MAX(E4319:G4319)</f>
        <v>212.7</v>
      </c>
      <c r="E4319" s="45">
        <v>170.16</v>
      </c>
      <c r="F4319" s="45">
        <f>E4319*1.25</f>
        <v>212.7</v>
      </c>
      <c r="G4319" s="46">
        <v>212.7</v>
      </c>
    </row>
    <row r="4320" spans="1:8" s="47" customFormat="1" ht="15" customHeight="1" x14ac:dyDescent="0.25">
      <c r="A4320" s="57">
        <v>99215</v>
      </c>
      <c r="B4320" s="57">
        <v>99215</v>
      </c>
      <c r="C4320" s="76" t="s">
        <v>8728</v>
      </c>
      <c r="D4320" s="72">
        <f>MAX(E4320:G4320)</f>
        <v>212.7</v>
      </c>
      <c r="E4320" s="45">
        <v>170.16</v>
      </c>
      <c r="F4320" s="45">
        <f>E4320*1.25</f>
        <v>212.7</v>
      </c>
      <c r="G4320" s="46">
        <v>212.7</v>
      </c>
    </row>
    <row r="4321" spans="1:7" s="47" customFormat="1" ht="15" customHeight="1" x14ac:dyDescent="0.25">
      <c r="A4321" s="57">
        <v>99215</v>
      </c>
      <c r="B4321" s="57">
        <v>99215</v>
      </c>
      <c r="C4321" s="76" t="s">
        <v>8728</v>
      </c>
      <c r="D4321" s="72">
        <f>MAX(E4321:G4321)</f>
        <v>212.7</v>
      </c>
      <c r="E4321" s="45">
        <v>170.16</v>
      </c>
      <c r="F4321" s="45">
        <f>E4321*1.25</f>
        <v>212.7</v>
      </c>
      <c r="G4321" s="46">
        <v>212.7</v>
      </c>
    </row>
    <row r="4322" spans="1:7" s="47" customFormat="1" ht="15" customHeight="1" x14ac:dyDescent="0.25">
      <c r="A4322" s="57">
        <v>99215</v>
      </c>
      <c r="B4322" s="57">
        <v>99215</v>
      </c>
      <c r="C4322" s="76" t="s">
        <v>8648</v>
      </c>
      <c r="D4322" s="72">
        <f>MAX(E4322:G4322)</f>
        <v>212.7</v>
      </c>
      <c r="E4322" s="45">
        <v>170.16</v>
      </c>
      <c r="F4322" s="45">
        <f>E4322*1.25</f>
        <v>212.7</v>
      </c>
      <c r="G4322" s="46">
        <v>212.7</v>
      </c>
    </row>
    <row r="4323" spans="1:7" s="47" customFormat="1" ht="15" customHeight="1" x14ac:dyDescent="0.25">
      <c r="A4323" s="57">
        <v>99215</v>
      </c>
      <c r="B4323" s="57">
        <v>99215</v>
      </c>
      <c r="C4323" s="76" t="s">
        <v>8648</v>
      </c>
      <c r="D4323" s="72">
        <f>MAX(E4323:G4323)</f>
        <v>212.7</v>
      </c>
      <c r="E4323" s="45">
        <v>170.16</v>
      </c>
      <c r="F4323" s="45">
        <f>E4323*1.25</f>
        <v>212.7</v>
      </c>
      <c r="G4323" s="46">
        <v>212.7</v>
      </c>
    </row>
    <row r="4324" spans="1:7" s="47" customFormat="1" ht="15" customHeight="1" x14ac:dyDescent="0.25">
      <c r="A4324" s="57">
        <v>99215</v>
      </c>
      <c r="B4324" s="57">
        <v>99215</v>
      </c>
      <c r="C4324" s="76" t="s">
        <v>8648</v>
      </c>
      <c r="D4324" s="72">
        <f>MAX(E4324:G4324)</f>
        <v>212.7</v>
      </c>
      <c r="E4324" s="45">
        <v>170.16</v>
      </c>
      <c r="F4324" s="45">
        <f>E4324*1.25</f>
        <v>212.7</v>
      </c>
      <c r="G4324" s="46">
        <v>212.7</v>
      </c>
    </row>
    <row r="4325" spans="1:7" s="47" customFormat="1" ht="15" customHeight="1" x14ac:dyDescent="0.25">
      <c r="A4325" s="57">
        <v>99215</v>
      </c>
      <c r="B4325" s="57">
        <v>99215</v>
      </c>
      <c r="C4325" s="76" t="s">
        <v>8648</v>
      </c>
      <c r="D4325" s="72">
        <f>MAX(E4325:G4325)</f>
        <v>212.7</v>
      </c>
      <c r="E4325" s="45">
        <v>170.16</v>
      </c>
      <c r="F4325" s="45">
        <f>E4325*1.25</f>
        <v>212.7</v>
      </c>
      <c r="G4325" s="46">
        <v>212.7</v>
      </c>
    </row>
    <row r="4326" spans="1:7" s="47" customFormat="1" ht="15" customHeight="1" x14ac:dyDescent="0.25">
      <c r="A4326" s="57">
        <v>99215</v>
      </c>
      <c r="B4326" s="57">
        <v>99215</v>
      </c>
      <c r="C4326" s="76" t="s">
        <v>8648</v>
      </c>
      <c r="D4326" s="72">
        <f>MAX(E4326:G4326)</f>
        <v>212.7</v>
      </c>
      <c r="E4326" s="45">
        <v>170.16</v>
      </c>
      <c r="F4326" s="45">
        <f>E4326*1.25</f>
        <v>212.7</v>
      </c>
      <c r="G4326" s="46">
        <v>212.7</v>
      </c>
    </row>
    <row r="4327" spans="1:7" s="47" customFormat="1" ht="15" customHeight="1" x14ac:dyDescent="0.25">
      <c r="A4327" s="57">
        <v>99215</v>
      </c>
      <c r="B4327" s="57">
        <v>99215</v>
      </c>
      <c r="C4327" s="76" t="s">
        <v>8868</v>
      </c>
      <c r="D4327" s="72">
        <f>MAX(E4327:G4327)</f>
        <v>212.7</v>
      </c>
      <c r="E4327" s="45">
        <v>170.16</v>
      </c>
      <c r="F4327" s="45">
        <f>E4327*1.25</f>
        <v>212.7</v>
      </c>
      <c r="G4327" s="46">
        <v>212.7</v>
      </c>
    </row>
    <row r="4328" spans="1:7" s="47" customFormat="1" ht="15" customHeight="1" x14ac:dyDescent="0.25">
      <c r="A4328" s="57">
        <v>99215</v>
      </c>
      <c r="B4328" s="57">
        <v>99215</v>
      </c>
      <c r="C4328" s="76" t="s">
        <v>8868</v>
      </c>
      <c r="D4328" s="72">
        <f>MAX(E4328:G4328)</f>
        <v>212.7</v>
      </c>
      <c r="E4328" s="45">
        <v>170.16</v>
      </c>
      <c r="F4328" s="45">
        <f>E4328*1.25</f>
        <v>212.7</v>
      </c>
      <c r="G4328" s="46">
        <v>212.7</v>
      </c>
    </row>
    <row r="4329" spans="1:7" s="47" customFormat="1" ht="15" customHeight="1" x14ac:dyDescent="0.25">
      <c r="A4329" s="62"/>
      <c r="B4329" s="57">
        <v>87324</v>
      </c>
      <c r="C4329" s="76" t="s">
        <v>1749</v>
      </c>
      <c r="D4329" s="72">
        <v>212.85</v>
      </c>
      <c r="E4329" s="50"/>
      <c r="F4329" s="50"/>
      <c r="G4329" s="50"/>
    </row>
    <row r="4330" spans="1:7" s="47" customFormat="1" ht="15" customHeight="1" x14ac:dyDescent="0.25">
      <c r="A4330" s="57">
        <v>81200</v>
      </c>
      <c r="B4330" s="58">
        <v>81200</v>
      </c>
      <c r="C4330" s="77" t="s">
        <v>4324</v>
      </c>
      <c r="D4330" s="72">
        <f>MAX(E4330:G4330)</f>
        <v>213.38750000000002</v>
      </c>
      <c r="E4330" s="45">
        <v>170.71</v>
      </c>
      <c r="F4330" s="45">
        <f>E4330*1.25</f>
        <v>213.38750000000002</v>
      </c>
      <c r="G4330" s="46">
        <v>213.38750000000002</v>
      </c>
    </row>
    <row r="4331" spans="1:7" s="47" customFormat="1" ht="15" customHeight="1" x14ac:dyDescent="0.25">
      <c r="A4331" s="57">
        <v>83080</v>
      </c>
      <c r="B4331" s="57">
        <v>83080</v>
      </c>
      <c r="C4331" s="76" t="s">
        <v>4326</v>
      </c>
      <c r="D4331" s="72">
        <f>MAX(E4331:G4331)</f>
        <v>213.38750000000002</v>
      </c>
      <c r="E4331" s="45">
        <v>170.71</v>
      </c>
      <c r="F4331" s="45">
        <f>E4331*1.25</f>
        <v>213.38750000000002</v>
      </c>
      <c r="G4331" s="46">
        <v>213.38750000000002</v>
      </c>
    </row>
    <row r="4332" spans="1:7" s="47" customFormat="1" ht="15" customHeight="1" x14ac:dyDescent="0.25">
      <c r="A4332" s="57">
        <v>81260</v>
      </c>
      <c r="B4332" s="58">
        <v>81260</v>
      </c>
      <c r="C4332" s="77" t="s">
        <v>4325</v>
      </c>
      <c r="D4332" s="72">
        <f>MAX(E4332:G4332)</f>
        <v>213.38750000000002</v>
      </c>
      <c r="E4332" s="45">
        <v>170.71</v>
      </c>
      <c r="F4332" s="45">
        <f>E4332*1.25</f>
        <v>213.38750000000002</v>
      </c>
      <c r="G4332" s="46">
        <v>213.38750000000002</v>
      </c>
    </row>
    <row r="4333" spans="1:7" s="47" customFormat="1" ht="15" customHeight="1" x14ac:dyDescent="0.25">
      <c r="A4333" s="62"/>
      <c r="B4333" s="57">
        <v>92507</v>
      </c>
      <c r="C4333" s="76" t="s">
        <v>1974</v>
      </c>
      <c r="D4333" s="72">
        <v>213.41</v>
      </c>
      <c r="E4333" s="50"/>
      <c r="F4333" s="50"/>
      <c r="G4333" s="50"/>
    </row>
    <row r="4334" spans="1:7" s="47" customFormat="1" ht="15" customHeight="1" x14ac:dyDescent="0.25">
      <c r="A4334" s="57">
        <v>80299</v>
      </c>
      <c r="B4334" s="57">
        <v>80299</v>
      </c>
      <c r="C4334" s="76" t="s">
        <v>4996</v>
      </c>
      <c r="D4334" s="72">
        <f>MAX(E4334:G4334)</f>
        <v>213.5625</v>
      </c>
      <c r="E4334" s="45">
        <v>170.85</v>
      </c>
      <c r="F4334" s="45">
        <f>E4334*1.25</f>
        <v>213.5625</v>
      </c>
      <c r="G4334" s="46">
        <v>213.5625</v>
      </c>
    </row>
    <row r="4335" spans="1:7" s="47" customFormat="1" ht="15" customHeight="1" x14ac:dyDescent="0.25">
      <c r="A4335" s="57">
        <v>80203</v>
      </c>
      <c r="B4335" s="57">
        <v>80203</v>
      </c>
      <c r="C4335" s="76" t="s">
        <v>5050</v>
      </c>
      <c r="D4335" s="72">
        <f>MAX(E4335:G4335)</f>
        <v>213.8125</v>
      </c>
      <c r="E4335" s="45">
        <v>171.05</v>
      </c>
      <c r="F4335" s="45">
        <f>E4335*1.25</f>
        <v>213.8125</v>
      </c>
      <c r="G4335" s="46">
        <v>213.8125</v>
      </c>
    </row>
    <row r="4336" spans="1:7" s="47" customFormat="1" ht="15" customHeight="1" x14ac:dyDescent="0.25">
      <c r="A4336" s="57">
        <v>87168</v>
      </c>
      <c r="B4336" s="57">
        <v>87168</v>
      </c>
      <c r="C4336" s="76" t="s">
        <v>5831</v>
      </c>
      <c r="D4336" s="72">
        <f>MAX(E4336:G4336)</f>
        <v>214.27499999999998</v>
      </c>
      <c r="E4336" s="45">
        <v>171.42</v>
      </c>
      <c r="F4336" s="45">
        <f>E4336*1.25</f>
        <v>214.27499999999998</v>
      </c>
      <c r="G4336" s="46">
        <v>214.27499999999998</v>
      </c>
    </row>
    <row r="4337" spans="1:8" s="47" customFormat="1" ht="15" customHeight="1" x14ac:dyDescent="0.25">
      <c r="A4337" s="62"/>
      <c r="B4337" s="57">
        <v>87385</v>
      </c>
      <c r="C4337" s="76" t="s">
        <v>1755</v>
      </c>
      <c r="D4337" s="72">
        <v>214.56</v>
      </c>
      <c r="E4337" s="50"/>
      <c r="F4337" s="50"/>
      <c r="G4337" s="50"/>
    </row>
    <row r="4338" spans="1:8" s="47" customFormat="1" ht="15" customHeight="1" x14ac:dyDescent="0.25">
      <c r="A4338" s="57" t="s">
        <v>21</v>
      </c>
      <c r="B4338" s="57" t="s">
        <v>2495</v>
      </c>
      <c r="C4338" s="76" t="s">
        <v>4068</v>
      </c>
      <c r="D4338" s="72">
        <f>MAX(E4338:G4338)</f>
        <v>215</v>
      </c>
      <c r="E4338" s="45">
        <v>172</v>
      </c>
      <c r="F4338" s="45">
        <f>E4338*1.25</f>
        <v>215</v>
      </c>
      <c r="G4338" s="46">
        <v>215</v>
      </c>
    </row>
    <row r="4339" spans="1:8" s="47" customFormat="1" ht="15" customHeight="1" x14ac:dyDescent="0.25">
      <c r="A4339" s="57" t="s">
        <v>21</v>
      </c>
      <c r="B4339" s="57" t="s">
        <v>2495</v>
      </c>
      <c r="C4339" s="76" t="s">
        <v>3892</v>
      </c>
      <c r="D4339" s="72">
        <f>MAX(E4339:G4339)</f>
        <v>215</v>
      </c>
      <c r="E4339" s="45">
        <v>172</v>
      </c>
      <c r="F4339" s="45">
        <f>E4339*1.25</f>
        <v>215</v>
      </c>
      <c r="G4339" s="46">
        <v>215</v>
      </c>
    </row>
    <row r="4340" spans="1:8" s="47" customFormat="1" ht="15" customHeight="1" x14ac:dyDescent="0.25">
      <c r="A4340" s="57" t="s">
        <v>21</v>
      </c>
      <c r="B4340" s="57" t="s">
        <v>2495</v>
      </c>
      <c r="C4340" s="76" t="s">
        <v>3892</v>
      </c>
      <c r="D4340" s="72">
        <f>MAX(E4340:G4340)</f>
        <v>215</v>
      </c>
      <c r="E4340" s="45">
        <v>172</v>
      </c>
      <c r="F4340" s="45">
        <f>E4340*1.25</f>
        <v>215</v>
      </c>
      <c r="G4340" s="46">
        <v>215</v>
      </c>
    </row>
    <row r="4341" spans="1:8" s="47" customFormat="1" ht="15" customHeight="1" x14ac:dyDescent="0.25">
      <c r="A4341" s="57">
        <v>88161</v>
      </c>
      <c r="B4341" s="57">
        <v>88161</v>
      </c>
      <c r="C4341" s="76" t="s">
        <v>5888</v>
      </c>
      <c r="D4341" s="72">
        <f>MAX(E4341:G4341)</f>
        <v>215.39999999999998</v>
      </c>
      <c r="E4341" s="45">
        <v>172.32</v>
      </c>
      <c r="F4341" s="45">
        <f>E4341*1.25</f>
        <v>215.39999999999998</v>
      </c>
      <c r="G4341" s="46">
        <v>215.39999999999998</v>
      </c>
    </row>
    <row r="4342" spans="1:8" s="47" customFormat="1" ht="15" customHeight="1" x14ac:dyDescent="0.25">
      <c r="A4342" s="62"/>
      <c r="B4342" s="58">
        <v>10040</v>
      </c>
      <c r="C4342" s="77" t="s">
        <v>86</v>
      </c>
      <c r="D4342" s="72">
        <v>215.5</v>
      </c>
      <c r="E4342" s="50"/>
      <c r="F4342" s="50"/>
      <c r="G4342" s="50"/>
    </row>
    <row r="4343" spans="1:8" s="47" customFormat="1" ht="15" customHeight="1" x14ac:dyDescent="0.25">
      <c r="A4343" s="62"/>
      <c r="B4343" s="57">
        <v>99355</v>
      </c>
      <c r="C4343" s="76" t="s">
        <v>2301</v>
      </c>
      <c r="D4343" s="72">
        <v>215.55</v>
      </c>
      <c r="E4343" s="50"/>
      <c r="F4343" s="50"/>
      <c r="G4343" s="50"/>
    </row>
    <row r="4344" spans="1:8" s="47" customFormat="1" ht="15" customHeight="1" x14ac:dyDescent="0.25">
      <c r="A4344" s="62"/>
      <c r="B4344" s="57">
        <v>73050</v>
      </c>
      <c r="C4344" s="76" t="s">
        <v>801</v>
      </c>
      <c r="D4344" s="72">
        <v>215.63</v>
      </c>
      <c r="E4344" s="50"/>
      <c r="F4344" s="50"/>
      <c r="G4344" s="50"/>
    </row>
    <row r="4345" spans="1:8" s="47" customFormat="1" ht="15" customHeight="1" x14ac:dyDescent="0.25">
      <c r="A4345" s="62"/>
      <c r="B4345" s="57">
        <v>70134</v>
      </c>
      <c r="C4345" s="76" t="s">
        <v>675</v>
      </c>
      <c r="D4345" s="72">
        <v>215.63</v>
      </c>
      <c r="E4345" s="50"/>
      <c r="F4345" s="50"/>
      <c r="G4345" s="50"/>
    </row>
    <row r="4346" spans="1:8" s="47" customFormat="1" ht="15" customHeight="1" x14ac:dyDescent="0.25">
      <c r="A4346" s="57" t="s">
        <v>2495</v>
      </c>
      <c r="B4346" s="57" t="s">
        <v>2495</v>
      </c>
      <c r="C4346" s="76" t="s">
        <v>2850</v>
      </c>
      <c r="D4346" s="72">
        <f>MAX(E4346:G4346)</f>
        <v>215.6875</v>
      </c>
      <c r="E4346" s="45">
        <v>172.55</v>
      </c>
      <c r="F4346" s="45">
        <f>E4346*1.25</f>
        <v>215.6875</v>
      </c>
      <c r="G4346" s="46">
        <v>215.6875</v>
      </c>
    </row>
    <row r="4347" spans="1:8" s="47" customFormat="1" ht="15" customHeight="1" x14ac:dyDescent="0.25">
      <c r="A4347" s="57">
        <v>86003</v>
      </c>
      <c r="B4347" s="57">
        <v>86003</v>
      </c>
      <c r="C4347" s="76" t="s">
        <v>4751</v>
      </c>
      <c r="D4347" s="72">
        <f>MAX(E4347:G4347)</f>
        <v>215.9375</v>
      </c>
      <c r="E4347" s="45">
        <v>172.75</v>
      </c>
      <c r="F4347" s="45">
        <f>E4347*1.25</f>
        <v>215.9375</v>
      </c>
      <c r="G4347" s="46">
        <v>215.9375</v>
      </c>
    </row>
    <row r="4348" spans="1:8" s="47" customFormat="1" ht="15" customHeight="1" x14ac:dyDescent="0.25">
      <c r="A4348" s="62"/>
      <c r="B4348" s="57">
        <v>90889</v>
      </c>
      <c r="C4348" s="76" t="s">
        <v>1967</v>
      </c>
      <c r="D4348" s="72">
        <v>215.99</v>
      </c>
      <c r="E4348" s="50"/>
      <c r="F4348" s="50"/>
      <c r="G4348" s="50"/>
    </row>
    <row r="4349" spans="1:8" s="47" customFormat="1" ht="15" customHeight="1" x14ac:dyDescent="0.25">
      <c r="A4349" s="57" t="s">
        <v>2495</v>
      </c>
      <c r="B4349" s="57" t="s">
        <v>2495</v>
      </c>
      <c r="C4349" s="76" t="s">
        <v>4702</v>
      </c>
      <c r="D4349" s="72">
        <f>MAX(E4349:G4349)</f>
        <v>216.125</v>
      </c>
      <c r="E4349" s="45">
        <v>172.9</v>
      </c>
      <c r="F4349" s="45">
        <f>E4349*1.25</f>
        <v>216.125</v>
      </c>
      <c r="G4349" s="46">
        <v>216.125</v>
      </c>
    </row>
    <row r="4350" spans="1:8" s="47" customFormat="1" ht="15" customHeight="1" x14ac:dyDescent="0.25">
      <c r="A4350" s="58">
        <v>86645</v>
      </c>
      <c r="B4350" s="58">
        <v>86747</v>
      </c>
      <c r="C4350" s="77" t="s">
        <v>4951</v>
      </c>
      <c r="D4350" s="73">
        <f>MAX(E4350:G4350)</f>
        <v>216.46249999999998</v>
      </c>
      <c r="E4350" s="48">
        <v>173.17</v>
      </c>
      <c r="F4350" s="48">
        <f>E4350*1.25</f>
        <v>216.46249999999998</v>
      </c>
      <c r="G4350" s="49">
        <v>216.46249999999998</v>
      </c>
      <c r="H4350" s="46"/>
    </row>
    <row r="4351" spans="1:8" s="47" customFormat="1" ht="15" customHeight="1" x14ac:dyDescent="0.25">
      <c r="A4351" s="57">
        <v>87634</v>
      </c>
      <c r="B4351" s="57">
        <v>87634</v>
      </c>
      <c r="C4351" s="76" t="s">
        <v>5722</v>
      </c>
      <c r="D4351" s="72">
        <f>MAX(E4351:G4351)</f>
        <v>216.64999999999998</v>
      </c>
      <c r="E4351" s="45">
        <v>173.32</v>
      </c>
      <c r="F4351" s="45">
        <f>E4351*1.25</f>
        <v>216.64999999999998</v>
      </c>
      <c r="G4351" s="46">
        <v>216.64999999999998</v>
      </c>
    </row>
    <row r="4352" spans="1:8" s="47" customFormat="1" ht="15" customHeight="1" x14ac:dyDescent="0.25">
      <c r="A4352" s="57" t="s">
        <v>5789</v>
      </c>
      <c r="B4352" s="57" t="s">
        <v>5721</v>
      </c>
      <c r="C4352" s="76" t="s">
        <v>5722</v>
      </c>
      <c r="D4352" s="72">
        <f>MAX(E4352:G4352)</f>
        <v>216.64999999999998</v>
      </c>
      <c r="E4352" s="45">
        <v>173.32</v>
      </c>
      <c r="F4352" s="45">
        <f>E4352*1.25</f>
        <v>216.64999999999998</v>
      </c>
      <c r="G4352" s="46">
        <v>216.64999999999998</v>
      </c>
      <c r="H4352" s="46"/>
    </row>
    <row r="4353" spans="1:8" s="47" customFormat="1" ht="15" customHeight="1" x14ac:dyDescent="0.25">
      <c r="A4353" s="57" t="s">
        <v>5721</v>
      </c>
      <c r="B4353" s="57" t="s">
        <v>5721</v>
      </c>
      <c r="C4353" s="76" t="s">
        <v>5722</v>
      </c>
      <c r="D4353" s="72">
        <f>MAX(E4353:G4353)</f>
        <v>216.64999999999998</v>
      </c>
      <c r="E4353" s="45">
        <v>173.32</v>
      </c>
      <c r="F4353" s="45">
        <f>E4353*1.25</f>
        <v>216.64999999999998</v>
      </c>
      <c r="G4353" s="46">
        <v>216.64999999999998</v>
      </c>
    </row>
    <row r="4354" spans="1:8" s="47" customFormat="1" ht="15" customHeight="1" x14ac:dyDescent="0.25">
      <c r="A4354" s="57" t="s">
        <v>5721</v>
      </c>
      <c r="B4354" s="57" t="s">
        <v>5721</v>
      </c>
      <c r="C4354" s="76" t="s">
        <v>5722</v>
      </c>
      <c r="D4354" s="72">
        <f>MAX(E4354:G4354)</f>
        <v>216.64999999999998</v>
      </c>
      <c r="E4354" s="45">
        <v>173.32</v>
      </c>
      <c r="F4354" s="45">
        <f>E4354*1.25</f>
        <v>216.64999999999998</v>
      </c>
      <c r="G4354" s="46">
        <v>216.64999999999998</v>
      </c>
      <c r="H4354" s="46"/>
    </row>
    <row r="4355" spans="1:8" s="47" customFormat="1" ht="15" customHeight="1" x14ac:dyDescent="0.25">
      <c r="A4355" s="57" t="s">
        <v>5721</v>
      </c>
      <c r="B4355" s="57" t="s">
        <v>5721</v>
      </c>
      <c r="C4355" s="76" t="s">
        <v>5722</v>
      </c>
      <c r="D4355" s="72">
        <f>MAX(E4355:G4355)</f>
        <v>216.64999999999998</v>
      </c>
      <c r="E4355" s="45">
        <v>173.32</v>
      </c>
      <c r="F4355" s="45">
        <f>E4355*1.25</f>
        <v>216.64999999999998</v>
      </c>
      <c r="G4355" s="46">
        <v>216.64999999999998</v>
      </c>
    </row>
    <row r="4356" spans="1:8" s="47" customFormat="1" ht="15" customHeight="1" x14ac:dyDescent="0.25">
      <c r="A4356" s="57" t="s">
        <v>5721</v>
      </c>
      <c r="B4356" s="57" t="s">
        <v>5721</v>
      </c>
      <c r="C4356" s="76" t="s">
        <v>5722</v>
      </c>
      <c r="D4356" s="72">
        <f>MAX(E4356:G4356)</f>
        <v>216.64999999999998</v>
      </c>
      <c r="E4356" s="45">
        <v>173.32</v>
      </c>
      <c r="F4356" s="45">
        <f>E4356*1.25</f>
        <v>216.64999999999998</v>
      </c>
      <c r="G4356" s="46">
        <v>216.64999999999998</v>
      </c>
    </row>
    <row r="4357" spans="1:8" s="47" customFormat="1" ht="15" customHeight="1" x14ac:dyDescent="0.25">
      <c r="A4357" s="57" t="s">
        <v>5721</v>
      </c>
      <c r="B4357" s="57" t="s">
        <v>5721</v>
      </c>
      <c r="C4357" s="76" t="s">
        <v>5722</v>
      </c>
      <c r="D4357" s="72">
        <f>MAX(E4357:G4357)</f>
        <v>216.64999999999998</v>
      </c>
      <c r="E4357" s="45">
        <v>173.32</v>
      </c>
      <c r="F4357" s="45">
        <f>E4357*1.25</f>
        <v>216.64999999999998</v>
      </c>
      <c r="G4357" s="46">
        <v>216.64999999999998</v>
      </c>
    </row>
    <row r="4358" spans="1:8" s="47" customFormat="1" ht="15" customHeight="1" x14ac:dyDescent="0.25">
      <c r="A4358" s="57" t="s">
        <v>5721</v>
      </c>
      <c r="B4358" s="57" t="s">
        <v>5721</v>
      </c>
      <c r="C4358" s="76" t="s">
        <v>5855</v>
      </c>
      <c r="D4358" s="72">
        <f>MAX(E4358:G4358)</f>
        <v>216.64999999999998</v>
      </c>
      <c r="E4358" s="45">
        <v>173.32</v>
      </c>
      <c r="F4358" s="45">
        <f>E4358*1.25</f>
        <v>216.64999999999998</v>
      </c>
      <c r="G4358" s="46">
        <v>216.64999999999998</v>
      </c>
    </row>
    <row r="4359" spans="1:8" s="47" customFormat="1" ht="15" customHeight="1" x14ac:dyDescent="0.25">
      <c r="A4359" s="57">
        <v>82952</v>
      </c>
      <c r="B4359" s="57">
        <v>82952</v>
      </c>
      <c r="C4359" s="76" t="s">
        <v>4370</v>
      </c>
      <c r="D4359" s="72">
        <f>MAX(E4359:G4359)</f>
        <v>216.67500000000001</v>
      </c>
      <c r="E4359" s="45">
        <v>173.34</v>
      </c>
      <c r="F4359" s="45">
        <f>E4359*1.25</f>
        <v>216.67500000000001</v>
      </c>
      <c r="G4359" s="46">
        <v>216.67500000000001</v>
      </c>
    </row>
    <row r="4360" spans="1:8" s="47" customFormat="1" ht="15" customHeight="1" x14ac:dyDescent="0.25">
      <c r="A4360" s="63"/>
      <c r="B4360" s="58">
        <v>72197</v>
      </c>
      <c r="C4360" s="77" t="s">
        <v>793</v>
      </c>
      <c r="D4360" s="72">
        <v>217</v>
      </c>
      <c r="E4360" s="51"/>
      <c r="F4360" s="51"/>
      <c r="G4360" s="50"/>
    </row>
    <row r="4361" spans="1:8" s="47" customFormat="1" ht="15" customHeight="1" x14ac:dyDescent="0.25">
      <c r="A4361" s="62"/>
      <c r="B4361" s="57">
        <v>70240</v>
      </c>
      <c r="C4361" s="76" t="s">
        <v>682</v>
      </c>
      <c r="D4361" s="72">
        <v>217</v>
      </c>
      <c r="E4361" s="50"/>
      <c r="F4361" s="50"/>
      <c r="G4361" s="50"/>
      <c r="H4361" s="46"/>
    </row>
    <row r="4362" spans="1:8" s="47" customFormat="1" ht="15" customHeight="1" x14ac:dyDescent="0.25">
      <c r="A4362" s="57" t="s">
        <v>2881</v>
      </c>
      <c r="B4362" s="57" t="s">
        <v>2495</v>
      </c>
      <c r="C4362" s="76" t="s">
        <v>3066</v>
      </c>
      <c r="D4362" s="72">
        <f>MAX(E4362:G4362)</f>
        <v>217.375</v>
      </c>
      <c r="E4362" s="45">
        <v>173.9</v>
      </c>
      <c r="F4362" s="45">
        <f>E4362*1.25</f>
        <v>217.375</v>
      </c>
      <c r="G4362" s="46">
        <v>217.375</v>
      </c>
      <c r="H4362" s="46"/>
    </row>
    <row r="4363" spans="1:8" s="47" customFormat="1" ht="15" customHeight="1" x14ac:dyDescent="0.25">
      <c r="A4363" s="57">
        <v>86146</v>
      </c>
      <c r="B4363" s="57">
        <v>86146</v>
      </c>
      <c r="C4363" s="76" t="s">
        <v>5197</v>
      </c>
      <c r="D4363" s="72">
        <f>MAX(E4363:G4363)</f>
        <v>217.5</v>
      </c>
      <c r="E4363" s="45">
        <v>174</v>
      </c>
      <c r="F4363" s="45">
        <f>E4363*1.25</f>
        <v>217.5</v>
      </c>
      <c r="G4363" s="46">
        <v>217.5</v>
      </c>
      <c r="H4363" s="46"/>
    </row>
    <row r="4364" spans="1:8" s="47" customFormat="1" ht="15" customHeight="1" x14ac:dyDescent="0.25">
      <c r="A4364" s="58">
        <v>86713</v>
      </c>
      <c r="B4364" s="58">
        <v>86713</v>
      </c>
      <c r="C4364" s="77" t="s">
        <v>5311</v>
      </c>
      <c r="D4364" s="73">
        <f>MAX(E4364:G4364)</f>
        <v>217.52500000000001</v>
      </c>
      <c r="E4364" s="48">
        <v>174.02</v>
      </c>
      <c r="F4364" s="48">
        <f>E4364*1.25</f>
        <v>217.52500000000001</v>
      </c>
      <c r="G4364" s="49">
        <v>217.52500000000001</v>
      </c>
      <c r="H4364" s="46"/>
    </row>
    <row r="4365" spans="1:8" s="47" customFormat="1" ht="15" customHeight="1" x14ac:dyDescent="0.25">
      <c r="A4365" s="58">
        <v>86713</v>
      </c>
      <c r="B4365" s="58">
        <v>86713</v>
      </c>
      <c r="C4365" s="77" t="s">
        <v>5051</v>
      </c>
      <c r="D4365" s="73">
        <f>MAX(E4365:G4365)</f>
        <v>217.52500000000001</v>
      </c>
      <c r="E4365" s="48">
        <v>174.02</v>
      </c>
      <c r="F4365" s="48">
        <f>E4365*1.25</f>
        <v>217.52500000000001</v>
      </c>
      <c r="G4365" s="49">
        <v>217.52500000000001</v>
      </c>
      <c r="H4365" s="46"/>
    </row>
    <row r="4366" spans="1:8" s="47" customFormat="1" ht="15" customHeight="1" x14ac:dyDescent="0.25">
      <c r="A4366" s="57">
        <v>86336</v>
      </c>
      <c r="B4366" s="57">
        <v>86336</v>
      </c>
      <c r="C4366" s="76" t="s">
        <v>5584</v>
      </c>
      <c r="D4366" s="72">
        <f>MAX(E4366:G4366)</f>
        <v>217.52500000000001</v>
      </c>
      <c r="E4366" s="45">
        <v>174.02</v>
      </c>
      <c r="F4366" s="45">
        <f>E4366*1.25</f>
        <v>217.52500000000001</v>
      </c>
      <c r="G4366" s="46">
        <v>217.52500000000001</v>
      </c>
      <c r="H4366" s="46"/>
    </row>
    <row r="4367" spans="1:8" s="47" customFormat="1" ht="15" customHeight="1" x14ac:dyDescent="0.25">
      <c r="A4367" s="57">
        <v>90832</v>
      </c>
      <c r="B4367" s="57">
        <v>90832</v>
      </c>
      <c r="C4367" s="76" t="s">
        <v>8421</v>
      </c>
      <c r="D4367" s="72">
        <f>MAX(E4367:G4367)</f>
        <v>217.5625</v>
      </c>
      <c r="E4367" s="45">
        <v>174.05</v>
      </c>
      <c r="F4367" s="45">
        <f>E4367*1.25</f>
        <v>217.5625</v>
      </c>
      <c r="G4367" s="46">
        <v>217.5625</v>
      </c>
      <c r="H4367" s="46"/>
    </row>
    <row r="4368" spans="1:8" s="47" customFormat="1" ht="15" customHeight="1" x14ac:dyDescent="0.25">
      <c r="A4368" s="57">
        <v>82378</v>
      </c>
      <c r="B4368" s="57">
        <v>82378</v>
      </c>
      <c r="C4368" s="76" t="s">
        <v>4462</v>
      </c>
      <c r="D4368" s="72">
        <f>MAX(E4368:G4368)</f>
        <v>217.57499999999999</v>
      </c>
      <c r="E4368" s="45">
        <v>174.06</v>
      </c>
      <c r="F4368" s="45">
        <f>E4368*1.25</f>
        <v>217.57499999999999</v>
      </c>
      <c r="G4368" s="46">
        <v>217.57499999999999</v>
      </c>
    </row>
    <row r="4369" spans="1:8" s="47" customFormat="1" ht="15" customHeight="1" x14ac:dyDescent="0.25">
      <c r="A4369" s="57">
        <v>84480</v>
      </c>
      <c r="B4369" s="57">
        <v>84480</v>
      </c>
      <c r="C4369" s="76" t="s">
        <v>5218</v>
      </c>
      <c r="D4369" s="72">
        <f>MAX(E4369:G4369)</f>
        <v>217.65</v>
      </c>
      <c r="E4369" s="45">
        <v>174.12</v>
      </c>
      <c r="F4369" s="45">
        <f>E4369*1.25</f>
        <v>217.65</v>
      </c>
      <c r="G4369" s="46">
        <v>217.65</v>
      </c>
      <c r="H4369" s="46"/>
    </row>
    <row r="4370" spans="1:8" s="47" customFormat="1" ht="15" customHeight="1" x14ac:dyDescent="0.25">
      <c r="A4370" s="57">
        <v>84480</v>
      </c>
      <c r="B4370" s="57">
        <v>84480</v>
      </c>
      <c r="C4370" s="76" t="s">
        <v>5103</v>
      </c>
      <c r="D4370" s="72">
        <f>MAX(E4370:G4370)</f>
        <v>217.65</v>
      </c>
      <c r="E4370" s="45">
        <v>174.12</v>
      </c>
      <c r="F4370" s="45">
        <f>E4370*1.25</f>
        <v>217.65</v>
      </c>
      <c r="G4370" s="46">
        <v>217.65</v>
      </c>
      <c r="H4370" s="46"/>
    </row>
    <row r="4371" spans="1:8" s="47" customFormat="1" ht="15" customHeight="1" x14ac:dyDescent="0.25">
      <c r="A4371" s="62"/>
      <c r="B4371" s="57">
        <v>88319</v>
      </c>
      <c r="C4371" s="76" t="s">
        <v>1853</v>
      </c>
      <c r="D4371" s="72">
        <v>217.68</v>
      </c>
      <c r="E4371" s="50"/>
      <c r="F4371" s="50"/>
      <c r="G4371" s="50"/>
      <c r="H4371" s="46"/>
    </row>
    <row r="4372" spans="1:8" s="47" customFormat="1" ht="15" customHeight="1" x14ac:dyDescent="0.25">
      <c r="A4372" s="64"/>
      <c r="B4372" s="64" t="s">
        <v>2003</v>
      </c>
      <c r="C4372" s="65" t="s">
        <v>2445</v>
      </c>
      <c r="D4372" s="72">
        <f>MAX(E4372:G4372)</f>
        <v>217.94</v>
      </c>
      <c r="E4372" s="36"/>
      <c r="F4372" s="37">
        <v>217.94</v>
      </c>
      <c r="G4372" s="46">
        <v>217.94</v>
      </c>
      <c r="H4372" s="46"/>
    </row>
    <row r="4373" spans="1:8" s="47" customFormat="1" ht="15" customHeight="1" x14ac:dyDescent="0.25">
      <c r="A4373" s="64"/>
      <c r="B4373" s="64" t="s">
        <v>2001</v>
      </c>
      <c r="C4373" s="65" t="s">
        <v>2444</v>
      </c>
      <c r="D4373" s="72">
        <f>MAX(E4373:G4373)</f>
        <v>217.94</v>
      </c>
      <c r="E4373" s="36"/>
      <c r="F4373" s="37">
        <v>217.94</v>
      </c>
      <c r="G4373" s="46">
        <v>217.94</v>
      </c>
      <c r="H4373" s="46"/>
    </row>
    <row r="4374" spans="1:8" s="47" customFormat="1" ht="15" customHeight="1" x14ac:dyDescent="0.25">
      <c r="A4374" s="64"/>
      <c r="B4374" s="64" t="s">
        <v>2005</v>
      </c>
      <c r="C4374" s="65" t="s">
        <v>2006</v>
      </c>
      <c r="D4374" s="72">
        <f>MAX(E4374:G4374)</f>
        <v>217.94</v>
      </c>
      <c r="E4374" s="38"/>
      <c r="F4374" s="37">
        <v>217.94</v>
      </c>
      <c r="G4374" s="46">
        <v>217.94</v>
      </c>
      <c r="H4374" s="46"/>
    </row>
    <row r="4375" spans="1:8" s="47" customFormat="1" ht="15" customHeight="1" x14ac:dyDescent="0.25">
      <c r="A4375" s="64"/>
      <c r="B4375" s="64" t="s">
        <v>2009</v>
      </c>
      <c r="C4375" s="65" t="s">
        <v>2010</v>
      </c>
      <c r="D4375" s="72">
        <f>MAX(E4375:G4375)</f>
        <v>217.94</v>
      </c>
      <c r="E4375" s="38"/>
      <c r="F4375" s="37">
        <v>217.94</v>
      </c>
      <c r="G4375" s="46">
        <v>217.94</v>
      </c>
      <c r="H4375" s="46"/>
    </row>
    <row r="4376" spans="1:8" s="47" customFormat="1" ht="15" customHeight="1" x14ac:dyDescent="0.25">
      <c r="A4376" s="64"/>
      <c r="B4376" s="64" t="s">
        <v>2018</v>
      </c>
      <c r="C4376" s="65" t="s">
        <v>2362</v>
      </c>
      <c r="D4376" s="72">
        <f>MAX(E4376:G4376)</f>
        <v>217.94</v>
      </c>
      <c r="E4376" s="40"/>
      <c r="F4376" s="37">
        <v>217.94</v>
      </c>
      <c r="G4376" s="46">
        <v>217.94</v>
      </c>
    </row>
    <row r="4377" spans="1:8" s="47" customFormat="1" ht="15" customHeight="1" x14ac:dyDescent="0.25">
      <c r="A4377" s="64"/>
      <c r="B4377" s="64" t="s">
        <v>2012</v>
      </c>
      <c r="C4377" s="65" t="s">
        <v>2013</v>
      </c>
      <c r="D4377" s="72">
        <f>MAX(E4377:G4377)</f>
        <v>217.94</v>
      </c>
      <c r="E4377" s="38"/>
      <c r="F4377" s="37">
        <v>217.94</v>
      </c>
      <c r="G4377" s="46">
        <v>217.94</v>
      </c>
      <c r="H4377" s="46"/>
    </row>
    <row r="4378" spans="1:8" s="47" customFormat="1" ht="15" customHeight="1" x14ac:dyDescent="0.25">
      <c r="A4378" s="62"/>
      <c r="B4378" s="57">
        <v>73521</v>
      </c>
      <c r="C4378" s="76" t="s">
        <v>830</v>
      </c>
      <c r="D4378" s="72">
        <v>218</v>
      </c>
      <c r="E4378" s="50"/>
      <c r="F4378" s="50"/>
      <c r="G4378" s="50"/>
      <c r="H4378" s="46"/>
    </row>
    <row r="4379" spans="1:8" s="47" customFormat="1" ht="15" customHeight="1" x14ac:dyDescent="0.25">
      <c r="A4379" s="62"/>
      <c r="B4379" s="57">
        <v>90882</v>
      </c>
      <c r="C4379" s="76" t="s">
        <v>1966</v>
      </c>
      <c r="D4379" s="72">
        <v>218.06</v>
      </c>
      <c r="E4379" s="50"/>
      <c r="F4379" s="50"/>
      <c r="G4379" s="50"/>
      <c r="H4379" s="46"/>
    </row>
    <row r="4380" spans="1:8" s="47" customFormat="1" ht="15" customHeight="1" x14ac:dyDescent="0.25">
      <c r="A4380" s="62"/>
      <c r="B4380" s="57">
        <v>36590</v>
      </c>
      <c r="C4380" s="76" t="s">
        <v>498</v>
      </c>
      <c r="D4380" s="72">
        <v>218.06</v>
      </c>
      <c r="E4380" s="50"/>
      <c r="F4380" s="50"/>
      <c r="G4380" s="50"/>
      <c r="H4380" s="46"/>
    </row>
    <row r="4381" spans="1:8" s="47" customFormat="1" ht="15" customHeight="1" x14ac:dyDescent="0.25">
      <c r="A4381" s="62"/>
      <c r="B4381" s="57">
        <v>36580</v>
      </c>
      <c r="C4381" s="76" t="s">
        <v>495</v>
      </c>
      <c r="D4381" s="72">
        <v>218.06</v>
      </c>
      <c r="E4381" s="50"/>
      <c r="F4381" s="50"/>
      <c r="G4381" s="50"/>
      <c r="H4381" s="46"/>
    </row>
    <row r="4382" spans="1:8" s="47" customFormat="1" ht="15" customHeight="1" x14ac:dyDescent="0.25">
      <c r="A4382" s="57">
        <v>83970</v>
      </c>
      <c r="B4382" s="58">
        <v>83970</v>
      </c>
      <c r="C4382" s="77" t="s">
        <v>4533</v>
      </c>
      <c r="D4382" s="72">
        <f>MAX(E4382:G4382)</f>
        <v>218.32499999999999</v>
      </c>
      <c r="E4382" s="45">
        <v>174.66</v>
      </c>
      <c r="F4382" s="45">
        <f>E4382*1.25</f>
        <v>218.32499999999999</v>
      </c>
      <c r="G4382" s="46">
        <v>218.32499999999999</v>
      </c>
      <c r="H4382" s="46"/>
    </row>
    <row r="4383" spans="1:8" s="47" customFormat="1" ht="15" customHeight="1" x14ac:dyDescent="0.25">
      <c r="A4383" s="57">
        <v>83970</v>
      </c>
      <c r="B4383" s="57">
        <v>83970</v>
      </c>
      <c r="C4383" s="76" t="s">
        <v>4961</v>
      </c>
      <c r="D4383" s="72">
        <f>MAX(E4383:G4383)</f>
        <v>218.32499999999999</v>
      </c>
      <c r="E4383" s="45">
        <v>174.66</v>
      </c>
      <c r="F4383" s="45">
        <f>E4383*1.25</f>
        <v>218.32499999999999</v>
      </c>
      <c r="G4383" s="46">
        <v>218.32499999999999</v>
      </c>
      <c r="H4383" s="46"/>
    </row>
    <row r="4384" spans="1:8" s="47" customFormat="1" ht="15" customHeight="1" x14ac:dyDescent="0.25">
      <c r="A4384" s="62"/>
      <c r="B4384" s="57">
        <v>90791</v>
      </c>
      <c r="C4384" s="76" t="s">
        <v>1940</v>
      </c>
      <c r="D4384" s="72">
        <v>218.4</v>
      </c>
      <c r="E4384" s="50"/>
      <c r="F4384" s="50"/>
      <c r="G4384" s="50"/>
    </row>
    <row r="4385" spans="1:8" s="47" customFormat="1" ht="15" customHeight="1" x14ac:dyDescent="0.25">
      <c r="A4385" s="57" t="s">
        <v>2495</v>
      </c>
      <c r="B4385" s="57">
        <v>99393</v>
      </c>
      <c r="C4385" s="76" t="s">
        <v>7921</v>
      </c>
      <c r="D4385" s="72">
        <f>MAX(E4385:G4385)</f>
        <v>218.5</v>
      </c>
      <c r="E4385" s="45">
        <v>174.8</v>
      </c>
      <c r="F4385" s="45">
        <f>E4385*1.25</f>
        <v>218.5</v>
      </c>
      <c r="G4385" s="46">
        <v>218.5</v>
      </c>
      <c r="H4385" s="46"/>
    </row>
    <row r="4386" spans="1:8" s="47" customFormat="1" ht="15" customHeight="1" x14ac:dyDescent="0.25">
      <c r="A4386" s="57">
        <v>99393</v>
      </c>
      <c r="B4386" s="57">
        <v>99393</v>
      </c>
      <c r="C4386" s="76" t="s">
        <v>7591</v>
      </c>
      <c r="D4386" s="72">
        <f>MAX(E4386:G4386)</f>
        <v>218.5</v>
      </c>
      <c r="E4386" s="45">
        <v>174.8</v>
      </c>
      <c r="F4386" s="45">
        <f>E4386*1.25</f>
        <v>218.5</v>
      </c>
      <c r="G4386" s="46">
        <v>218.5</v>
      </c>
      <c r="H4386" s="46"/>
    </row>
    <row r="4387" spans="1:8" s="47" customFormat="1" ht="15" customHeight="1" x14ac:dyDescent="0.25">
      <c r="A4387" s="57" t="s">
        <v>2495</v>
      </c>
      <c r="B4387" s="57">
        <v>99393</v>
      </c>
      <c r="C4387" s="76" t="s">
        <v>7591</v>
      </c>
      <c r="D4387" s="72">
        <f>MAX(E4387:G4387)</f>
        <v>218.5</v>
      </c>
      <c r="E4387" s="45">
        <v>174.8</v>
      </c>
      <c r="F4387" s="45">
        <f>E4387*1.25</f>
        <v>218.5</v>
      </c>
      <c r="G4387" s="46">
        <v>218.5</v>
      </c>
      <c r="H4387" s="46"/>
    </row>
    <row r="4388" spans="1:8" s="47" customFormat="1" ht="15" customHeight="1" x14ac:dyDescent="0.25">
      <c r="A4388" s="57" t="s">
        <v>2495</v>
      </c>
      <c r="B4388" s="57">
        <v>99393</v>
      </c>
      <c r="C4388" s="76" t="s">
        <v>7591</v>
      </c>
      <c r="D4388" s="72">
        <f>MAX(E4388:G4388)</f>
        <v>218.5</v>
      </c>
      <c r="E4388" s="45">
        <v>174.8</v>
      </c>
      <c r="F4388" s="45">
        <f>E4388*1.25</f>
        <v>218.5</v>
      </c>
      <c r="G4388" s="46">
        <v>218.5</v>
      </c>
      <c r="H4388" s="46"/>
    </row>
    <row r="4389" spans="1:8" s="47" customFormat="1" ht="15" customHeight="1" x14ac:dyDescent="0.25">
      <c r="A4389" s="57" t="s">
        <v>2495</v>
      </c>
      <c r="B4389" s="57">
        <v>99393</v>
      </c>
      <c r="C4389" s="76" t="s">
        <v>7591</v>
      </c>
      <c r="D4389" s="72">
        <f>MAX(E4389:G4389)</f>
        <v>218.5</v>
      </c>
      <c r="E4389" s="45">
        <v>174.8</v>
      </c>
      <c r="F4389" s="45">
        <f>E4389*1.25</f>
        <v>218.5</v>
      </c>
      <c r="G4389" s="46">
        <v>218.5</v>
      </c>
      <c r="H4389" s="46"/>
    </row>
    <row r="4390" spans="1:8" s="47" customFormat="1" ht="15" customHeight="1" x14ac:dyDescent="0.25">
      <c r="A4390" s="57" t="s">
        <v>2495</v>
      </c>
      <c r="B4390" s="57">
        <v>99393</v>
      </c>
      <c r="C4390" s="76" t="s">
        <v>7591</v>
      </c>
      <c r="D4390" s="72">
        <f>MAX(E4390:G4390)</f>
        <v>218.5</v>
      </c>
      <c r="E4390" s="45">
        <v>174.8</v>
      </c>
      <c r="F4390" s="45">
        <f>E4390*1.25</f>
        <v>218.5</v>
      </c>
      <c r="G4390" s="46">
        <v>218.5</v>
      </c>
      <c r="H4390" s="46"/>
    </row>
    <row r="4391" spans="1:8" s="47" customFormat="1" ht="15" customHeight="1" x14ac:dyDescent="0.25">
      <c r="A4391" s="57">
        <v>99393</v>
      </c>
      <c r="B4391" s="57">
        <v>99393</v>
      </c>
      <c r="C4391" s="76" t="s">
        <v>7777</v>
      </c>
      <c r="D4391" s="72">
        <f>MAX(E4391:G4391)</f>
        <v>218.5</v>
      </c>
      <c r="E4391" s="45">
        <v>174.8</v>
      </c>
      <c r="F4391" s="45">
        <f>E4391*1.25</f>
        <v>218.5</v>
      </c>
      <c r="G4391" s="46">
        <v>218.5</v>
      </c>
      <c r="H4391" s="46"/>
    </row>
    <row r="4392" spans="1:8" s="47" customFormat="1" ht="15" customHeight="1" x14ac:dyDescent="0.25">
      <c r="A4392" s="63"/>
      <c r="B4392" s="58">
        <v>83872</v>
      </c>
      <c r="C4392" s="77" t="s">
        <v>1367</v>
      </c>
      <c r="D4392" s="73">
        <v>218.58</v>
      </c>
      <c r="E4392" s="51"/>
      <c r="F4392" s="51"/>
      <c r="G4392" s="51"/>
    </row>
    <row r="4393" spans="1:8" s="47" customFormat="1" ht="15" customHeight="1" x14ac:dyDescent="0.25">
      <c r="A4393" s="57">
        <v>86304</v>
      </c>
      <c r="B4393" s="57">
        <v>86304</v>
      </c>
      <c r="C4393" s="76" t="s">
        <v>5259</v>
      </c>
      <c r="D4393" s="72">
        <f>MAX(E4393:G4393)</f>
        <v>218.66250000000002</v>
      </c>
      <c r="E4393" s="45">
        <v>174.93</v>
      </c>
      <c r="F4393" s="45">
        <f>E4393*1.25</f>
        <v>218.66250000000002</v>
      </c>
      <c r="G4393" s="46">
        <v>218.66250000000002</v>
      </c>
      <c r="H4393" s="46"/>
    </row>
    <row r="4394" spans="1:8" s="47" customFormat="1" ht="15" customHeight="1" x14ac:dyDescent="0.25">
      <c r="A4394" s="57" t="s">
        <v>21</v>
      </c>
      <c r="B4394" s="57" t="s">
        <v>2495</v>
      </c>
      <c r="C4394" s="76" t="s">
        <v>3926</v>
      </c>
      <c r="D4394" s="72">
        <f>MAX(E4394:G4394)</f>
        <v>218.75</v>
      </c>
      <c r="E4394" s="45">
        <v>175</v>
      </c>
      <c r="F4394" s="45">
        <f>E4394*1.25</f>
        <v>218.75</v>
      </c>
      <c r="G4394" s="46">
        <v>218.75</v>
      </c>
      <c r="H4394" s="46"/>
    </row>
    <row r="4395" spans="1:8" s="47" customFormat="1" ht="15" customHeight="1" x14ac:dyDescent="0.25">
      <c r="A4395" s="57" t="s">
        <v>2495</v>
      </c>
      <c r="B4395" s="57" t="s">
        <v>2495</v>
      </c>
      <c r="C4395" s="76" t="s">
        <v>4408</v>
      </c>
      <c r="D4395" s="72">
        <f>MAX(E4395:G4395)</f>
        <v>218.75</v>
      </c>
      <c r="E4395" s="45">
        <v>175</v>
      </c>
      <c r="F4395" s="45">
        <f>E4395*1.25</f>
        <v>218.75</v>
      </c>
      <c r="G4395" s="46">
        <v>218.75</v>
      </c>
      <c r="H4395" s="46"/>
    </row>
    <row r="4396" spans="1:8" s="47" customFormat="1" ht="15" customHeight="1" x14ac:dyDescent="0.25">
      <c r="A4396" s="57" t="s">
        <v>21</v>
      </c>
      <c r="B4396" s="57" t="s">
        <v>2495</v>
      </c>
      <c r="C4396" s="76" t="s">
        <v>3936</v>
      </c>
      <c r="D4396" s="72">
        <f>MAX(E4396:G4396)</f>
        <v>218.75</v>
      </c>
      <c r="E4396" s="45">
        <v>175</v>
      </c>
      <c r="F4396" s="45">
        <f>E4396*1.25</f>
        <v>218.75</v>
      </c>
      <c r="G4396" s="46">
        <v>218.75</v>
      </c>
      <c r="H4396" s="46"/>
    </row>
    <row r="4397" spans="1:8" s="47" customFormat="1" ht="15" customHeight="1" x14ac:dyDescent="0.25">
      <c r="A4397" s="57" t="s">
        <v>21</v>
      </c>
      <c r="B4397" s="57" t="s">
        <v>2495</v>
      </c>
      <c r="C4397" s="76" t="s">
        <v>3946</v>
      </c>
      <c r="D4397" s="72">
        <f>MAX(E4397:G4397)</f>
        <v>218.75</v>
      </c>
      <c r="E4397" s="45">
        <v>175</v>
      </c>
      <c r="F4397" s="45">
        <f>E4397*1.25</f>
        <v>218.75</v>
      </c>
      <c r="G4397" s="46">
        <v>218.75</v>
      </c>
      <c r="H4397" s="46"/>
    </row>
    <row r="4398" spans="1:8" s="47" customFormat="1" ht="15" customHeight="1" x14ac:dyDescent="0.25">
      <c r="A4398" s="57" t="s">
        <v>2495</v>
      </c>
      <c r="B4398" s="57" t="s">
        <v>2495</v>
      </c>
      <c r="C4398" s="76" t="s">
        <v>3199</v>
      </c>
      <c r="D4398" s="72">
        <f>MAX(E4398:G4398)</f>
        <v>218.875</v>
      </c>
      <c r="E4398" s="45">
        <v>175.1</v>
      </c>
      <c r="F4398" s="45">
        <f>E4398*1.25</f>
        <v>218.875</v>
      </c>
      <c r="G4398" s="46">
        <v>218.875</v>
      </c>
      <c r="H4398" s="46"/>
    </row>
    <row r="4399" spans="1:8" s="47" customFormat="1" ht="15" customHeight="1" x14ac:dyDescent="0.25">
      <c r="A4399" s="62"/>
      <c r="B4399" s="57">
        <v>71270</v>
      </c>
      <c r="C4399" s="76" t="s">
        <v>738</v>
      </c>
      <c r="D4399" s="72">
        <v>219</v>
      </c>
      <c r="E4399" s="50"/>
      <c r="F4399" s="50"/>
      <c r="G4399" s="50"/>
      <c r="H4399" s="46"/>
    </row>
    <row r="4400" spans="1:8" s="47" customFormat="1" ht="15" customHeight="1" x14ac:dyDescent="0.25">
      <c r="A4400" s="57">
        <v>69200</v>
      </c>
      <c r="B4400" s="57">
        <v>69200</v>
      </c>
      <c r="C4400" s="76" t="s">
        <v>7365</v>
      </c>
      <c r="D4400" s="72">
        <f>MAX(E4400:G4400)</f>
        <v>219.28750000000002</v>
      </c>
      <c r="E4400" s="45">
        <v>175.43</v>
      </c>
      <c r="F4400" s="45">
        <f>E4400*1.25</f>
        <v>219.28750000000002</v>
      </c>
      <c r="G4400" s="46">
        <v>219.28750000000002</v>
      </c>
      <c r="H4400" s="46"/>
    </row>
    <row r="4401" spans="1:8" s="47" customFormat="1" ht="15" customHeight="1" x14ac:dyDescent="0.25">
      <c r="A4401" s="62"/>
      <c r="B4401" s="57">
        <v>99234</v>
      </c>
      <c r="C4401" s="76" t="s">
        <v>2273</v>
      </c>
      <c r="D4401" s="72">
        <v>219.35</v>
      </c>
      <c r="E4401" s="50"/>
      <c r="F4401" s="50"/>
      <c r="G4401" s="50"/>
      <c r="H4401" s="46"/>
    </row>
    <row r="4402" spans="1:8" s="47" customFormat="1" ht="15" customHeight="1" x14ac:dyDescent="0.25">
      <c r="A4402" s="58" t="s">
        <v>21</v>
      </c>
      <c r="B4402" s="58" t="s">
        <v>2495</v>
      </c>
      <c r="C4402" s="77" t="s">
        <v>3488</v>
      </c>
      <c r="D4402" s="72">
        <f>MAX(E4402:G4402)</f>
        <v>219.375</v>
      </c>
      <c r="E4402" s="48">
        <v>175.5</v>
      </c>
      <c r="F4402" s="48">
        <f>E4402*1.25</f>
        <v>219.375</v>
      </c>
      <c r="G4402" s="46">
        <v>219.375</v>
      </c>
      <c r="H4402" s="46"/>
    </row>
    <row r="4403" spans="1:8" s="47" customFormat="1" ht="15" customHeight="1" x14ac:dyDescent="0.25">
      <c r="A4403" s="57" t="s">
        <v>21</v>
      </c>
      <c r="B4403" s="57" t="s">
        <v>2495</v>
      </c>
      <c r="C4403" s="76" t="s">
        <v>3544</v>
      </c>
      <c r="D4403" s="72">
        <f>MAX(E4403:G4403)</f>
        <v>219.375</v>
      </c>
      <c r="E4403" s="45">
        <v>175.5</v>
      </c>
      <c r="F4403" s="45">
        <f>E4403*1.25</f>
        <v>219.375</v>
      </c>
      <c r="G4403" s="46">
        <v>219.375</v>
      </c>
      <c r="H4403" s="46"/>
    </row>
    <row r="4404" spans="1:8" s="47" customFormat="1" ht="15" customHeight="1" x14ac:dyDescent="0.25">
      <c r="A4404" s="57" t="s">
        <v>21</v>
      </c>
      <c r="B4404" s="57" t="s">
        <v>2495</v>
      </c>
      <c r="C4404" s="76" t="s">
        <v>3536</v>
      </c>
      <c r="D4404" s="72">
        <f>MAX(E4404:G4404)</f>
        <v>219.375</v>
      </c>
      <c r="E4404" s="45">
        <v>175.5</v>
      </c>
      <c r="F4404" s="45">
        <f>E4404*1.25</f>
        <v>219.375</v>
      </c>
      <c r="G4404" s="46">
        <v>219.375</v>
      </c>
      <c r="H4404" s="46"/>
    </row>
    <row r="4405" spans="1:8" s="47" customFormat="1" ht="15" customHeight="1" x14ac:dyDescent="0.25">
      <c r="A4405" s="57" t="s">
        <v>21</v>
      </c>
      <c r="B4405" s="57" t="s">
        <v>2495</v>
      </c>
      <c r="C4405" s="76" t="s">
        <v>3489</v>
      </c>
      <c r="D4405" s="72">
        <f>MAX(E4405:G4405)</f>
        <v>219.375</v>
      </c>
      <c r="E4405" s="45">
        <v>175.5</v>
      </c>
      <c r="F4405" s="45">
        <f>E4405*1.25</f>
        <v>219.375</v>
      </c>
      <c r="G4405" s="46">
        <v>219.375</v>
      </c>
      <c r="H4405" s="46"/>
    </row>
    <row r="4406" spans="1:8" s="47" customFormat="1" ht="15" customHeight="1" x14ac:dyDescent="0.25">
      <c r="A4406" s="57" t="s">
        <v>21</v>
      </c>
      <c r="B4406" s="57" t="s">
        <v>2495</v>
      </c>
      <c r="C4406" s="76" t="s">
        <v>3508</v>
      </c>
      <c r="D4406" s="72">
        <f>MAX(E4406:G4406)</f>
        <v>219.375</v>
      </c>
      <c r="E4406" s="45">
        <v>175.5</v>
      </c>
      <c r="F4406" s="45">
        <f>E4406*1.25</f>
        <v>219.375</v>
      </c>
      <c r="G4406" s="46">
        <v>219.375</v>
      </c>
      <c r="H4406" s="46"/>
    </row>
    <row r="4407" spans="1:8" s="47" customFormat="1" ht="15" customHeight="1" x14ac:dyDescent="0.25">
      <c r="A4407" s="57" t="s">
        <v>21</v>
      </c>
      <c r="B4407" s="57" t="s">
        <v>2495</v>
      </c>
      <c r="C4407" s="76" t="s">
        <v>3476</v>
      </c>
      <c r="D4407" s="72">
        <f>MAX(E4407:G4407)</f>
        <v>219.375</v>
      </c>
      <c r="E4407" s="45">
        <v>175.5</v>
      </c>
      <c r="F4407" s="45">
        <f>E4407*1.25</f>
        <v>219.375</v>
      </c>
      <c r="G4407" s="46">
        <v>219.375</v>
      </c>
    </row>
    <row r="4408" spans="1:8" s="47" customFormat="1" ht="15" customHeight="1" x14ac:dyDescent="0.25">
      <c r="A4408" s="57" t="s">
        <v>21</v>
      </c>
      <c r="B4408" s="57" t="s">
        <v>2495</v>
      </c>
      <c r="C4408" s="76" t="s">
        <v>3490</v>
      </c>
      <c r="D4408" s="72">
        <f>MAX(E4408:G4408)</f>
        <v>219.375</v>
      </c>
      <c r="E4408" s="45">
        <v>175.5</v>
      </c>
      <c r="F4408" s="45">
        <f>E4408*1.25</f>
        <v>219.375</v>
      </c>
      <c r="G4408" s="46">
        <v>219.375</v>
      </c>
      <c r="H4408" s="46"/>
    </row>
    <row r="4409" spans="1:8" s="47" customFormat="1" ht="15" customHeight="1" x14ac:dyDescent="0.25">
      <c r="A4409" s="57">
        <v>99214</v>
      </c>
      <c r="B4409" s="57">
        <v>99214</v>
      </c>
      <c r="C4409" s="76" t="s">
        <v>8697</v>
      </c>
      <c r="D4409" s="72">
        <f>MAX(E4409:G4409)</f>
        <v>219.9375</v>
      </c>
      <c r="E4409" s="45">
        <v>175.95</v>
      </c>
      <c r="F4409" s="45">
        <f>E4409*1.25</f>
        <v>219.9375</v>
      </c>
      <c r="G4409" s="46">
        <v>219.9375</v>
      </c>
      <c r="H4409" s="46"/>
    </row>
    <row r="4410" spans="1:8" s="47" customFormat="1" ht="15" customHeight="1" x14ac:dyDescent="0.25">
      <c r="A4410" s="57">
        <v>99214</v>
      </c>
      <c r="B4410" s="57">
        <v>99214</v>
      </c>
      <c r="C4410" s="76" t="s">
        <v>7730</v>
      </c>
      <c r="D4410" s="72">
        <f>MAX(E4410:G4410)</f>
        <v>219.9375</v>
      </c>
      <c r="E4410" s="45">
        <v>175.95</v>
      </c>
      <c r="F4410" s="45">
        <f>E4410*1.25</f>
        <v>219.9375</v>
      </c>
      <c r="G4410" s="46">
        <v>219.9375</v>
      </c>
      <c r="H4410" s="46"/>
    </row>
    <row r="4411" spans="1:8" s="47" customFormat="1" ht="15" customHeight="1" x14ac:dyDescent="0.25">
      <c r="A4411" s="57">
        <v>99214</v>
      </c>
      <c r="B4411" s="57">
        <v>99214</v>
      </c>
      <c r="C4411" s="76" t="s">
        <v>7713</v>
      </c>
      <c r="D4411" s="72">
        <f>MAX(E4411:G4411)</f>
        <v>219.9375</v>
      </c>
      <c r="E4411" s="45">
        <v>175.95</v>
      </c>
      <c r="F4411" s="45">
        <f>E4411*1.25</f>
        <v>219.9375</v>
      </c>
      <c r="G4411" s="46">
        <v>219.9375</v>
      </c>
      <c r="H4411" s="46"/>
    </row>
    <row r="4412" spans="1:8" s="47" customFormat="1" ht="15" customHeight="1" x14ac:dyDescent="0.25">
      <c r="A4412" s="57">
        <v>83491</v>
      </c>
      <c r="B4412" s="57">
        <v>83491</v>
      </c>
      <c r="C4412" s="76" t="s">
        <v>5301</v>
      </c>
      <c r="D4412" s="72">
        <f>MAX(E4412:G4412)</f>
        <v>220.04999999999998</v>
      </c>
      <c r="E4412" s="45">
        <v>176.04</v>
      </c>
      <c r="F4412" s="45">
        <f>E4412*1.25</f>
        <v>220.04999999999998</v>
      </c>
      <c r="G4412" s="46">
        <v>220.04999999999998</v>
      </c>
      <c r="H4412" s="46"/>
    </row>
    <row r="4413" spans="1:8" s="47" customFormat="1" ht="15" customHeight="1" x14ac:dyDescent="0.25">
      <c r="A4413" s="57">
        <v>29240</v>
      </c>
      <c r="B4413" s="57">
        <v>29240</v>
      </c>
      <c r="C4413" s="76" t="s">
        <v>7482</v>
      </c>
      <c r="D4413" s="72">
        <f>MAX(E4413:G4413)</f>
        <v>220.3125</v>
      </c>
      <c r="E4413" s="45">
        <v>176.25</v>
      </c>
      <c r="F4413" s="45">
        <f>E4413*1.25</f>
        <v>220.3125</v>
      </c>
      <c r="G4413" s="46">
        <v>220.3125</v>
      </c>
      <c r="H4413" s="46"/>
    </row>
    <row r="4414" spans="1:8" s="47" customFormat="1" ht="15" customHeight="1" x14ac:dyDescent="0.25">
      <c r="A4414" s="57">
        <v>90680</v>
      </c>
      <c r="B4414" s="57">
        <v>90680</v>
      </c>
      <c r="C4414" s="76" t="s">
        <v>8108</v>
      </c>
      <c r="D4414" s="72">
        <f>MAX(E4414:G4414)</f>
        <v>220.4375</v>
      </c>
      <c r="E4414" s="45">
        <v>176.35</v>
      </c>
      <c r="F4414" s="45">
        <f>E4414*1.25</f>
        <v>220.4375</v>
      </c>
      <c r="G4414" s="46">
        <v>220.4375</v>
      </c>
      <c r="H4414" s="46"/>
    </row>
    <row r="4415" spans="1:8" s="47" customFormat="1" ht="15" customHeight="1" x14ac:dyDescent="0.25">
      <c r="A4415" s="57">
        <v>90680</v>
      </c>
      <c r="B4415" s="57">
        <v>90680</v>
      </c>
      <c r="C4415" s="76" t="s">
        <v>8070</v>
      </c>
      <c r="D4415" s="72">
        <f>MAX(E4415:G4415)</f>
        <v>220.4375</v>
      </c>
      <c r="E4415" s="45">
        <v>176.35</v>
      </c>
      <c r="F4415" s="45">
        <f>E4415*1.25</f>
        <v>220.4375</v>
      </c>
      <c r="G4415" s="46">
        <v>220.4375</v>
      </c>
      <c r="H4415" s="46"/>
    </row>
    <row r="4416" spans="1:8" s="47" customFormat="1" ht="15" customHeight="1" x14ac:dyDescent="0.25">
      <c r="A4416" s="57">
        <v>90680</v>
      </c>
      <c r="B4416" s="57">
        <v>90680</v>
      </c>
      <c r="C4416" s="76" t="s">
        <v>8070</v>
      </c>
      <c r="D4416" s="72">
        <f>MAX(E4416:G4416)</f>
        <v>220.4375</v>
      </c>
      <c r="E4416" s="45">
        <v>176.35</v>
      </c>
      <c r="F4416" s="45">
        <f>E4416*1.25</f>
        <v>220.4375</v>
      </c>
      <c r="G4416" s="46">
        <v>220.4375</v>
      </c>
      <c r="H4416" s="46"/>
    </row>
    <row r="4417" spans="1:8" s="47" customFormat="1" ht="15" customHeight="1" x14ac:dyDescent="0.25">
      <c r="A4417" s="57">
        <v>90680</v>
      </c>
      <c r="B4417" s="57">
        <v>90680</v>
      </c>
      <c r="C4417" s="76" t="s">
        <v>8070</v>
      </c>
      <c r="D4417" s="72">
        <f>MAX(E4417:G4417)</f>
        <v>220.4375</v>
      </c>
      <c r="E4417" s="45">
        <v>176.35</v>
      </c>
      <c r="F4417" s="45">
        <f>E4417*1.25</f>
        <v>220.4375</v>
      </c>
      <c r="G4417" s="46">
        <v>220.4375</v>
      </c>
      <c r="H4417" s="46"/>
    </row>
    <row r="4418" spans="1:8" s="47" customFormat="1" ht="15" customHeight="1" x14ac:dyDescent="0.25">
      <c r="A4418" s="57">
        <v>90680</v>
      </c>
      <c r="B4418" s="57">
        <v>90680</v>
      </c>
      <c r="C4418" s="76" t="s">
        <v>8070</v>
      </c>
      <c r="D4418" s="72">
        <f>MAX(E4418:G4418)</f>
        <v>220.4375</v>
      </c>
      <c r="E4418" s="45">
        <v>176.35</v>
      </c>
      <c r="F4418" s="45">
        <f>E4418*1.25</f>
        <v>220.4375</v>
      </c>
      <c r="G4418" s="46">
        <v>220.4375</v>
      </c>
      <c r="H4418" s="46"/>
    </row>
    <row r="4419" spans="1:8" s="47" customFormat="1" ht="15" customHeight="1" x14ac:dyDescent="0.25">
      <c r="A4419" s="57">
        <v>90680</v>
      </c>
      <c r="B4419" s="57">
        <v>90680</v>
      </c>
      <c r="C4419" s="76" t="s">
        <v>8070</v>
      </c>
      <c r="D4419" s="72">
        <f>MAX(E4419:G4419)</f>
        <v>220.4375</v>
      </c>
      <c r="E4419" s="45">
        <v>176.35</v>
      </c>
      <c r="F4419" s="45">
        <f>E4419*1.25</f>
        <v>220.4375</v>
      </c>
      <c r="G4419" s="46">
        <v>220.4375</v>
      </c>
      <c r="H4419" s="46"/>
    </row>
    <row r="4420" spans="1:8" s="47" customFormat="1" ht="15" customHeight="1" x14ac:dyDescent="0.25">
      <c r="A4420" s="57">
        <v>90680</v>
      </c>
      <c r="B4420" s="57">
        <v>90680</v>
      </c>
      <c r="C4420" s="76" t="s">
        <v>8171</v>
      </c>
      <c r="D4420" s="72">
        <f>MAX(E4420:G4420)</f>
        <v>220.4375</v>
      </c>
      <c r="E4420" s="45">
        <v>176.35</v>
      </c>
      <c r="F4420" s="45">
        <f>E4420*1.25</f>
        <v>220.4375</v>
      </c>
      <c r="G4420" s="46">
        <v>220.4375</v>
      </c>
      <c r="H4420" s="46"/>
    </row>
    <row r="4421" spans="1:8" s="47" customFormat="1" ht="15" customHeight="1" x14ac:dyDescent="0.25">
      <c r="A4421" s="57">
        <v>81400</v>
      </c>
      <c r="B4421" s="58">
        <v>81400</v>
      </c>
      <c r="C4421" s="77" t="s">
        <v>4327</v>
      </c>
      <c r="D4421" s="72">
        <f>MAX(E4421:G4421)</f>
        <v>220.61250000000001</v>
      </c>
      <c r="E4421" s="45">
        <v>176.49</v>
      </c>
      <c r="F4421" s="45">
        <f>E4421*1.25</f>
        <v>220.61250000000001</v>
      </c>
      <c r="G4421" s="46">
        <v>220.61250000000001</v>
      </c>
      <c r="H4421" s="46"/>
    </row>
    <row r="4422" spans="1:8" s="47" customFormat="1" ht="15" customHeight="1" x14ac:dyDescent="0.25">
      <c r="A4422" s="57">
        <v>81400</v>
      </c>
      <c r="B4422" s="58">
        <v>81400</v>
      </c>
      <c r="C4422" s="77" t="s">
        <v>4327</v>
      </c>
      <c r="D4422" s="72">
        <f>MAX(E4422:G4422)</f>
        <v>220.61250000000001</v>
      </c>
      <c r="E4422" s="45">
        <v>176.49</v>
      </c>
      <c r="F4422" s="45">
        <f>E4422*1.25</f>
        <v>220.61250000000001</v>
      </c>
      <c r="G4422" s="46">
        <v>220.61250000000001</v>
      </c>
    </row>
    <row r="4423" spans="1:8" s="47" customFormat="1" ht="15" customHeight="1" x14ac:dyDescent="0.25">
      <c r="A4423" s="57">
        <v>81400</v>
      </c>
      <c r="B4423" s="58">
        <v>81400</v>
      </c>
      <c r="C4423" s="77" t="s">
        <v>4329</v>
      </c>
      <c r="D4423" s="72">
        <f>MAX(E4423:G4423)</f>
        <v>220.61250000000001</v>
      </c>
      <c r="E4423" s="45">
        <v>176.49</v>
      </c>
      <c r="F4423" s="45">
        <f>E4423*1.25</f>
        <v>220.61250000000001</v>
      </c>
      <c r="G4423" s="46">
        <v>220.61250000000001</v>
      </c>
      <c r="H4423" s="46"/>
    </row>
    <row r="4424" spans="1:8" s="47" customFormat="1" ht="15" customHeight="1" x14ac:dyDescent="0.25">
      <c r="A4424" s="57">
        <v>81400</v>
      </c>
      <c r="B4424" s="58">
        <v>81400</v>
      </c>
      <c r="C4424" s="77" t="s">
        <v>4329</v>
      </c>
      <c r="D4424" s="72">
        <f>MAX(E4424:G4424)</f>
        <v>220.61250000000001</v>
      </c>
      <c r="E4424" s="45">
        <v>176.49</v>
      </c>
      <c r="F4424" s="45">
        <f>E4424*1.25</f>
        <v>220.61250000000001</v>
      </c>
      <c r="G4424" s="46">
        <v>220.61250000000001</v>
      </c>
      <c r="H4424" s="46"/>
    </row>
    <row r="4425" spans="1:8" s="47" customFormat="1" ht="15" customHeight="1" x14ac:dyDescent="0.25">
      <c r="A4425" s="57">
        <v>81400</v>
      </c>
      <c r="B4425" s="58">
        <v>81400</v>
      </c>
      <c r="C4425" s="77" t="s">
        <v>4329</v>
      </c>
      <c r="D4425" s="72">
        <f>MAX(E4425:G4425)</f>
        <v>220.61250000000001</v>
      </c>
      <c r="E4425" s="45">
        <v>176.49</v>
      </c>
      <c r="F4425" s="45">
        <f>E4425*1.25</f>
        <v>220.61250000000001</v>
      </c>
      <c r="G4425" s="46">
        <v>220.61250000000001</v>
      </c>
      <c r="H4425" s="46"/>
    </row>
    <row r="4426" spans="1:8" s="47" customFormat="1" ht="15" customHeight="1" x14ac:dyDescent="0.25">
      <c r="A4426" s="57">
        <v>81400</v>
      </c>
      <c r="B4426" s="58">
        <v>81400</v>
      </c>
      <c r="C4426" s="77" t="s">
        <v>4329</v>
      </c>
      <c r="D4426" s="72">
        <f>MAX(E4426:G4426)</f>
        <v>220.61250000000001</v>
      </c>
      <c r="E4426" s="45">
        <v>176.49</v>
      </c>
      <c r="F4426" s="45">
        <f>E4426*1.25</f>
        <v>220.61250000000001</v>
      </c>
      <c r="G4426" s="46">
        <v>220.61250000000001</v>
      </c>
      <c r="H4426" s="46"/>
    </row>
    <row r="4427" spans="1:8" s="47" customFormat="1" ht="15" customHeight="1" x14ac:dyDescent="0.25">
      <c r="A4427" s="57">
        <v>81400</v>
      </c>
      <c r="B4427" s="58">
        <v>81400</v>
      </c>
      <c r="C4427" s="77" t="s">
        <v>4329</v>
      </c>
      <c r="D4427" s="72">
        <f>MAX(E4427:G4427)</f>
        <v>220.61250000000001</v>
      </c>
      <c r="E4427" s="45">
        <v>176.49</v>
      </c>
      <c r="F4427" s="45">
        <f>E4427*1.25</f>
        <v>220.61250000000001</v>
      </c>
      <c r="G4427" s="46">
        <v>220.61250000000001</v>
      </c>
      <c r="H4427" s="46"/>
    </row>
    <row r="4428" spans="1:8" s="47" customFormat="1" ht="15" customHeight="1" x14ac:dyDescent="0.25">
      <c r="A4428" s="57">
        <v>77071</v>
      </c>
      <c r="B4428" s="57">
        <v>77071</v>
      </c>
      <c r="C4428" s="76" t="s">
        <v>6048</v>
      </c>
      <c r="D4428" s="72">
        <f>MAX(E4428:G4428)</f>
        <v>220.66249999999999</v>
      </c>
      <c r="E4428" s="45">
        <v>176.53</v>
      </c>
      <c r="F4428" s="45">
        <f>E4428*1.25</f>
        <v>220.66249999999999</v>
      </c>
      <c r="G4428" s="46">
        <v>220.66249999999999</v>
      </c>
      <c r="H4428" s="46"/>
    </row>
    <row r="4429" spans="1:8" s="47" customFormat="1" ht="15" customHeight="1" x14ac:dyDescent="0.25">
      <c r="A4429" s="57" t="s">
        <v>4331</v>
      </c>
      <c r="B4429" s="57">
        <v>80307</v>
      </c>
      <c r="C4429" s="76" t="s">
        <v>4448</v>
      </c>
      <c r="D4429" s="72">
        <f>MAX(E4429:G4429)</f>
        <v>220.77500000000001</v>
      </c>
      <c r="E4429" s="45">
        <v>176.62</v>
      </c>
      <c r="F4429" s="45">
        <f>E4429*1.25</f>
        <v>220.77500000000001</v>
      </c>
      <c r="G4429" s="46">
        <v>220.77500000000001</v>
      </c>
      <c r="H4429" s="46"/>
    </row>
    <row r="4430" spans="1:8" s="47" customFormat="1" ht="15" customHeight="1" x14ac:dyDescent="0.25">
      <c r="A4430" s="57">
        <v>80307</v>
      </c>
      <c r="B4430" s="57">
        <v>80307</v>
      </c>
      <c r="C4430" s="76" t="s">
        <v>5401</v>
      </c>
      <c r="D4430" s="72">
        <f>MAX(E4430:G4430)</f>
        <v>220.77500000000001</v>
      </c>
      <c r="E4430" s="45">
        <v>176.62</v>
      </c>
      <c r="F4430" s="45">
        <f>E4430*1.25</f>
        <v>220.77500000000001</v>
      </c>
      <c r="G4430" s="46">
        <v>220.77500000000001</v>
      </c>
      <c r="H4430" s="46"/>
    </row>
    <row r="4431" spans="1:8" s="47" customFormat="1" ht="15" customHeight="1" x14ac:dyDescent="0.25">
      <c r="A4431" s="57">
        <v>80307</v>
      </c>
      <c r="B4431" s="57">
        <v>80307</v>
      </c>
      <c r="C4431" s="76" t="s">
        <v>5174</v>
      </c>
      <c r="D4431" s="72">
        <f>MAX(E4431:G4431)</f>
        <v>220.77500000000001</v>
      </c>
      <c r="E4431" s="45">
        <v>176.62</v>
      </c>
      <c r="F4431" s="45">
        <f>E4431*1.25</f>
        <v>220.77500000000001</v>
      </c>
      <c r="G4431" s="46">
        <v>220.77500000000001</v>
      </c>
      <c r="H4431" s="46"/>
    </row>
    <row r="4432" spans="1:8" s="47" customFormat="1" ht="15" customHeight="1" x14ac:dyDescent="0.25">
      <c r="A4432" s="57">
        <v>80307</v>
      </c>
      <c r="B4432" s="57">
        <v>80307</v>
      </c>
      <c r="C4432" s="76" t="s">
        <v>4585</v>
      </c>
      <c r="D4432" s="72">
        <f>MAX(E4432:G4432)</f>
        <v>220.77500000000001</v>
      </c>
      <c r="E4432" s="45">
        <v>176.62</v>
      </c>
      <c r="F4432" s="45">
        <f>E4432*1.25</f>
        <v>220.77500000000001</v>
      </c>
      <c r="G4432" s="46">
        <v>220.77500000000001</v>
      </c>
      <c r="H4432" s="46"/>
    </row>
    <row r="4433" spans="1:8" s="47" customFormat="1" ht="15" customHeight="1" x14ac:dyDescent="0.25">
      <c r="A4433" s="57">
        <v>80307</v>
      </c>
      <c r="B4433" s="57">
        <v>80307</v>
      </c>
      <c r="C4433" s="76" t="s">
        <v>5076</v>
      </c>
      <c r="D4433" s="72">
        <f>MAX(E4433:G4433)</f>
        <v>220.77500000000001</v>
      </c>
      <c r="E4433" s="45">
        <v>176.62</v>
      </c>
      <c r="F4433" s="45">
        <f>E4433*1.25</f>
        <v>220.77500000000001</v>
      </c>
      <c r="G4433" s="46">
        <v>220.77500000000001</v>
      </c>
      <c r="H4433" s="46"/>
    </row>
    <row r="4434" spans="1:8" s="47" customFormat="1" ht="15" customHeight="1" x14ac:dyDescent="0.25">
      <c r="A4434" s="57">
        <v>80307</v>
      </c>
      <c r="B4434" s="57">
        <v>80307</v>
      </c>
      <c r="C4434" s="76" t="s">
        <v>4314</v>
      </c>
      <c r="D4434" s="72">
        <f>MAX(E4434:G4434)</f>
        <v>220.77500000000001</v>
      </c>
      <c r="E4434" s="45">
        <v>176.62</v>
      </c>
      <c r="F4434" s="45">
        <f>E4434*1.25</f>
        <v>220.77500000000001</v>
      </c>
      <c r="G4434" s="46">
        <v>220.77500000000001</v>
      </c>
      <c r="H4434" s="46"/>
    </row>
    <row r="4435" spans="1:8" s="47" customFormat="1" ht="15" customHeight="1" x14ac:dyDescent="0.25">
      <c r="A4435" s="57" t="s">
        <v>4331</v>
      </c>
      <c r="B4435" s="57">
        <v>80307</v>
      </c>
      <c r="C4435" s="76" t="s">
        <v>4470</v>
      </c>
      <c r="D4435" s="72">
        <f>MAX(E4435:G4435)</f>
        <v>220.77500000000001</v>
      </c>
      <c r="E4435" s="45">
        <v>176.62</v>
      </c>
      <c r="F4435" s="45">
        <f>E4435*1.25</f>
        <v>220.77500000000001</v>
      </c>
      <c r="G4435" s="46">
        <v>220.77500000000001</v>
      </c>
      <c r="H4435" s="46"/>
    </row>
    <row r="4436" spans="1:8" s="47" customFormat="1" ht="15" customHeight="1" x14ac:dyDescent="0.25">
      <c r="A4436" s="57">
        <v>80307</v>
      </c>
      <c r="B4436" s="57">
        <v>80307</v>
      </c>
      <c r="C4436" s="76" t="s">
        <v>4906</v>
      </c>
      <c r="D4436" s="72">
        <f>MAX(E4436:G4436)</f>
        <v>220.77500000000001</v>
      </c>
      <c r="E4436" s="45">
        <v>176.62</v>
      </c>
      <c r="F4436" s="45">
        <f>E4436*1.25</f>
        <v>220.77500000000001</v>
      </c>
      <c r="G4436" s="46">
        <v>220.77500000000001</v>
      </c>
      <c r="H4436" s="46"/>
    </row>
    <row r="4437" spans="1:8" s="47" customFormat="1" ht="15" customHeight="1" x14ac:dyDescent="0.25">
      <c r="A4437" s="57">
        <v>80307</v>
      </c>
      <c r="B4437" s="57">
        <v>80307</v>
      </c>
      <c r="C4437" s="76" t="s">
        <v>5873</v>
      </c>
      <c r="D4437" s="72">
        <f>MAX(E4437:G4437)</f>
        <v>220.77500000000001</v>
      </c>
      <c r="E4437" s="45">
        <v>176.62</v>
      </c>
      <c r="F4437" s="45">
        <f>E4437*1.25</f>
        <v>220.77500000000001</v>
      </c>
      <c r="G4437" s="46">
        <v>220.77500000000001</v>
      </c>
    </row>
    <row r="4438" spans="1:8" s="47" customFormat="1" ht="15" customHeight="1" x14ac:dyDescent="0.25">
      <c r="A4438" s="57" t="s">
        <v>4331</v>
      </c>
      <c r="B4438" s="57">
        <v>80307</v>
      </c>
      <c r="C4438" s="76" t="s">
        <v>4472</v>
      </c>
      <c r="D4438" s="72">
        <f>MAX(E4438:G4438)</f>
        <v>220.77500000000001</v>
      </c>
      <c r="E4438" s="45">
        <v>176.62</v>
      </c>
      <c r="F4438" s="45">
        <f>E4438*1.25</f>
        <v>220.77500000000001</v>
      </c>
      <c r="G4438" s="46">
        <v>220.77500000000001</v>
      </c>
      <c r="H4438" s="46"/>
    </row>
    <row r="4439" spans="1:8" s="47" customFormat="1" ht="15" customHeight="1" x14ac:dyDescent="0.25">
      <c r="A4439" s="57">
        <v>86359</v>
      </c>
      <c r="B4439" s="57">
        <v>86359</v>
      </c>
      <c r="C4439" s="76" t="s">
        <v>4608</v>
      </c>
      <c r="D4439" s="72">
        <f>MAX(E4439:G4439)</f>
        <v>220.78749999999999</v>
      </c>
      <c r="E4439" s="45">
        <v>176.63</v>
      </c>
      <c r="F4439" s="45">
        <f>E4439*1.25</f>
        <v>220.78749999999999</v>
      </c>
      <c r="G4439" s="46">
        <v>220.78749999999999</v>
      </c>
      <c r="H4439" s="46"/>
    </row>
    <row r="4440" spans="1:8" s="47" customFormat="1" ht="15" customHeight="1" x14ac:dyDescent="0.25">
      <c r="A4440" s="57">
        <v>83516</v>
      </c>
      <c r="B4440" s="57">
        <v>83516</v>
      </c>
      <c r="C4440" s="76" t="s">
        <v>4552</v>
      </c>
      <c r="D4440" s="72">
        <f>MAX(E4440:G4440)</f>
        <v>220.875</v>
      </c>
      <c r="E4440" s="45">
        <v>176.7</v>
      </c>
      <c r="F4440" s="45">
        <f>E4440*1.25</f>
        <v>220.875</v>
      </c>
      <c r="G4440" s="46">
        <v>220.875</v>
      </c>
      <c r="H4440" s="46"/>
    </row>
    <row r="4441" spans="1:8" s="47" customFormat="1" ht="15" customHeight="1" x14ac:dyDescent="0.25">
      <c r="A4441" s="57">
        <v>83516</v>
      </c>
      <c r="B4441" s="57">
        <v>83516</v>
      </c>
      <c r="C4441" s="76" t="s">
        <v>5519</v>
      </c>
      <c r="D4441" s="72">
        <f>MAX(E4441:G4441)</f>
        <v>220.875</v>
      </c>
      <c r="E4441" s="45">
        <v>176.7</v>
      </c>
      <c r="F4441" s="45">
        <f>E4441*1.25</f>
        <v>220.875</v>
      </c>
      <c r="G4441" s="46">
        <v>220.875</v>
      </c>
      <c r="H4441" s="46"/>
    </row>
    <row r="4442" spans="1:8" s="47" customFormat="1" ht="15" customHeight="1" x14ac:dyDescent="0.25">
      <c r="A4442" s="57">
        <v>83516</v>
      </c>
      <c r="B4442" s="58">
        <v>83516</v>
      </c>
      <c r="C4442" s="77" t="s">
        <v>5519</v>
      </c>
      <c r="D4442" s="72">
        <f>MAX(E4442:G4442)</f>
        <v>220.875</v>
      </c>
      <c r="E4442" s="45">
        <v>176.7</v>
      </c>
      <c r="F4442" s="45">
        <f>E4442*1.25</f>
        <v>220.875</v>
      </c>
      <c r="G4442" s="46">
        <v>220.875</v>
      </c>
      <c r="H4442" s="46"/>
    </row>
    <row r="4443" spans="1:8" s="47" customFormat="1" ht="15" customHeight="1" x14ac:dyDescent="0.25">
      <c r="A4443" s="57">
        <v>83516</v>
      </c>
      <c r="B4443" s="58">
        <v>83516</v>
      </c>
      <c r="C4443" s="77" t="s">
        <v>5520</v>
      </c>
      <c r="D4443" s="72">
        <f>MAX(E4443:G4443)</f>
        <v>220.875</v>
      </c>
      <c r="E4443" s="45">
        <v>176.7</v>
      </c>
      <c r="F4443" s="45">
        <f>E4443*1.25</f>
        <v>220.875</v>
      </c>
      <c r="G4443" s="46">
        <v>220.875</v>
      </c>
      <c r="H4443" s="46"/>
    </row>
    <row r="4444" spans="1:8" s="47" customFormat="1" ht="15" customHeight="1" x14ac:dyDescent="0.25">
      <c r="A4444" s="57">
        <v>83516</v>
      </c>
      <c r="B4444" s="57">
        <v>83516</v>
      </c>
      <c r="C4444" s="76" t="s">
        <v>4933</v>
      </c>
      <c r="D4444" s="72">
        <f>MAX(E4444:G4444)</f>
        <v>220.875</v>
      </c>
      <c r="E4444" s="45">
        <v>176.7</v>
      </c>
      <c r="F4444" s="45">
        <f>E4444*1.25</f>
        <v>220.875</v>
      </c>
      <c r="G4444" s="46">
        <v>220.875</v>
      </c>
      <c r="H4444" s="46"/>
    </row>
    <row r="4445" spans="1:8" s="47" customFormat="1" ht="15" customHeight="1" x14ac:dyDescent="0.25">
      <c r="A4445" s="57" t="s">
        <v>2495</v>
      </c>
      <c r="B4445" s="57">
        <v>99382</v>
      </c>
      <c r="C4445" s="76" t="s">
        <v>7580</v>
      </c>
      <c r="D4445" s="72">
        <f>MAX(E4445:G4445)</f>
        <v>221</v>
      </c>
      <c r="E4445" s="45">
        <v>176.8</v>
      </c>
      <c r="F4445" s="45">
        <f>E4445*1.25</f>
        <v>221</v>
      </c>
      <c r="G4445" s="46">
        <v>221</v>
      </c>
    </row>
    <row r="4446" spans="1:8" s="47" customFormat="1" ht="15" customHeight="1" x14ac:dyDescent="0.25">
      <c r="A4446" s="57">
        <v>99382</v>
      </c>
      <c r="B4446" s="57">
        <v>99382</v>
      </c>
      <c r="C4446" s="76" t="s">
        <v>7648</v>
      </c>
      <c r="D4446" s="72">
        <f>MAX(E4446:G4446)</f>
        <v>221</v>
      </c>
      <c r="E4446" s="45">
        <v>176.8</v>
      </c>
      <c r="F4446" s="45">
        <f>E4446*1.25</f>
        <v>221</v>
      </c>
      <c r="G4446" s="46">
        <v>221</v>
      </c>
      <c r="H4446" s="46"/>
    </row>
    <row r="4447" spans="1:8" s="47" customFormat="1" ht="15" customHeight="1" x14ac:dyDescent="0.25">
      <c r="A4447" s="57" t="s">
        <v>2495</v>
      </c>
      <c r="B4447" s="57">
        <v>99382</v>
      </c>
      <c r="C4447" s="76" t="s">
        <v>7648</v>
      </c>
      <c r="D4447" s="72">
        <f>MAX(E4447:G4447)</f>
        <v>221</v>
      </c>
      <c r="E4447" s="45">
        <v>176.8</v>
      </c>
      <c r="F4447" s="45">
        <f>E4447*1.25</f>
        <v>221</v>
      </c>
      <c r="G4447" s="46">
        <v>221</v>
      </c>
      <c r="H4447" s="46"/>
    </row>
    <row r="4448" spans="1:8" s="47" customFormat="1" ht="15" customHeight="1" x14ac:dyDescent="0.25">
      <c r="A4448" s="57" t="s">
        <v>2495</v>
      </c>
      <c r="B4448" s="57">
        <v>99382</v>
      </c>
      <c r="C4448" s="76" t="s">
        <v>7648</v>
      </c>
      <c r="D4448" s="72">
        <f>MAX(E4448:G4448)</f>
        <v>221</v>
      </c>
      <c r="E4448" s="45">
        <v>176.8</v>
      </c>
      <c r="F4448" s="45">
        <f>E4448*1.25</f>
        <v>221</v>
      </c>
      <c r="G4448" s="46">
        <v>221</v>
      </c>
      <c r="H4448" s="46"/>
    </row>
    <row r="4449" spans="1:8" s="47" customFormat="1" ht="15" customHeight="1" x14ac:dyDescent="0.25">
      <c r="A4449" s="57" t="s">
        <v>2495</v>
      </c>
      <c r="B4449" s="57">
        <v>99382</v>
      </c>
      <c r="C4449" s="76" t="s">
        <v>7648</v>
      </c>
      <c r="D4449" s="72">
        <f>MAX(E4449:G4449)</f>
        <v>221</v>
      </c>
      <c r="E4449" s="45">
        <v>176.8</v>
      </c>
      <c r="F4449" s="45">
        <f>E4449*1.25</f>
        <v>221</v>
      </c>
      <c r="G4449" s="46">
        <v>221</v>
      </c>
      <c r="H4449" s="46"/>
    </row>
    <row r="4450" spans="1:8" s="47" customFormat="1" ht="15" customHeight="1" x14ac:dyDescent="0.25">
      <c r="A4450" s="57" t="s">
        <v>2495</v>
      </c>
      <c r="B4450" s="57">
        <v>99382</v>
      </c>
      <c r="C4450" s="76" t="s">
        <v>7648</v>
      </c>
      <c r="D4450" s="72">
        <f>MAX(E4450:G4450)</f>
        <v>221</v>
      </c>
      <c r="E4450" s="45">
        <v>176.8</v>
      </c>
      <c r="F4450" s="45">
        <f>E4450*1.25</f>
        <v>221</v>
      </c>
      <c r="G4450" s="46">
        <v>221</v>
      </c>
      <c r="H4450" s="46"/>
    </row>
    <row r="4451" spans="1:8" s="47" customFormat="1" ht="15" customHeight="1" x14ac:dyDescent="0.25">
      <c r="A4451" s="57" t="s">
        <v>2495</v>
      </c>
      <c r="B4451" s="57">
        <v>99382</v>
      </c>
      <c r="C4451" s="76" t="s">
        <v>7648</v>
      </c>
      <c r="D4451" s="72">
        <f>MAX(E4451:G4451)</f>
        <v>221</v>
      </c>
      <c r="E4451" s="45">
        <v>176.8</v>
      </c>
      <c r="F4451" s="45">
        <f>E4451*1.25</f>
        <v>221</v>
      </c>
      <c r="G4451" s="46">
        <v>221</v>
      </c>
      <c r="H4451" s="46"/>
    </row>
    <row r="4452" spans="1:8" s="47" customFormat="1" ht="15" customHeight="1" x14ac:dyDescent="0.25">
      <c r="A4452" s="57" t="s">
        <v>7250</v>
      </c>
      <c r="B4452" s="57">
        <v>29130</v>
      </c>
      <c r="C4452" s="76" t="s">
        <v>7155</v>
      </c>
      <c r="D4452" s="72">
        <f>MAX(E4452:G4452)</f>
        <v>221.01249999999999</v>
      </c>
      <c r="E4452" s="45">
        <v>176.81</v>
      </c>
      <c r="F4452" s="45">
        <f>E4452*1.25</f>
        <v>221.01249999999999</v>
      </c>
      <c r="G4452" s="46">
        <v>221.01249999999999</v>
      </c>
      <c r="H4452" s="46"/>
    </row>
    <row r="4453" spans="1:8" s="47" customFormat="1" ht="15" customHeight="1" x14ac:dyDescent="0.25">
      <c r="A4453" s="57">
        <v>29130</v>
      </c>
      <c r="B4453" s="57">
        <v>29130</v>
      </c>
      <c r="C4453" s="76" t="s">
        <v>7893</v>
      </c>
      <c r="D4453" s="72">
        <f>MAX(E4453:G4453)</f>
        <v>221.01249999999999</v>
      </c>
      <c r="E4453" s="45">
        <v>176.81</v>
      </c>
      <c r="F4453" s="45">
        <f>E4453*1.25</f>
        <v>221.01249999999999</v>
      </c>
      <c r="G4453" s="46">
        <v>221.01249999999999</v>
      </c>
    </row>
    <row r="4454" spans="1:8" s="47" customFormat="1" ht="15" customHeight="1" x14ac:dyDescent="0.25">
      <c r="A4454" s="57">
        <v>29130</v>
      </c>
      <c r="B4454" s="57">
        <v>29130</v>
      </c>
      <c r="C4454" s="76" t="s">
        <v>7407</v>
      </c>
      <c r="D4454" s="72">
        <f>MAX(E4454:G4454)</f>
        <v>221.01249999999999</v>
      </c>
      <c r="E4454" s="45">
        <v>176.81</v>
      </c>
      <c r="F4454" s="45">
        <f>E4454*1.25</f>
        <v>221.01249999999999</v>
      </c>
      <c r="G4454" s="46">
        <v>221.01249999999999</v>
      </c>
      <c r="H4454" s="46"/>
    </row>
    <row r="4455" spans="1:8" s="47" customFormat="1" ht="15" customHeight="1" x14ac:dyDescent="0.25">
      <c r="A4455" s="57">
        <v>80299</v>
      </c>
      <c r="B4455" s="57">
        <v>80299</v>
      </c>
      <c r="C4455" s="76" t="s">
        <v>4781</v>
      </c>
      <c r="D4455" s="72">
        <f>MAX(E4455:G4455)</f>
        <v>221.25</v>
      </c>
      <c r="E4455" s="45">
        <v>177</v>
      </c>
      <c r="F4455" s="45">
        <f>E4455*1.25</f>
        <v>221.25</v>
      </c>
      <c r="G4455" s="46">
        <v>221.25</v>
      </c>
      <c r="H4455" s="46"/>
    </row>
    <row r="4456" spans="1:8" s="47" customFormat="1" ht="15" customHeight="1" x14ac:dyDescent="0.25">
      <c r="A4456" s="57">
        <v>94690</v>
      </c>
      <c r="B4456" s="57">
        <v>94690</v>
      </c>
      <c r="C4456" s="76" t="s">
        <v>7526</v>
      </c>
      <c r="D4456" s="72">
        <f>MAX(E4456:G4456)</f>
        <v>221.32499999999999</v>
      </c>
      <c r="E4456" s="45">
        <v>177.06</v>
      </c>
      <c r="F4456" s="45">
        <f>E4456*1.25</f>
        <v>221.32499999999999</v>
      </c>
      <c r="G4456" s="46">
        <v>221.32499999999999</v>
      </c>
      <c r="H4456" s="46"/>
    </row>
    <row r="4457" spans="1:8" s="47" customFormat="1" ht="15" customHeight="1" x14ac:dyDescent="0.25">
      <c r="A4457" s="57">
        <v>90710</v>
      </c>
      <c r="B4457" s="57">
        <v>90710</v>
      </c>
      <c r="C4457" s="76" t="s">
        <v>8216</v>
      </c>
      <c r="D4457" s="72">
        <f>MAX(E4457:G4457)</f>
        <v>221.4375</v>
      </c>
      <c r="E4457" s="45">
        <v>177.15</v>
      </c>
      <c r="F4457" s="45">
        <f>E4457*1.25</f>
        <v>221.4375</v>
      </c>
      <c r="G4457" s="46">
        <v>221.4375</v>
      </c>
      <c r="H4457" s="46"/>
    </row>
    <row r="4458" spans="1:8" s="47" customFormat="1" ht="15" customHeight="1" x14ac:dyDescent="0.25">
      <c r="A4458" s="57">
        <v>90710</v>
      </c>
      <c r="B4458" s="57">
        <v>90710</v>
      </c>
      <c r="C4458" s="76" t="s">
        <v>8089</v>
      </c>
      <c r="D4458" s="72">
        <f>MAX(E4458:G4458)</f>
        <v>221.4375</v>
      </c>
      <c r="E4458" s="45">
        <v>177.15</v>
      </c>
      <c r="F4458" s="45">
        <f>E4458*1.25</f>
        <v>221.4375</v>
      </c>
      <c r="G4458" s="46">
        <v>221.4375</v>
      </c>
      <c r="H4458" s="46"/>
    </row>
    <row r="4459" spans="1:8" s="47" customFormat="1" ht="15" customHeight="1" x14ac:dyDescent="0.25">
      <c r="A4459" s="57">
        <v>90710</v>
      </c>
      <c r="B4459" s="57">
        <v>90710</v>
      </c>
      <c r="C4459" s="76" t="s">
        <v>8089</v>
      </c>
      <c r="D4459" s="72">
        <f>MAX(E4459:G4459)</f>
        <v>221.4375</v>
      </c>
      <c r="E4459" s="45">
        <v>177.15</v>
      </c>
      <c r="F4459" s="45">
        <f>E4459*1.25</f>
        <v>221.4375</v>
      </c>
      <c r="G4459" s="46">
        <v>221.4375</v>
      </c>
      <c r="H4459" s="46"/>
    </row>
    <row r="4460" spans="1:8" s="47" customFormat="1" ht="15" customHeight="1" x14ac:dyDescent="0.25">
      <c r="A4460" s="57">
        <v>90710</v>
      </c>
      <c r="B4460" s="57">
        <v>90710</v>
      </c>
      <c r="C4460" s="76" t="s">
        <v>8089</v>
      </c>
      <c r="D4460" s="72">
        <f>MAX(E4460:G4460)</f>
        <v>221.4375</v>
      </c>
      <c r="E4460" s="45">
        <v>177.15</v>
      </c>
      <c r="F4460" s="45">
        <f>E4460*1.25</f>
        <v>221.4375</v>
      </c>
      <c r="G4460" s="46">
        <v>221.4375</v>
      </c>
      <c r="H4460" s="46"/>
    </row>
    <row r="4461" spans="1:8" s="47" customFormat="1" ht="15" customHeight="1" x14ac:dyDescent="0.25">
      <c r="A4461" s="57">
        <v>90710</v>
      </c>
      <c r="B4461" s="57">
        <v>90710</v>
      </c>
      <c r="C4461" s="76" t="s">
        <v>8089</v>
      </c>
      <c r="D4461" s="72">
        <f>MAX(E4461:G4461)</f>
        <v>221.4375</v>
      </c>
      <c r="E4461" s="45">
        <v>177.15</v>
      </c>
      <c r="F4461" s="45">
        <f>E4461*1.25</f>
        <v>221.4375</v>
      </c>
      <c r="G4461" s="46">
        <v>221.4375</v>
      </c>
    </row>
    <row r="4462" spans="1:8" s="47" customFormat="1" ht="15" customHeight="1" x14ac:dyDescent="0.25">
      <c r="A4462" s="57">
        <v>90710</v>
      </c>
      <c r="B4462" s="57">
        <v>90710</v>
      </c>
      <c r="C4462" s="76" t="s">
        <v>8089</v>
      </c>
      <c r="D4462" s="72">
        <f>MAX(E4462:G4462)</f>
        <v>221.4375</v>
      </c>
      <c r="E4462" s="45">
        <v>177.15</v>
      </c>
      <c r="F4462" s="45">
        <f>E4462*1.25</f>
        <v>221.4375</v>
      </c>
      <c r="G4462" s="46">
        <v>221.4375</v>
      </c>
      <c r="H4462" s="46"/>
    </row>
    <row r="4463" spans="1:8" s="47" customFormat="1" ht="15" customHeight="1" x14ac:dyDescent="0.25">
      <c r="A4463" s="57">
        <v>90710</v>
      </c>
      <c r="B4463" s="57">
        <v>90710</v>
      </c>
      <c r="C4463" s="76" t="s">
        <v>8182</v>
      </c>
      <c r="D4463" s="72">
        <f>MAX(E4463:G4463)</f>
        <v>221.4375</v>
      </c>
      <c r="E4463" s="45">
        <v>177.15</v>
      </c>
      <c r="F4463" s="45">
        <f>E4463*1.25</f>
        <v>221.4375</v>
      </c>
      <c r="G4463" s="46">
        <v>221.4375</v>
      </c>
      <c r="H4463" s="46"/>
    </row>
    <row r="4464" spans="1:8" s="47" customFormat="1" ht="15" customHeight="1" x14ac:dyDescent="0.25">
      <c r="A4464" s="62"/>
      <c r="B4464" s="57">
        <v>86146</v>
      </c>
      <c r="C4464" s="76" t="s">
        <v>1554</v>
      </c>
      <c r="D4464" s="72">
        <v>221.68</v>
      </c>
      <c r="E4464" s="50"/>
      <c r="F4464" s="50"/>
      <c r="G4464" s="50"/>
      <c r="H4464" s="46"/>
    </row>
    <row r="4465" spans="1:8" s="47" customFormat="1" ht="15" customHeight="1" x14ac:dyDescent="0.25">
      <c r="A4465" s="58">
        <v>86162</v>
      </c>
      <c r="B4465" s="58">
        <v>86162</v>
      </c>
      <c r="C4465" s="77" t="s">
        <v>4599</v>
      </c>
      <c r="D4465" s="73">
        <f>MAX(E4465:G4465)</f>
        <v>221.71250000000001</v>
      </c>
      <c r="E4465" s="48">
        <v>177.37</v>
      </c>
      <c r="F4465" s="48">
        <f>E4465*1.25</f>
        <v>221.71250000000001</v>
      </c>
      <c r="G4465" s="49">
        <v>221.71250000000001</v>
      </c>
      <c r="H4465" s="46"/>
    </row>
    <row r="4466" spans="1:8" s="47" customFormat="1" ht="15" customHeight="1" x14ac:dyDescent="0.25">
      <c r="A4466" s="58">
        <v>86162</v>
      </c>
      <c r="B4466" s="58">
        <v>86162</v>
      </c>
      <c r="C4466" s="77" t="s">
        <v>5284</v>
      </c>
      <c r="D4466" s="73">
        <f>MAX(E4466:G4466)</f>
        <v>221.71250000000001</v>
      </c>
      <c r="E4466" s="48">
        <v>177.37</v>
      </c>
      <c r="F4466" s="48">
        <f>E4466*1.25</f>
        <v>221.71250000000001</v>
      </c>
      <c r="G4466" s="49">
        <v>221.71250000000001</v>
      </c>
      <c r="H4466" s="46"/>
    </row>
    <row r="4467" spans="1:8" s="47" customFormat="1" ht="15" customHeight="1" x14ac:dyDescent="0.25">
      <c r="A4467" s="62"/>
      <c r="B4467" s="57">
        <v>99360</v>
      </c>
      <c r="C4467" s="76" t="s">
        <v>2302</v>
      </c>
      <c r="D4467" s="72">
        <v>222.05</v>
      </c>
      <c r="E4467" s="50"/>
      <c r="F4467" s="50"/>
      <c r="G4467" s="50"/>
      <c r="H4467" s="46"/>
    </row>
    <row r="4468" spans="1:8" s="47" customFormat="1" ht="15" customHeight="1" x14ac:dyDescent="0.25">
      <c r="A4468" s="57">
        <v>84146</v>
      </c>
      <c r="B4468" s="57">
        <v>84146</v>
      </c>
      <c r="C4468" s="76" t="s">
        <v>4479</v>
      </c>
      <c r="D4468" s="72">
        <f>MAX(E4468:G4468)</f>
        <v>222.15</v>
      </c>
      <c r="E4468" s="45">
        <v>177.72</v>
      </c>
      <c r="F4468" s="45">
        <f>E4468*1.25</f>
        <v>222.15</v>
      </c>
      <c r="G4468" s="46">
        <v>222.15</v>
      </c>
      <c r="H4468" s="46"/>
    </row>
    <row r="4469" spans="1:8" s="47" customFormat="1" ht="15" customHeight="1" x14ac:dyDescent="0.25">
      <c r="A4469" s="57" t="s">
        <v>2495</v>
      </c>
      <c r="B4469" s="57" t="s">
        <v>2495</v>
      </c>
      <c r="C4469" s="76" t="s">
        <v>8405</v>
      </c>
      <c r="D4469" s="72">
        <f>MAX(E4469:G4469)</f>
        <v>222.4375</v>
      </c>
      <c r="E4469" s="45">
        <v>177.95</v>
      </c>
      <c r="F4469" s="45">
        <f>E4469*1.25</f>
        <v>222.4375</v>
      </c>
      <c r="G4469" s="46">
        <v>222.4375</v>
      </c>
    </row>
    <row r="4470" spans="1:8" s="47" customFormat="1" ht="15" customHeight="1" x14ac:dyDescent="0.25">
      <c r="A4470" s="57">
        <v>86360</v>
      </c>
      <c r="B4470" s="57">
        <v>86360</v>
      </c>
      <c r="C4470" s="76" t="s">
        <v>5624</v>
      </c>
      <c r="D4470" s="72">
        <f>MAX(E4470:G4470)</f>
        <v>222.77500000000001</v>
      </c>
      <c r="E4470" s="45">
        <v>178.22</v>
      </c>
      <c r="F4470" s="45">
        <f>E4470*1.25</f>
        <v>222.77500000000001</v>
      </c>
      <c r="G4470" s="46">
        <v>222.77500000000001</v>
      </c>
      <c r="H4470" s="46"/>
    </row>
    <row r="4471" spans="1:8" s="47" customFormat="1" ht="15" customHeight="1" x14ac:dyDescent="0.25">
      <c r="A4471" s="57" t="s">
        <v>2495</v>
      </c>
      <c r="B4471" s="57" t="s">
        <v>2495</v>
      </c>
      <c r="C4471" s="76" t="s">
        <v>3027</v>
      </c>
      <c r="D4471" s="72">
        <f>MAX(E4471:G4471)</f>
        <v>222.85</v>
      </c>
      <c r="E4471" s="45">
        <v>178.28</v>
      </c>
      <c r="F4471" s="45">
        <f>E4471*1.25</f>
        <v>222.85</v>
      </c>
      <c r="G4471" s="46">
        <v>222.85</v>
      </c>
      <c r="H4471" s="46"/>
    </row>
    <row r="4472" spans="1:8" s="47" customFormat="1" ht="15" customHeight="1" x14ac:dyDescent="0.25">
      <c r="A4472" s="57">
        <v>86360</v>
      </c>
      <c r="B4472" s="57">
        <v>86360</v>
      </c>
      <c r="C4472" s="76" t="s">
        <v>5623</v>
      </c>
      <c r="D4472" s="72">
        <f>MAX(E4472:G4472)</f>
        <v>222.91250000000002</v>
      </c>
      <c r="E4472" s="45">
        <v>178.33</v>
      </c>
      <c r="F4472" s="45">
        <f>E4472*1.25</f>
        <v>222.91250000000002</v>
      </c>
      <c r="G4472" s="46">
        <v>222.91250000000002</v>
      </c>
      <c r="H4472" s="46"/>
    </row>
    <row r="4473" spans="1:8" s="47" customFormat="1" ht="15" customHeight="1" x14ac:dyDescent="0.25">
      <c r="A4473" s="57" t="s">
        <v>2495</v>
      </c>
      <c r="B4473" s="57" t="s">
        <v>2495</v>
      </c>
      <c r="C4473" s="76" t="s">
        <v>8854</v>
      </c>
      <c r="D4473" s="72">
        <f>MAX(E4473:G4473)</f>
        <v>223.375</v>
      </c>
      <c r="E4473" s="45">
        <v>178.7</v>
      </c>
      <c r="F4473" s="45">
        <f>E4473*1.25</f>
        <v>223.375</v>
      </c>
      <c r="G4473" s="46">
        <v>223.375</v>
      </c>
      <c r="H4473" s="46"/>
    </row>
    <row r="4474" spans="1:8" s="47" customFormat="1" ht="15" customHeight="1" x14ac:dyDescent="0.25">
      <c r="A4474" s="57">
        <v>99205</v>
      </c>
      <c r="B4474" s="57">
        <v>99205</v>
      </c>
      <c r="C4474" s="76" t="s">
        <v>8878</v>
      </c>
      <c r="D4474" s="72">
        <f>MAX(E4474:G4474)</f>
        <v>223.375</v>
      </c>
      <c r="E4474" s="45">
        <v>178.7</v>
      </c>
      <c r="F4474" s="45">
        <f>E4474*1.25</f>
        <v>223.375</v>
      </c>
      <c r="G4474" s="46">
        <v>223.375</v>
      </c>
      <c r="H4474" s="46"/>
    </row>
    <row r="4475" spans="1:8" s="47" customFormat="1" ht="15" customHeight="1" x14ac:dyDescent="0.25">
      <c r="A4475" s="57">
        <v>99215</v>
      </c>
      <c r="B4475" s="57">
        <v>99215</v>
      </c>
      <c r="C4475" s="76" t="s">
        <v>8878</v>
      </c>
      <c r="D4475" s="72">
        <f>MAX(E4475:G4475)</f>
        <v>223.375</v>
      </c>
      <c r="E4475" s="45">
        <v>178.7</v>
      </c>
      <c r="F4475" s="45">
        <f>E4475*1.25</f>
        <v>223.375</v>
      </c>
      <c r="G4475" s="46">
        <v>223.375</v>
      </c>
      <c r="H4475" s="46"/>
    </row>
    <row r="4476" spans="1:8" s="47" customFormat="1" ht="15" customHeight="1" x14ac:dyDescent="0.25">
      <c r="A4476" s="57">
        <v>99215</v>
      </c>
      <c r="B4476" s="57">
        <v>99215</v>
      </c>
      <c r="C4476" s="76" t="s">
        <v>8862</v>
      </c>
      <c r="D4476" s="72">
        <f>MAX(E4476:G4476)</f>
        <v>223.375</v>
      </c>
      <c r="E4476" s="45">
        <v>178.7</v>
      </c>
      <c r="F4476" s="45">
        <f>E4476*1.25</f>
        <v>223.375</v>
      </c>
      <c r="G4476" s="46">
        <v>223.375</v>
      </c>
      <c r="H4476" s="46"/>
    </row>
    <row r="4477" spans="1:8" s="47" customFormat="1" ht="15" customHeight="1" x14ac:dyDescent="0.25">
      <c r="A4477" s="57">
        <v>99215</v>
      </c>
      <c r="B4477" s="57">
        <v>99215</v>
      </c>
      <c r="C4477" s="76" t="s">
        <v>8648</v>
      </c>
      <c r="D4477" s="72">
        <f>MAX(E4477:G4477)</f>
        <v>223.375</v>
      </c>
      <c r="E4477" s="45">
        <v>178.7</v>
      </c>
      <c r="F4477" s="45">
        <f>E4477*1.25</f>
        <v>223.375</v>
      </c>
      <c r="G4477" s="46">
        <v>223.375</v>
      </c>
      <c r="H4477" s="46"/>
    </row>
    <row r="4478" spans="1:8" s="47" customFormat="1" ht="15" customHeight="1" x14ac:dyDescent="0.25">
      <c r="A4478" s="57">
        <v>99215</v>
      </c>
      <c r="B4478" s="57">
        <v>99215</v>
      </c>
      <c r="C4478" s="76" t="s">
        <v>8648</v>
      </c>
      <c r="D4478" s="72">
        <f>MAX(E4478:G4478)</f>
        <v>223.375</v>
      </c>
      <c r="E4478" s="45">
        <v>178.7</v>
      </c>
      <c r="F4478" s="45">
        <f>E4478*1.25</f>
        <v>223.375</v>
      </c>
      <c r="G4478" s="46">
        <v>223.375</v>
      </c>
      <c r="H4478" s="46"/>
    </row>
    <row r="4479" spans="1:8" s="47" customFormat="1" ht="15" customHeight="1" x14ac:dyDescent="0.25">
      <c r="A4479" s="57">
        <v>99215</v>
      </c>
      <c r="B4479" s="57">
        <v>99215</v>
      </c>
      <c r="C4479" s="76" t="s">
        <v>8648</v>
      </c>
      <c r="D4479" s="72">
        <f>MAX(E4479:G4479)</f>
        <v>223.375</v>
      </c>
      <c r="E4479" s="45">
        <v>178.7</v>
      </c>
      <c r="F4479" s="45">
        <f>E4479*1.25</f>
        <v>223.375</v>
      </c>
      <c r="G4479" s="46">
        <v>223.375</v>
      </c>
      <c r="H4479" s="46"/>
    </row>
    <row r="4480" spans="1:8" s="47" customFormat="1" ht="15" customHeight="1" x14ac:dyDescent="0.25">
      <c r="A4480" s="57">
        <v>99215</v>
      </c>
      <c r="B4480" s="57">
        <v>99215</v>
      </c>
      <c r="C4480" s="76" t="s">
        <v>8648</v>
      </c>
      <c r="D4480" s="72">
        <f>MAX(E4480:G4480)</f>
        <v>223.375</v>
      </c>
      <c r="E4480" s="45">
        <v>178.7</v>
      </c>
      <c r="F4480" s="45">
        <f>E4480*1.25</f>
        <v>223.375</v>
      </c>
      <c r="G4480" s="46">
        <v>223.375</v>
      </c>
      <c r="H4480" s="46"/>
    </row>
    <row r="4481" spans="1:8" s="47" customFormat="1" ht="15" customHeight="1" x14ac:dyDescent="0.25">
      <c r="A4481" s="57">
        <v>99215</v>
      </c>
      <c r="B4481" s="57">
        <v>99215</v>
      </c>
      <c r="C4481" s="76" t="s">
        <v>8648</v>
      </c>
      <c r="D4481" s="72">
        <f>MAX(E4481:G4481)</f>
        <v>223.375</v>
      </c>
      <c r="E4481" s="45">
        <v>178.7</v>
      </c>
      <c r="F4481" s="45">
        <f>E4481*1.25</f>
        <v>223.375</v>
      </c>
      <c r="G4481" s="46">
        <v>223.375</v>
      </c>
      <c r="H4481" s="46"/>
    </row>
    <row r="4482" spans="1:8" s="47" customFormat="1" ht="15" customHeight="1" x14ac:dyDescent="0.25">
      <c r="A4482" s="57">
        <v>99215</v>
      </c>
      <c r="B4482" s="57">
        <v>99215</v>
      </c>
      <c r="C4482" s="76" t="s">
        <v>8868</v>
      </c>
      <c r="D4482" s="72">
        <f>MAX(E4482:G4482)</f>
        <v>223.375</v>
      </c>
      <c r="E4482" s="45">
        <v>178.7</v>
      </c>
      <c r="F4482" s="45">
        <f>E4482*1.25</f>
        <v>223.375</v>
      </c>
      <c r="G4482" s="46">
        <v>223.375</v>
      </c>
      <c r="H4482" s="46"/>
    </row>
    <row r="4483" spans="1:8" s="47" customFormat="1" ht="15" customHeight="1" x14ac:dyDescent="0.25">
      <c r="A4483" s="57">
        <v>99215</v>
      </c>
      <c r="B4483" s="57">
        <v>99215</v>
      </c>
      <c r="C4483" s="76" t="s">
        <v>8868</v>
      </c>
      <c r="D4483" s="72">
        <f>MAX(E4483:G4483)</f>
        <v>223.375</v>
      </c>
      <c r="E4483" s="45">
        <v>178.7</v>
      </c>
      <c r="F4483" s="45">
        <f>E4483*1.25</f>
        <v>223.375</v>
      </c>
      <c r="G4483" s="46">
        <v>223.375</v>
      </c>
      <c r="H4483" s="46"/>
    </row>
    <row r="4484" spans="1:8" s="47" customFormat="1" ht="15" customHeight="1" x14ac:dyDescent="0.25">
      <c r="A4484" s="57" t="s">
        <v>2495</v>
      </c>
      <c r="B4484" s="57" t="s">
        <v>2495</v>
      </c>
      <c r="C4484" s="76" t="s">
        <v>2919</v>
      </c>
      <c r="D4484" s="72">
        <f>MAX(E4484:G4484)</f>
        <v>223.4375</v>
      </c>
      <c r="E4484" s="45">
        <v>178.75</v>
      </c>
      <c r="F4484" s="45">
        <f>E4484*1.25</f>
        <v>223.4375</v>
      </c>
      <c r="G4484" s="46">
        <v>223.4375</v>
      </c>
      <c r="H4484" s="46"/>
    </row>
    <row r="4485" spans="1:8" s="47" customFormat="1" ht="15" customHeight="1" x14ac:dyDescent="0.25">
      <c r="A4485" s="57" t="s">
        <v>7251</v>
      </c>
      <c r="B4485" s="57">
        <v>29131</v>
      </c>
      <c r="C4485" s="76" t="s">
        <v>7157</v>
      </c>
      <c r="D4485" s="72">
        <f>MAX(E4485:G4485)</f>
        <v>223.63749999999999</v>
      </c>
      <c r="E4485" s="45">
        <v>178.91</v>
      </c>
      <c r="F4485" s="45">
        <f>E4485*1.25</f>
        <v>223.63749999999999</v>
      </c>
      <c r="G4485" s="46">
        <v>223.63749999999999</v>
      </c>
    </row>
    <row r="4486" spans="1:8" s="47" customFormat="1" ht="15" customHeight="1" x14ac:dyDescent="0.25">
      <c r="A4486" s="57" t="s">
        <v>7156</v>
      </c>
      <c r="B4486" s="57">
        <v>29131</v>
      </c>
      <c r="C4486" s="76" t="s">
        <v>7157</v>
      </c>
      <c r="D4486" s="72">
        <f>MAX(E4486:G4486)</f>
        <v>223.63749999999999</v>
      </c>
      <c r="E4486" s="45">
        <v>178.91</v>
      </c>
      <c r="F4486" s="45">
        <f>E4486*1.25</f>
        <v>223.63749999999999</v>
      </c>
      <c r="G4486" s="46">
        <v>223.63749999999999</v>
      </c>
      <c r="H4486" s="46"/>
    </row>
    <row r="4487" spans="1:8" s="47" customFormat="1" ht="15" customHeight="1" x14ac:dyDescent="0.25">
      <c r="A4487" s="57">
        <v>84443</v>
      </c>
      <c r="B4487" s="57">
        <v>84443</v>
      </c>
      <c r="C4487" s="76" t="s">
        <v>4445</v>
      </c>
      <c r="D4487" s="72">
        <f>MAX(E4487:G4487)</f>
        <v>223.64999999999998</v>
      </c>
      <c r="E4487" s="45">
        <v>178.92</v>
      </c>
      <c r="F4487" s="45">
        <f>E4487*1.25</f>
        <v>223.64999999999998</v>
      </c>
      <c r="G4487" s="46">
        <v>223.64999999999998</v>
      </c>
      <c r="H4487" s="46"/>
    </row>
    <row r="4488" spans="1:8" s="47" customFormat="1" ht="15" customHeight="1" x14ac:dyDescent="0.25">
      <c r="A4488" s="57">
        <v>84443</v>
      </c>
      <c r="B4488" s="57">
        <v>84443</v>
      </c>
      <c r="C4488" s="76" t="s">
        <v>4680</v>
      </c>
      <c r="D4488" s="72">
        <f>MAX(E4488:G4488)</f>
        <v>223.64999999999998</v>
      </c>
      <c r="E4488" s="45">
        <v>178.92</v>
      </c>
      <c r="F4488" s="45">
        <f>E4488*1.25</f>
        <v>223.64999999999998</v>
      </c>
      <c r="G4488" s="46">
        <v>223.64999999999998</v>
      </c>
      <c r="H4488" s="46"/>
    </row>
    <row r="4489" spans="1:8" s="47" customFormat="1" ht="15" customHeight="1" x14ac:dyDescent="0.25">
      <c r="A4489" s="57">
        <v>99460</v>
      </c>
      <c r="B4489" s="57">
        <v>99460</v>
      </c>
      <c r="C4489" s="76" t="s">
        <v>8672</v>
      </c>
      <c r="D4489" s="72">
        <f>MAX(E4489:G4489)</f>
        <v>223.75</v>
      </c>
      <c r="E4489" s="45">
        <v>179</v>
      </c>
      <c r="F4489" s="45">
        <f>E4489*1.25</f>
        <v>223.75</v>
      </c>
      <c r="G4489" s="46">
        <v>223.75</v>
      </c>
      <c r="H4489" s="46"/>
    </row>
    <row r="4490" spans="1:8" s="47" customFormat="1" ht="15" customHeight="1" x14ac:dyDescent="0.25">
      <c r="A4490" s="57">
        <v>99460</v>
      </c>
      <c r="B4490" s="57">
        <v>99460</v>
      </c>
      <c r="C4490" s="76" t="s">
        <v>8902</v>
      </c>
      <c r="D4490" s="72">
        <f>MAX(E4490:G4490)</f>
        <v>223.75</v>
      </c>
      <c r="E4490" s="45">
        <v>179</v>
      </c>
      <c r="F4490" s="45">
        <f>E4490*1.25</f>
        <v>223.75</v>
      </c>
      <c r="G4490" s="46">
        <v>223.75</v>
      </c>
      <c r="H4490" s="46"/>
    </row>
    <row r="4491" spans="1:8" s="47" customFormat="1" ht="15" customHeight="1" x14ac:dyDescent="0.25">
      <c r="A4491" s="62"/>
      <c r="B4491" s="57">
        <v>96401</v>
      </c>
      <c r="C4491" s="76" t="s">
        <v>2126</v>
      </c>
      <c r="D4491" s="72">
        <v>223.77</v>
      </c>
      <c r="E4491" s="50"/>
      <c r="F4491" s="50"/>
      <c r="G4491" s="50"/>
      <c r="H4491" s="46"/>
    </row>
    <row r="4492" spans="1:8" s="47" customFormat="1" ht="15" customHeight="1" x14ac:dyDescent="0.25">
      <c r="A4492" s="64"/>
      <c r="B4492" s="64" t="s">
        <v>1968</v>
      </c>
      <c r="C4492" s="65" t="s">
        <v>1969</v>
      </c>
      <c r="D4492" s="72">
        <f>MAX(E4492:G4492)</f>
        <v>223.9</v>
      </c>
      <c r="E4492" s="38"/>
      <c r="F4492" s="37">
        <v>223.9</v>
      </c>
      <c r="G4492" s="46">
        <v>223.9</v>
      </c>
      <c r="H4492" s="46"/>
    </row>
    <row r="4493" spans="1:8" s="47" customFormat="1" ht="15" customHeight="1" x14ac:dyDescent="0.25">
      <c r="A4493" s="64"/>
      <c r="B4493" s="64" t="s">
        <v>1971</v>
      </c>
      <c r="C4493" s="65" t="s">
        <v>2000</v>
      </c>
      <c r="D4493" s="72">
        <f>MAX(E4493:G4493)</f>
        <v>223.9</v>
      </c>
      <c r="E4493" s="38"/>
      <c r="F4493" s="37">
        <v>223.9</v>
      </c>
      <c r="G4493" s="46">
        <v>223.9</v>
      </c>
      <c r="H4493" s="46"/>
    </row>
    <row r="4494" spans="1:8" s="47" customFormat="1" ht="15" customHeight="1" x14ac:dyDescent="0.25">
      <c r="A4494" s="63"/>
      <c r="B4494" s="58">
        <v>82154</v>
      </c>
      <c r="C4494" s="77" t="s">
        <v>1208</v>
      </c>
      <c r="D4494" s="73">
        <v>224.04</v>
      </c>
      <c r="E4494" s="51"/>
      <c r="F4494" s="51"/>
      <c r="G4494" s="51"/>
      <c r="H4494" s="46"/>
    </row>
    <row r="4495" spans="1:8" s="47" customFormat="1" ht="15" customHeight="1" x14ac:dyDescent="0.25">
      <c r="A4495" s="63"/>
      <c r="B4495" s="58">
        <v>73222</v>
      </c>
      <c r="C4495" s="77" t="s">
        <v>823</v>
      </c>
      <c r="D4495" s="72">
        <v>224.04</v>
      </c>
      <c r="E4495" s="51"/>
      <c r="F4495" s="51"/>
      <c r="G4495" s="50"/>
      <c r="H4495" s="46"/>
    </row>
    <row r="4496" spans="1:8" s="47" customFormat="1" ht="15" customHeight="1" x14ac:dyDescent="0.25">
      <c r="A4496" s="57">
        <v>84481</v>
      </c>
      <c r="B4496" s="57">
        <v>84481</v>
      </c>
      <c r="C4496" s="76" t="s">
        <v>5323</v>
      </c>
      <c r="D4496" s="72">
        <f>MAX(E4496:G4496)</f>
        <v>224.1</v>
      </c>
      <c r="E4496" s="45">
        <v>179.28</v>
      </c>
      <c r="F4496" s="45">
        <f>E4496*1.25</f>
        <v>224.1</v>
      </c>
      <c r="G4496" s="46">
        <v>224.1</v>
      </c>
      <c r="H4496" s="46"/>
    </row>
    <row r="4497" spans="1:8" s="47" customFormat="1" ht="15" customHeight="1" x14ac:dyDescent="0.25">
      <c r="A4497" s="57">
        <v>90732</v>
      </c>
      <c r="B4497" s="57">
        <v>90732</v>
      </c>
      <c r="C4497" s="76" t="s">
        <v>8195</v>
      </c>
      <c r="D4497" s="72">
        <f>MAX(E4497:G4497)</f>
        <v>224.42499999999998</v>
      </c>
      <c r="E4497" s="45">
        <v>179.54</v>
      </c>
      <c r="F4497" s="45">
        <f>E4497*1.25</f>
        <v>224.42499999999998</v>
      </c>
      <c r="G4497" s="46">
        <v>224.42499999999998</v>
      </c>
      <c r="H4497" s="46"/>
    </row>
    <row r="4498" spans="1:8" s="47" customFormat="1" ht="15" customHeight="1" x14ac:dyDescent="0.25">
      <c r="A4498" s="57">
        <v>90732</v>
      </c>
      <c r="B4498" s="57">
        <v>90732</v>
      </c>
      <c r="C4498" s="76" t="s">
        <v>8112</v>
      </c>
      <c r="D4498" s="72">
        <f>MAX(E4498:G4498)</f>
        <v>224.42499999999998</v>
      </c>
      <c r="E4498" s="45">
        <v>179.54</v>
      </c>
      <c r="F4498" s="45">
        <f>E4498*1.25</f>
        <v>224.42499999999998</v>
      </c>
      <c r="G4498" s="46">
        <v>224.42499999999998</v>
      </c>
      <c r="H4498" s="46"/>
    </row>
    <row r="4499" spans="1:8" s="47" customFormat="1" ht="15" customHeight="1" x14ac:dyDescent="0.25">
      <c r="A4499" s="57">
        <v>90732</v>
      </c>
      <c r="B4499" s="57">
        <v>90732</v>
      </c>
      <c r="C4499" s="76" t="s">
        <v>8112</v>
      </c>
      <c r="D4499" s="72">
        <f>MAX(E4499:G4499)</f>
        <v>224.42499999999998</v>
      </c>
      <c r="E4499" s="45">
        <v>179.54</v>
      </c>
      <c r="F4499" s="45">
        <f>E4499*1.25</f>
        <v>224.42499999999998</v>
      </c>
      <c r="G4499" s="46">
        <v>224.42499999999998</v>
      </c>
      <c r="H4499" s="46"/>
    </row>
    <row r="4500" spans="1:8" s="47" customFormat="1" ht="15" customHeight="1" x14ac:dyDescent="0.25">
      <c r="A4500" s="57">
        <v>90732</v>
      </c>
      <c r="B4500" s="57">
        <v>90732</v>
      </c>
      <c r="C4500" s="76" t="s">
        <v>8078</v>
      </c>
      <c r="D4500" s="72">
        <f>MAX(E4500:G4500)</f>
        <v>224.42499999999998</v>
      </c>
      <c r="E4500" s="45">
        <v>179.54</v>
      </c>
      <c r="F4500" s="45">
        <f>E4500*1.25</f>
        <v>224.42499999999998</v>
      </c>
      <c r="G4500" s="46">
        <v>224.42499999999998</v>
      </c>
      <c r="H4500" s="46"/>
    </row>
    <row r="4501" spans="1:8" s="47" customFormat="1" ht="15" customHeight="1" x14ac:dyDescent="0.25">
      <c r="A4501" s="57">
        <v>90732</v>
      </c>
      <c r="B4501" s="57">
        <v>90732</v>
      </c>
      <c r="C4501" s="76" t="s">
        <v>8078</v>
      </c>
      <c r="D4501" s="72">
        <f>MAX(E4501:G4501)</f>
        <v>224.42499999999998</v>
      </c>
      <c r="E4501" s="45">
        <v>179.54</v>
      </c>
      <c r="F4501" s="45">
        <f>E4501*1.25</f>
        <v>224.42499999999998</v>
      </c>
      <c r="G4501" s="46">
        <v>224.42499999999998</v>
      </c>
    </row>
    <row r="4502" spans="1:8" s="47" customFormat="1" ht="15" customHeight="1" x14ac:dyDescent="0.25">
      <c r="A4502" s="57" t="s">
        <v>2495</v>
      </c>
      <c r="B4502" s="57">
        <v>90732</v>
      </c>
      <c r="C4502" s="76" t="s">
        <v>8078</v>
      </c>
      <c r="D4502" s="72">
        <f>MAX(E4502:G4502)</f>
        <v>224.42499999999998</v>
      </c>
      <c r="E4502" s="45">
        <v>179.54</v>
      </c>
      <c r="F4502" s="45">
        <f>E4502*1.25</f>
        <v>224.42499999999998</v>
      </c>
      <c r="G4502" s="46">
        <v>224.42499999999998</v>
      </c>
      <c r="H4502" s="46"/>
    </row>
    <row r="4503" spans="1:8" s="47" customFormat="1" ht="15" customHeight="1" x14ac:dyDescent="0.25">
      <c r="A4503" s="57" t="s">
        <v>8077</v>
      </c>
      <c r="B4503" s="57">
        <v>90732</v>
      </c>
      <c r="C4503" s="76" t="s">
        <v>8078</v>
      </c>
      <c r="D4503" s="72">
        <f>MAX(E4503:G4503)</f>
        <v>224.42499999999998</v>
      </c>
      <c r="E4503" s="45">
        <v>179.54</v>
      </c>
      <c r="F4503" s="45">
        <f>E4503*1.25</f>
        <v>224.42499999999998</v>
      </c>
      <c r="G4503" s="46">
        <v>224.42499999999998</v>
      </c>
      <c r="H4503" s="46"/>
    </row>
    <row r="4504" spans="1:8" s="47" customFormat="1" ht="15" customHeight="1" x14ac:dyDescent="0.25">
      <c r="A4504" s="57">
        <v>90732</v>
      </c>
      <c r="B4504" s="57">
        <v>90732</v>
      </c>
      <c r="C4504" s="76" t="s">
        <v>8075</v>
      </c>
      <c r="D4504" s="72">
        <f>MAX(E4504:G4504)</f>
        <v>224.42499999999998</v>
      </c>
      <c r="E4504" s="45">
        <v>179.54</v>
      </c>
      <c r="F4504" s="45">
        <f>E4504*1.25</f>
        <v>224.42499999999998</v>
      </c>
      <c r="G4504" s="46">
        <v>224.42499999999998</v>
      </c>
      <c r="H4504" s="46"/>
    </row>
    <row r="4505" spans="1:8" s="47" customFormat="1" ht="15" customHeight="1" x14ac:dyDescent="0.25">
      <c r="A4505" s="57">
        <v>90732</v>
      </c>
      <c r="B4505" s="57">
        <v>90732</v>
      </c>
      <c r="C4505" s="76" t="s">
        <v>8075</v>
      </c>
      <c r="D4505" s="72">
        <f>MAX(E4505:G4505)</f>
        <v>224.42499999999998</v>
      </c>
      <c r="E4505" s="45">
        <v>179.54</v>
      </c>
      <c r="F4505" s="45">
        <f>E4505*1.25</f>
        <v>224.42499999999998</v>
      </c>
      <c r="G4505" s="46">
        <v>224.42499999999998</v>
      </c>
      <c r="H4505" s="46"/>
    </row>
    <row r="4506" spans="1:8" s="47" customFormat="1" ht="15" customHeight="1" x14ac:dyDescent="0.25">
      <c r="A4506" s="57">
        <v>90732</v>
      </c>
      <c r="B4506" s="57">
        <v>90732</v>
      </c>
      <c r="C4506" s="76" t="s">
        <v>8075</v>
      </c>
      <c r="D4506" s="72">
        <f>MAX(E4506:G4506)</f>
        <v>224.42499999999998</v>
      </c>
      <c r="E4506" s="45">
        <v>179.54</v>
      </c>
      <c r="F4506" s="45">
        <f>E4506*1.25</f>
        <v>224.42499999999998</v>
      </c>
      <c r="G4506" s="46">
        <v>224.42499999999998</v>
      </c>
      <c r="H4506" s="46"/>
    </row>
    <row r="4507" spans="1:8" s="47" customFormat="1" ht="15" customHeight="1" x14ac:dyDescent="0.25">
      <c r="A4507" s="57">
        <v>90732</v>
      </c>
      <c r="B4507" s="57">
        <v>90732</v>
      </c>
      <c r="C4507" s="76" t="s">
        <v>8075</v>
      </c>
      <c r="D4507" s="72">
        <f>MAX(E4507:G4507)</f>
        <v>224.42499999999998</v>
      </c>
      <c r="E4507" s="45">
        <v>179.54</v>
      </c>
      <c r="F4507" s="45">
        <f>E4507*1.25</f>
        <v>224.42499999999998</v>
      </c>
      <c r="G4507" s="46">
        <v>224.42499999999998</v>
      </c>
      <c r="H4507" s="46"/>
    </row>
    <row r="4508" spans="1:8" s="47" customFormat="1" ht="15" customHeight="1" x14ac:dyDescent="0.25">
      <c r="A4508" s="57">
        <v>90732</v>
      </c>
      <c r="B4508" s="57">
        <v>90732</v>
      </c>
      <c r="C4508" s="76" t="s">
        <v>8075</v>
      </c>
      <c r="D4508" s="72">
        <f>MAX(E4508:G4508)</f>
        <v>224.42499999999998</v>
      </c>
      <c r="E4508" s="45">
        <v>179.54</v>
      </c>
      <c r="F4508" s="45">
        <f>E4508*1.25</f>
        <v>224.42499999999998</v>
      </c>
      <c r="G4508" s="46">
        <v>224.42499999999998</v>
      </c>
      <c r="H4508" s="46"/>
    </row>
    <row r="4509" spans="1:8" s="47" customFormat="1" ht="15" customHeight="1" x14ac:dyDescent="0.25">
      <c r="A4509" s="57">
        <v>90732</v>
      </c>
      <c r="B4509" s="57">
        <v>90732</v>
      </c>
      <c r="C4509" s="76" t="s">
        <v>8075</v>
      </c>
      <c r="D4509" s="72">
        <f>MAX(E4509:G4509)</f>
        <v>224.42499999999998</v>
      </c>
      <c r="E4509" s="45">
        <v>179.54</v>
      </c>
      <c r="F4509" s="45">
        <f>E4509*1.25</f>
        <v>224.42499999999998</v>
      </c>
      <c r="G4509" s="46">
        <v>224.42499999999998</v>
      </c>
      <c r="H4509" s="46"/>
    </row>
    <row r="4510" spans="1:8" s="47" customFormat="1" ht="15" customHeight="1" x14ac:dyDescent="0.25">
      <c r="A4510" s="57">
        <v>90732</v>
      </c>
      <c r="B4510" s="57">
        <v>90732</v>
      </c>
      <c r="C4510" s="76" t="s">
        <v>8075</v>
      </c>
      <c r="D4510" s="72">
        <f>MAX(E4510:G4510)</f>
        <v>224.42499999999998</v>
      </c>
      <c r="E4510" s="45">
        <v>179.54</v>
      </c>
      <c r="F4510" s="45">
        <f>E4510*1.25</f>
        <v>224.42499999999998</v>
      </c>
      <c r="G4510" s="46">
        <v>224.42499999999998</v>
      </c>
      <c r="H4510" s="46"/>
    </row>
    <row r="4511" spans="1:8" s="47" customFormat="1" ht="15" customHeight="1" x14ac:dyDescent="0.25">
      <c r="A4511" s="57">
        <v>90732</v>
      </c>
      <c r="B4511" s="57">
        <v>90732</v>
      </c>
      <c r="C4511" s="76" t="s">
        <v>8075</v>
      </c>
      <c r="D4511" s="72">
        <f>MAX(E4511:G4511)</f>
        <v>224.42499999999998</v>
      </c>
      <c r="E4511" s="45">
        <v>179.54</v>
      </c>
      <c r="F4511" s="45">
        <f>E4511*1.25</f>
        <v>224.42499999999998</v>
      </c>
      <c r="G4511" s="46">
        <v>224.42499999999998</v>
      </c>
      <c r="H4511" s="46"/>
    </row>
    <row r="4512" spans="1:8" s="47" customFormat="1" ht="15" customHeight="1" x14ac:dyDescent="0.25">
      <c r="A4512" s="57">
        <v>90732</v>
      </c>
      <c r="B4512" s="57">
        <v>90732</v>
      </c>
      <c r="C4512" s="76" t="s">
        <v>8075</v>
      </c>
      <c r="D4512" s="72">
        <f>MAX(E4512:G4512)</f>
        <v>224.42499999999998</v>
      </c>
      <c r="E4512" s="45">
        <v>179.54</v>
      </c>
      <c r="F4512" s="45">
        <f>E4512*1.25</f>
        <v>224.42499999999998</v>
      </c>
      <c r="G4512" s="46">
        <v>224.42499999999998</v>
      </c>
    </row>
    <row r="4513" spans="1:8" s="47" customFormat="1" ht="15" customHeight="1" x14ac:dyDescent="0.25">
      <c r="A4513" s="57">
        <v>90732</v>
      </c>
      <c r="B4513" s="57">
        <v>90732</v>
      </c>
      <c r="C4513" s="76" t="s">
        <v>8408</v>
      </c>
      <c r="D4513" s="72">
        <f>MAX(E4513:G4513)</f>
        <v>224.42499999999998</v>
      </c>
      <c r="E4513" s="45">
        <v>179.54</v>
      </c>
      <c r="F4513" s="45">
        <f>E4513*1.25</f>
        <v>224.42499999999998</v>
      </c>
      <c r="G4513" s="46">
        <v>224.42499999999998</v>
      </c>
      <c r="H4513" s="46"/>
    </row>
    <row r="4514" spans="1:8" s="47" customFormat="1" ht="15" customHeight="1" x14ac:dyDescent="0.25">
      <c r="A4514" s="58">
        <v>93786</v>
      </c>
      <c r="B4514" s="58">
        <v>93786</v>
      </c>
      <c r="C4514" s="77" t="s">
        <v>7538</v>
      </c>
      <c r="D4514" s="73">
        <f>MAX(E4514:G4514)</f>
        <v>224.66249999999999</v>
      </c>
      <c r="E4514" s="48">
        <v>179.73</v>
      </c>
      <c r="F4514" s="48">
        <f>E4514*1.25</f>
        <v>224.66249999999999</v>
      </c>
      <c r="G4514" s="49">
        <v>224.66249999999999</v>
      </c>
      <c r="H4514" s="46"/>
    </row>
    <row r="4515" spans="1:8" s="47" customFormat="1" ht="15" customHeight="1" x14ac:dyDescent="0.25">
      <c r="A4515" s="57">
        <v>80299</v>
      </c>
      <c r="B4515" s="57">
        <v>80299</v>
      </c>
      <c r="C4515" s="76" t="s">
        <v>4719</v>
      </c>
      <c r="D4515" s="72">
        <f>MAX(E4515:G4515)</f>
        <v>224.6875</v>
      </c>
      <c r="E4515" s="45">
        <v>179.75</v>
      </c>
      <c r="F4515" s="45">
        <f>E4515*1.25</f>
        <v>224.6875</v>
      </c>
      <c r="G4515" s="46">
        <v>224.6875</v>
      </c>
      <c r="H4515" s="46"/>
    </row>
    <row r="4516" spans="1:8" s="47" customFormat="1" ht="15" customHeight="1" x14ac:dyDescent="0.25">
      <c r="A4516" s="63"/>
      <c r="B4516" s="58">
        <v>82104</v>
      </c>
      <c r="C4516" s="77" t="s">
        <v>1199</v>
      </c>
      <c r="D4516" s="73">
        <v>224.94</v>
      </c>
      <c r="E4516" s="51"/>
      <c r="F4516" s="51"/>
      <c r="G4516" s="51"/>
    </row>
    <row r="4517" spans="1:8" s="47" customFormat="1" ht="15" customHeight="1" x14ac:dyDescent="0.25">
      <c r="A4517" s="57">
        <v>96361</v>
      </c>
      <c r="B4517" s="57">
        <v>96361</v>
      </c>
      <c r="C4517" s="76" t="s">
        <v>2609</v>
      </c>
      <c r="D4517" s="72">
        <f>MAX(E4517:G4517)</f>
        <v>225.0625</v>
      </c>
      <c r="E4517" s="45">
        <v>180.05</v>
      </c>
      <c r="F4517" s="45">
        <f>E4517*1.25</f>
        <v>225.0625</v>
      </c>
      <c r="G4517" s="46">
        <v>225.0625</v>
      </c>
      <c r="H4517" s="46"/>
    </row>
    <row r="4518" spans="1:8" s="47" customFormat="1" ht="15" customHeight="1" x14ac:dyDescent="0.25">
      <c r="A4518" s="57" t="s">
        <v>7558</v>
      </c>
      <c r="B4518" s="58" t="s">
        <v>7558</v>
      </c>
      <c r="C4518" s="77" t="s">
        <v>7559</v>
      </c>
      <c r="D4518" s="72">
        <f>MAX(E4518:G4518)</f>
        <v>225.125</v>
      </c>
      <c r="E4518" s="45">
        <v>180.1</v>
      </c>
      <c r="F4518" s="45">
        <f>E4518*1.25</f>
        <v>225.125</v>
      </c>
      <c r="G4518" s="46">
        <v>225.125</v>
      </c>
      <c r="H4518" s="46"/>
    </row>
    <row r="4519" spans="1:8" s="47" customFormat="1" ht="15" customHeight="1" x14ac:dyDescent="0.25">
      <c r="A4519" s="57" t="s">
        <v>7560</v>
      </c>
      <c r="B4519" s="58" t="s">
        <v>7560</v>
      </c>
      <c r="C4519" s="77" t="s">
        <v>7561</v>
      </c>
      <c r="D4519" s="72">
        <f>MAX(E4519:G4519)</f>
        <v>225.125</v>
      </c>
      <c r="E4519" s="45">
        <v>180.1</v>
      </c>
      <c r="F4519" s="45">
        <f>E4519*1.25</f>
        <v>225.125</v>
      </c>
      <c r="G4519" s="46">
        <v>225.125</v>
      </c>
    </row>
    <row r="4520" spans="1:8" s="47" customFormat="1" ht="15" customHeight="1" x14ac:dyDescent="0.25">
      <c r="A4520" s="57">
        <v>88180</v>
      </c>
      <c r="B4520" s="57">
        <v>86023</v>
      </c>
      <c r="C4520" s="76" t="s">
        <v>5117</v>
      </c>
      <c r="D4520" s="72">
        <f>MAX(E4520:G4520)</f>
        <v>225.45000000000002</v>
      </c>
      <c r="E4520" s="45">
        <v>180.36</v>
      </c>
      <c r="F4520" s="45">
        <f>E4520*1.25</f>
        <v>225.45000000000002</v>
      </c>
      <c r="G4520" s="46">
        <v>225.45000000000002</v>
      </c>
      <c r="H4520" s="46"/>
    </row>
    <row r="4521" spans="1:8" s="47" customFormat="1" ht="15" customHeight="1" x14ac:dyDescent="0.25">
      <c r="A4521" s="57">
        <v>96101</v>
      </c>
      <c r="B4521" s="57">
        <v>96101</v>
      </c>
      <c r="C4521" s="76" t="s">
        <v>8439</v>
      </c>
      <c r="D4521" s="72">
        <f>MAX(E4521:G4521)</f>
        <v>225.52499999999998</v>
      </c>
      <c r="E4521" s="45">
        <v>180.42</v>
      </c>
      <c r="F4521" s="45">
        <f>E4521*1.25</f>
        <v>225.52499999999998</v>
      </c>
      <c r="G4521" s="46">
        <v>225.52499999999998</v>
      </c>
      <c r="H4521" s="46"/>
    </row>
    <row r="4522" spans="1:8" s="47" customFormat="1" ht="15" customHeight="1" x14ac:dyDescent="0.25">
      <c r="A4522" s="57" t="s">
        <v>2495</v>
      </c>
      <c r="B4522" s="57" t="s">
        <v>2495</v>
      </c>
      <c r="C4522" s="76" t="s">
        <v>4699</v>
      </c>
      <c r="D4522" s="72">
        <f>MAX(E4522:G4522)</f>
        <v>225.8125</v>
      </c>
      <c r="E4522" s="45">
        <v>180.65</v>
      </c>
      <c r="F4522" s="45">
        <f>E4522*1.25</f>
        <v>225.8125</v>
      </c>
      <c r="G4522" s="46">
        <v>225.8125</v>
      </c>
    </row>
    <row r="4523" spans="1:8" s="47" customFormat="1" ht="15" customHeight="1" x14ac:dyDescent="0.25">
      <c r="A4523" s="62"/>
      <c r="B4523" s="57">
        <v>96409</v>
      </c>
      <c r="C4523" s="76" t="s">
        <v>2134</v>
      </c>
      <c r="D4523" s="72">
        <v>225.9</v>
      </c>
      <c r="E4523" s="50"/>
      <c r="F4523" s="50"/>
      <c r="G4523" s="50"/>
      <c r="H4523" s="46"/>
    </row>
    <row r="4524" spans="1:8" s="47" customFormat="1" ht="15" customHeight="1" x14ac:dyDescent="0.25">
      <c r="A4524" s="57" t="s">
        <v>2495</v>
      </c>
      <c r="B4524" s="57" t="s">
        <v>2495</v>
      </c>
      <c r="C4524" s="76" t="s">
        <v>6966</v>
      </c>
      <c r="D4524" s="72">
        <f>MAX(E4524:G4524)</f>
        <v>226.125</v>
      </c>
      <c r="E4524" s="45">
        <v>180.9</v>
      </c>
      <c r="F4524" s="45">
        <f>E4524*1.25</f>
        <v>226.125</v>
      </c>
      <c r="G4524" s="46">
        <v>226.125</v>
      </c>
      <c r="H4524" s="46"/>
    </row>
    <row r="4525" spans="1:8" s="47" customFormat="1" ht="15" customHeight="1" x14ac:dyDescent="0.25">
      <c r="A4525" s="58" t="s">
        <v>7093</v>
      </c>
      <c r="B4525" s="58" t="s">
        <v>2495</v>
      </c>
      <c r="C4525" s="77" t="s">
        <v>7094</v>
      </c>
      <c r="D4525" s="73">
        <f>MAX(E4525:G4525)</f>
        <v>226.3125</v>
      </c>
      <c r="E4525" s="48">
        <v>181.05</v>
      </c>
      <c r="F4525" s="48">
        <f>E4525*1.25</f>
        <v>226.3125</v>
      </c>
      <c r="G4525" s="49">
        <v>226.3125</v>
      </c>
    </row>
    <row r="4526" spans="1:8" s="47" customFormat="1" ht="15" customHeight="1" x14ac:dyDescent="0.25">
      <c r="A4526" s="62"/>
      <c r="B4526" s="57">
        <v>19295</v>
      </c>
      <c r="C4526" s="76" t="s">
        <v>283</v>
      </c>
      <c r="D4526" s="72">
        <v>226.4</v>
      </c>
      <c r="E4526" s="50"/>
      <c r="F4526" s="50"/>
      <c r="G4526" s="50"/>
      <c r="H4526" s="46"/>
    </row>
    <row r="4527" spans="1:8" s="47" customFormat="1" ht="15" customHeight="1" x14ac:dyDescent="0.25">
      <c r="A4527" s="57">
        <v>90853</v>
      </c>
      <c r="B4527" s="57" t="s">
        <v>8459</v>
      </c>
      <c r="C4527" s="76" t="s">
        <v>8460</v>
      </c>
      <c r="D4527" s="72">
        <f>MAX(E4527:G4527)</f>
        <v>226.45</v>
      </c>
      <c r="E4527" s="45">
        <v>181.16</v>
      </c>
      <c r="F4527" s="45">
        <f>E4527*1.25</f>
        <v>226.45</v>
      </c>
      <c r="G4527" s="46">
        <v>226.45</v>
      </c>
      <c r="H4527" s="46"/>
    </row>
    <row r="4528" spans="1:8" s="47" customFormat="1" ht="15" customHeight="1" x14ac:dyDescent="0.25">
      <c r="A4528" s="57">
        <v>90853</v>
      </c>
      <c r="B4528" s="57">
        <v>90853</v>
      </c>
      <c r="C4528" s="76" t="s">
        <v>8479</v>
      </c>
      <c r="D4528" s="72">
        <f>MAX(E4528:G4528)</f>
        <v>226.45</v>
      </c>
      <c r="E4528" s="45">
        <v>181.16</v>
      </c>
      <c r="F4528" s="45">
        <f>E4528*1.25</f>
        <v>226.45</v>
      </c>
      <c r="G4528" s="46">
        <v>226.45</v>
      </c>
      <c r="H4528" s="46"/>
    </row>
    <row r="4529" spans="1:8" s="47" customFormat="1" ht="15" customHeight="1" x14ac:dyDescent="0.25">
      <c r="A4529" s="57">
        <v>99212</v>
      </c>
      <c r="B4529" s="57">
        <v>99242</v>
      </c>
      <c r="C4529" s="76" t="s">
        <v>8731</v>
      </c>
      <c r="D4529" s="72">
        <f>MAX(E4529:G4529)</f>
        <v>226.5</v>
      </c>
      <c r="E4529" s="45">
        <v>181.2</v>
      </c>
      <c r="F4529" s="45">
        <f>E4529*1.25</f>
        <v>226.5</v>
      </c>
      <c r="G4529" s="46">
        <v>226.5</v>
      </c>
      <c r="H4529" s="46"/>
    </row>
    <row r="4530" spans="1:8" s="47" customFormat="1" ht="15" customHeight="1" x14ac:dyDescent="0.25">
      <c r="A4530" s="57" t="s">
        <v>2495</v>
      </c>
      <c r="B4530" s="57" t="s">
        <v>2495</v>
      </c>
      <c r="C4530" s="76" t="s">
        <v>3102</v>
      </c>
      <c r="D4530" s="72">
        <f>MAX(E4530:G4530)</f>
        <v>226.92499999999998</v>
      </c>
      <c r="E4530" s="45">
        <v>181.54</v>
      </c>
      <c r="F4530" s="45">
        <f>E4530*1.25</f>
        <v>226.92499999999998</v>
      </c>
      <c r="G4530" s="46">
        <v>226.92499999999998</v>
      </c>
      <c r="H4530" s="46"/>
    </row>
    <row r="4531" spans="1:8" s="47" customFormat="1" ht="15" customHeight="1" x14ac:dyDescent="0.25">
      <c r="A4531" s="57" t="s">
        <v>18</v>
      </c>
      <c r="B4531" s="57" t="s">
        <v>18</v>
      </c>
      <c r="C4531" s="76" t="s">
        <v>6288</v>
      </c>
      <c r="D4531" s="72">
        <f>MAX(E4531:G4531)</f>
        <v>227.78749999999999</v>
      </c>
      <c r="E4531" s="45">
        <v>182.23</v>
      </c>
      <c r="F4531" s="45">
        <f>E4531*1.25</f>
        <v>227.78749999999999</v>
      </c>
      <c r="G4531" s="46">
        <v>227.78749999999999</v>
      </c>
      <c r="H4531" s="46"/>
    </row>
    <row r="4532" spans="1:8" s="47" customFormat="1" ht="15" customHeight="1" x14ac:dyDescent="0.25">
      <c r="A4532" s="57">
        <v>65210</v>
      </c>
      <c r="B4532" s="57">
        <v>65210</v>
      </c>
      <c r="C4532" s="76" t="s">
        <v>7363</v>
      </c>
      <c r="D4532" s="72">
        <f>MAX(E4532:G4532)</f>
        <v>227.8125</v>
      </c>
      <c r="E4532" s="45">
        <v>182.25</v>
      </c>
      <c r="F4532" s="45">
        <f>E4532*1.25</f>
        <v>227.8125</v>
      </c>
      <c r="G4532" s="46">
        <v>227.8125</v>
      </c>
      <c r="H4532" s="46"/>
    </row>
    <row r="4533" spans="1:8" s="47" customFormat="1" ht="15" customHeight="1" x14ac:dyDescent="0.25">
      <c r="A4533" s="62"/>
      <c r="B4533" s="57">
        <v>80185</v>
      </c>
      <c r="C4533" s="76" t="s">
        <v>1121</v>
      </c>
      <c r="D4533" s="72">
        <v>227.9</v>
      </c>
      <c r="E4533" s="50"/>
      <c r="F4533" s="50"/>
      <c r="G4533" s="50"/>
      <c r="H4533" s="46"/>
    </row>
    <row r="4534" spans="1:8" s="47" customFormat="1" ht="15" customHeight="1" x14ac:dyDescent="0.25">
      <c r="A4534" s="63"/>
      <c r="B4534" s="58">
        <v>82030</v>
      </c>
      <c r="C4534" s="77" t="s">
        <v>1191</v>
      </c>
      <c r="D4534" s="73">
        <v>228.42</v>
      </c>
      <c r="E4534" s="51"/>
      <c r="F4534" s="51"/>
      <c r="G4534" s="50"/>
      <c r="H4534" s="46"/>
    </row>
    <row r="4535" spans="1:8" s="47" customFormat="1" ht="15" customHeight="1" x14ac:dyDescent="0.25">
      <c r="A4535" s="57" t="s">
        <v>7172</v>
      </c>
      <c r="B4535" s="57">
        <v>97003</v>
      </c>
      <c r="C4535" s="76" t="s">
        <v>7257</v>
      </c>
      <c r="D4535" s="72">
        <f>MAX(E4535:G4535)</f>
        <v>228.5625</v>
      </c>
      <c r="E4535" s="45">
        <v>182.85</v>
      </c>
      <c r="F4535" s="45">
        <f>E4535*1.25</f>
        <v>228.5625</v>
      </c>
      <c r="G4535" s="46">
        <v>228.5625</v>
      </c>
      <c r="H4535" s="46"/>
    </row>
    <row r="4536" spans="1:8" s="47" customFormat="1" ht="15" customHeight="1" x14ac:dyDescent="0.25">
      <c r="A4536" s="57" t="s">
        <v>7172</v>
      </c>
      <c r="B4536" s="57">
        <v>97003</v>
      </c>
      <c r="C4536" s="76" t="s">
        <v>7173</v>
      </c>
      <c r="D4536" s="72">
        <f>MAX(E4536:G4536)</f>
        <v>228.5625</v>
      </c>
      <c r="E4536" s="45">
        <v>182.85</v>
      </c>
      <c r="F4536" s="45">
        <f>E4536*1.25</f>
        <v>228.5625</v>
      </c>
      <c r="G4536" s="46">
        <v>228.5625</v>
      </c>
      <c r="H4536" s="46"/>
    </row>
    <row r="4537" spans="1:8" s="47" customFormat="1" ht="15" customHeight="1" x14ac:dyDescent="0.25">
      <c r="A4537" s="58">
        <v>99152</v>
      </c>
      <c r="B4537" s="58">
        <v>99152</v>
      </c>
      <c r="C4537" s="77" t="s">
        <v>6936</v>
      </c>
      <c r="D4537" s="73">
        <f>MAX(E4537:G4537)</f>
        <v>228.75</v>
      </c>
      <c r="E4537" s="48">
        <v>183</v>
      </c>
      <c r="F4537" s="48">
        <f>E4537*1.25</f>
        <v>228.75</v>
      </c>
      <c r="G4537" s="49">
        <v>228.75</v>
      </c>
      <c r="H4537" s="46"/>
    </row>
    <row r="4538" spans="1:8" s="47" customFormat="1" ht="15" customHeight="1" x14ac:dyDescent="0.25">
      <c r="A4538" s="57">
        <v>87804</v>
      </c>
      <c r="B4538" s="57">
        <v>87804</v>
      </c>
      <c r="C4538" s="76" t="s">
        <v>5768</v>
      </c>
      <c r="D4538" s="72">
        <f>MAX(E4538:G4538)</f>
        <v>228.82499999999999</v>
      </c>
      <c r="E4538" s="45">
        <v>183.06</v>
      </c>
      <c r="F4538" s="45">
        <f>E4538*1.25</f>
        <v>228.82499999999999</v>
      </c>
      <c r="G4538" s="46">
        <v>228.82499999999999</v>
      </c>
      <c r="H4538" s="46"/>
    </row>
    <row r="4539" spans="1:8" s="47" customFormat="1" ht="15" customHeight="1" x14ac:dyDescent="0.25">
      <c r="A4539" s="57">
        <v>86316</v>
      </c>
      <c r="B4539" s="57">
        <v>86316</v>
      </c>
      <c r="C4539" s="76" t="s">
        <v>5366</v>
      </c>
      <c r="D4539" s="72">
        <f>MAX(E4539:G4539)</f>
        <v>228.9</v>
      </c>
      <c r="E4539" s="45">
        <v>183.12</v>
      </c>
      <c r="F4539" s="45">
        <f>E4539*1.25</f>
        <v>228.9</v>
      </c>
      <c r="G4539" s="46">
        <v>228.9</v>
      </c>
    </row>
    <row r="4540" spans="1:8" s="47" customFormat="1" ht="15" customHeight="1" x14ac:dyDescent="0.25">
      <c r="A4540" s="57">
        <v>84425</v>
      </c>
      <c r="B4540" s="57">
        <v>84425</v>
      </c>
      <c r="C4540" s="76" t="s">
        <v>5265</v>
      </c>
      <c r="D4540" s="72">
        <f>MAX(E4540:G4540)</f>
        <v>228.9</v>
      </c>
      <c r="E4540" s="45">
        <v>183.12</v>
      </c>
      <c r="F4540" s="45">
        <f>E4540*1.25</f>
        <v>228.9</v>
      </c>
      <c r="G4540" s="46">
        <v>228.9</v>
      </c>
    </row>
    <row r="4541" spans="1:8" s="47" customFormat="1" ht="15" customHeight="1" x14ac:dyDescent="0.25">
      <c r="A4541" s="62"/>
      <c r="B4541" s="57">
        <v>81257</v>
      </c>
      <c r="C4541" s="76" t="s">
        <v>1173</v>
      </c>
      <c r="D4541" s="72">
        <v>229</v>
      </c>
      <c r="E4541" s="50"/>
      <c r="F4541" s="50"/>
      <c r="G4541" s="50"/>
      <c r="H4541" s="46"/>
    </row>
    <row r="4542" spans="1:8" s="47" customFormat="1" ht="15" customHeight="1" x14ac:dyDescent="0.25">
      <c r="A4542" s="57" t="s">
        <v>2495</v>
      </c>
      <c r="B4542" s="57" t="s">
        <v>2495</v>
      </c>
      <c r="C4542" s="76" t="s">
        <v>5686</v>
      </c>
      <c r="D4542" s="72">
        <f>MAX(E4542:G4542)</f>
        <v>229.5625</v>
      </c>
      <c r="E4542" s="45">
        <v>183.65</v>
      </c>
      <c r="F4542" s="45">
        <f>E4542*1.25</f>
        <v>229.5625</v>
      </c>
      <c r="G4542" s="46">
        <v>229.5625</v>
      </c>
      <c r="H4542" s="46"/>
    </row>
    <row r="4543" spans="1:8" s="47" customFormat="1" ht="15" customHeight="1" x14ac:dyDescent="0.25">
      <c r="A4543" s="57" t="s">
        <v>2495</v>
      </c>
      <c r="B4543" s="57">
        <v>89240</v>
      </c>
      <c r="C4543" s="76" t="s">
        <v>4985</v>
      </c>
      <c r="D4543" s="72">
        <f>MAX(E4543:G4543)</f>
        <v>229.78750000000002</v>
      </c>
      <c r="E4543" s="45">
        <v>183.83</v>
      </c>
      <c r="F4543" s="45">
        <f>E4543*1.25</f>
        <v>229.78750000000002</v>
      </c>
      <c r="G4543" s="46">
        <v>229.78750000000002</v>
      </c>
      <c r="H4543" s="46"/>
    </row>
    <row r="4544" spans="1:8" s="47" customFormat="1" ht="15" customHeight="1" x14ac:dyDescent="0.25">
      <c r="A4544" s="57" t="s">
        <v>2495</v>
      </c>
      <c r="B4544" s="57" t="s">
        <v>2495</v>
      </c>
      <c r="C4544" s="76" t="s">
        <v>5715</v>
      </c>
      <c r="D4544" s="72">
        <f>MAX(E4544:G4544)</f>
        <v>230.0625</v>
      </c>
      <c r="E4544" s="45">
        <v>184.05</v>
      </c>
      <c r="F4544" s="45">
        <f>E4544*1.25</f>
        <v>230.0625</v>
      </c>
      <c r="G4544" s="46">
        <v>230.0625</v>
      </c>
      <c r="H4544" s="46"/>
    </row>
    <row r="4545" spans="1:8" s="47" customFormat="1" ht="15" customHeight="1" x14ac:dyDescent="0.25">
      <c r="A4545" s="57" t="s">
        <v>15</v>
      </c>
      <c r="B4545" s="57" t="s">
        <v>15</v>
      </c>
      <c r="C4545" s="76" t="s">
        <v>6291</v>
      </c>
      <c r="D4545" s="72">
        <f>MAX(E4545:G4545)</f>
        <v>230.08749999999998</v>
      </c>
      <c r="E4545" s="45">
        <v>184.07</v>
      </c>
      <c r="F4545" s="45">
        <f>E4545*1.25</f>
        <v>230.08749999999998</v>
      </c>
      <c r="G4545" s="46">
        <v>230.08749999999998</v>
      </c>
      <c r="H4545" s="46"/>
    </row>
    <row r="4546" spans="1:8" s="47" customFormat="1" ht="15" customHeight="1" x14ac:dyDescent="0.25">
      <c r="A4546" s="57">
        <v>51702</v>
      </c>
      <c r="B4546" s="57">
        <v>51702</v>
      </c>
      <c r="C4546" s="76" t="s">
        <v>7351</v>
      </c>
      <c r="D4546" s="72">
        <f>MAX(E4546:G4546)</f>
        <v>230.35</v>
      </c>
      <c r="E4546" s="45">
        <v>184.28</v>
      </c>
      <c r="F4546" s="45">
        <f>E4546*1.25</f>
        <v>230.35</v>
      </c>
      <c r="G4546" s="46">
        <v>230.35</v>
      </c>
      <c r="H4546" s="46"/>
    </row>
    <row r="4547" spans="1:8" s="47" customFormat="1" ht="15" customHeight="1" x14ac:dyDescent="0.25">
      <c r="A4547" s="57">
        <v>51702</v>
      </c>
      <c r="B4547" s="57">
        <v>51702</v>
      </c>
      <c r="C4547" s="76" t="s">
        <v>7351</v>
      </c>
      <c r="D4547" s="72">
        <f>MAX(E4547:G4547)</f>
        <v>230.35</v>
      </c>
      <c r="E4547" s="45">
        <v>184.28</v>
      </c>
      <c r="F4547" s="45">
        <f>E4547*1.25</f>
        <v>230.35</v>
      </c>
      <c r="G4547" s="46">
        <v>230.35</v>
      </c>
      <c r="H4547" s="46"/>
    </row>
    <row r="4548" spans="1:8" s="47" customFormat="1" ht="15" customHeight="1" x14ac:dyDescent="0.25">
      <c r="A4548" s="57">
        <v>51702</v>
      </c>
      <c r="B4548" s="57">
        <v>51702</v>
      </c>
      <c r="C4548" s="76" t="s">
        <v>7636</v>
      </c>
      <c r="D4548" s="72">
        <f>MAX(E4548:G4548)</f>
        <v>230.35</v>
      </c>
      <c r="E4548" s="45">
        <v>184.28</v>
      </c>
      <c r="F4548" s="45">
        <f>E4548*1.25</f>
        <v>230.35</v>
      </c>
      <c r="G4548" s="46">
        <v>230.35</v>
      </c>
      <c r="H4548" s="46"/>
    </row>
    <row r="4549" spans="1:8" s="47" customFormat="1" ht="15" customHeight="1" x14ac:dyDescent="0.25">
      <c r="A4549" s="57">
        <v>51702</v>
      </c>
      <c r="B4549" s="57">
        <v>51702</v>
      </c>
      <c r="C4549" s="76" t="s">
        <v>7636</v>
      </c>
      <c r="D4549" s="72">
        <f>MAX(E4549:G4549)</f>
        <v>230.35</v>
      </c>
      <c r="E4549" s="45">
        <v>184.28</v>
      </c>
      <c r="F4549" s="45">
        <f>E4549*1.25</f>
        <v>230.35</v>
      </c>
      <c r="G4549" s="46">
        <v>230.35</v>
      </c>
      <c r="H4549" s="46"/>
    </row>
    <row r="4550" spans="1:8" s="47" customFormat="1" ht="15" customHeight="1" x14ac:dyDescent="0.25">
      <c r="A4550" s="57" t="s">
        <v>21</v>
      </c>
      <c r="B4550" s="57" t="s">
        <v>2495</v>
      </c>
      <c r="C4550" s="76" t="s">
        <v>3537</v>
      </c>
      <c r="D4550" s="72">
        <f>MAX(E4550:G4550)</f>
        <v>230.375</v>
      </c>
      <c r="E4550" s="45">
        <v>184.3</v>
      </c>
      <c r="F4550" s="45">
        <f>E4550*1.25</f>
        <v>230.375</v>
      </c>
      <c r="G4550" s="46">
        <v>230.375</v>
      </c>
      <c r="H4550" s="46"/>
    </row>
    <row r="4551" spans="1:8" s="47" customFormat="1" ht="15" customHeight="1" x14ac:dyDescent="0.25">
      <c r="A4551" s="62"/>
      <c r="B4551" s="57">
        <v>97129</v>
      </c>
      <c r="C4551" s="76" t="s">
        <v>2195</v>
      </c>
      <c r="D4551" s="72">
        <v>230.69</v>
      </c>
      <c r="E4551" s="50"/>
      <c r="F4551" s="50"/>
      <c r="G4551" s="50"/>
      <c r="H4551" s="46"/>
    </row>
    <row r="4552" spans="1:8" s="47" customFormat="1" ht="15" customHeight="1" x14ac:dyDescent="0.25">
      <c r="A4552" s="57">
        <v>95870</v>
      </c>
      <c r="B4552" s="57">
        <v>95870</v>
      </c>
      <c r="C4552" s="76" t="s">
        <v>8555</v>
      </c>
      <c r="D4552" s="72">
        <f>MAX(E4552:G4552)</f>
        <v>230.72500000000002</v>
      </c>
      <c r="E4552" s="45">
        <v>184.58</v>
      </c>
      <c r="F4552" s="45">
        <f>E4552*1.25</f>
        <v>230.72500000000002</v>
      </c>
      <c r="G4552" s="46">
        <v>230.72500000000002</v>
      </c>
      <c r="H4552" s="46"/>
    </row>
    <row r="4553" spans="1:8" s="47" customFormat="1" ht="15" customHeight="1" x14ac:dyDescent="0.25">
      <c r="A4553" s="57">
        <v>86008</v>
      </c>
      <c r="B4553" s="57">
        <v>83520</v>
      </c>
      <c r="C4553" s="76" t="s">
        <v>5254</v>
      </c>
      <c r="D4553" s="72">
        <f>MAX(E4553:G4553)</f>
        <v>231.0625</v>
      </c>
      <c r="E4553" s="45">
        <v>184.85</v>
      </c>
      <c r="F4553" s="45">
        <f>E4553*1.25</f>
        <v>231.0625</v>
      </c>
      <c r="G4553" s="46">
        <v>231.0625</v>
      </c>
      <c r="H4553" s="46"/>
    </row>
    <row r="4554" spans="1:8" s="47" customFormat="1" ht="15" customHeight="1" x14ac:dyDescent="0.25">
      <c r="A4554" s="57" t="s">
        <v>7154</v>
      </c>
      <c r="B4554" s="57">
        <v>29130</v>
      </c>
      <c r="C4554" s="76" t="s">
        <v>7155</v>
      </c>
      <c r="D4554" s="72">
        <f>MAX(E4554:G4554)</f>
        <v>231.1875</v>
      </c>
      <c r="E4554" s="45">
        <v>184.95</v>
      </c>
      <c r="F4554" s="45">
        <f>E4554*1.25</f>
        <v>231.1875</v>
      </c>
      <c r="G4554" s="46">
        <v>231.1875</v>
      </c>
    </row>
    <row r="4555" spans="1:8" s="47" customFormat="1" ht="15" customHeight="1" x14ac:dyDescent="0.25">
      <c r="A4555" s="57">
        <v>80299</v>
      </c>
      <c r="B4555" s="57">
        <v>80299</v>
      </c>
      <c r="C4555" s="76" t="s">
        <v>5268</v>
      </c>
      <c r="D4555" s="72">
        <f>MAX(E4555:G4555)</f>
        <v>231.3125</v>
      </c>
      <c r="E4555" s="45">
        <v>185.05</v>
      </c>
      <c r="F4555" s="45">
        <f>E4555*1.25</f>
        <v>231.3125</v>
      </c>
      <c r="G4555" s="46">
        <v>231.3125</v>
      </c>
    </row>
    <row r="4556" spans="1:8" s="47" customFormat="1" ht="15" customHeight="1" x14ac:dyDescent="0.25">
      <c r="A4556" s="57">
        <v>88173</v>
      </c>
      <c r="B4556" s="57">
        <v>88173</v>
      </c>
      <c r="C4556" s="76" t="s">
        <v>5905</v>
      </c>
      <c r="D4556" s="72">
        <f>MAX(E4556:G4556)</f>
        <v>231.45</v>
      </c>
      <c r="E4556" s="45">
        <v>185.16</v>
      </c>
      <c r="F4556" s="45">
        <f>E4556*1.25</f>
        <v>231.45</v>
      </c>
      <c r="G4556" s="46">
        <v>231.45</v>
      </c>
    </row>
    <row r="4557" spans="1:8" s="47" customFormat="1" ht="15" customHeight="1" x14ac:dyDescent="0.25">
      <c r="A4557" s="57">
        <v>83785</v>
      </c>
      <c r="B4557" s="57">
        <v>83785</v>
      </c>
      <c r="C4557" s="76" t="s">
        <v>4943</v>
      </c>
      <c r="D4557" s="72">
        <f>MAX(E4557:G4557)</f>
        <v>231.45</v>
      </c>
      <c r="E4557" s="45">
        <v>185.16</v>
      </c>
      <c r="F4557" s="45">
        <f>E4557*1.25</f>
        <v>231.45</v>
      </c>
      <c r="G4557" s="46">
        <v>231.45</v>
      </c>
    </row>
    <row r="4558" spans="1:8" s="47" customFormat="1" ht="15" customHeight="1" x14ac:dyDescent="0.25">
      <c r="A4558" s="57">
        <v>82492</v>
      </c>
      <c r="B4558" s="57">
        <v>82492</v>
      </c>
      <c r="C4558" s="76" t="s">
        <v>5233</v>
      </c>
      <c r="D4558" s="72">
        <f>MAX(E4558:G4558)</f>
        <v>231.45</v>
      </c>
      <c r="E4558" s="45">
        <v>185.16</v>
      </c>
      <c r="F4558" s="45">
        <f>E4558*1.25</f>
        <v>231.45</v>
      </c>
      <c r="G4558" s="46">
        <v>231.45</v>
      </c>
      <c r="H4558" s="46"/>
    </row>
    <row r="4559" spans="1:8" s="47" customFormat="1" ht="15" customHeight="1" x14ac:dyDescent="0.25">
      <c r="A4559" s="63"/>
      <c r="B4559" s="58">
        <v>82962</v>
      </c>
      <c r="C4559" s="77" t="s">
        <v>1308</v>
      </c>
      <c r="D4559" s="73">
        <v>231.9</v>
      </c>
      <c r="E4559" s="51"/>
      <c r="F4559" s="51"/>
      <c r="G4559" s="51"/>
      <c r="H4559" s="46"/>
    </row>
    <row r="4560" spans="1:8" s="47" customFormat="1" ht="15" customHeight="1" x14ac:dyDescent="0.25">
      <c r="A4560" s="62"/>
      <c r="B4560" s="57">
        <v>99000</v>
      </c>
      <c r="C4560" s="76" t="s">
        <v>2230</v>
      </c>
      <c r="D4560" s="72">
        <v>231.98</v>
      </c>
      <c r="E4560" s="50"/>
      <c r="F4560" s="50"/>
      <c r="G4560" s="50"/>
      <c r="H4560" s="46"/>
    </row>
    <row r="4561" spans="1:8" s="47" customFormat="1" ht="15" customHeight="1" x14ac:dyDescent="0.25">
      <c r="A4561" s="63"/>
      <c r="B4561" s="58">
        <v>72148</v>
      </c>
      <c r="C4561" s="77" t="s">
        <v>2359</v>
      </c>
      <c r="D4561" s="72">
        <v>232.1</v>
      </c>
      <c r="E4561" s="51"/>
      <c r="F4561" s="51"/>
      <c r="G4561" s="50"/>
      <c r="H4561" s="46"/>
    </row>
    <row r="4562" spans="1:8" s="47" customFormat="1" ht="15" customHeight="1" x14ac:dyDescent="0.25">
      <c r="A4562" s="64"/>
      <c r="B4562" s="64" t="s">
        <v>1964</v>
      </c>
      <c r="C4562" s="65" t="s">
        <v>1965</v>
      </c>
      <c r="D4562" s="72">
        <f>MAX(E4562:G4562)</f>
        <v>232.12</v>
      </c>
      <c r="E4562" s="38"/>
      <c r="F4562" s="37">
        <v>232.12</v>
      </c>
      <c r="G4562" s="46">
        <v>232.12</v>
      </c>
      <c r="H4562" s="46"/>
    </row>
    <row r="4563" spans="1:8" s="47" customFormat="1" ht="15" customHeight="1" x14ac:dyDescent="0.25">
      <c r="A4563" s="57">
        <v>73551</v>
      </c>
      <c r="B4563" s="57">
        <v>73551</v>
      </c>
      <c r="C4563" s="76" t="s">
        <v>6063</v>
      </c>
      <c r="D4563" s="72">
        <f>MAX(E4563:G4563)</f>
        <v>232.5</v>
      </c>
      <c r="E4563" s="45">
        <v>186</v>
      </c>
      <c r="F4563" s="45">
        <f>E4563*1.25</f>
        <v>232.5</v>
      </c>
      <c r="G4563" s="46">
        <v>232.5</v>
      </c>
      <c r="H4563" s="46"/>
    </row>
    <row r="4564" spans="1:8" s="47" customFormat="1" ht="15" customHeight="1" x14ac:dyDescent="0.25">
      <c r="A4564" s="57">
        <v>82542</v>
      </c>
      <c r="B4564" s="57">
        <v>82542</v>
      </c>
      <c r="C4564" s="76" t="s">
        <v>4537</v>
      </c>
      <c r="D4564" s="72">
        <f>MAX(E4564:G4564)</f>
        <v>232.65</v>
      </c>
      <c r="E4564" s="45">
        <v>186.12</v>
      </c>
      <c r="F4564" s="45">
        <f>E4564*1.25</f>
        <v>232.65</v>
      </c>
      <c r="G4564" s="46">
        <v>232.65</v>
      </c>
    </row>
    <row r="4565" spans="1:8" s="47" customFormat="1" ht="15" customHeight="1" x14ac:dyDescent="0.25">
      <c r="A4565" s="57">
        <v>99202</v>
      </c>
      <c r="B4565" s="57">
        <v>99202</v>
      </c>
      <c r="C4565" s="76" t="s">
        <v>7646</v>
      </c>
      <c r="D4565" s="72">
        <f>MAX(E4565:G4565)</f>
        <v>232.8125</v>
      </c>
      <c r="E4565" s="45">
        <v>186.25</v>
      </c>
      <c r="F4565" s="45">
        <f>E4565*1.25</f>
        <v>232.8125</v>
      </c>
      <c r="G4565" s="46">
        <v>232.8125</v>
      </c>
    </row>
    <row r="4566" spans="1:8" s="47" customFormat="1" ht="15" customHeight="1" x14ac:dyDescent="0.25">
      <c r="A4566" s="57">
        <v>99202</v>
      </c>
      <c r="B4566" s="57">
        <v>99202</v>
      </c>
      <c r="C4566" s="76" t="s">
        <v>7646</v>
      </c>
      <c r="D4566" s="72">
        <f>MAX(E4566:G4566)</f>
        <v>232.8125</v>
      </c>
      <c r="E4566" s="45">
        <v>186.25</v>
      </c>
      <c r="F4566" s="45">
        <f>E4566*1.25</f>
        <v>232.8125</v>
      </c>
      <c r="G4566" s="46">
        <v>232.8125</v>
      </c>
      <c r="H4566" s="46"/>
    </row>
    <row r="4567" spans="1:8" s="47" customFormat="1" ht="15" customHeight="1" x14ac:dyDescent="0.25">
      <c r="A4567" s="57">
        <v>99202</v>
      </c>
      <c r="B4567" s="57">
        <v>99202</v>
      </c>
      <c r="C4567" s="76" t="s">
        <v>7575</v>
      </c>
      <c r="D4567" s="72">
        <f>MAX(E4567:G4567)</f>
        <v>232.8125</v>
      </c>
      <c r="E4567" s="45">
        <v>186.25</v>
      </c>
      <c r="F4567" s="45">
        <f>E4567*1.25</f>
        <v>232.8125</v>
      </c>
      <c r="G4567" s="46">
        <v>232.8125</v>
      </c>
      <c r="H4567" s="46"/>
    </row>
    <row r="4568" spans="1:8" s="47" customFormat="1" ht="15" customHeight="1" x14ac:dyDescent="0.25">
      <c r="A4568" s="57">
        <v>99202</v>
      </c>
      <c r="B4568" s="57">
        <v>99202</v>
      </c>
      <c r="C4568" s="76" t="s">
        <v>7575</v>
      </c>
      <c r="D4568" s="72">
        <f>MAX(E4568:G4568)</f>
        <v>232.8125</v>
      </c>
      <c r="E4568" s="45">
        <v>186.25</v>
      </c>
      <c r="F4568" s="45">
        <f>E4568*1.25</f>
        <v>232.8125</v>
      </c>
      <c r="G4568" s="46">
        <v>232.8125</v>
      </c>
      <c r="H4568" s="46"/>
    </row>
    <row r="4569" spans="1:8" s="47" customFormat="1" ht="15" customHeight="1" x14ac:dyDescent="0.25">
      <c r="A4569" s="57">
        <v>99202</v>
      </c>
      <c r="B4569" s="57">
        <v>99202</v>
      </c>
      <c r="C4569" s="76" t="s">
        <v>7575</v>
      </c>
      <c r="D4569" s="72">
        <f>MAX(E4569:G4569)</f>
        <v>232.8125</v>
      </c>
      <c r="E4569" s="45">
        <v>186.25</v>
      </c>
      <c r="F4569" s="45">
        <f>E4569*1.25</f>
        <v>232.8125</v>
      </c>
      <c r="G4569" s="46">
        <v>232.8125</v>
      </c>
      <c r="H4569" s="46"/>
    </row>
    <row r="4570" spans="1:8" s="47" customFormat="1" ht="15" customHeight="1" x14ac:dyDescent="0.25">
      <c r="A4570" s="57">
        <v>99202</v>
      </c>
      <c r="B4570" s="57">
        <v>99202</v>
      </c>
      <c r="C4570" s="76" t="s">
        <v>7771</v>
      </c>
      <c r="D4570" s="72">
        <f>MAX(E4570:G4570)</f>
        <v>232.8125</v>
      </c>
      <c r="E4570" s="45">
        <v>186.25</v>
      </c>
      <c r="F4570" s="45">
        <f>E4570*1.25</f>
        <v>232.8125</v>
      </c>
      <c r="G4570" s="46">
        <v>232.8125</v>
      </c>
      <c r="H4570" s="46"/>
    </row>
    <row r="4571" spans="1:8" s="47" customFormat="1" ht="15" customHeight="1" x14ac:dyDescent="0.25">
      <c r="A4571" s="57">
        <v>99202</v>
      </c>
      <c r="B4571" s="57">
        <v>99202</v>
      </c>
      <c r="C4571" s="76" t="s">
        <v>7750</v>
      </c>
      <c r="D4571" s="72">
        <f>MAX(E4571:G4571)</f>
        <v>232.8125</v>
      </c>
      <c r="E4571" s="45">
        <v>186.25</v>
      </c>
      <c r="F4571" s="45">
        <f>E4571*1.25</f>
        <v>232.8125</v>
      </c>
      <c r="G4571" s="46">
        <v>232.8125</v>
      </c>
      <c r="H4571" s="46"/>
    </row>
    <row r="4572" spans="1:8" s="47" customFormat="1" ht="15" customHeight="1" x14ac:dyDescent="0.25">
      <c r="A4572" s="57">
        <v>99221</v>
      </c>
      <c r="B4572" s="57">
        <v>99251</v>
      </c>
      <c r="C4572" s="76" t="s">
        <v>8446</v>
      </c>
      <c r="D4572" s="72">
        <f>MAX(E4572:G4572)</f>
        <v>232.85</v>
      </c>
      <c r="E4572" s="45">
        <v>186.28</v>
      </c>
      <c r="F4572" s="45">
        <f>E4572*1.25</f>
        <v>232.85</v>
      </c>
      <c r="G4572" s="46">
        <v>232.85</v>
      </c>
    </row>
    <row r="4573" spans="1:8" s="47" customFormat="1" ht="15" customHeight="1" x14ac:dyDescent="0.25">
      <c r="A4573" s="62"/>
      <c r="B4573" s="57">
        <v>94726</v>
      </c>
      <c r="C4573" s="76" t="s">
        <v>2058</v>
      </c>
      <c r="D4573" s="72">
        <v>233</v>
      </c>
      <c r="E4573" s="50"/>
      <c r="F4573" s="50"/>
      <c r="G4573" s="50"/>
    </row>
    <row r="4574" spans="1:8" s="47" customFormat="1" ht="15" customHeight="1" x14ac:dyDescent="0.25">
      <c r="A4574" s="57" t="s">
        <v>11</v>
      </c>
      <c r="B4574" s="57" t="s">
        <v>11</v>
      </c>
      <c r="C4574" s="76" t="s">
        <v>6289</v>
      </c>
      <c r="D4574" s="72">
        <f>MAX(E4574:G4574)</f>
        <v>233.08750000000001</v>
      </c>
      <c r="E4574" s="45">
        <v>186.47</v>
      </c>
      <c r="F4574" s="45">
        <f>E4574*1.25</f>
        <v>233.08750000000001</v>
      </c>
      <c r="G4574" s="46">
        <v>233.08750000000001</v>
      </c>
      <c r="H4574" s="46"/>
    </row>
    <row r="4575" spans="1:8" s="47" customFormat="1" ht="15" customHeight="1" x14ac:dyDescent="0.25">
      <c r="A4575" s="58" t="s">
        <v>11</v>
      </c>
      <c r="B4575" s="58" t="s">
        <v>11</v>
      </c>
      <c r="C4575" s="77" t="s">
        <v>6290</v>
      </c>
      <c r="D4575" s="73">
        <f>MAX(E4575:G4575)</f>
        <v>233.08750000000001</v>
      </c>
      <c r="E4575" s="48">
        <v>186.47</v>
      </c>
      <c r="F4575" s="48">
        <f>E4575*1.25</f>
        <v>233.08750000000001</v>
      </c>
      <c r="G4575" s="49">
        <v>233.08750000000001</v>
      </c>
      <c r="H4575" s="46"/>
    </row>
    <row r="4576" spans="1:8" s="47" customFormat="1" ht="15" customHeight="1" x14ac:dyDescent="0.25">
      <c r="A4576" s="62"/>
      <c r="B4576" s="58">
        <v>11308</v>
      </c>
      <c r="C4576" s="77" t="s">
        <v>132</v>
      </c>
      <c r="D4576" s="72">
        <v>233.1</v>
      </c>
      <c r="E4576" s="50"/>
      <c r="F4576" s="50"/>
      <c r="G4576" s="50"/>
      <c r="H4576" s="46"/>
    </row>
    <row r="4577" spans="1:8" s="47" customFormat="1" ht="15" customHeight="1" x14ac:dyDescent="0.25">
      <c r="A4577" s="57" t="s">
        <v>2495</v>
      </c>
      <c r="B4577" s="58">
        <v>86360</v>
      </c>
      <c r="C4577" s="77" t="s">
        <v>5503</v>
      </c>
      <c r="D4577" s="72">
        <f>MAX(E4577:G4577)</f>
        <v>233.15</v>
      </c>
      <c r="E4577" s="45">
        <v>186.52</v>
      </c>
      <c r="F4577" s="45">
        <f>E4577*1.25</f>
        <v>233.15</v>
      </c>
      <c r="G4577" s="46">
        <v>233.15</v>
      </c>
      <c r="H4577" s="46"/>
    </row>
    <row r="4578" spans="1:8" s="47" customFormat="1" ht="15" customHeight="1" x14ac:dyDescent="0.25">
      <c r="A4578" s="57">
        <v>54056</v>
      </c>
      <c r="B4578" s="57">
        <v>54056</v>
      </c>
      <c r="C4578" s="76" t="s">
        <v>7638</v>
      </c>
      <c r="D4578" s="72">
        <f>MAX(E4578:G4578)</f>
        <v>233.28749999999999</v>
      </c>
      <c r="E4578" s="45">
        <v>186.63</v>
      </c>
      <c r="F4578" s="45">
        <f>E4578*1.25</f>
        <v>233.28749999999999</v>
      </c>
      <c r="G4578" s="46">
        <v>233.28749999999999</v>
      </c>
      <c r="H4578" s="46"/>
    </row>
    <row r="4579" spans="1:8" s="47" customFormat="1" ht="15" customHeight="1" x14ac:dyDescent="0.25">
      <c r="A4579" s="57" t="s">
        <v>2495</v>
      </c>
      <c r="B4579" s="57" t="s">
        <v>2495</v>
      </c>
      <c r="C4579" s="76" t="s">
        <v>3316</v>
      </c>
      <c r="D4579" s="72">
        <f>MAX(E4579:G4579)</f>
        <v>233.4</v>
      </c>
      <c r="E4579" s="45">
        <v>186.72</v>
      </c>
      <c r="F4579" s="45">
        <f>E4579*1.25</f>
        <v>233.4</v>
      </c>
      <c r="G4579" s="46">
        <v>233.4</v>
      </c>
      <c r="H4579" s="46"/>
    </row>
    <row r="4580" spans="1:8" s="47" customFormat="1" ht="15" customHeight="1" x14ac:dyDescent="0.25">
      <c r="A4580" s="58" t="s">
        <v>2495</v>
      </c>
      <c r="B4580" s="58" t="s">
        <v>2495</v>
      </c>
      <c r="C4580" s="77" t="s">
        <v>5412</v>
      </c>
      <c r="D4580" s="73">
        <f>MAX(E4580:G4580)</f>
        <v>233.41249999999999</v>
      </c>
      <c r="E4580" s="48">
        <v>186.73</v>
      </c>
      <c r="F4580" s="48">
        <f>E4580*1.25</f>
        <v>233.41249999999999</v>
      </c>
      <c r="G4580" s="49">
        <v>233.41249999999999</v>
      </c>
    </row>
    <row r="4581" spans="1:8" s="47" customFormat="1" ht="15" customHeight="1" x14ac:dyDescent="0.25">
      <c r="A4581" s="57" t="s">
        <v>2495</v>
      </c>
      <c r="B4581" s="57" t="s">
        <v>2495</v>
      </c>
      <c r="C4581" s="76" t="s">
        <v>3017</v>
      </c>
      <c r="D4581" s="72">
        <f>MAX(E4581:G4581)</f>
        <v>233.4375</v>
      </c>
      <c r="E4581" s="45">
        <v>186.75</v>
      </c>
      <c r="F4581" s="45">
        <f>E4581*1.25</f>
        <v>233.4375</v>
      </c>
      <c r="G4581" s="46">
        <v>233.4375</v>
      </c>
    </row>
    <row r="4582" spans="1:8" s="47" customFormat="1" ht="15" customHeight="1" x14ac:dyDescent="0.25">
      <c r="A4582" s="57">
        <v>82024</v>
      </c>
      <c r="B4582" s="58">
        <v>82024</v>
      </c>
      <c r="C4582" s="77" t="s">
        <v>4649</v>
      </c>
      <c r="D4582" s="72">
        <f>MAX(E4582:G4582)</f>
        <v>233.47499999999999</v>
      </c>
      <c r="E4582" s="45">
        <v>186.78</v>
      </c>
      <c r="F4582" s="45">
        <f>E4582*1.25</f>
        <v>233.47499999999999</v>
      </c>
      <c r="G4582" s="46">
        <v>233.47499999999999</v>
      </c>
      <c r="H4582" s="46"/>
    </row>
    <row r="4583" spans="1:8" s="47" customFormat="1" ht="15" customHeight="1" x14ac:dyDescent="0.25">
      <c r="A4583" s="57" t="s">
        <v>2495</v>
      </c>
      <c r="B4583" s="57" t="s">
        <v>2495</v>
      </c>
      <c r="C4583" s="76" t="s">
        <v>3058</v>
      </c>
      <c r="D4583" s="72">
        <f>MAX(E4583:G4583)</f>
        <v>233.625</v>
      </c>
      <c r="E4583" s="45">
        <v>186.9</v>
      </c>
      <c r="F4583" s="45">
        <f>E4583*1.25</f>
        <v>233.625</v>
      </c>
      <c r="G4583" s="46">
        <v>233.625</v>
      </c>
      <c r="H4583" s="46"/>
    </row>
    <row r="4584" spans="1:8" s="47" customFormat="1" ht="15" customHeight="1" x14ac:dyDescent="0.25">
      <c r="A4584" s="62"/>
      <c r="B4584" s="58">
        <v>11312</v>
      </c>
      <c r="C4584" s="77" t="s">
        <v>135</v>
      </c>
      <c r="D4584" s="72">
        <v>233.75</v>
      </c>
      <c r="E4584" s="50"/>
      <c r="F4584" s="50"/>
      <c r="G4584" s="50"/>
      <c r="H4584" s="46"/>
    </row>
    <row r="4585" spans="1:8" s="47" customFormat="1" ht="15" customHeight="1" x14ac:dyDescent="0.25">
      <c r="A4585" s="62"/>
      <c r="B4585" s="57">
        <v>73092</v>
      </c>
      <c r="C4585" s="76" t="s">
        <v>806</v>
      </c>
      <c r="D4585" s="72">
        <v>233.76</v>
      </c>
      <c r="E4585" s="50"/>
      <c r="F4585" s="50"/>
      <c r="G4585" s="50"/>
      <c r="H4585" s="46"/>
    </row>
    <row r="4586" spans="1:8" s="47" customFormat="1" ht="15" customHeight="1" x14ac:dyDescent="0.25">
      <c r="A4586" s="57">
        <v>29740</v>
      </c>
      <c r="B4586" s="57">
        <v>29740</v>
      </c>
      <c r="C4586" s="76" t="s">
        <v>7410</v>
      </c>
      <c r="D4586" s="72">
        <f>MAX(E4586:G4586)</f>
        <v>233.8125</v>
      </c>
      <c r="E4586" s="45">
        <v>187.05</v>
      </c>
      <c r="F4586" s="45">
        <f>E4586*1.25</f>
        <v>233.8125</v>
      </c>
      <c r="G4586" s="46">
        <v>233.8125</v>
      </c>
      <c r="H4586" s="46"/>
    </row>
    <row r="4587" spans="1:8" s="47" customFormat="1" ht="15" customHeight="1" x14ac:dyDescent="0.25">
      <c r="A4587" s="57" t="s">
        <v>2495</v>
      </c>
      <c r="B4587" s="57" t="s">
        <v>2495</v>
      </c>
      <c r="C4587" s="76" t="s">
        <v>6836</v>
      </c>
      <c r="D4587" s="72">
        <f>MAX(E4587:G4587)</f>
        <v>234</v>
      </c>
      <c r="E4587" s="45">
        <v>187.2</v>
      </c>
      <c r="F4587" s="45">
        <f>E4587*1.25</f>
        <v>234</v>
      </c>
      <c r="G4587" s="46">
        <v>234</v>
      </c>
      <c r="H4587" s="46"/>
    </row>
    <row r="4588" spans="1:8" s="47" customFormat="1" ht="15" customHeight="1" x14ac:dyDescent="0.25">
      <c r="A4588" s="57" t="s">
        <v>2495</v>
      </c>
      <c r="B4588" s="57">
        <v>99401</v>
      </c>
      <c r="C4588" s="76" t="s">
        <v>7924</v>
      </c>
      <c r="D4588" s="72">
        <f>MAX(E4588:G4588)</f>
        <v>234.125</v>
      </c>
      <c r="E4588" s="45">
        <v>187.3</v>
      </c>
      <c r="F4588" s="45">
        <f>E4588*1.25</f>
        <v>234.125</v>
      </c>
      <c r="G4588" s="46">
        <v>234.125</v>
      </c>
      <c r="H4588" s="46"/>
    </row>
    <row r="4589" spans="1:8" s="47" customFormat="1" ht="15" customHeight="1" x14ac:dyDescent="0.25">
      <c r="A4589" s="58" t="s">
        <v>21</v>
      </c>
      <c r="B4589" s="58" t="s">
        <v>2495</v>
      </c>
      <c r="C4589" s="77" t="s">
        <v>3598</v>
      </c>
      <c r="D4589" s="72">
        <f>MAX(E4589:G4589)</f>
        <v>234.3</v>
      </c>
      <c r="E4589" s="48">
        <v>187.44</v>
      </c>
      <c r="F4589" s="48">
        <f>E4589*1.25</f>
        <v>234.3</v>
      </c>
      <c r="G4589" s="46">
        <v>234.3</v>
      </c>
      <c r="H4589" s="46"/>
    </row>
    <row r="4590" spans="1:8" s="47" customFormat="1" ht="15" customHeight="1" x14ac:dyDescent="0.25">
      <c r="A4590" s="58" t="s">
        <v>2495</v>
      </c>
      <c r="B4590" s="58" t="s">
        <v>2495</v>
      </c>
      <c r="C4590" s="77" t="s">
        <v>3596</v>
      </c>
      <c r="D4590" s="72">
        <f>MAX(E4590:G4590)</f>
        <v>234.32500000000002</v>
      </c>
      <c r="E4590" s="48">
        <v>187.46</v>
      </c>
      <c r="F4590" s="48">
        <f>E4590*1.25</f>
        <v>234.32500000000002</v>
      </c>
      <c r="G4590" s="46">
        <v>234.32500000000002</v>
      </c>
      <c r="H4590" s="46"/>
    </row>
    <row r="4591" spans="1:8" s="47" customFormat="1" ht="15" customHeight="1" x14ac:dyDescent="0.25">
      <c r="A4591" s="58" t="s">
        <v>21</v>
      </c>
      <c r="B4591" s="58" t="s">
        <v>2495</v>
      </c>
      <c r="C4591" s="77" t="s">
        <v>3599</v>
      </c>
      <c r="D4591" s="72">
        <f>MAX(E4591:G4591)</f>
        <v>234.32500000000002</v>
      </c>
      <c r="E4591" s="48">
        <v>187.46</v>
      </c>
      <c r="F4591" s="48">
        <f>E4591*1.25</f>
        <v>234.32500000000002</v>
      </c>
      <c r="G4591" s="46">
        <v>234.32500000000002</v>
      </c>
      <c r="H4591" s="46"/>
    </row>
    <row r="4592" spans="1:8" s="47" customFormat="1" ht="15" customHeight="1" x14ac:dyDescent="0.25">
      <c r="A4592" s="58" t="s">
        <v>21</v>
      </c>
      <c r="B4592" s="58" t="s">
        <v>2495</v>
      </c>
      <c r="C4592" s="77" t="s">
        <v>3610</v>
      </c>
      <c r="D4592" s="72">
        <f>MAX(E4592:G4592)</f>
        <v>234.32500000000002</v>
      </c>
      <c r="E4592" s="48">
        <v>187.46</v>
      </c>
      <c r="F4592" s="48">
        <f>E4592*1.25</f>
        <v>234.32500000000002</v>
      </c>
      <c r="G4592" s="46">
        <v>234.32500000000002</v>
      </c>
      <c r="H4592" s="46"/>
    </row>
    <row r="4593" spans="1:8" s="47" customFormat="1" ht="15" customHeight="1" x14ac:dyDescent="0.25">
      <c r="A4593" s="57">
        <v>80180</v>
      </c>
      <c r="B4593" s="57">
        <v>80180</v>
      </c>
      <c r="C4593" s="76" t="s">
        <v>5313</v>
      </c>
      <c r="D4593" s="72">
        <f>MAX(E4593:G4593)</f>
        <v>234.5</v>
      </c>
      <c r="E4593" s="45">
        <v>187.6</v>
      </c>
      <c r="F4593" s="45">
        <f>E4593*1.25</f>
        <v>234.5</v>
      </c>
      <c r="G4593" s="46">
        <v>234.5</v>
      </c>
      <c r="H4593" s="46"/>
    </row>
    <row r="4594" spans="1:8" s="47" customFormat="1" ht="15" customHeight="1" x14ac:dyDescent="0.25">
      <c r="A4594" s="57" t="s">
        <v>62</v>
      </c>
      <c r="B4594" s="57" t="s">
        <v>2495</v>
      </c>
      <c r="C4594" s="76" t="s">
        <v>8362</v>
      </c>
      <c r="D4594" s="72">
        <f>MAX(E4594:G4594)</f>
        <v>234.75</v>
      </c>
      <c r="E4594" s="45">
        <v>187.8</v>
      </c>
      <c r="F4594" s="45">
        <f>E4594*1.25</f>
        <v>234.75</v>
      </c>
      <c r="G4594" s="46">
        <v>234.75</v>
      </c>
      <c r="H4594" s="46"/>
    </row>
    <row r="4595" spans="1:8" s="47" customFormat="1" ht="15" customHeight="1" x14ac:dyDescent="0.25">
      <c r="A4595" s="62"/>
      <c r="B4595" s="57">
        <v>92633</v>
      </c>
      <c r="C4595" s="76" t="s">
        <v>1995</v>
      </c>
      <c r="D4595" s="72">
        <v>234.79</v>
      </c>
      <c r="E4595" s="50"/>
      <c r="F4595" s="50"/>
      <c r="G4595" s="50"/>
      <c r="H4595" s="46"/>
    </row>
    <row r="4596" spans="1:8" s="47" customFormat="1" ht="15" customHeight="1" x14ac:dyDescent="0.25">
      <c r="A4596" s="57" t="s">
        <v>2495</v>
      </c>
      <c r="B4596" s="57" t="s">
        <v>2495</v>
      </c>
      <c r="C4596" s="76" t="s">
        <v>2965</v>
      </c>
      <c r="D4596" s="72">
        <f>MAX(E4596:G4596)</f>
        <v>234.9375</v>
      </c>
      <c r="E4596" s="45">
        <v>187.95</v>
      </c>
      <c r="F4596" s="45">
        <f>E4596*1.25</f>
        <v>234.9375</v>
      </c>
      <c r="G4596" s="46">
        <v>234.9375</v>
      </c>
      <c r="H4596" s="46"/>
    </row>
    <row r="4597" spans="1:8" s="47" customFormat="1" ht="15" customHeight="1" x14ac:dyDescent="0.25">
      <c r="A4597" s="62"/>
      <c r="B4597" s="57">
        <v>30905</v>
      </c>
      <c r="C4597" s="76" t="s">
        <v>452</v>
      </c>
      <c r="D4597" s="72">
        <v>235</v>
      </c>
      <c r="E4597" s="50"/>
      <c r="F4597" s="50"/>
      <c r="G4597" s="50"/>
      <c r="H4597" s="46"/>
    </row>
    <row r="4598" spans="1:8" s="47" customFormat="1" ht="15" customHeight="1" x14ac:dyDescent="0.25">
      <c r="A4598" s="58" t="s">
        <v>2495</v>
      </c>
      <c r="B4598" s="58" t="s">
        <v>2495</v>
      </c>
      <c r="C4598" s="77" t="s">
        <v>2766</v>
      </c>
      <c r="D4598" s="72">
        <f>MAX(E4598:G4598)</f>
        <v>235.125</v>
      </c>
      <c r="E4598" s="48">
        <v>188.1</v>
      </c>
      <c r="F4598" s="48">
        <f>E4598*1.25</f>
        <v>235.125</v>
      </c>
      <c r="G4598" s="46">
        <v>235.125</v>
      </c>
      <c r="H4598" s="46"/>
    </row>
    <row r="4599" spans="1:8" s="47" customFormat="1" ht="15" customHeight="1" x14ac:dyDescent="0.25">
      <c r="A4599" s="62"/>
      <c r="B4599" s="57">
        <v>73070</v>
      </c>
      <c r="C4599" s="76" t="s">
        <v>803</v>
      </c>
      <c r="D4599" s="72">
        <v>235.16</v>
      </c>
      <c r="E4599" s="50"/>
      <c r="F4599" s="50"/>
      <c r="G4599" s="50"/>
    </row>
    <row r="4600" spans="1:8" s="47" customFormat="1" ht="15" customHeight="1" x14ac:dyDescent="0.25">
      <c r="A4600" s="57" t="s">
        <v>5</v>
      </c>
      <c r="B4600" s="57" t="s">
        <v>5</v>
      </c>
      <c r="C4600" s="76" t="s">
        <v>2728</v>
      </c>
      <c r="D4600" s="72">
        <f>MAX(E4600:G4600)</f>
        <v>235.45000000000002</v>
      </c>
      <c r="E4600" s="45">
        <v>188.36</v>
      </c>
      <c r="F4600" s="45">
        <f>E4600*1.25</f>
        <v>235.45000000000002</v>
      </c>
      <c r="G4600" s="46">
        <v>235.45000000000002</v>
      </c>
    </row>
    <row r="4601" spans="1:8" s="47" customFormat="1" ht="15" customHeight="1" x14ac:dyDescent="0.25">
      <c r="A4601" s="57" t="s">
        <v>2495</v>
      </c>
      <c r="B4601" s="57" t="s">
        <v>2495</v>
      </c>
      <c r="C4601" s="76" t="s">
        <v>4717</v>
      </c>
      <c r="D4601" s="72">
        <f>MAX(E4601:G4601)</f>
        <v>235.625</v>
      </c>
      <c r="E4601" s="45">
        <v>188.5</v>
      </c>
      <c r="F4601" s="45">
        <f>E4601*1.25</f>
        <v>235.625</v>
      </c>
      <c r="G4601" s="46">
        <v>235.625</v>
      </c>
      <c r="H4601" s="46"/>
    </row>
    <row r="4602" spans="1:8" s="47" customFormat="1" ht="15" customHeight="1" x14ac:dyDescent="0.25">
      <c r="A4602" s="62"/>
      <c r="B4602" s="57">
        <v>84260</v>
      </c>
      <c r="C4602" s="76" t="s">
        <v>1425</v>
      </c>
      <c r="D4602" s="72">
        <v>235.68</v>
      </c>
      <c r="E4602" s="50"/>
      <c r="F4602" s="50"/>
      <c r="G4602" s="50"/>
      <c r="H4602" s="46"/>
    </row>
    <row r="4603" spans="1:8" s="47" customFormat="1" ht="15" customHeight="1" x14ac:dyDescent="0.25">
      <c r="A4603" s="57" t="s">
        <v>2495</v>
      </c>
      <c r="B4603" s="57">
        <v>90384</v>
      </c>
      <c r="C4603" s="76" t="s">
        <v>7361</v>
      </c>
      <c r="D4603" s="72">
        <f>MAX(E4603:G4603)</f>
        <v>236.25</v>
      </c>
      <c r="E4603" s="45">
        <v>189</v>
      </c>
      <c r="F4603" s="45">
        <f>E4603*1.25</f>
        <v>236.25</v>
      </c>
      <c r="G4603" s="46">
        <v>236.25</v>
      </c>
      <c r="H4603" s="46"/>
    </row>
    <row r="4604" spans="1:8" s="47" customFormat="1" ht="15" customHeight="1" x14ac:dyDescent="0.25">
      <c r="A4604" s="62"/>
      <c r="B4604" s="57">
        <v>94727</v>
      </c>
      <c r="C4604" s="76" t="s">
        <v>2059</v>
      </c>
      <c r="D4604" s="72">
        <v>236.59</v>
      </c>
      <c r="E4604" s="50"/>
      <c r="F4604" s="50"/>
      <c r="G4604" s="50"/>
      <c r="H4604" s="46"/>
    </row>
    <row r="4605" spans="1:8" s="47" customFormat="1" ht="15" customHeight="1" x14ac:dyDescent="0.25">
      <c r="A4605" s="57" t="s">
        <v>2495</v>
      </c>
      <c r="B4605" s="57" t="s">
        <v>2495</v>
      </c>
      <c r="C4605" s="76" t="s">
        <v>2868</v>
      </c>
      <c r="D4605" s="72">
        <f>MAX(E4605:G4605)</f>
        <v>236.75</v>
      </c>
      <c r="E4605" s="45">
        <v>189.4</v>
      </c>
      <c r="F4605" s="45">
        <f>E4605*1.25</f>
        <v>236.75</v>
      </c>
      <c r="G4605" s="46">
        <v>236.75</v>
      </c>
      <c r="H4605" s="46"/>
    </row>
    <row r="4606" spans="1:8" s="47" customFormat="1" ht="15" customHeight="1" x14ac:dyDescent="0.25">
      <c r="A4606" s="57" t="s">
        <v>2495</v>
      </c>
      <c r="B4606" s="57" t="s">
        <v>2495</v>
      </c>
      <c r="C4606" s="76" t="s">
        <v>2736</v>
      </c>
      <c r="D4606" s="72">
        <f>MAX(E4606:G4606)</f>
        <v>236.9375</v>
      </c>
      <c r="E4606" s="45">
        <v>189.55</v>
      </c>
      <c r="F4606" s="45">
        <f>E4606*1.25</f>
        <v>236.9375</v>
      </c>
      <c r="G4606" s="46">
        <v>236.9375</v>
      </c>
      <c r="H4606" s="46"/>
    </row>
    <row r="4607" spans="1:8" s="47" customFormat="1" ht="15" customHeight="1" x14ac:dyDescent="0.25">
      <c r="A4607" s="62"/>
      <c r="B4607" s="57">
        <v>92597</v>
      </c>
      <c r="C4607" s="76" t="s">
        <v>1983</v>
      </c>
      <c r="D4607" s="72">
        <v>237</v>
      </c>
      <c r="E4607" s="50"/>
      <c r="F4607" s="50"/>
      <c r="G4607" s="50"/>
      <c r="H4607" s="46"/>
    </row>
    <row r="4608" spans="1:8" s="47" customFormat="1" ht="15" customHeight="1" x14ac:dyDescent="0.25">
      <c r="A4608" s="62"/>
      <c r="B4608" s="57">
        <v>76801</v>
      </c>
      <c r="C4608" s="76" t="s">
        <v>925</v>
      </c>
      <c r="D4608" s="72">
        <v>237.15</v>
      </c>
      <c r="E4608" s="50"/>
      <c r="F4608" s="50"/>
      <c r="G4608" s="50"/>
      <c r="H4608" s="46"/>
    </row>
    <row r="4609" spans="1:8" s="47" customFormat="1" ht="15" customHeight="1" x14ac:dyDescent="0.25">
      <c r="A4609" s="64"/>
      <c r="B4609" s="64" t="s">
        <v>1958</v>
      </c>
      <c r="C4609" s="65" t="s">
        <v>1959</v>
      </c>
      <c r="D4609" s="72">
        <f>MAX(E4609:G4609)</f>
        <v>237.48</v>
      </c>
      <c r="E4609" s="38"/>
      <c r="F4609" s="37">
        <v>237.48</v>
      </c>
      <c r="G4609" s="46">
        <v>237.48</v>
      </c>
      <c r="H4609" s="46"/>
    </row>
    <row r="4610" spans="1:8" s="47" customFormat="1" ht="15" customHeight="1" x14ac:dyDescent="0.25">
      <c r="A4610" s="64"/>
      <c r="B4610" s="64" t="s">
        <v>1956</v>
      </c>
      <c r="C4610" s="65" t="s">
        <v>1957</v>
      </c>
      <c r="D4610" s="72">
        <f>MAX(E4610:G4610)</f>
        <v>237.48</v>
      </c>
      <c r="E4610" s="38"/>
      <c r="F4610" s="37">
        <v>237.48</v>
      </c>
      <c r="G4610" s="46">
        <v>237.48</v>
      </c>
      <c r="H4610" s="46"/>
    </row>
    <row r="4611" spans="1:8" s="47" customFormat="1" ht="15" customHeight="1" x14ac:dyDescent="0.25">
      <c r="A4611" s="64"/>
      <c r="B4611" s="64" t="s">
        <v>1961</v>
      </c>
      <c r="C4611" s="65" t="s">
        <v>1962</v>
      </c>
      <c r="D4611" s="72">
        <f>MAX(E4611:G4611)</f>
        <v>237.48</v>
      </c>
      <c r="E4611" s="38"/>
      <c r="F4611" s="37">
        <v>237.48</v>
      </c>
      <c r="G4611" s="46">
        <v>237.48</v>
      </c>
      <c r="H4611" s="46"/>
    </row>
    <row r="4612" spans="1:8" s="47" customFormat="1" ht="15" customHeight="1" x14ac:dyDescent="0.25">
      <c r="A4612" s="64"/>
      <c r="B4612" s="64" t="s">
        <v>1931</v>
      </c>
      <c r="C4612" s="65" t="s">
        <v>2441</v>
      </c>
      <c r="D4612" s="72">
        <f>MAX(E4612:G4612)</f>
        <v>237.48</v>
      </c>
      <c r="E4612" s="36"/>
      <c r="F4612" s="37">
        <v>237.48</v>
      </c>
      <c r="G4612" s="46">
        <v>237.48</v>
      </c>
      <c r="H4612" s="46"/>
    </row>
    <row r="4613" spans="1:8" s="47" customFormat="1" ht="15" customHeight="1" x14ac:dyDescent="0.25">
      <c r="A4613" s="64"/>
      <c r="B4613" s="64" t="s">
        <v>1939</v>
      </c>
      <c r="C4613" s="65" t="s">
        <v>1940</v>
      </c>
      <c r="D4613" s="72">
        <f>MAX(E4613:G4613)</f>
        <v>237.48</v>
      </c>
      <c r="E4613" s="38"/>
      <c r="F4613" s="37">
        <v>237.48</v>
      </c>
      <c r="G4613" s="46">
        <v>237.48</v>
      </c>
      <c r="H4613" s="46"/>
    </row>
    <row r="4614" spans="1:8" s="47" customFormat="1" ht="15" customHeight="1" x14ac:dyDescent="0.25">
      <c r="A4614" s="64"/>
      <c r="B4614" s="64" t="s">
        <v>1941</v>
      </c>
      <c r="C4614" s="65" t="s">
        <v>1942</v>
      </c>
      <c r="D4614" s="72">
        <f>MAX(E4614:G4614)</f>
        <v>237.48</v>
      </c>
      <c r="E4614" s="38"/>
      <c r="F4614" s="37">
        <v>237.48</v>
      </c>
      <c r="G4614" s="46">
        <v>237.48</v>
      </c>
      <c r="H4614" s="46"/>
    </row>
    <row r="4615" spans="1:8" s="47" customFormat="1" ht="15" customHeight="1" x14ac:dyDescent="0.25">
      <c r="A4615" s="64"/>
      <c r="B4615" s="64" t="s">
        <v>1946</v>
      </c>
      <c r="C4615" s="65" t="s">
        <v>1948</v>
      </c>
      <c r="D4615" s="72">
        <f>MAX(E4615:G4615)</f>
        <v>237.48</v>
      </c>
      <c r="E4615" s="38"/>
      <c r="F4615" s="37">
        <v>237.48</v>
      </c>
      <c r="G4615" s="46">
        <v>237.48</v>
      </c>
      <c r="H4615" s="46"/>
    </row>
    <row r="4616" spans="1:8" s="47" customFormat="1" ht="15" customHeight="1" x14ac:dyDescent="0.25">
      <c r="A4616" s="64"/>
      <c r="B4616" s="64" t="s">
        <v>1943</v>
      </c>
      <c r="C4616" s="65" t="s">
        <v>1944</v>
      </c>
      <c r="D4616" s="72">
        <f>MAX(E4616:G4616)</f>
        <v>237.48</v>
      </c>
      <c r="E4616" s="38"/>
      <c r="F4616" s="37">
        <v>237.48</v>
      </c>
      <c r="G4616" s="46">
        <v>237.48</v>
      </c>
      <c r="H4616" s="46"/>
    </row>
    <row r="4617" spans="1:8" s="47" customFormat="1" ht="15" customHeight="1" x14ac:dyDescent="0.25">
      <c r="A4617" s="64"/>
      <c r="B4617" s="64" t="s">
        <v>1952</v>
      </c>
      <c r="C4617" s="65" t="s">
        <v>2443</v>
      </c>
      <c r="D4617" s="72">
        <f>MAX(E4617:G4617)</f>
        <v>237.48</v>
      </c>
      <c r="E4617" s="36"/>
      <c r="F4617" s="37">
        <v>237.48</v>
      </c>
      <c r="G4617" s="46">
        <v>237.48</v>
      </c>
      <c r="H4617" s="46"/>
    </row>
    <row r="4618" spans="1:8" s="47" customFormat="1" ht="15" customHeight="1" x14ac:dyDescent="0.25">
      <c r="A4618" s="64"/>
      <c r="B4618" s="64" t="s">
        <v>1949</v>
      </c>
      <c r="C4618" s="65" t="s">
        <v>2442</v>
      </c>
      <c r="D4618" s="72">
        <f>MAX(E4618:G4618)</f>
        <v>237.48</v>
      </c>
      <c r="E4618" s="36"/>
      <c r="F4618" s="37">
        <v>237.48</v>
      </c>
      <c r="G4618" s="46">
        <v>237.48</v>
      </c>
      <c r="H4618" s="46"/>
    </row>
    <row r="4619" spans="1:8" s="47" customFormat="1" ht="15" customHeight="1" x14ac:dyDescent="0.25">
      <c r="A4619" s="57">
        <v>73501</v>
      </c>
      <c r="B4619" s="57">
        <v>73501</v>
      </c>
      <c r="C4619" s="76" t="s">
        <v>6057</v>
      </c>
      <c r="D4619" s="72">
        <f>MAX(E4619:G4619)</f>
        <v>237.5</v>
      </c>
      <c r="E4619" s="45">
        <v>190</v>
      </c>
      <c r="F4619" s="45">
        <f>E4619*1.25</f>
        <v>237.5</v>
      </c>
      <c r="G4619" s="46">
        <v>237.5</v>
      </c>
    </row>
    <row r="4620" spans="1:8" s="47" customFormat="1" ht="15" customHeight="1" x14ac:dyDescent="0.25">
      <c r="A4620" s="57">
        <v>87536</v>
      </c>
      <c r="B4620" s="57">
        <v>87536</v>
      </c>
      <c r="C4620" s="76" t="s">
        <v>5737</v>
      </c>
      <c r="D4620" s="72">
        <f>MAX(E4620:G4620)</f>
        <v>237.5</v>
      </c>
      <c r="E4620" s="45">
        <v>190</v>
      </c>
      <c r="F4620" s="45">
        <f>E4620*1.25</f>
        <v>237.5</v>
      </c>
      <c r="G4620" s="46">
        <v>237.5</v>
      </c>
    </row>
    <row r="4621" spans="1:8" s="47" customFormat="1" ht="15" customHeight="1" x14ac:dyDescent="0.25">
      <c r="A4621" s="57" t="s">
        <v>2495</v>
      </c>
      <c r="B4621" s="57" t="s">
        <v>2495</v>
      </c>
      <c r="C4621" s="76" t="s">
        <v>3607</v>
      </c>
      <c r="D4621" s="72">
        <f>MAX(E4621:G4621)</f>
        <v>237.5</v>
      </c>
      <c r="E4621" s="45">
        <v>190</v>
      </c>
      <c r="F4621" s="45">
        <f>E4621*1.25</f>
        <v>237.5</v>
      </c>
      <c r="G4621" s="46">
        <v>237.5</v>
      </c>
      <c r="H4621" s="46"/>
    </row>
    <row r="4622" spans="1:8" s="47" customFormat="1" ht="15" customHeight="1" x14ac:dyDescent="0.25">
      <c r="A4622" s="62"/>
      <c r="B4622" s="57">
        <v>86334</v>
      </c>
      <c r="C4622" s="76" t="s">
        <v>1583</v>
      </c>
      <c r="D4622" s="72">
        <v>237.95</v>
      </c>
      <c r="E4622" s="50"/>
      <c r="F4622" s="50"/>
      <c r="G4622" s="50"/>
      <c r="H4622" s="46"/>
    </row>
    <row r="4623" spans="1:8" s="47" customFormat="1" ht="15" customHeight="1" x14ac:dyDescent="0.25">
      <c r="A4623" s="57">
        <v>85612</v>
      </c>
      <c r="B4623" s="57">
        <v>85612</v>
      </c>
      <c r="C4623" s="76" t="s">
        <v>5096</v>
      </c>
      <c r="D4623" s="72">
        <f>MAX(E4623:G4623)</f>
        <v>238.0625</v>
      </c>
      <c r="E4623" s="45">
        <v>190.45</v>
      </c>
      <c r="F4623" s="45">
        <f>E4623*1.25</f>
        <v>238.0625</v>
      </c>
      <c r="G4623" s="46">
        <v>238.0625</v>
      </c>
      <c r="H4623" s="46"/>
    </row>
    <row r="4624" spans="1:8" s="47" customFormat="1" ht="15" customHeight="1" x14ac:dyDescent="0.25">
      <c r="A4624" s="62"/>
      <c r="B4624" s="57">
        <v>99223</v>
      </c>
      <c r="C4624" s="76" t="s">
        <v>2266</v>
      </c>
      <c r="D4624" s="72">
        <v>238.5</v>
      </c>
      <c r="E4624" s="50"/>
      <c r="F4624" s="50"/>
      <c r="G4624" s="50"/>
      <c r="H4624" s="46"/>
    </row>
    <row r="4625" spans="1:8" s="47" customFormat="1" ht="15" customHeight="1" x14ac:dyDescent="0.25">
      <c r="A4625" s="57" t="s">
        <v>2495</v>
      </c>
      <c r="B4625" s="57" t="s">
        <v>2495</v>
      </c>
      <c r="C4625" s="76" t="s">
        <v>6663</v>
      </c>
      <c r="D4625" s="72">
        <f>MAX(E4625:G4625)</f>
        <v>238.5</v>
      </c>
      <c r="E4625" s="45">
        <v>190.8</v>
      </c>
      <c r="F4625" s="45">
        <f>E4625*1.25</f>
        <v>238.5</v>
      </c>
      <c r="G4625" s="46">
        <v>238.5</v>
      </c>
      <c r="H4625" s="46"/>
    </row>
    <row r="4626" spans="1:8" s="47" customFormat="1" ht="15" customHeight="1" x14ac:dyDescent="0.25">
      <c r="A4626" s="57">
        <v>80299</v>
      </c>
      <c r="B4626" s="57">
        <v>80299</v>
      </c>
      <c r="C4626" s="76" t="s">
        <v>4554</v>
      </c>
      <c r="D4626" s="72">
        <f>MAX(E4626:G4626)</f>
        <v>238.5</v>
      </c>
      <c r="E4626" s="45">
        <v>190.8</v>
      </c>
      <c r="F4626" s="45">
        <f>E4626*1.25</f>
        <v>238.5</v>
      </c>
      <c r="G4626" s="46">
        <v>238.5</v>
      </c>
      <c r="H4626" s="46"/>
    </row>
    <row r="4627" spans="1:8" s="47" customFormat="1" ht="15" customHeight="1" x14ac:dyDescent="0.25">
      <c r="A4627" s="57">
        <v>95869</v>
      </c>
      <c r="B4627" s="57">
        <v>95869</v>
      </c>
      <c r="C4627" s="76" t="s">
        <v>8554</v>
      </c>
      <c r="D4627" s="72">
        <f>MAX(E4627:G4627)</f>
        <v>238.75</v>
      </c>
      <c r="E4627" s="45">
        <v>191</v>
      </c>
      <c r="F4627" s="45">
        <f>E4627*1.25</f>
        <v>238.75</v>
      </c>
      <c r="G4627" s="46">
        <v>238.75</v>
      </c>
      <c r="H4627" s="46"/>
    </row>
    <row r="4628" spans="1:8" s="47" customFormat="1" ht="15" customHeight="1" x14ac:dyDescent="0.25">
      <c r="A4628" s="57" t="s">
        <v>2495</v>
      </c>
      <c r="B4628" s="57" t="s">
        <v>2495</v>
      </c>
      <c r="C4628" s="76" t="s">
        <v>6771</v>
      </c>
      <c r="D4628" s="72">
        <f>MAX(E4628:G4628)</f>
        <v>238.8125</v>
      </c>
      <c r="E4628" s="45">
        <v>191.05</v>
      </c>
      <c r="F4628" s="45">
        <f>E4628*1.25</f>
        <v>238.8125</v>
      </c>
      <c r="G4628" s="46">
        <v>238.8125</v>
      </c>
      <c r="H4628" s="46"/>
    </row>
    <row r="4629" spans="1:8" s="47" customFormat="1" ht="15" customHeight="1" x14ac:dyDescent="0.25">
      <c r="A4629" s="62"/>
      <c r="B4629" s="58">
        <v>29580</v>
      </c>
      <c r="C4629" s="77" t="s">
        <v>438</v>
      </c>
      <c r="D4629" s="72">
        <v>239</v>
      </c>
      <c r="E4629" s="50"/>
      <c r="F4629" s="50"/>
      <c r="G4629" s="50"/>
      <c r="H4629" s="46"/>
    </row>
    <row r="4630" spans="1:8" s="47" customFormat="1" ht="15" customHeight="1" x14ac:dyDescent="0.25">
      <c r="A4630" s="57" t="s">
        <v>2495</v>
      </c>
      <c r="B4630" s="57" t="s">
        <v>2495</v>
      </c>
      <c r="C4630" s="76" t="s">
        <v>5182</v>
      </c>
      <c r="D4630" s="72">
        <f>MAX(E4630:G4630)</f>
        <v>239.0625</v>
      </c>
      <c r="E4630" s="45">
        <v>191.25</v>
      </c>
      <c r="F4630" s="45">
        <f>E4630*1.25</f>
        <v>239.0625</v>
      </c>
      <c r="G4630" s="46">
        <v>239.0625</v>
      </c>
      <c r="H4630" s="46"/>
    </row>
    <row r="4631" spans="1:8" s="47" customFormat="1" ht="15" customHeight="1" x14ac:dyDescent="0.25">
      <c r="A4631" s="62"/>
      <c r="B4631" s="57">
        <v>70549</v>
      </c>
      <c r="C4631" s="76" t="s">
        <v>714</v>
      </c>
      <c r="D4631" s="72">
        <v>239.2</v>
      </c>
      <c r="E4631" s="50"/>
      <c r="F4631" s="50"/>
      <c r="G4631" s="50"/>
      <c r="H4631" s="46"/>
    </row>
    <row r="4632" spans="1:8" s="47" customFormat="1" ht="15" customHeight="1" x14ac:dyDescent="0.25">
      <c r="A4632" s="63"/>
      <c r="B4632" s="58">
        <v>85390</v>
      </c>
      <c r="C4632" s="77" t="s">
        <v>1520</v>
      </c>
      <c r="D4632" s="73">
        <v>239.6</v>
      </c>
      <c r="E4632" s="51"/>
      <c r="F4632" s="51"/>
      <c r="G4632" s="51"/>
      <c r="H4632" s="46"/>
    </row>
    <row r="4633" spans="1:8" s="47" customFormat="1" ht="15" customHeight="1" x14ac:dyDescent="0.25">
      <c r="A4633" s="62"/>
      <c r="B4633" s="57">
        <v>99173</v>
      </c>
      <c r="C4633" s="76" t="s">
        <v>2236</v>
      </c>
      <c r="D4633" s="72">
        <v>240</v>
      </c>
      <c r="E4633" s="50"/>
      <c r="F4633" s="50"/>
      <c r="G4633" s="50"/>
      <c r="H4633" s="46"/>
    </row>
    <row r="4634" spans="1:8" s="47" customFormat="1" ht="15" customHeight="1" x14ac:dyDescent="0.25">
      <c r="A4634" s="57" t="s">
        <v>2495</v>
      </c>
      <c r="B4634" s="57" t="s">
        <v>2495</v>
      </c>
      <c r="C4634" s="76" t="s">
        <v>3037</v>
      </c>
      <c r="D4634" s="72">
        <f>MAX(E4634:G4634)</f>
        <v>240.25</v>
      </c>
      <c r="E4634" s="45">
        <v>192.2</v>
      </c>
      <c r="F4634" s="45">
        <f>E4634*1.25</f>
        <v>240.25</v>
      </c>
      <c r="G4634" s="46">
        <v>240.25</v>
      </c>
      <c r="H4634" s="46"/>
    </row>
    <row r="4635" spans="1:8" s="47" customFormat="1" ht="15" customHeight="1" x14ac:dyDescent="0.25">
      <c r="A4635" s="62"/>
      <c r="B4635" s="57">
        <v>86156</v>
      </c>
      <c r="C4635" s="76" t="s">
        <v>1557</v>
      </c>
      <c r="D4635" s="72">
        <v>240.4</v>
      </c>
      <c r="E4635" s="50"/>
      <c r="F4635" s="50"/>
      <c r="G4635" s="50"/>
      <c r="H4635" s="46"/>
    </row>
    <row r="4636" spans="1:8" s="47" customFormat="1" ht="15" customHeight="1" x14ac:dyDescent="0.25">
      <c r="A4636" s="57" t="s">
        <v>2495</v>
      </c>
      <c r="B4636" s="57" t="s">
        <v>2495</v>
      </c>
      <c r="C4636" s="76" t="s">
        <v>2872</v>
      </c>
      <c r="D4636" s="72">
        <f>MAX(E4636:G4636)</f>
        <v>240.5</v>
      </c>
      <c r="E4636" s="45">
        <v>192.4</v>
      </c>
      <c r="F4636" s="45">
        <f>E4636*1.25</f>
        <v>240.5</v>
      </c>
      <c r="G4636" s="46">
        <v>240.5</v>
      </c>
      <c r="H4636" s="46"/>
    </row>
    <row r="4637" spans="1:8" s="47" customFormat="1" ht="15" customHeight="1" x14ac:dyDescent="0.25">
      <c r="A4637" s="57">
        <v>95886</v>
      </c>
      <c r="B4637" s="57">
        <v>95886</v>
      </c>
      <c r="C4637" s="76" t="s">
        <v>8557</v>
      </c>
      <c r="D4637" s="72">
        <f>MAX(E4637:G4637)</f>
        <v>240.65</v>
      </c>
      <c r="E4637" s="45">
        <v>192.52</v>
      </c>
      <c r="F4637" s="45">
        <f>E4637*1.25</f>
        <v>240.65</v>
      </c>
      <c r="G4637" s="46">
        <v>240.65</v>
      </c>
      <c r="H4637" s="46"/>
    </row>
    <row r="4638" spans="1:8" s="47" customFormat="1" ht="15" customHeight="1" x14ac:dyDescent="0.25">
      <c r="A4638" s="57">
        <v>86301</v>
      </c>
      <c r="B4638" s="57">
        <v>86301</v>
      </c>
      <c r="C4638" s="76" t="s">
        <v>4797</v>
      </c>
      <c r="D4638" s="72">
        <f>MAX(E4638:G4638)</f>
        <v>240.66249999999999</v>
      </c>
      <c r="E4638" s="45">
        <v>192.53</v>
      </c>
      <c r="F4638" s="45">
        <f>E4638*1.25</f>
        <v>240.66249999999999</v>
      </c>
      <c r="G4638" s="46">
        <v>240.66249999999999</v>
      </c>
      <c r="H4638" s="46"/>
    </row>
    <row r="4639" spans="1:8" s="47" customFormat="1" ht="15" customHeight="1" x14ac:dyDescent="0.25">
      <c r="A4639" s="63"/>
      <c r="B4639" s="58">
        <v>86694</v>
      </c>
      <c r="C4639" s="77" t="s">
        <v>1635</v>
      </c>
      <c r="D4639" s="73">
        <v>240.77</v>
      </c>
      <c r="E4639" s="51"/>
      <c r="F4639" s="51"/>
      <c r="G4639" s="51"/>
    </row>
    <row r="4640" spans="1:8" s="47" customFormat="1" ht="15" customHeight="1" x14ac:dyDescent="0.25">
      <c r="A4640" s="57" t="s">
        <v>2495</v>
      </c>
      <c r="B4640" s="57">
        <v>99383</v>
      </c>
      <c r="C4640" s="76" t="s">
        <v>7581</v>
      </c>
      <c r="D4640" s="72">
        <f>MAX(E4640:G4640)</f>
        <v>240.8125</v>
      </c>
      <c r="E4640" s="45">
        <v>192.65</v>
      </c>
      <c r="F4640" s="45">
        <f>E4640*1.25</f>
        <v>240.8125</v>
      </c>
      <c r="G4640" s="46">
        <v>240.8125</v>
      </c>
    </row>
    <row r="4641" spans="1:8" s="47" customFormat="1" ht="15" customHeight="1" x14ac:dyDescent="0.25">
      <c r="A4641" s="57">
        <v>99383</v>
      </c>
      <c r="B4641" s="57">
        <v>99383</v>
      </c>
      <c r="C4641" s="76" t="s">
        <v>7649</v>
      </c>
      <c r="D4641" s="72">
        <f>MAX(E4641:G4641)</f>
        <v>240.8125</v>
      </c>
      <c r="E4641" s="45">
        <v>192.65</v>
      </c>
      <c r="F4641" s="45">
        <f>E4641*1.25</f>
        <v>240.8125</v>
      </c>
      <c r="G4641" s="46">
        <v>240.8125</v>
      </c>
    </row>
    <row r="4642" spans="1:8" s="47" customFormat="1" ht="15" customHeight="1" x14ac:dyDescent="0.25">
      <c r="A4642" s="57" t="s">
        <v>2495</v>
      </c>
      <c r="B4642" s="57">
        <v>99383</v>
      </c>
      <c r="C4642" s="76" t="s">
        <v>7649</v>
      </c>
      <c r="D4642" s="72">
        <f>MAX(E4642:G4642)</f>
        <v>240.8125</v>
      </c>
      <c r="E4642" s="45">
        <v>192.65</v>
      </c>
      <c r="F4642" s="45">
        <f>E4642*1.25</f>
        <v>240.8125</v>
      </c>
      <c r="G4642" s="46">
        <v>240.8125</v>
      </c>
    </row>
    <row r="4643" spans="1:8" s="47" customFormat="1" ht="15" customHeight="1" x14ac:dyDescent="0.25">
      <c r="A4643" s="57" t="s">
        <v>2495</v>
      </c>
      <c r="B4643" s="57">
        <v>99383</v>
      </c>
      <c r="C4643" s="76" t="s">
        <v>7649</v>
      </c>
      <c r="D4643" s="72">
        <f>MAX(E4643:G4643)</f>
        <v>240.8125</v>
      </c>
      <c r="E4643" s="45">
        <v>192.65</v>
      </c>
      <c r="F4643" s="45">
        <f>E4643*1.25</f>
        <v>240.8125</v>
      </c>
      <c r="G4643" s="46">
        <v>240.8125</v>
      </c>
      <c r="H4643" s="46"/>
    </row>
    <row r="4644" spans="1:8" s="47" customFormat="1" ht="15" customHeight="1" x14ac:dyDescent="0.25">
      <c r="A4644" s="57" t="s">
        <v>2495</v>
      </c>
      <c r="B4644" s="57">
        <v>99383</v>
      </c>
      <c r="C4644" s="76" t="s">
        <v>7649</v>
      </c>
      <c r="D4644" s="72">
        <f>MAX(E4644:G4644)</f>
        <v>240.8125</v>
      </c>
      <c r="E4644" s="45">
        <v>192.65</v>
      </c>
      <c r="F4644" s="45">
        <f>E4644*1.25</f>
        <v>240.8125</v>
      </c>
      <c r="G4644" s="46">
        <v>240.8125</v>
      </c>
      <c r="H4644" s="46"/>
    </row>
    <row r="4645" spans="1:8" s="47" customFormat="1" ht="15" customHeight="1" x14ac:dyDescent="0.25">
      <c r="A4645" s="57" t="s">
        <v>2495</v>
      </c>
      <c r="B4645" s="57">
        <v>99383</v>
      </c>
      <c r="C4645" s="76" t="s">
        <v>7649</v>
      </c>
      <c r="D4645" s="72">
        <f>MAX(E4645:G4645)</f>
        <v>240.8125</v>
      </c>
      <c r="E4645" s="45">
        <v>192.65</v>
      </c>
      <c r="F4645" s="45">
        <f>E4645*1.25</f>
        <v>240.8125</v>
      </c>
      <c r="G4645" s="46">
        <v>240.8125</v>
      </c>
      <c r="H4645" s="46"/>
    </row>
    <row r="4646" spans="1:8" s="47" customFormat="1" ht="15" customHeight="1" x14ac:dyDescent="0.25">
      <c r="A4646" s="57" t="s">
        <v>2495</v>
      </c>
      <c r="B4646" s="57">
        <v>99383</v>
      </c>
      <c r="C4646" s="76" t="s">
        <v>7649</v>
      </c>
      <c r="D4646" s="72">
        <f>MAX(E4646:G4646)</f>
        <v>240.8125</v>
      </c>
      <c r="E4646" s="45">
        <v>192.65</v>
      </c>
      <c r="F4646" s="45">
        <f>E4646*1.25</f>
        <v>240.8125</v>
      </c>
      <c r="G4646" s="46">
        <v>240.8125</v>
      </c>
    </row>
    <row r="4647" spans="1:8" s="47" customFormat="1" ht="15" customHeight="1" x14ac:dyDescent="0.25">
      <c r="A4647" s="64"/>
      <c r="B4647" s="64" t="s">
        <v>1915</v>
      </c>
      <c r="C4647" s="65" t="s">
        <v>1929</v>
      </c>
      <c r="D4647" s="72">
        <f>MAX(E4647:G4647)</f>
        <v>241.08</v>
      </c>
      <c r="E4647" s="38"/>
      <c r="F4647" s="37">
        <v>241.08</v>
      </c>
      <c r="G4647" s="46">
        <v>241.08</v>
      </c>
    </row>
    <row r="4648" spans="1:8" s="47" customFormat="1" ht="15" customHeight="1" x14ac:dyDescent="0.25">
      <c r="A4648" s="63"/>
      <c r="B4648" s="58">
        <v>80327</v>
      </c>
      <c r="C4648" s="77" t="s">
        <v>1140</v>
      </c>
      <c r="D4648" s="73">
        <v>241.1</v>
      </c>
      <c r="E4648" s="51"/>
      <c r="F4648" s="51"/>
      <c r="G4648" s="51"/>
      <c r="H4648" s="46"/>
    </row>
    <row r="4649" spans="1:8" s="47" customFormat="1" ht="15" customHeight="1" x14ac:dyDescent="0.25">
      <c r="A4649" s="62"/>
      <c r="B4649" s="57">
        <v>94667</v>
      </c>
      <c r="C4649" s="76" t="s">
        <v>2054</v>
      </c>
      <c r="D4649" s="72">
        <v>241.18</v>
      </c>
      <c r="E4649" s="50"/>
      <c r="F4649" s="50"/>
      <c r="G4649" s="50"/>
      <c r="H4649" s="46"/>
    </row>
    <row r="4650" spans="1:8" s="47" customFormat="1" ht="15" customHeight="1" x14ac:dyDescent="0.25">
      <c r="A4650" s="57" t="s">
        <v>2495</v>
      </c>
      <c r="B4650" s="57" t="s">
        <v>2495</v>
      </c>
      <c r="C4650" s="76" t="s">
        <v>2513</v>
      </c>
      <c r="D4650" s="72">
        <f>MAX(E4650:G4650)</f>
        <v>241.1875</v>
      </c>
      <c r="E4650" s="45">
        <v>192.95</v>
      </c>
      <c r="F4650" s="45">
        <f>E4650*1.25</f>
        <v>241.1875</v>
      </c>
      <c r="G4650" s="46">
        <v>241.1875</v>
      </c>
    </row>
    <row r="4651" spans="1:8" s="47" customFormat="1" ht="15" customHeight="1" x14ac:dyDescent="0.25">
      <c r="A4651" s="58">
        <v>86615</v>
      </c>
      <c r="B4651" s="58">
        <v>86615</v>
      </c>
      <c r="C4651" s="77" t="s">
        <v>4913</v>
      </c>
      <c r="D4651" s="73">
        <f>MAX(E4651:G4651)</f>
        <v>241.32499999999999</v>
      </c>
      <c r="E4651" s="48">
        <v>193.06</v>
      </c>
      <c r="F4651" s="48">
        <f>E4651*1.25</f>
        <v>241.32499999999999</v>
      </c>
      <c r="G4651" s="49">
        <v>241.32499999999999</v>
      </c>
      <c r="H4651" s="46"/>
    </row>
    <row r="4652" spans="1:8" s="47" customFormat="1" ht="15" customHeight="1" x14ac:dyDescent="0.25">
      <c r="A4652" s="57">
        <v>84403</v>
      </c>
      <c r="B4652" s="57">
        <v>84403</v>
      </c>
      <c r="C4652" s="76" t="s">
        <v>4910</v>
      </c>
      <c r="D4652" s="72">
        <f>MAX(E4652:G4652)</f>
        <v>241.57499999999999</v>
      </c>
      <c r="E4652" s="45">
        <v>193.26</v>
      </c>
      <c r="F4652" s="45">
        <f>E4652*1.25</f>
        <v>241.57499999999999</v>
      </c>
      <c r="G4652" s="46">
        <v>241.57499999999999</v>
      </c>
      <c r="H4652" s="46"/>
    </row>
    <row r="4653" spans="1:8" s="47" customFormat="1" ht="15" customHeight="1" x14ac:dyDescent="0.25">
      <c r="A4653" s="57">
        <v>86171</v>
      </c>
      <c r="B4653" s="57">
        <v>86171</v>
      </c>
      <c r="C4653" s="76" t="s">
        <v>5234</v>
      </c>
      <c r="D4653" s="72">
        <f>MAX(E4653:G4653)</f>
        <v>241.72499999999999</v>
      </c>
      <c r="E4653" s="45">
        <v>193.38</v>
      </c>
      <c r="F4653" s="45">
        <f>E4653*1.25</f>
        <v>241.72499999999999</v>
      </c>
      <c r="G4653" s="46">
        <v>241.72499999999999</v>
      </c>
    </row>
    <row r="4654" spans="1:8" s="47" customFormat="1" ht="15" customHeight="1" x14ac:dyDescent="0.25">
      <c r="A4654" s="62"/>
      <c r="B4654" s="57">
        <v>87088</v>
      </c>
      <c r="C4654" s="76" t="s">
        <v>1716</v>
      </c>
      <c r="D4654" s="72">
        <v>241.92</v>
      </c>
      <c r="E4654" s="50"/>
      <c r="F4654" s="50"/>
      <c r="G4654" s="50"/>
    </row>
    <row r="4655" spans="1:8" s="47" customFormat="1" ht="15" customHeight="1" x14ac:dyDescent="0.25">
      <c r="A4655" s="63"/>
      <c r="B4655" s="58">
        <v>82670</v>
      </c>
      <c r="C4655" s="77" t="s">
        <v>1278</v>
      </c>
      <c r="D4655" s="73">
        <v>241.92</v>
      </c>
      <c r="E4655" s="51"/>
      <c r="F4655" s="51"/>
      <c r="G4655" s="51"/>
      <c r="H4655" s="46"/>
    </row>
    <row r="4656" spans="1:8" s="47" customFormat="1" ht="15" customHeight="1" x14ac:dyDescent="0.25">
      <c r="A4656" s="57">
        <v>73660</v>
      </c>
      <c r="B4656" s="57">
        <v>73660</v>
      </c>
      <c r="C4656" s="76" t="s">
        <v>5997</v>
      </c>
      <c r="D4656" s="72">
        <f>MAX(E4656:G4656)</f>
        <v>241.95</v>
      </c>
      <c r="E4656" s="45">
        <v>193.56</v>
      </c>
      <c r="F4656" s="45">
        <f>E4656*1.25</f>
        <v>241.95</v>
      </c>
      <c r="G4656" s="46">
        <v>241.95</v>
      </c>
      <c r="H4656" s="46"/>
    </row>
    <row r="4657" spans="1:8" s="47" customFormat="1" ht="15" customHeight="1" x14ac:dyDescent="0.25">
      <c r="A4657" s="57" t="s">
        <v>2495</v>
      </c>
      <c r="B4657" s="57" t="s">
        <v>2495</v>
      </c>
      <c r="C4657" s="76" t="s">
        <v>5770</v>
      </c>
      <c r="D4657" s="72">
        <f>MAX(E4657:G4657)</f>
        <v>242</v>
      </c>
      <c r="E4657" s="45">
        <v>193.6</v>
      </c>
      <c r="F4657" s="45">
        <f>E4657*1.25</f>
        <v>242</v>
      </c>
      <c r="G4657" s="46">
        <v>242</v>
      </c>
    </row>
    <row r="4658" spans="1:8" s="47" customFormat="1" ht="15" customHeight="1" x14ac:dyDescent="0.25">
      <c r="A4658" s="57" t="s">
        <v>2495</v>
      </c>
      <c r="B4658" s="57" t="s">
        <v>2495</v>
      </c>
      <c r="C4658" s="76" t="s">
        <v>4565</v>
      </c>
      <c r="D4658" s="72">
        <f>MAX(E4658:G4658)</f>
        <v>242.1875</v>
      </c>
      <c r="E4658" s="45">
        <v>193.75</v>
      </c>
      <c r="F4658" s="45">
        <f>E4658*1.25</f>
        <v>242.1875</v>
      </c>
      <c r="G4658" s="46">
        <v>242.1875</v>
      </c>
    </row>
    <row r="4659" spans="1:8" s="47" customFormat="1" ht="15" customHeight="1" x14ac:dyDescent="0.25">
      <c r="A4659" s="57">
        <v>73140</v>
      </c>
      <c r="B4659" s="57">
        <v>73140</v>
      </c>
      <c r="C4659" s="76" t="s">
        <v>5986</v>
      </c>
      <c r="D4659" s="72">
        <f>MAX(E4659:G4659)</f>
        <v>242.5</v>
      </c>
      <c r="E4659" s="45">
        <v>194</v>
      </c>
      <c r="F4659" s="45">
        <f>E4659*1.25</f>
        <v>242.5</v>
      </c>
      <c r="G4659" s="46">
        <v>242.5</v>
      </c>
      <c r="H4659" s="46"/>
    </row>
    <row r="4660" spans="1:8" s="47" customFormat="1" ht="15" customHeight="1" x14ac:dyDescent="0.25">
      <c r="A4660" s="62"/>
      <c r="B4660" s="57">
        <v>99233</v>
      </c>
      <c r="C4660" s="76" t="s">
        <v>2272</v>
      </c>
      <c r="D4660" s="72">
        <v>242.55</v>
      </c>
      <c r="E4660" s="50"/>
      <c r="F4660" s="50"/>
      <c r="G4660" s="50"/>
      <c r="H4660" s="46"/>
    </row>
    <row r="4661" spans="1:8" s="47" customFormat="1" ht="15" customHeight="1" x14ac:dyDescent="0.25">
      <c r="A4661" s="62"/>
      <c r="B4661" s="57">
        <v>94668</v>
      </c>
      <c r="C4661" s="76" t="s">
        <v>2055</v>
      </c>
      <c r="D4661" s="72">
        <v>242.62</v>
      </c>
      <c r="E4661" s="50"/>
      <c r="F4661" s="50"/>
      <c r="G4661" s="50"/>
    </row>
    <row r="4662" spans="1:8" s="47" customFormat="1" ht="15" customHeight="1" x14ac:dyDescent="0.25">
      <c r="A4662" s="57">
        <v>82164</v>
      </c>
      <c r="B4662" s="58">
        <v>82164</v>
      </c>
      <c r="C4662" s="77" t="s">
        <v>4934</v>
      </c>
      <c r="D4662" s="72">
        <f>MAX(E4662:G4662)</f>
        <v>242.85</v>
      </c>
      <c r="E4662" s="45">
        <v>194.28</v>
      </c>
      <c r="F4662" s="45">
        <f>E4662*1.25</f>
        <v>242.85</v>
      </c>
      <c r="G4662" s="46">
        <v>242.85</v>
      </c>
      <c r="H4662" s="46"/>
    </row>
    <row r="4663" spans="1:8" s="47" customFormat="1" ht="15" customHeight="1" x14ac:dyDescent="0.25">
      <c r="A4663" s="57">
        <v>90834</v>
      </c>
      <c r="B4663" s="57">
        <v>90834</v>
      </c>
      <c r="C4663" s="76" t="s">
        <v>8430</v>
      </c>
      <c r="D4663" s="72">
        <f>MAX(E4663:G4663)</f>
        <v>242.875</v>
      </c>
      <c r="E4663" s="45">
        <v>194.3</v>
      </c>
      <c r="F4663" s="45">
        <f>E4663*1.25</f>
        <v>242.875</v>
      </c>
      <c r="G4663" s="46">
        <v>242.875</v>
      </c>
      <c r="H4663" s="46"/>
    </row>
    <row r="4664" spans="1:8" s="47" customFormat="1" ht="15" customHeight="1" x14ac:dyDescent="0.25">
      <c r="A4664" s="62"/>
      <c r="B4664" s="57">
        <v>99387</v>
      </c>
      <c r="C4664" s="76" t="s">
        <v>2309</v>
      </c>
      <c r="D4664" s="72">
        <v>242.9</v>
      </c>
      <c r="E4664" s="50"/>
      <c r="F4664" s="50"/>
      <c r="G4664" s="50"/>
    </row>
    <row r="4665" spans="1:8" s="47" customFormat="1" ht="15" customHeight="1" x14ac:dyDescent="0.25">
      <c r="A4665" s="57">
        <v>96374</v>
      </c>
      <c r="B4665" s="57">
        <v>96374</v>
      </c>
      <c r="C4665" s="76" t="s">
        <v>2637</v>
      </c>
      <c r="D4665" s="72">
        <f>MAX(E4665:G4665)</f>
        <v>242.92500000000001</v>
      </c>
      <c r="E4665" s="45">
        <v>194.34</v>
      </c>
      <c r="F4665" s="45">
        <f>E4665*1.25</f>
        <v>242.92500000000001</v>
      </c>
      <c r="G4665" s="46">
        <v>242.92500000000001</v>
      </c>
      <c r="H4665" s="46"/>
    </row>
    <row r="4666" spans="1:8" s="47" customFormat="1" ht="15" customHeight="1" x14ac:dyDescent="0.25">
      <c r="A4666" s="57">
        <v>96374</v>
      </c>
      <c r="B4666" s="57">
        <v>96374</v>
      </c>
      <c r="C4666" s="76" t="s">
        <v>2600</v>
      </c>
      <c r="D4666" s="72">
        <f>MAX(E4666:G4666)</f>
        <v>242.92500000000001</v>
      </c>
      <c r="E4666" s="45">
        <v>194.34</v>
      </c>
      <c r="F4666" s="45">
        <f>E4666*1.25</f>
        <v>242.92500000000001</v>
      </c>
      <c r="G4666" s="46">
        <v>242.92500000000001</v>
      </c>
      <c r="H4666" s="46"/>
    </row>
    <row r="4667" spans="1:8" s="47" customFormat="1" ht="15" customHeight="1" x14ac:dyDescent="0.25">
      <c r="A4667" s="57">
        <v>96374</v>
      </c>
      <c r="B4667" s="57">
        <v>96374</v>
      </c>
      <c r="C4667" s="76" t="s">
        <v>2600</v>
      </c>
      <c r="D4667" s="72">
        <f>MAX(E4667:G4667)</f>
        <v>242.92500000000001</v>
      </c>
      <c r="E4667" s="45">
        <v>194.34</v>
      </c>
      <c r="F4667" s="45">
        <f>E4667*1.25</f>
        <v>242.92500000000001</v>
      </c>
      <c r="G4667" s="46">
        <v>242.92500000000001</v>
      </c>
    </row>
    <row r="4668" spans="1:8" s="47" customFormat="1" ht="15" customHeight="1" x14ac:dyDescent="0.25">
      <c r="A4668" s="57">
        <v>96374</v>
      </c>
      <c r="B4668" s="57">
        <v>96374</v>
      </c>
      <c r="C4668" s="76" t="s">
        <v>2600</v>
      </c>
      <c r="D4668" s="72">
        <f>MAX(E4668:G4668)</f>
        <v>242.92500000000001</v>
      </c>
      <c r="E4668" s="45">
        <v>194.34</v>
      </c>
      <c r="F4668" s="45">
        <f>E4668*1.25</f>
        <v>242.92500000000001</v>
      </c>
      <c r="G4668" s="46">
        <v>242.92500000000001</v>
      </c>
      <c r="H4668" s="46"/>
    </row>
    <row r="4669" spans="1:8" s="47" customFormat="1" ht="15" customHeight="1" x14ac:dyDescent="0.25">
      <c r="A4669" s="57">
        <v>96374</v>
      </c>
      <c r="B4669" s="57">
        <v>96374</v>
      </c>
      <c r="C4669" s="76" t="s">
        <v>2600</v>
      </c>
      <c r="D4669" s="72">
        <f>MAX(E4669:G4669)</f>
        <v>242.92500000000001</v>
      </c>
      <c r="E4669" s="45">
        <v>194.34</v>
      </c>
      <c r="F4669" s="45">
        <f>E4669*1.25</f>
        <v>242.92500000000001</v>
      </c>
      <c r="G4669" s="46">
        <v>242.92500000000001</v>
      </c>
      <c r="H4669" s="46"/>
    </row>
    <row r="4670" spans="1:8" s="47" customFormat="1" ht="15" customHeight="1" x14ac:dyDescent="0.25">
      <c r="A4670" s="57">
        <v>96374</v>
      </c>
      <c r="B4670" s="57">
        <v>96374</v>
      </c>
      <c r="C4670" s="76" t="s">
        <v>8760</v>
      </c>
      <c r="D4670" s="72">
        <f>MAX(E4670:G4670)</f>
        <v>242.92500000000001</v>
      </c>
      <c r="E4670" s="45">
        <v>194.34</v>
      </c>
      <c r="F4670" s="45">
        <f>E4670*1.25</f>
        <v>242.92500000000001</v>
      </c>
      <c r="G4670" s="46">
        <v>242.92500000000001</v>
      </c>
    </row>
    <row r="4671" spans="1:8" s="47" customFormat="1" ht="15" customHeight="1" x14ac:dyDescent="0.25">
      <c r="A4671" s="57">
        <v>96374</v>
      </c>
      <c r="B4671" s="57">
        <v>96374</v>
      </c>
      <c r="C4671" s="76" t="s">
        <v>2624</v>
      </c>
      <c r="D4671" s="72">
        <f>MAX(E4671:G4671)</f>
        <v>242.92500000000001</v>
      </c>
      <c r="E4671" s="45">
        <v>194.34</v>
      </c>
      <c r="F4671" s="45">
        <f>E4671*1.25</f>
        <v>242.92500000000001</v>
      </c>
      <c r="G4671" s="46">
        <v>242.92500000000001</v>
      </c>
    </row>
    <row r="4672" spans="1:8" s="47" customFormat="1" ht="15" customHeight="1" x14ac:dyDescent="0.25">
      <c r="A4672" s="57">
        <v>96374</v>
      </c>
      <c r="B4672" s="57">
        <v>96374</v>
      </c>
      <c r="C4672" s="76" t="s">
        <v>2641</v>
      </c>
      <c r="D4672" s="72">
        <f>MAX(E4672:G4672)</f>
        <v>242.92500000000001</v>
      </c>
      <c r="E4672" s="45">
        <v>194.34</v>
      </c>
      <c r="F4672" s="45">
        <f>E4672*1.25</f>
        <v>242.92500000000001</v>
      </c>
      <c r="G4672" s="46">
        <v>242.92500000000001</v>
      </c>
    </row>
    <row r="4673" spans="1:8" s="47" customFormat="1" ht="15" customHeight="1" x14ac:dyDescent="0.25">
      <c r="A4673" s="62"/>
      <c r="B4673" s="57">
        <v>99442</v>
      </c>
      <c r="C4673" s="76" t="s">
        <v>2328</v>
      </c>
      <c r="D4673" s="72">
        <v>242.95</v>
      </c>
      <c r="E4673" s="50"/>
      <c r="F4673" s="50"/>
      <c r="G4673" s="50"/>
      <c r="H4673" s="46"/>
    </row>
    <row r="4674" spans="1:8" s="47" customFormat="1" ht="15" customHeight="1" x14ac:dyDescent="0.25">
      <c r="A4674" s="62"/>
      <c r="B4674" s="57">
        <v>73030</v>
      </c>
      <c r="C4674" s="76" t="s">
        <v>800</v>
      </c>
      <c r="D4674" s="72">
        <v>243</v>
      </c>
      <c r="E4674" s="50"/>
      <c r="F4674" s="50"/>
      <c r="G4674" s="50"/>
      <c r="H4674" s="46"/>
    </row>
    <row r="4675" spans="1:8" s="47" customFormat="1" ht="15" customHeight="1" x14ac:dyDescent="0.25">
      <c r="A4675" s="58" t="s">
        <v>21</v>
      </c>
      <c r="B4675" s="58" t="s">
        <v>2495</v>
      </c>
      <c r="C4675" s="77" t="s">
        <v>3622</v>
      </c>
      <c r="D4675" s="72">
        <f>MAX(E4675:G4675)</f>
        <v>243.32499999999999</v>
      </c>
      <c r="E4675" s="48">
        <v>194.66</v>
      </c>
      <c r="F4675" s="48">
        <f>E4675*1.25</f>
        <v>243.32499999999999</v>
      </c>
      <c r="G4675" s="46">
        <v>243.32499999999999</v>
      </c>
    </row>
    <row r="4676" spans="1:8" s="47" customFormat="1" ht="15" customHeight="1" x14ac:dyDescent="0.25">
      <c r="A4676" s="58" t="s">
        <v>21</v>
      </c>
      <c r="B4676" s="58" t="s">
        <v>2495</v>
      </c>
      <c r="C4676" s="77" t="s">
        <v>3731</v>
      </c>
      <c r="D4676" s="72">
        <f>MAX(E4676:G4676)</f>
        <v>243.32499999999999</v>
      </c>
      <c r="E4676" s="48">
        <v>194.66</v>
      </c>
      <c r="F4676" s="48">
        <f>E4676*1.25</f>
        <v>243.32499999999999</v>
      </c>
      <c r="G4676" s="46">
        <v>243.32499999999999</v>
      </c>
      <c r="H4676" s="46"/>
    </row>
    <row r="4677" spans="1:8" s="47" customFormat="1" ht="15" customHeight="1" x14ac:dyDescent="0.25">
      <c r="A4677" s="58" t="s">
        <v>2495</v>
      </c>
      <c r="B4677" s="58" t="s">
        <v>2495</v>
      </c>
      <c r="C4677" s="77" t="s">
        <v>3741</v>
      </c>
      <c r="D4677" s="72">
        <f>MAX(E4677:G4677)</f>
        <v>243.32499999999999</v>
      </c>
      <c r="E4677" s="48">
        <v>194.66</v>
      </c>
      <c r="F4677" s="48">
        <f>E4677*1.25</f>
        <v>243.32499999999999</v>
      </c>
      <c r="G4677" s="46">
        <v>243.32499999999999</v>
      </c>
      <c r="H4677" s="46"/>
    </row>
    <row r="4678" spans="1:8" s="47" customFormat="1" ht="15" customHeight="1" x14ac:dyDescent="0.25">
      <c r="A4678" s="58" t="s">
        <v>21</v>
      </c>
      <c r="B4678" s="58" t="s">
        <v>2495</v>
      </c>
      <c r="C4678" s="77" t="s">
        <v>3615</v>
      </c>
      <c r="D4678" s="72">
        <f>MAX(E4678:G4678)</f>
        <v>243.32499999999999</v>
      </c>
      <c r="E4678" s="48">
        <v>194.66</v>
      </c>
      <c r="F4678" s="48">
        <f>E4678*1.25</f>
        <v>243.32499999999999</v>
      </c>
      <c r="G4678" s="46">
        <v>243.32499999999999</v>
      </c>
    </row>
    <row r="4679" spans="1:8" s="47" customFormat="1" ht="15" customHeight="1" x14ac:dyDescent="0.25">
      <c r="A4679" s="58" t="s">
        <v>21</v>
      </c>
      <c r="B4679" s="58" t="s">
        <v>2495</v>
      </c>
      <c r="C4679" s="77" t="s">
        <v>3616</v>
      </c>
      <c r="D4679" s="72">
        <f>MAX(E4679:G4679)</f>
        <v>243.32499999999999</v>
      </c>
      <c r="E4679" s="48">
        <v>194.66</v>
      </c>
      <c r="F4679" s="48">
        <f>E4679*1.25</f>
        <v>243.32499999999999</v>
      </c>
      <c r="G4679" s="46">
        <v>243.32499999999999</v>
      </c>
    </row>
    <row r="4680" spans="1:8" s="47" customFormat="1" ht="15" customHeight="1" x14ac:dyDescent="0.25">
      <c r="A4680" s="58" t="s">
        <v>21</v>
      </c>
      <c r="B4680" s="58" t="s">
        <v>2495</v>
      </c>
      <c r="C4680" s="77" t="s">
        <v>3617</v>
      </c>
      <c r="D4680" s="72">
        <f>MAX(E4680:G4680)</f>
        <v>243.32499999999999</v>
      </c>
      <c r="E4680" s="48">
        <v>194.66</v>
      </c>
      <c r="F4680" s="48">
        <f>E4680*1.25</f>
        <v>243.32499999999999</v>
      </c>
      <c r="G4680" s="46">
        <v>243.32499999999999</v>
      </c>
    </row>
    <row r="4681" spans="1:8" s="47" customFormat="1" ht="15" customHeight="1" x14ac:dyDescent="0.25">
      <c r="A4681" s="58" t="s">
        <v>21</v>
      </c>
      <c r="B4681" s="58" t="s">
        <v>2495</v>
      </c>
      <c r="C4681" s="77" t="s">
        <v>3618</v>
      </c>
      <c r="D4681" s="72">
        <f>MAX(E4681:G4681)</f>
        <v>243.32499999999999</v>
      </c>
      <c r="E4681" s="48">
        <v>194.66</v>
      </c>
      <c r="F4681" s="48">
        <f>E4681*1.25</f>
        <v>243.32499999999999</v>
      </c>
      <c r="G4681" s="46">
        <v>243.32499999999999</v>
      </c>
    </row>
    <row r="4682" spans="1:8" s="47" customFormat="1" ht="15" customHeight="1" x14ac:dyDescent="0.25">
      <c r="A4682" s="58" t="s">
        <v>21</v>
      </c>
      <c r="B4682" s="58" t="s">
        <v>2495</v>
      </c>
      <c r="C4682" s="77" t="s">
        <v>3688</v>
      </c>
      <c r="D4682" s="72">
        <f>MAX(E4682:G4682)</f>
        <v>243.32499999999999</v>
      </c>
      <c r="E4682" s="48">
        <v>194.66</v>
      </c>
      <c r="F4682" s="48">
        <f>E4682*1.25</f>
        <v>243.32499999999999</v>
      </c>
      <c r="G4682" s="46">
        <v>243.32499999999999</v>
      </c>
    </row>
    <row r="4683" spans="1:8" s="47" customFormat="1" ht="15" customHeight="1" x14ac:dyDescent="0.25">
      <c r="A4683" s="62"/>
      <c r="B4683" s="57">
        <v>93985</v>
      </c>
      <c r="C4683" s="76" t="s">
        <v>2039</v>
      </c>
      <c r="D4683" s="72">
        <v>243.46</v>
      </c>
      <c r="E4683" s="50"/>
      <c r="F4683" s="50"/>
      <c r="G4683" s="50"/>
      <c r="H4683" s="46"/>
    </row>
    <row r="4684" spans="1:8" s="47" customFormat="1" ht="15" customHeight="1" x14ac:dyDescent="0.25">
      <c r="A4684" s="62"/>
      <c r="B4684" s="57">
        <v>88291</v>
      </c>
      <c r="C4684" s="76" t="s">
        <v>1841</v>
      </c>
      <c r="D4684" s="72">
        <v>243.48</v>
      </c>
      <c r="E4684" s="50"/>
      <c r="F4684" s="50"/>
      <c r="G4684" s="50"/>
      <c r="H4684" s="46"/>
    </row>
    <row r="4685" spans="1:8" s="47" customFormat="1" ht="15" customHeight="1" x14ac:dyDescent="0.25">
      <c r="A4685" s="57">
        <v>99281</v>
      </c>
      <c r="B4685" s="57">
        <v>99281</v>
      </c>
      <c r="C4685" s="76" t="s">
        <v>7316</v>
      </c>
      <c r="D4685" s="72">
        <f>MAX(E4685:G4685)</f>
        <v>243.6875</v>
      </c>
      <c r="E4685" s="45">
        <v>194.95</v>
      </c>
      <c r="F4685" s="45">
        <f>E4685*1.25</f>
        <v>243.6875</v>
      </c>
      <c r="G4685" s="46">
        <v>243.6875</v>
      </c>
      <c r="H4685" s="46"/>
    </row>
    <row r="4686" spans="1:8" s="47" customFormat="1" ht="15" customHeight="1" x14ac:dyDescent="0.25">
      <c r="A4686" s="57">
        <v>99281</v>
      </c>
      <c r="B4686" s="57">
        <v>99281</v>
      </c>
      <c r="C4686" s="76" t="s">
        <v>8880</v>
      </c>
      <c r="D4686" s="72">
        <f>MAX(E4686:G4686)</f>
        <v>243.6875</v>
      </c>
      <c r="E4686" s="45">
        <v>194.95</v>
      </c>
      <c r="F4686" s="45">
        <f>E4686*1.25</f>
        <v>243.6875</v>
      </c>
      <c r="G4686" s="46">
        <v>243.6875</v>
      </c>
      <c r="H4686" s="46"/>
    </row>
    <row r="4687" spans="1:8" s="47" customFormat="1" ht="15" customHeight="1" x14ac:dyDescent="0.25">
      <c r="A4687" s="57">
        <v>73020</v>
      </c>
      <c r="B4687" s="57">
        <v>73020</v>
      </c>
      <c r="C4687" s="76" t="s">
        <v>5974</v>
      </c>
      <c r="D4687" s="72">
        <f>MAX(E4687:G4687)</f>
        <v>243.75</v>
      </c>
      <c r="E4687" s="45">
        <v>195</v>
      </c>
      <c r="F4687" s="45">
        <f>E4687*1.25</f>
        <v>243.75</v>
      </c>
      <c r="G4687" s="46">
        <v>243.75</v>
      </c>
      <c r="H4687" s="46"/>
    </row>
    <row r="4688" spans="1:8" s="47" customFormat="1" ht="15" customHeight="1" x14ac:dyDescent="0.25">
      <c r="A4688" s="58">
        <v>86870</v>
      </c>
      <c r="B4688" s="58">
        <v>86870</v>
      </c>
      <c r="C4688" s="77" t="s">
        <v>5611</v>
      </c>
      <c r="D4688" s="73">
        <f>MAX(E4688:G4688)</f>
        <v>243.9375</v>
      </c>
      <c r="E4688" s="48">
        <v>195.15</v>
      </c>
      <c r="F4688" s="48">
        <f>E4688*1.25</f>
        <v>243.9375</v>
      </c>
      <c r="G4688" s="49">
        <v>243.9375</v>
      </c>
      <c r="H4688" s="46"/>
    </row>
    <row r="4689" spans="1:8" s="47" customFormat="1" ht="15" customHeight="1" x14ac:dyDescent="0.25">
      <c r="A4689" s="58">
        <v>86870</v>
      </c>
      <c r="B4689" s="58">
        <v>86870</v>
      </c>
      <c r="C4689" s="77" t="s">
        <v>4772</v>
      </c>
      <c r="D4689" s="73">
        <f>MAX(E4689:G4689)</f>
        <v>243.9375</v>
      </c>
      <c r="E4689" s="48">
        <v>195.15</v>
      </c>
      <c r="F4689" s="48">
        <f>E4689*1.25</f>
        <v>243.9375</v>
      </c>
      <c r="G4689" s="49">
        <v>243.9375</v>
      </c>
      <c r="H4689" s="46"/>
    </row>
    <row r="4690" spans="1:8" s="47" customFormat="1" ht="15" customHeight="1" x14ac:dyDescent="0.25">
      <c r="A4690" s="57">
        <v>80307</v>
      </c>
      <c r="B4690" s="57">
        <v>80307</v>
      </c>
      <c r="C4690" s="76" t="s">
        <v>4300</v>
      </c>
      <c r="D4690" s="72">
        <f>MAX(E4690:G4690)</f>
        <v>244.0625</v>
      </c>
      <c r="E4690" s="45">
        <v>195.25</v>
      </c>
      <c r="F4690" s="45">
        <f>E4690*1.25</f>
        <v>244.0625</v>
      </c>
      <c r="G4690" s="46">
        <v>244.0625</v>
      </c>
    </row>
    <row r="4691" spans="1:8" s="47" customFormat="1" ht="15" customHeight="1" x14ac:dyDescent="0.25">
      <c r="A4691" s="62"/>
      <c r="B4691" s="57">
        <v>97161</v>
      </c>
      <c r="C4691" s="76" t="s">
        <v>2200</v>
      </c>
      <c r="D4691" s="72">
        <v>244.53</v>
      </c>
      <c r="E4691" s="50"/>
      <c r="F4691" s="50"/>
      <c r="G4691" s="50"/>
    </row>
    <row r="4692" spans="1:8" s="47" customFormat="1" ht="15" customHeight="1" x14ac:dyDescent="0.25">
      <c r="A4692" s="57" t="s">
        <v>44</v>
      </c>
      <c r="B4692" s="57" t="s">
        <v>44</v>
      </c>
      <c r="C4692" s="76" t="s">
        <v>7634</v>
      </c>
      <c r="D4692" s="72">
        <f>MAX(E4692:G4692)</f>
        <v>244.57499999999999</v>
      </c>
      <c r="E4692" s="45">
        <v>195.66</v>
      </c>
      <c r="F4692" s="45">
        <f>E4692*1.25</f>
        <v>244.57499999999999</v>
      </c>
      <c r="G4692" s="46">
        <v>244.57499999999999</v>
      </c>
      <c r="H4692" s="46"/>
    </row>
    <row r="4693" spans="1:8" s="47" customFormat="1" ht="15" customHeight="1" x14ac:dyDescent="0.25">
      <c r="A4693" s="57" t="s">
        <v>44</v>
      </c>
      <c r="B4693" s="57" t="s">
        <v>44</v>
      </c>
      <c r="C4693" s="76" t="s">
        <v>7664</v>
      </c>
      <c r="D4693" s="72">
        <f>MAX(E4693:G4693)</f>
        <v>244.57499999999999</v>
      </c>
      <c r="E4693" s="45">
        <v>195.66</v>
      </c>
      <c r="F4693" s="45">
        <f>E4693*1.25</f>
        <v>244.57499999999999</v>
      </c>
      <c r="G4693" s="46">
        <v>244.57499999999999</v>
      </c>
      <c r="H4693" s="46"/>
    </row>
    <row r="4694" spans="1:8" s="47" customFormat="1" ht="15" customHeight="1" x14ac:dyDescent="0.25">
      <c r="A4694" s="57" t="s">
        <v>44</v>
      </c>
      <c r="B4694" s="57" t="s">
        <v>44</v>
      </c>
      <c r="C4694" s="76" t="s">
        <v>7664</v>
      </c>
      <c r="D4694" s="72">
        <f>MAX(E4694:G4694)</f>
        <v>244.57499999999999</v>
      </c>
      <c r="E4694" s="45">
        <v>195.66</v>
      </c>
      <c r="F4694" s="45">
        <f>E4694*1.25</f>
        <v>244.57499999999999</v>
      </c>
      <c r="G4694" s="46">
        <v>244.57499999999999</v>
      </c>
      <c r="H4694" s="46"/>
    </row>
    <row r="4695" spans="1:8" s="47" customFormat="1" ht="15" customHeight="1" x14ac:dyDescent="0.25">
      <c r="A4695" s="57" t="s">
        <v>44</v>
      </c>
      <c r="B4695" s="57" t="s">
        <v>44</v>
      </c>
      <c r="C4695" s="76" t="s">
        <v>7664</v>
      </c>
      <c r="D4695" s="72">
        <f>MAX(E4695:G4695)</f>
        <v>244.57499999999999</v>
      </c>
      <c r="E4695" s="45">
        <v>195.66</v>
      </c>
      <c r="F4695" s="45">
        <f>E4695*1.25</f>
        <v>244.57499999999999</v>
      </c>
      <c r="G4695" s="46">
        <v>244.57499999999999</v>
      </c>
      <c r="H4695" s="46"/>
    </row>
    <row r="4696" spans="1:8" s="47" customFormat="1" ht="15" customHeight="1" x14ac:dyDescent="0.25">
      <c r="A4696" s="57" t="s">
        <v>44</v>
      </c>
      <c r="B4696" s="57" t="s">
        <v>44</v>
      </c>
      <c r="C4696" s="76" t="s">
        <v>7664</v>
      </c>
      <c r="D4696" s="72">
        <f>MAX(E4696:G4696)</f>
        <v>244.57499999999999</v>
      </c>
      <c r="E4696" s="45">
        <v>195.66</v>
      </c>
      <c r="F4696" s="45">
        <f>E4696*1.25</f>
        <v>244.57499999999999</v>
      </c>
      <c r="G4696" s="46">
        <v>244.57499999999999</v>
      </c>
      <c r="H4696" s="46"/>
    </row>
    <row r="4697" spans="1:8" s="47" customFormat="1" ht="15" customHeight="1" x14ac:dyDescent="0.25">
      <c r="A4697" s="57" t="s">
        <v>44</v>
      </c>
      <c r="B4697" s="57" t="s">
        <v>44</v>
      </c>
      <c r="C4697" s="76" t="s">
        <v>7664</v>
      </c>
      <c r="D4697" s="72">
        <f>MAX(E4697:G4697)</f>
        <v>244.57499999999999</v>
      </c>
      <c r="E4697" s="45">
        <v>195.66</v>
      </c>
      <c r="F4697" s="45">
        <f>E4697*1.25</f>
        <v>244.57499999999999</v>
      </c>
      <c r="G4697" s="46">
        <v>244.57499999999999</v>
      </c>
      <c r="H4697" s="46"/>
    </row>
    <row r="4698" spans="1:8" s="47" customFormat="1" ht="15" customHeight="1" x14ac:dyDescent="0.25">
      <c r="A4698" s="57" t="s">
        <v>44</v>
      </c>
      <c r="B4698" s="57" t="s">
        <v>44</v>
      </c>
      <c r="C4698" s="76" t="s">
        <v>7664</v>
      </c>
      <c r="D4698" s="72">
        <f>MAX(E4698:G4698)</f>
        <v>244.57499999999999</v>
      </c>
      <c r="E4698" s="45">
        <v>195.66</v>
      </c>
      <c r="F4698" s="45">
        <f>E4698*1.25</f>
        <v>244.57499999999999</v>
      </c>
      <c r="G4698" s="46">
        <v>244.57499999999999</v>
      </c>
      <c r="H4698" s="46"/>
    </row>
    <row r="4699" spans="1:8" s="47" customFormat="1" ht="15" customHeight="1" x14ac:dyDescent="0.25">
      <c r="A4699" s="62"/>
      <c r="B4699" s="57">
        <v>96440</v>
      </c>
      <c r="C4699" s="76" t="s">
        <v>2154</v>
      </c>
      <c r="D4699" s="72">
        <v>244.63</v>
      </c>
      <c r="E4699" s="50"/>
      <c r="F4699" s="50"/>
      <c r="G4699" s="50"/>
    </row>
    <row r="4700" spans="1:8" s="47" customFormat="1" ht="15" customHeight="1" x14ac:dyDescent="0.25">
      <c r="A4700" s="57">
        <v>84484</v>
      </c>
      <c r="B4700" s="57">
        <v>84484</v>
      </c>
      <c r="C4700" s="76" t="s">
        <v>4433</v>
      </c>
      <c r="D4700" s="72">
        <f>MAX(E4700:G4700)</f>
        <v>244.65</v>
      </c>
      <c r="E4700" s="45">
        <v>195.72</v>
      </c>
      <c r="F4700" s="45">
        <f>E4700*1.25</f>
        <v>244.65</v>
      </c>
      <c r="G4700" s="46">
        <v>244.65</v>
      </c>
      <c r="H4700" s="46"/>
    </row>
    <row r="4701" spans="1:8" s="47" customFormat="1" ht="15" customHeight="1" x14ac:dyDescent="0.25">
      <c r="A4701" s="62"/>
      <c r="B4701" s="57">
        <v>83090</v>
      </c>
      <c r="C4701" s="76" t="s">
        <v>1327</v>
      </c>
      <c r="D4701" s="72">
        <v>244.74</v>
      </c>
      <c r="E4701" s="50"/>
      <c r="F4701" s="50"/>
      <c r="G4701" s="50"/>
      <c r="H4701" s="46"/>
    </row>
    <row r="4702" spans="1:8" s="47" customFormat="1" ht="15" customHeight="1" x14ac:dyDescent="0.25">
      <c r="A4702" s="57" t="s">
        <v>2495</v>
      </c>
      <c r="B4702" s="57" t="s">
        <v>2495</v>
      </c>
      <c r="C4702" s="76" t="s">
        <v>3001</v>
      </c>
      <c r="D4702" s="72">
        <f>MAX(E4702:G4702)</f>
        <v>244.82500000000002</v>
      </c>
      <c r="E4702" s="45">
        <v>195.86</v>
      </c>
      <c r="F4702" s="45">
        <f>E4702*1.25</f>
        <v>244.82500000000002</v>
      </c>
      <c r="G4702" s="46">
        <v>244.82500000000002</v>
      </c>
      <c r="H4702" s="46"/>
    </row>
    <row r="4703" spans="1:8" s="47" customFormat="1" ht="15" customHeight="1" x14ac:dyDescent="0.25">
      <c r="A4703" s="57">
        <v>84112</v>
      </c>
      <c r="B4703" s="57">
        <v>84112</v>
      </c>
      <c r="C4703" s="76" t="s">
        <v>4414</v>
      </c>
      <c r="D4703" s="72">
        <f>MAX(E4703:G4703)</f>
        <v>245</v>
      </c>
      <c r="E4703" s="45">
        <v>196</v>
      </c>
      <c r="F4703" s="45">
        <f>E4703*1.25</f>
        <v>245</v>
      </c>
      <c r="G4703" s="46">
        <v>245</v>
      </c>
      <c r="H4703" s="46"/>
    </row>
    <row r="4704" spans="1:8" s="47" customFormat="1" ht="15" customHeight="1" x14ac:dyDescent="0.25">
      <c r="A4704" s="62"/>
      <c r="B4704" s="57">
        <v>11981</v>
      </c>
      <c r="C4704" s="76" t="s">
        <v>181</v>
      </c>
      <c r="D4704" s="72">
        <v>245.02</v>
      </c>
      <c r="E4704" s="50"/>
      <c r="F4704" s="50"/>
      <c r="G4704" s="50"/>
      <c r="H4704" s="46"/>
    </row>
    <row r="4705" spans="1:8" s="47" customFormat="1" ht="15" customHeight="1" x14ac:dyDescent="0.25">
      <c r="A4705" s="57" t="s">
        <v>2495</v>
      </c>
      <c r="B4705" s="57" t="s">
        <v>2495</v>
      </c>
      <c r="C4705" s="76" t="s">
        <v>6943</v>
      </c>
      <c r="D4705" s="72">
        <f>MAX(E4705:G4705)</f>
        <v>245.25</v>
      </c>
      <c r="E4705" s="45">
        <v>196.2</v>
      </c>
      <c r="F4705" s="45">
        <f>E4705*1.25</f>
        <v>245.25</v>
      </c>
      <c r="G4705" s="46">
        <v>245.25</v>
      </c>
      <c r="H4705" s="46"/>
    </row>
    <row r="4706" spans="1:8" s="47" customFormat="1" ht="15" customHeight="1" x14ac:dyDescent="0.25">
      <c r="A4706" s="57">
        <v>84120</v>
      </c>
      <c r="B4706" s="57">
        <v>84120</v>
      </c>
      <c r="C4706" s="76" t="s">
        <v>4727</v>
      </c>
      <c r="D4706" s="72">
        <f>MAX(E4706:G4706)</f>
        <v>245.32499999999999</v>
      </c>
      <c r="E4706" s="45">
        <v>196.26</v>
      </c>
      <c r="F4706" s="45">
        <f>E4706*1.25</f>
        <v>245.32499999999999</v>
      </c>
      <c r="G4706" s="46">
        <v>245.32499999999999</v>
      </c>
      <c r="H4706" s="46"/>
    </row>
    <row r="4707" spans="1:8" s="47" customFormat="1" ht="15" customHeight="1" x14ac:dyDescent="0.25">
      <c r="A4707" s="57">
        <v>99221</v>
      </c>
      <c r="B4707" s="57">
        <v>99221</v>
      </c>
      <c r="C4707" s="76" t="s">
        <v>8609</v>
      </c>
      <c r="D4707" s="72">
        <f>MAX(E4707:G4707)</f>
        <v>245.7</v>
      </c>
      <c r="E4707" s="45">
        <v>196.56</v>
      </c>
      <c r="F4707" s="45">
        <f>E4707*1.25</f>
        <v>245.7</v>
      </c>
      <c r="G4707" s="46">
        <v>245.7</v>
      </c>
    </row>
    <row r="4708" spans="1:8" s="47" customFormat="1" ht="15" customHeight="1" x14ac:dyDescent="0.25">
      <c r="A4708" s="63"/>
      <c r="B4708" s="58">
        <v>83593</v>
      </c>
      <c r="C4708" s="77" t="s">
        <v>1345</v>
      </c>
      <c r="D4708" s="73">
        <v>245.94</v>
      </c>
      <c r="E4708" s="51"/>
      <c r="F4708" s="51"/>
      <c r="G4708" s="51"/>
    </row>
    <row r="4709" spans="1:8" s="47" customFormat="1" ht="15" customHeight="1" x14ac:dyDescent="0.25">
      <c r="A4709" s="57">
        <v>83088</v>
      </c>
      <c r="B4709" s="57">
        <v>83088</v>
      </c>
      <c r="C4709" s="76" t="s">
        <v>5245</v>
      </c>
      <c r="D4709" s="72">
        <f>MAX(E4709:G4709)</f>
        <v>246</v>
      </c>
      <c r="E4709" s="45">
        <v>196.8</v>
      </c>
      <c r="F4709" s="45">
        <f>E4709*1.25</f>
        <v>246</v>
      </c>
      <c r="G4709" s="46">
        <v>246</v>
      </c>
    </row>
    <row r="4710" spans="1:8" s="47" customFormat="1" ht="15" customHeight="1" x14ac:dyDescent="0.25">
      <c r="A4710" s="62"/>
      <c r="B4710" s="57">
        <v>70030</v>
      </c>
      <c r="C4710" s="76" t="s">
        <v>672</v>
      </c>
      <c r="D4710" s="72">
        <v>246</v>
      </c>
      <c r="E4710" s="50"/>
      <c r="F4710" s="50"/>
      <c r="G4710" s="50"/>
    </row>
    <row r="4711" spans="1:8" s="47" customFormat="1" ht="15" customHeight="1" x14ac:dyDescent="0.25">
      <c r="A4711" s="57">
        <v>96401</v>
      </c>
      <c r="B4711" s="57">
        <v>96401</v>
      </c>
      <c r="C4711" s="76" t="s">
        <v>6121</v>
      </c>
      <c r="D4711" s="72">
        <f>MAX(E4711:G4711)</f>
        <v>246.25</v>
      </c>
      <c r="E4711" s="45">
        <v>197</v>
      </c>
      <c r="F4711" s="45">
        <f>E4711*1.25</f>
        <v>246.25</v>
      </c>
      <c r="G4711" s="46">
        <v>246.25</v>
      </c>
      <c r="H4711" s="46"/>
    </row>
    <row r="4712" spans="1:8" s="47" customFormat="1" ht="15" customHeight="1" x14ac:dyDescent="0.25">
      <c r="A4712" s="57">
        <v>96401</v>
      </c>
      <c r="B4712" s="57">
        <v>96401</v>
      </c>
      <c r="C4712" s="76" t="s">
        <v>6118</v>
      </c>
      <c r="D4712" s="72">
        <f>MAX(E4712:G4712)</f>
        <v>246.25</v>
      </c>
      <c r="E4712" s="45">
        <v>197</v>
      </c>
      <c r="F4712" s="45">
        <f>E4712*1.25</f>
        <v>246.25</v>
      </c>
      <c r="G4712" s="46">
        <v>246.25</v>
      </c>
      <c r="H4712" s="46"/>
    </row>
    <row r="4713" spans="1:8" s="47" customFormat="1" ht="15" customHeight="1" x14ac:dyDescent="0.25">
      <c r="A4713" s="57">
        <v>96401</v>
      </c>
      <c r="B4713" s="57">
        <v>96401</v>
      </c>
      <c r="C4713" s="76" t="s">
        <v>6120</v>
      </c>
      <c r="D4713" s="72">
        <f>MAX(E4713:G4713)</f>
        <v>246.25</v>
      </c>
      <c r="E4713" s="45">
        <v>197</v>
      </c>
      <c r="F4713" s="45">
        <f>E4713*1.25</f>
        <v>246.25</v>
      </c>
      <c r="G4713" s="46">
        <v>246.25</v>
      </c>
      <c r="H4713" s="46"/>
    </row>
    <row r="4714" spans="1:8" s="47" customFormat="1" ht="15" customHeight="1" x14ac:dyDescent="0.25">
      <c r="A4714" s="57">
        <v>86353</v>
      </c>
      <c r="B4714" s="57">
        <v>86353</v>
      </c>
      <c r="C4714" s="76" t="s">
        <v>5054</v>
      </c>
      <c r="D4714" s="72">
        <f>MAX(E4714:G4714)</f>
        <v>246.42499999999998</v>
      </c>
      <c r="E4714" s="45">
        <v>197.14</v>
      </c>
      <c r="F4714" s="45">
        <f>E4714*1.25</f>
        <v>246.42499999999998</v>
      </c>
      <c r="G4714" s="46">
        <v>246.42499999999998</v>
      </c>
      <c r="H4714" s="46"/>
    </row>
    <row r="4715" spans="1:8" s="47" customFormat="1" ht="15" customHeight="1" x14ac:dyDescent="0.25">
      <c r="A4715" s="58">
        <v>85260</v>
      </c>
      <c r="B4715" s="58">
        <v>85260</v>
      </c>
      <c r="C4715" s="77" t="s">
        <v>4929</v>
      </c>
      <c r="D4715" s="73">
        <f>MAX(E4715:G4715)</f>
        <v>246.9375</v>
      </c>
      <c r="E4715" s="48">
        <v>197.55</v>
      </c>
      <c r="F4715" s="48">
        <f>E4715*1.25</f>
        <v>246.9375</v>
      </c>
      <c r="G4715" s="49">
        <v>246.9375</v>
      </c>
      <c r="H4715" s="46"/>
    </row>
    <row r="4716" spans="1:8" s="47" customFormat="1" ht="15" customHeight="1" x14ac:dyDescent="0.25">
      <c r="A4716" s="57">
        <v>90734</v>
      </c>
      <c r="B4716" s="57">
        <v>90734</v>
      </c>
      <c r="C4716" s="76" t="s">
        <v>8088</v>
      </c>
      <c r="D4716" s="72">
        <f>MAX(E4716:G4716)</f>
        <v>247</v>
      </c>
      <c r="E4716" s="45">
        <v>197.6</v>
      </c>
      <c r="F4716" s="45">
        <f>E4716*1.25</f>
        <v>247</v>
      </c>
      <c r="G4716" s="46">
        <v>247</v>
      </c>
      <c r="H4716" s="46"/>
    </row>
    <row r="4717" spans="1:8" s="47" customFormat="1" ht="15" customHeight="1" x14ac:dyDescent="0.25">
      <c r="A4717" s="57" t="s">
        <v>2495</v>
      </c>
      <c r="B4717" s="57">
        <v>90734</v>
      </c>
      <c r="C4717" s="76" t="s">
        <v>8207</v>
      </c>
      <c r="D4717" s="72">
        <f>MAX(E4717:G4717)</f>
        <v>247</v>
      </c>
      <c r="E4717" s="45">
        <v>197.6</v>
      </c>
      <c r="F4717" s="45">
        <f>E4717*1.25</f>
        <v>247</v>
      </c>
      <c r="G4717" s="46">
        <v>247</v>
      </c>
      <c r="H4717" s="46"/>
    </row>
    <row r="4718" spans="1:8" s="47" customFormat="1" ht="15" customHeight="1" x14ac:dyDescent="0.25">
      <c r="A4718" s="57" t="s">
        <v>2495</v>
      </c>
      <c r="B4718" s="57">
        <v>90734</v>
      </c>
      <c r="C4718" s="76" t="s">
        <v>8207</v>
      </c>
      <c r="D4718" s="72">
        <f>MAX(E4718:G4718)</f>
        <v>247</v>
      </c>
      <c r="E4718" s="45">
        <v>197.6</v>
      </c>
      <c r="F4718" s="45">
        <f>E4718*1.25</f>
        <v>247</v>
      </c>
      <c r="G4718" s="46">
        <v>247</v>
      </c>
    </row>
    <row r="4719" spans="1:8" s="47" customFormat="1" ht="15" customHeight="1" x14ac:dyDescent="0.25">
      <c r="A4719" s="57" t="s">
        <v>2495</v>
      </c>
      <c r="B4719" s="57">
        <v>90734</v>
      </c>
      <c r="C4719" s="76" t="s">
        <v>8122</v>
      </c>
      <c r="D4719" s="72">
        <f>MAX(E4719:G4719)</f>
        <v>247</v>
      </c>
      <c r="E4719" s="45">
        <v>197.6</v>
      </c>
      <c r="F4719" s="45">
        <f>E4719*1.25</f>
        <v>247</v>
      </c>
      <c r="G4719" s="46">
        <v>247</v>
      </c>
    </row>
    <row r="4720" spans="1:8" s="47" customFormat="1" ht="15" customHeight="1" x14ac:dyDescent="0.25">
      <c r="A4720" s="57">
        <v>90734</v>
      </c>
      <c r="B4720" s="57">
        <v>90734</v>
      </c>
      <c r="C4720" s="76" t="s">
        <v>8181</v>
      </c>
      <c r="D4720" s="72">
        <f>MAX(E4720:G4720)</f>
        <v>247</v>
      </c>
      <c r="E4720" s="45">
        <v>197.6</v>
      </c>
      <c r="F4720" s="45">
        <f>E4720*1.25</f>
        <v>247</v>
      </c>
      <c r="G4720" s="46">
        <v>247</v>
      </c>
      <c r="H4720" s="46"/>
    </row>
    <row r="4721" spans="1:8" s="47" customFormat="1" ht="15" customHeight="1" x14ac:dyDescent="0.25">
      <c r="A4721" s="57" t="s">
        <v>2495</v>
      </c>
      <c r="B4721" s="57">
        <v>90734</v>
      </c>
      <c r="C4721" s="76" t="s">
        <v>8190</v>
      </c>
      <c r="D4721" s="72">
        <f>MAX(E4721:G4721)</f>
        <v>247</v>
      </c>
      <c r="E4721" s="45">
        <v>197.6</v>
      </c>
      <c r="F4721" s="45">
        <f>E4721*1.25</f>
        <v>247</v>
      </c>
      <c r="G4721" s="46">
        <v>247</v>
      </c>
      <c r="H4721" s="46"/>
    </row>
    <row r="4722" spans="1:8" s="47" customFormat="1" ht="15" customHeight="1" x14ac:dyDescent="0.25">
      <c r="A4722" s="57">
        <v>90734</v>
      </c>
      <c r="B4722" s="57">
        <v>90734</v>
      </c>
      <c r="C4722" s="76" t="s">
        <v>8198</v>
      </c>
      <c r="D4722" s="72">
        <f>MAX(E4722:G4722)</f>
        <v>247</v>
      </c>
      <c r="E4722" s="45">
        <v>197.6</v>
      </c>
      <c r="F4722" s="45">
        <f>E4722*1.25</f>
        <v>247</v>
      </c>
      <c r="G4722" s="46">
        <v>247</v>
      </c>
      <c r="H4722" s="46"/>
    </row>
    <row r="4723" spans="1:8" s="47" customFormat="1" ht="15" customHeight="1" x14ac:dyDescent="0.25">
      <c r="A4723" s="57">
        <v>88173</v>
      </c>
      <c r="B4723" s="57">
        <v>88173</v>
      </c>
      <c r="C4723" s="76" t="s">
        <v>5940</v>
      </c>
      <c r="D4723" s="72">
        <f>MAX(E4723:G4723)</f>
        <v>247.35</v>
      </c>
      <c r="E4723" s="45">
        <v>197.88</v>
      </c>
      <c r="F4723" s="45">
        <f>E4723*1.25</f>
        <v>247.35</v>
      </c>
      <c r="G4723" s="46">
        <v>247.35</v>
      </c>
      <c r="H4723" s="46"/>
    </row>
    <row r="4724" spans="1:8" s="47" customFormat="1" ht="15" customHeight="1" x14ac:dyDescent="0.25">
      <c r="A4724" s="58">
        <v>73565</v>
      </c>
      <c r="B4724" s="58">
        <v>73565</v>
      </c>
      <c r="C4724" s="77" t="s">
        <v>5990</v>
      </c>
      <c r="D4724" s="73">
        <f>MAX(E4724:G4724)</f>
        <v>247.5</v>
      </c>
      <c r="E4724" s="48">
        <v>198</v>
      </c>
      <c r="F4724" s="48">
        <f>E4724*1.25</f>
        <v>247.5</v>
      </c>
      <c r="G4724" s="49">
        <v>247.5</v>
      </c>
      <c r="H4724" s="46"/>
    </row>
    <row r="4725" spans="1:8" s="47" customFormat="1" ht="15" customHeight="1" x14ac:dyDescent="0.25">
      <c r="A4725" s="62"/>
      <c r="B4725" s="57">
        <v>70160</v>
      </c>
      <c r="C4725" s="76" t="s">
        <v>677</v>
      </c>
      <c r="D4725" s="72">
        <v>247.57</v>
      </c>
      <c r="E4725" s="50"/>
      <c r="F4725" s="50"/>
      <c r="G4725" s="50"/>
      <c r="H4725" s="46"/>
    </row>
    <row r="4726" spans="1:8" s="47" customFormat="1" ht="15" customHeight="1" x14ac:dyDescent="0.25">
      <c r="A4726" s="62"/>
      <c r="B4726" s="57">
        <v>73522</v>
      </c>
      <c r="C4726" s="76" t="s">
        <v>831</v>
      </c>
      <c r="D4726" s="72">
        <v>247.57</v>
      </c>
      <c r="E4726" s="50"/>
      <c r="F4726" s="50"/>
      <c r="G4726" s="50"/>
      <c r="H4726" s="46"/>
    </row>
    <row r="4727" spans="1:8" s="47" customFormat="1" ht="15" customHeight="1" x14ac:dyDescent="0.25">
      <c r="A4727" s="62"/>
      <c r="B4727" s="57">
        <v>73565</v>
      </c>
      <c r="C4727" s="76" t="s">
        <v>837</v>
      </c>
      <c r="D4727" s="72">
        <v>247.57</v>
      </c>
      <c r="E4727" s="50"/>
      <c r="F4727" s="50"/>
      <c r="G4727" s="50"/>
    </row>
    <row r="4728" spans="1:8" s="47" customFormat="1" ht="15" customHeight="1" x14ac:dyDescent="0.25">
      <c r="A4728" s="62"/>
      <c r="B4728" s="57">
        <v>73552</v>
      </c>
      <c r="C4728" s="76" t="s">
        <v>834</v>
      </c>
      <c r="D4728" s="72">
        <v>247.57</v>
      </c>
      <c r="E4728" s="50"/>
      <c r="F4728" s="50"/>
      <c r="G4728" s="50"/>
    </row>
    <row r="4729" spans="1:8" s="47" customFormat="1" ht="15" customHeight="1" x14ac:dyDescent="0.25">
      <c r="A4729" s="62"/>
      <c r="B4729" s="57">
        <v>73590</v>
      </c>
      <c r="C4729" s="76" t="s">
        <v>838</v>
      </c>
      <c r="D4729" s="72">
        <v>247.57</v>
      </c>
      <c r="E4729" s="50"/>
      <c r="F4729" s="50"/>
      <c r="G4729" s="50"/>
      <c r="H4729" s="46"/>
    </row>
    <row r="4730" spans="1:8" s="47" customFormat="1" ht="15" customHeight="1" x14ac:dyDescent="0.25">
      <c r="A4730" s="62"/>
      <c r="B4730" s="57">
        <v>72202</v>
      </c>
      <c r="C4730" s="76" t="s">
        <v>794</v>
      </c>
      <c r="D4730" s="72">
        <v>247.57</v>
      </c>
      <c r="E4730" s="50"/>
      <c r="F4730" s="50"/>
      <c r="G4730" s="50"/>
    </row>
    <row r="4731" spans="1:8" s="47" customFormat="1" ht="15" customHeight="1" x14ac:dyDescent="0.25">
      <c r="A4731" s="62"/>
      <c r="B4731" s="57">
        <v>79005</v>
      </c>
      <c r="C4731" s="76" t="s">
        <v>1083</v>
      </c>
      <c r="D4731" s="72">
        <v>247.62</v>
      </c>
      <c r="E4731" s="50"/>
      <c r="F4731" s="50"/>
      <c r="G4731" s="50"/>
    </row>
    <row r="4732" spans="1:8" s="47" customFormat="1" ht="15" customHeight="1" x14ac:dyDescent="0.25">
      <c r="A4732" s="57">
        <v>82441</v>
      </c>
      <c r="B4732" s="57">
        <v>82441</v>
      </c>
      <c r="C4732" s="76" t="s">
        <v>5392</v>
      </c>
      <c r="D4732" s="72">
        <f>MAX(E4732:G4732)</f>
        <v>247.95000000000002</v>
      </c>
      <c r="E4732" s="45">
        <v>198.36</v>
      </c>
      <c r="F4732" s="45">
        <f>E4732*1.25</f>
        <v>247.95000000000002</v>
      </c>
      <c r="G4732" s="46">
        <v>247.95000000000002</v>
      </c>
      <c r="H4732" s="46"/>
    </row>
    <row r="4733" spans="1:8" s="47" customFormat="1" ht="15" customHeight="1" x14ac:dyDescent="0.25">
      <c r="A4733" s="57">
        <v>84600</v>
      </c>
      <c r="B4733" s="57">
        <v>84600</v>
      </c>
      <c r="C4733" s="76" t="s">
        <v>5391</v>
      </c>
      <c r="D4733" s="72">
        <f>MAX(E4733:G4733)</f>
        <v>247.95000000000002</v>
      </c>
      <c r="E4733" s="45">
        <v>198.36</v>
      </c>
      <c r="F4733" s="45">
        <f>E4733*1.25</f>
        <v>247.95000000000002</v>
      </c>
      <c r="G4733" s="46">
        <v>247.95000000000002</v>
      </c>
      <c r="H4733" s="46"/>
    </row>
    <row r="4734" spans="1:8" s="47" customFormat="1" ht="15" customHeight="1" x14ac:dyDescent="0.25">
      <c r="A4734" s="62"/>
      <c r="B4734" s="57">
        <v>83857</v>
      </c>
      <c r="C4734" s="76" t="s">
        <v>1366</v>
      </c>
      <c r="D4734" s="72">
        <v>248.22</v>
      </c>
      <c r="E4734" s="50"/>
      <c r="F4734" s="50"/>
      <c r="G4734" s="50"/>
      <c r="H4734" s="46"/>
    </row>
    <row r="4735" spans="1:8" s="47" customFormat="1" ht="15" customHeight="1" x14ac:dyDescent="0.25">
      <c r="A4735" s="57" t="s">
        <v>2495</v>
      </c>
      <c r="B4735" s="57" t="s">
        <v>2495</v>
      </c>
      <c r="C4735" s="76" t="s">
        <v>2714</v>
      </c>
      <c r="D4735" s="72">
        <f>MAX(E4735:G4735)</f>
        <v>248.32499999999999</v>
      </c>
      <c r="E4735" s="45">
        <v>198.66</v>
      </c>
      <c r="F4735" s="45">
        <f>E4735*1.25</f>
        <v>248.32499999999999</v>
      </c>
      <c r="G4735" s="46">
        <v>248.32499999999999</v>
      </c>
      <c r="H4735" s="46"/>
    </row>
    <row r="4736" spans="1:8" s="47" customFormat="1" ht="15" customHeight="1" x14ac:dyDescent="0.25">
      <c r="A4736" s="57">
        <v>90649</v>
      </c>
      <c r="B4736" s="57">
        <v>90649</v>
      </c>
      <c r="C4736" s="76" t="s">
        <v>8085</v>
      </c>
      <c r="D4736" s="72">
        <f>MAX(E4736:G4736)</f>
        <v>248.35000000000002</v>
      </c>
      <c r="E4736" s="45">
        <v>198.68</v>
      </c>
      <c r="F4736" s="45">
        <f>E4736*1.25</f>
        <v>248.35000000000002</v>
      </c>
      <c r="G4736" s="46">
        <v>248.35000000000002</v>
      </c>
      <c r="H4736" s="46"/>
    </row>
    <row r="4737" spans="1:8" s="47" customFormat="1" ht="15" customHeight="1" x14ac:dyDescent="0.25">
      <c r="A4737" s="57">
        <v>90649</v>
      </c>
      <c r="B4737" s="57">
        <v>90649</v>
      </c>
      <c r="C4737" s="76" t="s">
        <v>8085</v>
      </c>
      <c r="D4737" s="72">
        <f>MAX(E4737:G4737)</f>
        <v>248.35000000000002</v>
      </c>
      <c r="E4737" s="45">
        <v>198.68</v>
      </c>
      <c r="F4737" s="45">
        <f>E4737*1.25</f>
        <v>248.35000000000002</v>
      </c>
      <c r="G4737" s="46">
        <v>248.35000000000002</v>
      </c>
      <c r="H4737" s="46"/>
    </row>
    <row r="4738" spans="1:8" s="47" customFormat="1" ht="15" customHeight="1" x14ac:dyDescent="0.25">
      <c r="A4738" s="57">
        <v>90649</v>
      </c>
      <c r="B4738" s="57">
        <v>90649</v>
      </c>
      <c r="C4738" s="76" t="s">
        <v>8085</v>
      </c>
      <c r="D4738" s="72">
        <f>MAX(E4738:G4738)</f>
        <v>248.35000000000002</v>
      </c>
      <c r="E4738" s="45">
        <v>198.68</v>
      </c>
      <c r="F4738" s="45">
        <f>E4738*1.25</f>
        <v>248.35000000000002</v>
      </c>
      <c r="G4738" s="46">
        <v>248.35000000000002</v>
      </c>
      <c r="H4738" s="46"/>
    </row>
    <row r="4739" spans="1:8" s="47" customFormat="1" ht="15" customHeight="1" x14ac:dyDescent="0.25">
      <c r="A4739" s="57">
        <v>90649</v>
      </c>
      <c r="B4739" s="57">
        <v>90649</v>
      </c>
      <c r="C4739" s="76" t="s">
        <v>8085</v>
      </c>
      <c r="D4739" s="72">
        <f>MAX(E4739:G4739)</f>
        <v>248.35000000000002</v>
      </c>
      <c r="E4739" s="45">
        <v>198.68</v>
      </c>
      <c r="F4739" s="45">
        <f>E4739*1.25</f>
        <v>248.35000000000002</v>
      </c>
      <c r="G4739" s="46">
        <v>248.35000000000002</v>
      </c>
      <c r="H4739" s="46"/>
    </row>
    <row r="4740" spans="1:8" s="47" customFormat="1" ht="15" customHeight="1" x14ac:dyDescent="0.25">
      <c r="A4740" s="57">
        <v>90649</v>
      </c>
      <c r="B4740" s="57">
        <v>90649</v>
      </c>
      <c r="C4740" s="76" t="s">
        <v>8085</v>
      </c>
      <c r="D4740" s="72">
        <f>MAX(E4740:G4740)</f>
        <v>248.35000000000002</v>
      </c>
      <c r="E4740" s="45">
        <v>198.68</v>
      </c>
      <c r="F4740" s="45">
        <f>E4740*1.25</f>
        <v>248.35000000000002</v>
      </c>
      <c r="G4740" s="46">
        <v>248.35000000000002</v>
      </c>
      <c r="H4740" s="46"/>
    </row>
    <row r="4741" spans="1:8" s="47" customFormat="1" ht="15" customHeight="1" x14ac:dyDescent="0.25">
      <c r="A4741" s="57">
        <v>90649</v>
      </c>
      <c r="B4741" s="57">
        <v>90649</v>
      </c>
      <c r="C4741" s="76" t="s">
        <v>8085</v>
      </c>
      <c r="D4741" s="72">
        <f>MAX(E4741:G4741)</f>
        <v>248.35000000000002</v>
      </c>
      <c r="E4741" s="45">
        <v>198.68</v>
      </c>
      <c r="F4741" s="45">
        <f>E4741*1.25</f>
        <v>248.35000000000002</v>
      </c>
      <c r="G4741" s="46">
        <v>248.35000000000002</v>
      </c>
      <c r="H4741" s="46"/>
    </row>
    <row r="4742" spans="1:8" s="47" customFormat="1" ht="15" customHeight="1" x14ac:dyDescent="0.25">
      <c r="A4742" s="57">
        <v>90649</v>
      </c>
      <c r="B4742" s="57">
        <v>90649</v>
      </c>
      <c r="C4742" s="76" t="s">
        <v>8179</v>
      </c>
      <c r="D4742" s="72">
        <f>MAX(E4742:G4742)</f>
        <v>248.35000000000002</v>
      </c>
      <c r="E4742" s="45">
        <v>198.68</v>
      </c>
      <c r="F4742" s="45">
        <f>E4742*1.25</f>
        <v>248.35000000000002</v>
      </c>
      <c r="G4742" s="46">
        <v>248.35000000000002</v>
      </c>
      <c r="H4742" s="46"/>
    </row>
    <row r="4743" spans="1:8" s="47" customFormat="1" ht="15" customHeight="1" x14ac:dyDescent="0.25">
      <c r="A4743" s="62"/>
      <c r="B4743" s="57">
        <v>82270</v>
      </c>
      <c r="C4743" s="76" t="s">
        <v>1219</v>
      </c>
      <c r="D4743" s="72">
        <v>248.7</v>
      </c>
      <c r="E4743" s="50"/>
      <c r="F4743" s="50"/>
      <c r="G4743" s="50"/>
      <c r="H4743" s="46"/>
    </row>
    <row r="4744" spans="1:8" s="47" customFormat="1" ht="15" customHeight="1" x14ac:dyDescent="0.25">
      <c r="A4744" s="57">
        <v>80299</v>
      </c>
      <c r="B4744" s="57">
        <v>80299</v>
      </c>
      <c r="C4744" s="76" t="s">
        <v>4857</v>
      </c>
      <c r="D4744" s="72">
        <f>MAX(E4744:G4744)</f>
        <v>248.75</v>
      </c>
      <c r="E4744" s="45">
        <v>199</v>
      </c>
      <c r="F4744" s="45">
        <f>E4744*1.25</f>
        <v>248.75</v>
      </c>
      <c r="G4744" s="46">
        <v>248.75</v>
      </c>
      <c r="H4744" s="46"/>
    </row>
    <row r="4745" spans="1:8" s="47" customFormat="1" ht="15" customHeight="1" x14ac:dyDescent="0.25">
      <c r="A4745" s="57">
        <v>73620</v>
      </c>
      <c r="B4745" s="57">
        <v>73620</v>
      </c>
      <c r="C4745" s="76" t="s">
        <v>5995</v>
      </c>
      <c r="D4745" s="72">
        <f>MAX(E4745:G4745)</f>
        <v>248.75</v>
      </c>
      <c r="E4745" s="45">
        <v>199</v>
      </c>
      <c r="F4745" s="45">
        <f>E4745*1.25</f>
        <v>248.75</v>
      </c>
      <c r="G4745" s="46">
        <v>248.75</v>
      </c>
      <c r="H4745" s="46"/>
    </row>
    <row r="4746" spans="1:8" s="47" customFormat="1" ht="15" customHeight="1" x14ac:dyDescent="0.25">
      <c r="A4746" s="62"/>
      <c r="B4746" s="57">
        <v>56515</v>
      </c>
      <c r="C4746" s="76" t="s">
        <v>581</v>
      </c>
      <c r="D4746" s="72">
        <v>249</v>
      </c>
      <c r="E4746" s="50"/>
      <c r="F4746" s="50"/>
      <c r="G4746" s="50"/>
      <c r="H4746" s="46"/>
    </row>
    <row r="4747" spans="1:8" s="47" customFormat="1" ht="15" customHeight="1" x14ac:dyDescent="0.25">
      <c r="A4747" s="57" t="s">
        <v>2495</v>
      </c>
      <c r="B4747" s="57">
        <v>86317</v>
      </c>
      <c r="C4747" s="76" t="s">
        <v>5104</v>
      </c>
      <c r="D4747" s="72">
        <f>MAX(E4747:G4747)</f>
        <v>249.23749999999998</v>
      </c>
      <c r="E4747" s="45">
        <v>199.39</v>
      </c>
      <c r="F4747" s="45">
        <f>E4747*1.25</f>
        <v>249.23749999999998</v>
      </c>
      <c r="G4747" s="46">
        <v>249.23749999999998</v>
      </c>
      <c r="H4747" s="46"/>
    </row>
    <row r="4748" spans="1:8" s="47" customFormat="1" ht="15" customHeight="1" x14ac:dyDescent="0.25">
      <c r="A4748" s="57">
        <v>99221</v>
      </c>
      <c r="B4748" s="57">
        <v>99221</v>
      </c>
      <c r="C4748" s="76" t="s">
        <v>8443</v>
      </c>
      <c r="D4748" s="72">
        <f>MAX(E4748:G4748)</f>
        <v>249.3125</v>
      </c>
      <c r="E4748" s="45">
        <v>199.45</v>
      </c>
      <c r="F4748" s="45">
        <f>E4748*1.25</f>
        <v>249.3125</v>
      </c>
      <c r="G4748" s="46">
        <v>249.3125</v>
      </c>
      <c r="H4748" s="46"/>
    </row>
    <row r="4749" spans="1:8" s="47" customFormat="1" ht="15" customHeight="1" x14ac:dyDescent="0.25">
      <c r="A4749" s="57">
        <v>96118</v>
      </c>
      <c r="B4749" s="57">
        <v>96118</v>
      </c>
      <c r="C4749" s="76" t="s">
        <v>8441</v>
      </c>
      <c r="D4749" s="72">
        <f>MAX(E4749:G4749)</f>
        <v>249.63750000000002</v>
      </c>
      <c r="E4749" s="45">
        <v>199.71</v>
      </c>
      <c r="F4749" s="45">
        <f>E4749*1.25</f>
        <v>249.63750000000002</v>
      </c>
      <c r="G4749" s="46">
        <v>249.63750000000002</v>
      </c>
      <c r="H4749" s="46"/>
    </row>
    <row r="4750" spans="1:8" s="47" customFormat="1" ht="15" customHeight="1" x14ac:dyDescent="0.25">
      <c r="A4750" s="57">
        <v>99214</v>
      </c>
      <c r="B4750" s="57">
        <v>99214</v>
      </c>
      <c r="C4750" s="76" t="s">
        <v>8274</v>
      </c>
      <c r="D4750" s="72">
        <f>MAX(E4750:G4750)</f>
        <v>249.6875</v>
      </c>
      <c r="E4750" s="45">
        <v>199.75</v>
      </c>
      <c r="F4750" s="45">
        <f>E4750*1.25</f>
        <v>249.6875</v>
      </c>
      <c r="G4750" s="46">
        <v>249.6875</v>
      </c>
      <c r="H4750" s="46"/>
    </row>
    <row r="4751" spans="1:8" s="47" customFormat="1" ht="15" customHeight="1" x14ac:dyDescent="0.25">
      <c r="A4751" s="57">
        <v>99214</v>
      </c>
      <c r="B4751" s="57">
        <v>99214</v>
      </c>
      <c r="C4751" s="76" t="s">
        <v>8257</v>
      </c>
      <c r="D4751" s="72">
        <f>MAX(E4751:G4751)</f>
        <v>249.6875</v>
      </c>
      <c r="E4751" s="45">
        <v>199.75</v>
      </c>
      <c r="F4751" s="45">
        <f>E4751*1.25</f>
        <v>249.6875</v>
      </c>
      <c r="G4751" s="46">
        <v>249.6875</v>
      </c>
      <c r="H4751" s="46"/>
    </row>
    <row r="4752" spans="1:8" s="47" customFormat="1" ht="15" customHeight="1" x14ac:dyDescent="0.25">
      <c r="A4752" s="57">
        <v>29799</v>
      </c>
      <c r="B4752" s="57">
        <v>29799</v>
      </c>
      <c r="C4752" s="76" t="s">
        <v>7362</v>
      </c>
      <c r="D4752" s="72">
        <f>MAX(E4752:G4752)</f>
        <v>249.77499999999998</v>
      </c>
      <c r="E4752" s="45">
        <v>199.82</v>
      </c>
      <c r="F4752" s="45">
        <f>E4752*1.25</f>
        <v>249.77499999999998</v>
      </c>
      <c r="G4752" s="46">
        <v>249.77499999999998</v>
      </c>
      <c r="H4752" s="46"/>
    </row>
    <row r="4753" spans="1:8" s="47" customFormat="1" ht="15" customHeight="1" x14ac:dyDescent="0.25">
      <c r="A4753" s="57" t="s">
        <v>2495</v>
      </c>
      <c r="B4753" s="57">
        <v>86674</v>
      </c>
      <c r="C4753" s="76" t="s">
        <v>5135</v>
      </c>
      <c r="D4753" s="72">
        <f>MAX(E4753:G4753)</f>
        <v>249.89999999999998</v>
      </c>
      <c r="E4753" s="45">
        <v>199.92</v>
      </c>
      <c r="F4753" s="45">
        <f>E4753*1.25</f>
        <v>249.89999999999998</v>
      </c>
      <c r="G4753" s="46">
        <v>249.89999999999998</v>
      </c>
      <c r="H4753" s="46"/>
    </row>
    <row r="4754" spans="1:8" s="47" customFormat="1" ht="15" customHeight="1" x14ac:dyDescent="0.25">
      <c r="A4754" s="57">
        <v>82542</v>
      </c>
      <c r="B4754" s="57">
        <v>82542</v>
      </c>
      <c r="C4754" s="76" t="s">
        <v>5081</v>
      </c>
      <c r="D4754" s="72">
        <f>MAX(E4754:G4754)</f>
        <v>249.97499999999999</v>
      </c>
      <c r="E4754" s="45">
        <v>199.98</v>
      </c>
      <c r="F4754" s="45">
        <f>E4754*1.25</f>
        <v>249.97499999999999</v>
      </c>
      <c r="G4754" s="46">
        <v>249.97499999999999</v>
      </c>
      <c r="H4754" s="46"/>
    </row>
    <row r="4755" spans="1:8" s="47" customFormat="1" ht="15" customHeight="1" x14ac:dyDescent="0.25">
      <c r="A4755" s="57">
        <v>99404</v>
      </c>
      <c r="B4755" s="57">
        <v>99404</v>
      </c>
      <c r="C4755" s="76" t="s">
        <v>8471</v>
      </c>
      <c r="D4755" s="72">
        <f>MAX(E4755:G4755)</f>
        <v>250</v>
      </c>
      <c r="E4755" s="45">
        <v>200</v>
      </c>
      <c r="F4755" s="45">
        <f>E4755*1.25</f>
        <v>250</v>
      </c>
      <c r="G4755" s="46">
        <v>250</v>
      </c>
      <c r="H4755" s="46"/>
    </row>
    <row r="4756" spans="1:8" s="47" customFormat="1" ht="15" customHeight="1" x14ac:dyDescent="0.25">
      <c r="A4756" s="57">
        <v>99404</v>
      </c>
      <c r="B4756" s="57">
        <v>99404</v>
      </c>
      <c r="C4756" s="76" t="s">
        <v>8456</v>
      </c>
      <c r="D4756" s="72">
        <f>MAX(E4756:G4756)</f>
        <v>250</v>
      </c>
      <c r="E4756" s="45">
        <v>200</v>
      </c>
      <c r="F4756" s="45">
        <f>E4756*1.25</f>
        <v>250</v>
      </c>
      <c r="G4756" s="46">
        <v>250</v>
      </c>
      <c r="H4756" s="46"/>
    </row>
    <row r="4757" spans="1:8" s="47" customFormat="1" ht="15" customHeight="1" x14ac:dyDescent="0.25">
      <c r="A4757" s="57">
        <v>81256</v>
      </c>
      <c r="B4757" s="58">
        <v>81256</v>
      </c>
      <c r="C4757" s="77" t="s">
        <v>4578</v>
      </c>
      <c r="D4757" s="72">
        <f>MAX(E4757:G4757)</f>
        <v>250</v>
      </c>
      <c r="E4757" s="45">
        <v>200</v>
      </c>
      <c r="F4757" s="45">
        <f>E4757*1.25</f>
        <v>250</v>
      </c>
      <c r="G4757" s="46">
        <v>250</v>
      </c>
      <c r="H4757" s="46"/>
    </row>
    <row r="4758" spans="1:8" s="47" customFormat="1" ht="15" customHeight="1" x14ac:dyDescent="0.25">
      <c r="A4758" s="57">
        <v>87502</v>
      </c>
      <c r="B4758" s="57">
        <v>87502</v>
      </c>
      <c r="C4758" s="76" t="s">
        <v>5724</v>
      </c>
      <c r="D4758" s="72">
        <f>MAX(E4758:G4758)</f>
        <v>250</v>
      </c>
      <c r="E4758" s="45">
        <v>200</v>
      </c>
      <c r="F4758" s="45">
        <f>E4758*1.25</f>
        <v>250</v>
      </c>
      <c r="G4758" s="46">
        <v>250</v>
      </c>
      <c r="H4758" s="46"/>
    </row>
    <row r="4759" spans="1:8" s="47" customFormat="1" ht="15" customHeight="1" x14ac:dyDescent="0.25">
      <c r="A4759" s="57" t="s">
        <v>2495</v>
      </c>
      <c r="B4759" s="57">
        <v>90750</v>
      </c>
      <c r="C4759" s="76" t="s">
        <v>8068</v>
      </c>
      <c r="D4759" s="72">
        <f>MAX(E4759:G4759)</f>
        <v>250</v>
      </c>
      <c r="E4759" s="45">
        <v>200</v>
      </c>
      <c r="F4759" s="45">
        <f>E4759*1.25</f>
        <v>250</v>
      </c>
      <c r="G4759" s="46">
        <v>250</v>
      </c>
      <c r="H4759" s="46"/>
    </row>
    <row r="4760" spans="1:8" s="47" customFormat="1" ht="15" customHeight="1" x14ac:dyDescent="0.25">
      <c r="A4760" s="57" t="s">
        <v>2495</v>
      </c>
      <c r="B4760" s="57">
        <v>90750</v>
      </c>
      <c r="C4760" s="76" t="s">
        <v>8068</v>
      </c>
      <c r="D4760" s="72">
        <f>MAX(E4760:G4760)</f>
        <v>250</v>
      </c>
      <c r="E4760" s="45">
        <v>200</v>
      </c>
      <c r="F4760" s="45">
        <f>E4760*1.25</f>
        <v>250</v>
      </c>
      <c r="G4760" s="46">
        <v>250</v>
      </c>
      <c r="H4760" s="46"/>
    </row>
    <row r="4761" spans="1:8" s="47" customFormat="1" ht="15" customHeight="1" x14ac:dyDescent="0.25">
      <c r="A4761" s="57" t="s">
        <v>2495</v>
      </c>
      <c r="B4761" s="57">
        <v>90750</v>
      </c>
      <c r="C4761" s="76" t="s">
        <v>8068</v>
      </c>
      <c r="D4761" s="72">
        <f>MAX(E4761:G4761)</f>
        <v>250</v>
      </c>
      <c r="E4761" s="45">
        <v>200</v>
      </c>
      <c r="F4761" s="45">
        <f>E4761*1.25</f>
        <v>250</v>
      </c>
      <c r="G4761" s="46">
        <v>250</v>
      </c>
      <c r="H4761" s="46"/>
    </row>
    <row r="4762" spans="1:8" s="47" customFormat="1" ht="15" customHeight="1" x14ac:dyDescent="0.25">
      <c r="A4762" s="57" t="s">
        <v>2495</v>
      </c>
      <c r="B4762" s="57">
        <v>90750</v>
      </c>
      <c r="C4762" s="76" t="s">
        <v>8068</v>
      </c>
      <c r="D4762" s="72">
        <f>MAX(E4762:G4762)</f>
        <v>250</v>
      </c>
      <c r="E4762" s="45">
        <v>200</v>
      </c>
      <c r="F4762" s="45">
        <f>E4762*1.25</f>
        <v>250</v>
      </c>
      <c r="G4762" s="46">
        <v>250</v>
      </c>
      <c r="H4762" s="46"/>
    </row>
    <row r="4763" spans="1:8" s="47" customFormat="1" ht="15" customHeight="1" x14ac:dyDescent="0.25">
      <c r="A4763" s="57" t="s">
        <v>2495</v>
      </c>
      <c r="B4763" s="57">
        <v>90750</v>
      </c>
      <c r="C4763" s="76" t="s">
        <v>8068</v>
      </c>
      <c r="D4763" s="72">
        <f>MAX(E4763:G4763)</f>
        <v>250</v>
      </c>
      <c r="E4763" s="45">
        <v>200</v>
      </c>
      <c r="F4763" s="45">
        <f>E4763*1.25</f>
        <v>250</v>
      </c>
      <c r="G4763" s="46">
        <v>250</v>
      </c>
      <c r="H4763" s="46"/>
    </row>
    <row r="4764" spans="1:8" s="47" customFormat="1" ht="15" customHeight="1" x14ac:dyDescent="0.25">
      <c r="A4764" s="57" t="s">
        <v>2495</v>
      </c>
      <c r="B4764" s="57">
        <v>90750</v>
      </c>
      <c r="C4764" s="76" t="s">
        <v>8068</v>
      </c>
      <c r="D4764" s="72">
        <f>MAX(E4764:G4764)</f>
        <v>250</v>
      </c>
      <c r="E4764" s="45">
        <v>200</v>
      </c>
      <c r="F4764" s="45">
        <f>E4764*1.25</f>
        <v>250</v>
      </c>
      <c r="G4764" s="46">
        <v>250</v>
      </c>
      <c r="H4764" s="46"/>
    </row>
    <row r="4765" spans="1:8" s="47" customFormat="1" ht="15" customHeight="1" x14ac:dyDescent="0.25">
      <c r="A4765" s="57" t="s">
        <v>2495</v>
      </c>
      <c r="B4765" s="57">
        <v>90750</v>
      </c>
      <c r="C4765" s="76" t="s">
        <v>8068</v>
      </c>
      <c r="D4765" s="72">
        <f>MAX(E4765:G4765)</f>
        <v>250</v>
      </c>
      <c r="E4765" s="45">
        <v>200</v>
      </c>
      <c r="F4765" s="45">
        <f>E4765*1.25</f>
        <v>250</v>
      </c>
      <c r="G4765" s="46">
        <v>250</v>
      </c>
      <c r="H4765" s="46"/>
    </row>
    <row r="4766" spans="1:8" s="47" customFormat="1" ht="15" customHeight="1" x14ac:dyDescent="0.25">
      <c r="A4766" s="58">
        <v>87497</v>
      </c>
      <c r="B4766" s="58">
        <v>87497</v>
      </c>
      <c r="C4766" s="77" t="s">
        <v>5843</v>
      </c>
      <c r="D4766" s="73">
        <f>MAX(E4766:G4766)</f>
        <v>250.01249999999999</v>
      </c>
      <c r="E4766" s="48">
        <v>200.01</v>
      </c>
      <c r="F4766" s="48">
        <f>E4766*1.25</f>
        <v>250.01249999999999</v>
      </c>
      <c r="G4766" s="49">
        <v>250.01249999999999</v>
      </c>
      <c r="H4766" s="46"/>
    </row>
    <row r="4767" spans="1:8" s="47" customFormat="1" ht="15" customHeight="1" x14ac:dyDescent="0.25">
      <c r="A4767" s="62"/>
      <c r="B4767" s="57">
        <v>90989</v>
      </c>
      <c r="C4767" s="76" t="s">
        <v>1970</v>
      </c>
      <c r="D4767" s="72">
        <v>250.21</v>
      </c>
      <c r="E4767" s="50"/>
      <c r="F4767" s="50"/>
      <c r="G4767" s="50"/>
      <c r="H4767" s="46"/>
    </row>
    <row r="4768" spans="1:8" s="47" customFormat="1" ht="15" customHeight="1" x14ac:dyDescent="0.25">
      <c r="A4768" s="62"/>
      <c r="B4768" s="58">
        <v>29530</v>
      </c>
      <c r="C4768" s="77" t="s">
        <v>435</v>
      </c>
      <c r="D4768" s="72">
        <v>250.3</v>
      </c>
      <c r="E4768" s="50"/>
      <c r="F4768" s="50"/>
      <c r="G4768" s="50"/>
      <c r="H4768" s="46"/>
    </row>
    <row r="4769" spans="1:8" s="47" customFormat="1" ht="15" customHeight="1" x14ac:dyDescent="0.25">
      <c r="A4769" s="62"/>
      <c r="B4769" s="57">
        <v>96125</v>
      </c>
      <c r="C4769" s="76" t="s">
        <v>2099</v>
      </c>
      <c r="D4769" s="72">
        <v>250.35</v>
      </c>
      <c r="E4769" s="50"/>
      <c r="F4769" s="50"/>
      <c r="G4769" s="50"/>
      <c r="H4769" s="46"/>
    </row>
    <row r="4770" spans="1:8" s="47" customFormat="1" ht="15" customHeight="1" x14ac:dyDescent="0.25">
      <c r="A4770" s="58">
        <v>86812</v>
      </c>
      <c r="B4770" s="58">
        <v>86812</v>
      </c>
      <c r="C4770" s="77" t="s">
        <v>5615</v>
      </c>
      <c r="D4770" s="73">
        <f>MAX(E4770:G4770)</f>
        <v>250.375</v>
      </c>
      <c r="E4770" s="48">
        <v>200.3</v>
      </c>
      <c r="F4770" s="48">
        <f>E4770*1.25</f>
        <v>250.375</v>
      </c>
      <c r="G4770" s="49">
        <v>250.375</v>
      </c>
      <c r="H4770" s="46"/>
    </row>
    <row r="4771" spans="1:8" s="47" customFormat="1" ht="15" customHeight="1" x14ac:dyDescent="0.25">
      <c r="A4771" s="58">
        <v>86812</v>
      </c>
      <c r="B4771" s="58">
        <v>86812</v>
      </c>
      <c r="C4771" s="77" t="s">
        <v>5162</v>
      </c>
      <c r="D4771" s="73">
        <f>MAX(E4771:G4771)</f>
        <v>250.375</v>
      </c>
      <c r="E4771" s="48">
        <v>200.3</v>
      </c>
      <c r="F4771" s="48">
        <f>E4771*1.25</f>
        <v>250.375</v>
      </c>
      <c r="G4771" s="49">
        <v>250.375</v>
      </c>
      <c r="H4771" s="46"/>
    </row>
    <row r="4772" spans="1:8" s="47" customFormat="1" ht="15" customHeight="1" x14ac:dyDescent="0.25">
      <c r="A4772" s="62"/>
      <c r="B4772" s="57">
        <v>99283</v>
      </c>
      <c r="C4772" s="76" t="s">
        <v>2293</v>
      </c>
      <c r="D4772" s="72">
        <v>250.45</v>
      </c>
      <c r="E4772" s="50"/>
      <c r="F4772" s="50"/>
      <c r="G4772" s="50"/>
      <c r="H4772" s="46"/>
    </row>
    <row r="4773" spans="1:8" s="47" customFormat="1" ht="15" customHeight="1" x14ac:dyDescent="0.25">
      <c r="A4773" s="62"/>
      <c r="B4773" s="57">
        <v>87481</v>
      </c>
      <c r="C4773" s="76" t="s">
        <v>1763</v>
      </c>
      <c r="D4773" s="72">
        <v>250.56</v>
      </c>
      <c r="E4773" s="50"/>
      <c r="F4773" s="50"/>
      <c r="G4773" s="50"/>
      <c r="H4773" s="46"/>
    </row>
    <row r="4774" spans="1:8" s="47" customFormat="1" ht="15" customHeight="1" x14ac:dyDescent="0.25">
      <c r="A4774" s="57">
        <v>82670</v>
      </c>
      <c r="B4774" s="57">
        <v>82670</v>
      </c>
      <c r="C4774" s="76" t="s">
        <v>4427</v>
      </c>
      <c r="D4774" s="72">
        <f>MAX(E4774:G4774)</f>
        <v>250.95</v>
      </c>
      <c r="E4774" s="45">
        <v>200.76</v>
      </c>
      <c r="F4774" s="45">
        <f>E4774*1.25</f>
        <v>250.95</v>
      </c>
      <c r="G4774" s="46">
        <v>250.95</v>
      </c>
      <c r="H4774" s="46"/>
    </row>
    <row r="4775" spans="1:8" s="47" customFormat="1" ht="15" customHeight="1" x14ac:dyDescent="0.25">
      <c r="A4775" s="57" t="s">
        <v>2495</v>
      </c>
      <c r="B4775" s="57">
        <v>87798</v>
      </c>
      <c r="C4775" s="76" t="s">
        <v>5829</v>
      </c>
      <c r="D4775" s="72">
        <f>MAX(E4775:G4775)</f>
        <v>250.95</v>
      </c>
      <c r="E4775" s="45">
        <v>200.76</v>
      </c>
      <c r="F4775" s="45">
        <f>E4775*1.25</f>
        <v>250.95</v>
      </c>
      <c r="G4775" s="46">
        <v>250.95</v>
      </c>
      <c r="H4775" s="46"/>
    </row>
    <row r="4776" spans="1:8" s="47" customFormat="1" ht="15" customHeight="1" x14ac:dyDescent="0.25">
      <c r="A4776" s="62"/>
      <c r="B4776" s="57">
        <v>83921</v>
      </c>
      <c r="C4776" s="76" t="s">
        <v>1377</v>
      </c>
      <c r="D4776" s="72">
        <v>250.98</v>
      </c>
      <c r="E4776" s="50"/>
      <c r="F4776" s="50"/>
      <c r="G4776" s="50"/>
      <c r="H4776" s="46"/>
    </row>
    <row r="4777" spans="1:8" s="47" customFormat="1" ht="15" customHeight="1" x14ac:dyDescent="0.25">
      <c r="A4777" s="57" t="s">
        <v>2495</v>
      </c>
      <c r="B4777" s="57" t="s">
        <v>2495</v>
      </c>
      <c r="C4777" s="76" t="s">
        <v>3497</v>
      </c>
      <c r="D4777" s="72">
        <f>MAX(E4777:G4777)</f>
        <v>251.05</v>
      </c>
      <c r="E4777" s="45">
        <v>200.84</v>
      </c>
      <c r="F4777" s="45">
        <f>E4777*1.25</f>
        <v>251.05</v>
      </c>
      <c r="G4777" s="46">
        <v>251.05</v>
      </c>
      <c r="H4777" s="46"/>
    </row>
    <row r="4778" spans="1:8" s="47" customFormat="1" ht="15" customHeight="1" x14ac:dyDescent="0.25">
      <c r="A4778" s="57" t="s">
        <v>2495</v>
      </c>
      <c r="B4778" s="57" t="s">
        <v>2495</v>
      </c>
      <c r="C4778" s="76" t="s">
        <v>4289</v>
      </c>
      <c r="D4778" s="72">
        <f>MAX(E4778:G4778)</f>
        <v>251.1</v>
      </c>
      <c r="E4778" s="45">
        <v>200.88</v>
      </c>
      <c r="F4778" s="45">
        <f>E4778*1.25</f>
        <v>251.1</v>
      </c>
      <c r="G4778" s="46">
        <v>251.1</v>
      </c>
      <c r="H4778" s="46"/>
    </row>
    <row r="4779" spans="1:8" s="47" customFormat="1" ht="15" customHeight="1" x14ac:dyDescent="0.25">
      <c r="A4779" s="57">
        <v>73070</v>
      </c>
      <c r="B4779" s="57">
        <v>73070</v>
      </c>
      <c r="C4779" s="76" t="s">
        <v>5978</v>
      </c>
      <c r="D4779" s="72">
        <f>MAX(E4779:G4779)</f>
        <v>251.5625</v>
      </c>
      <c r="E4779" s="45">
        <v>201.25</v>
      </c>
      <c r="F4779" s="45">
        <f>E4779*1.25</f>
        <v>251.5625</v>
      </c>
      <c r="G4779" s="46">
        <v>251.5625</v>
      </c>
      <c r="H4779" s="46"/>
    </row>
    <row r="4780" spans="1:8" s="47" customFormat="1" ht="15" customHeight="1" x14ac:dyDescent="0.25">
      <c r="A4780" s="58">
        <v>83661</v>
      </c>
      <c r="B4780" s="58">
        <v>83661</v>
      </c>
      <c r="C4780" s="77" t="s">
        <v>4526</v>
      </c>
      <c r="D4780" s="73">
        <f>MAX(E4780:G4780)</f>
        <v>251.77499999999998</v>
      </c>
      <c r="E4780" s="48">
        <v>201.42</v>
      </c>
      <c r="F4780" s="48">
        <f>E4780*1.25</f>
        <v>251.77499999999998</v>
      </c>
      <c r="G4780" s="49">
        <v>251.77499999999998</v>
      </c>
      <c r="H4780" s="46"/>
    </row>
    <row r="4781" spans="1:8" s="47" customFormat="1" ht="15" customHeight="1" x14ac:dyDescent="0.25">
      <c r="A4781" s="57" t="s">
        <v>7164</v>
      </c>
      <c r="B4781" s="57">
        <v>97161</v>
      </c>
      <c r="C4781" s="76" t="s">
        <v>7165</v>
      </c>
      <c r="D4781" s="72">
        <f>MAX(E4781:G4781)</f>
        <v>251.8125</v>
      </c>
      <c r="E4781" s="45">
        <v>201.45</v>
      </c>
      <c r="F4781" s="45">
        <f>E4781*1.25</f>
        <v>251.8125</v>
      </c>
      <c r="G4781" s="46">
        <v>251.8125</v>
      </c>
      <c r="H4781" s="46"/>
    </row>
    <row r="4782" spans="1:8" s="47" customFormat="1" ht="15" customHeight="1" x14ac:dyDescent="0.25">
      <c r="A4782" s="57">
        <v>83520</v>
      </c>
      <c r="B4782" s="57">
        <v>83520</v>
      </c>
      <c r="C4782" s="76" t="s">
        <v>4493</v>
      </c>
      <c r="D4782" s="72">
        <f>MAX(E4782:G4782)</f>
        <v>252</v>
      </c>
      <c r="E4782" s="45">
        <v>201.6</v>
      </c>
      <c r="F4782" s="45">
        <f>E4782*1.25</f>
        <v>252</v>
      </c>
      <c r="G4782" s="46">
        <v>252</v>
      </c>
      <c r="H4782" s="46"/>
    </row>
    <row r="4783" spans="1:8" s="47" customFormat="1" ht="15" customHeight="1" x14ac:dyDescent="0.25">
      <c r="A4783" s="62"/>
      <c r="B4783" s="57">
        <v>99381</v>
      </c>
      <c r="C4783" s="76" t="s">
        <v>2303</v>
      </c>
      <c r="D4783" s="72">
        <v>252.06</v>
      </c>
      <c r="E4783" s="50"/>
      <c r="F4783" s="50"/>
      <c r="G4783" s="50"/>
      <c r="H4783" s="46"/>
    </row>
    <row r="4784" spans="1:8" s="47" customFormat="1" ht="15" customHeight="1" x14ac:dyDescent="0.25">
      <c r="A4784" s="62"/>
      <c r="B4784" s="58">
        <v>84311</v>
      </c>
      <c r="C4784" s="77" t="s">
        <v>1431</v>
      </c>
      <c r="D4784" s="72">
        <v>252.24</v>
      </c>
      <c r="E4784" s="50"/>
      <c r="F4784" s="50"/>
      <c r="G4784" s="50"/>
      <c r="H4784" s="46"/>
    </row>
    <row r="4785" spans="1:8" s="47" customFormat="1" ht="15" customHeight="1" x14ac:dyDescent="0.25">
      <c r="A4785" s="57">
        <v>84182</v>
      </c>
      <c r="B4785" s="57">
        <v>84182</v>
      </c>
      <c r="C4785" s="76" t="s">
        <v>5016</v>
      </c>
      <c r="D4785" s="72">
        <f>MAX(E4785:G4785)</f>
        <v>252.3</v>
      </c>
      <c r="E4785" s="45">
        <v>201.84</v>
      </c>
      <c r="F4785" s="45">
        <f>E4785*1.25</f>
        <v>252.3</v>
      </c>
      <c r="G4785" s="46">
        <v>252.3</v>
      </c>
      <c r="H4785" s="46"/>
    </row>
    <row r="4786" spans="1:8" s="47" customFormat="1" ht="15" customHeight="1" x14ac:dyDescent="0.25">
      <c r="A4786" s="57">
        <v>99221</v>
      </c>
      <c r="B4786" s="57">
        <v>99221</v>
      </c>
      <c r="C4786" s="76" t="s">
        <v>8735</v>
      </c>
      <c r="D4786" s="72">
        <f>MAX(E4786:G4786)</f>
        <v>252.3125</v>
      </c>
      <c r="E4786" s="45">
        <v>201.85</v>
      </c>
      <c r="F4786" s="45">
        <f>E4786*1.25</f>
        <v>252.3125</v>
      </c>
      <c r="G4786" s="46">
        <v>252.3125</v>
      </c>
      <c r="H4786" s="46"/>
    </row>
    <row r="4787" spans="1:8" s="47" customFormat="1" ht="15" customHeight="1" x14ac:dyDescent="0.25">
      <c r="A4787" s="57" t="s">
        <v>2495</v>
      </c>
      <c r="B4787" s="57" t="s">
        <v>2495</v>
      </c>
      <c r="C4787" s="76" t="s">
        <v>3324</v>
      </c>
      <c r="D4787" s="72">
        <f>MAX(E4787:G4787)</f>
        <v>252.5</v>
      </c>
      <c r="E4787" s="45">
        <v>202</v>
      </c>
      <c r="F4787" s="45">
        <f>E4787*1.25</f>
        <v>252.5</v>
      </c>
      <c r="G4787" s="46">
        <v>252.5</v>
      </c>
      <c r="H4787" s="46"/>
    </row>
    <row r="4788" spans="1:8" s="47" customFormat="1" ht="15" customHeight="1" x14ac:dyDescent="0.25">
      <c r="A4788" s="62"/>
      <c r="B4788" s="57">
        <v>41100</v>
      </c>
      <c r="C4788" s="76" t="s">
        <v>529</v>
      </c>
      <c r="D4788" s="72">
        <v>252.64</v>
      </c>
      <c r="E4788" s="50"/>
      <c r="F4788" s="50"/>
      <c r="G4788" s="50"/>
      <c r="H4788" s="46"/>
    </row>
    <row r="4789" spans="1:8" s="47" customFormat="1" ht="15" customHeight="1" x14ac:dyDescent="0.25">
      <c r="A4789" s="57">
        <v>99204</v>
      </c>
      <c r="B4789" s="57">
        <v>99204</v>
      </c>
      <c r="C4789" s="76" t="s">
        <v>8677</v>
      </c>
      <c r="D4789" s="72">
        <f>MAX(E4789:G4789)</f>
        <v>252.75</v>
      </c>
      <c r="E4789" s="45">
        <v>202.2</v>
      </c>
      <c r="F4789" s="45">
        <f>E4789*1.25</f>
        <v>252.75</v>
      </c>
      <c r="G4789" s="46">
        <v>252.75</v>
      </c>
      <c r="H4789" s="46"/>
    </row>
    <row r="4790" spans="1:8" s="47" customFormat="1" ht="15" customHeight="1" x14ac:dyDescent="0.25">
      <c r="A4790" s="57">
        <v>99204</v>
      </c>
      <c r="B4790" s="57">
        <v>99204</v>
      </c>
      <c r="C4790" s="76" t="s">
        <v>8642</v>
      </c>
      <c r="D4790" s="72">
        <f>MAX(E4790:G4790)</f>
        <v>252.75</v>
      </c>
      <c r="E4790" s="45">
        <v>202.2</v>
      </c>
      <c r="F4790" s="45">
        <f>E4790*1.25</f>
        <v>252.75</v>
      </c>
      <c r="G4790" s="46">
        <v>252.75</v>
      </c>
      <c r="H4790" s="46"/>
    </row>
    <row r="4791" spans="1:8" s="47" customFormat="1" ht="15" customHeight="1" x14ac:dyDescent="0.25">
      <c r="A4791" s="57">
        <v>99204</v>
      </c>
      <c r="B4791" s="57">
        <v>99204</v>
      </c>
      <c r="C4791" s="76" t="s">
        <v>8642</v>
      </c>
      <c r="D4791" s="72">
        <f>MAX(E4791:G4791)</f>
        <v>252.75</v>
      </c>
      <c r="E4791" s="45">
        <v>202.2</v>
      </c>
      <c r="F4791" s="45">
        <f>E4791*1.25</f>
        <v>252.75</v>
      </c>
      <c r="G4791" s="46">
        <v>252.75</v>
      </c>
      <c r="H4791" s="46"/>
    </row>
    <row r="4792" spans="1:8" s="47" customFormat="1" ht="15" customHeight="1" x14ac:dyDescent="0.25">
      <c r="A4792" s="57">
        <v>99204</v>
      </c>
      <c r="B4792" s="57">
        <v>99204</v>
      </c>
      <c r="C4792" s="76" t="s">
        <v>8642</v>
      </c>
      <c r="D4792" s="72">
        <f>MAX(E4792:G4792)</f>
        <v>252.75</v>
      </c>
      <c r="E4792" s="45">
        <v>202.2</v>
      </c>
      <c r="F4792" s="45">
        <f>E4792*1.25</f>
        <v>252.75</v>
      </c>
      <c r="G4792" s="46">
        <v>252.75</v>
      </c>
      <c r="H4792" s="46"/>
    </row>
    <row r="4793" spans="1:8" s="47" customFormat="1" ht="15" customHeight="1" x14ac:dyDescent="0.25">
      <c r="A4793" s="57">
        <v>99204</v>
      </c>
      <c r="B4793" s="57">
        <v>99204</v>
      </c>
      <c r="C4793" s="76" t="s">
        <v>8642</v>
      </c>
      <c r="D4793" s="72">
        <f>MAX(E4793:G4793)</f>
        <v>252.75</v>
      </c>
      <c r="E4793" s="45">
        <v>202.2</v>
      </c>
      <c r="F4793" s="45">
        <f>E4793*1.25</f>
        <v>252.75</v>
      </c>
      <c r="G4793" s="46">
        <v>252.75</v>
      </c>
      <c r="H4793" s="46"/>
    </row>
    <row r="4794" spans="1:8" s="47" customFormat="1" ht="15" customHeight="1" x14ac:dyDescent="0.25">
      <c r="A4794" s="57">
        <v>99204</v>
      </c>
      <c r="B4794" s="57">
        <v>99204</v>
      </c>
      <c r="C4794" s="76" t="s">
        <v>8642</v>
      </c>
      <c r="D4794" s="72">
        <f>MAX(E4794:G4794)</f>
        <v>252.75</v>
      </c>
      <c r="E4794" s="45">
        <v>202.2</v>
      </c>
      <c r="F4794" s="45">
        <f>E4794*1.25</f>
        <v>252.75</v>
      </c>
      <c r="G4794" s="46">
        <v>252.75</v>
      </c>
      <c r="H4794" s="46"/>
    </row>
    <row r="4795" spans="1:8" s="47" customFormat="1" ht="15" customHeight="1" x14ac:dyDescent="0.25">
      <c r="A4795" s="57">
        <v>99204</v>
      </c>
      <c r="B4795" s="57">
        <v>99204</v>
      </c>
      <c r="C4795" s="76" t="s">
        <v>8866</v>
      </c>
      <c r="D4795" s="72">
        <f>MAX(E4795:G4795)</f>
        <v>252.75</v>
      </c>
      <c r="E4795" s="45">
        <v>202.2</v>
      </c>
      <c r="F4795" s="45">
        <f>E4795*1.25</f>
        <v>252.75</v>
      </c>
      <c r="G4795" s="46">
        <v>252.75</v>
      </c>
      <c r="H4795" s="46"/>
    </row>
    <row r="4796" spans="1:8" s="47" customFormat="1" ht="15" customHeight="1" x14ac:dyDescent="0.25">
      <c r="A4796" s="57">
        <v>83789</v>
      </c>
      <c r="B4796" s="57">
        <v>83789</v>
      </c>
      <c r="C4796" s="76" t="s">
        <v>5403</v>
      </c>
      <c r="D4796" s="72">
        <f>MAX(E4796:G4796)</f>
        <v>252.89999999999998</v>
      </c>
      <c r="E4796" s="45">
        <v>202.32</v>
      </c>
      <c r="F4796" s="45">
        <f>E4796*1.25</f>
        <v>252.89999999999998</v>
      </c>
      <c r="G4796" s="46">
        <v>252.89999999999998</v>
      </c>
      <c r="H4796" s="46"/>
    </row>
    <row r="4797" spans="1:8" s="47" customFormat="1" ht="15" customHeight="1" x14ac:dyDescent="0.25">
      <c r="A4797" s="62"/>
      <c r="B4797" s="57">
        <v>88346</v>
      </c>
      <c r="C4797" s="76" t="s">
        <v>1864</v>
      </c>
      <c r="D4797" s="72">
        <v>252.9</v>
      </c>
      <c r="E4797" s="50"/>
      <c r="F4797" s="50"/>
      <c r="G4797" s="50"/>
      <c r="H4797" s="46"/>
    </row>
    <row r="4798" spans="1:8" s="47" customFormat="1" ht="15" customHeight="1" x14ac:dyDescent="0.25">
      <c r="A4798" s="62"/>
      <c r="B4798" s="57">
        <v>11732</v>
      </c>
      <c r="C4798" s="76" t="s">
        <v>174</v>
      </c>
      <c r="D4798" s="72">
        <v>252.9</v>
      </c>
      <c r="E4798" s="50"/>
      <c r="F4798" s="50"/>
      <c r="G4798" s="50"/>
      <c r="H4798" s="46"/>
    </row>
    <row r="4799" spans="1:8" s="47" customFormat="1" ht="15" customHeight="1" x14ac:dyDescent="0.25">
      <c r="A4799" s="63"/>
      <c r="B4799" s="58">
        <v>99487</v>
      </c>
      <c r="C4799" s="77" t="s">
        <v>2342</v>
      </c>
      <c r="D4799" s="73">
        <v>253</v>
      </c>
      <c r="E4799" s="51"/>
      <c r="F4799" s="51"/>
      <c r="G4799" s="51"/>
      <c r="H4799" s="46"/>
    </row>
    <row r="4800" spans="1:8" s="47" customFormat="1" ht="15" customHeight="1" x14ac:dyDescent="0.25">
      <c r="A4800" s="62"/>
      <c r="B4800" s="57">
        <v>95992</v>
      </c>
      <c r="C4800" s="76" t="s">
        <v>2094</v>
      </c>
      <c r="D4800" s="72">
        <v>253</v>
      </c>
      <c r="E4800" s="50"/>
      <c r="F4800" s="50"/>
      <c r="G4800" s="50"/>
      <c r="H4800" s="46"/>
    </row>
    <row r="4801" spans="1:8" s="47" customFormat="1" ht="15" customHeight="1" x14ac:dyDescent="0.25">
      <c r="A4801" s="58">
        <v>86615</v>
      </c>
      <c r="B4801" s="58">
        <v>86615</v>
      </c>
      <c r="C4801" s="77" t="s">
        <v>4988</v>
      </c>
      <c r="D4801" s="73">
        <f>MAX(E4801:G4801)</f>
        <v>253.02499999999998</v>
      </c>
      <c r="E4801" s="48">
        <v>202.42</v>
      </c>
      <c r="F4801" s="48">
        <f>E4801*1.25</f>
        <v>253.02499999999998</v>
      </c>
      <c r="G4801" s="49">
        <v>253.02499999999998</v>
      </c>
      <c r="H4801" s="46"/>
    </row>
    <row r="4802" spans="1:8" s="47" customFormat="1" ht="15" customHeight="1" x14ac:dyDescent="0.25">
      <c r="A4802" s="57">
        <v>73100</v>
      </c>
      <c r="B4802" s="57">
        <v>73100</v>
      </c>
      <c r="C4802" s="76" t="s">
        <v>5981</v>
      </c>
      <c r="D4802" s="72">
        <f>MAX(E4802:G4802)</f>
        <v>253.125</v>
      </c>
      <c r="E4802" s="45">
        <v>202.5</v>
      </c>
      <c r="F4802" s="45">
        <f>E4802*1.25</f>
        <v>253.125</v>
      </c>
      <c r="G4802" s="46">
        <v>253.125</v>
      </c>
      <c r="H4802" s="46"/>
    </row>
    <row r="4803" spans="1:8" s="47" customFormat="1" ht="15" customHeight="1" x14ac:dyDescent="0.25">
      <c r="A4803" s="57">
        <v>99233</v>
      </c>
      <c r="B4803" s="57">
        <v>99233</v>
      </c>
      <c r="C4803" s="76" t="s">
        <v>8764</v>
      </c>
      <c r="D4803" s="72">
        <f>MAX(E4803:G4803)</f>
        <v>253.25</v>
      </c>
      <c r="E4803" s="45">
        <v>202.6</v>
      </c>
      <c r="F4803" s="45">
        <f>E4803*1.25</f>
        <v>253.25</v>
      </c>
      <c r="G4803" s="46">
        <v>253.25</v>
      </c>
      <c r="H4803" s="46"/>
    </row>
    <row r="4804" spans="1:8" s="47" customFormat="1" ht="15" customHeight="1" x14ac:dyDescent="0.25">
      <c r="A4804" s="57" t="s">
        <v>2495</v>
      </c>
      <c r="B4804" s="57" t="s">
        <v>2495</v>
      </c>
      <c r="C4804" s="76" t="s">
        <v>4518</v>
      </c>
      <c r="D4804" s="72">
        <f>MAX(E4804:G4804)</f>
        <v>253.3125</v>
      </c>
      <c r="E4804" s="45">
        <v>202.65</v>
      </c>
      <c r="F4804" s="45">
        <f>E4804*1.25</f>
        <v>253.3125</v>
      </c>
      <c r="G4804" s="46">
        <v>253.3125</v>
      </c>
      <c r="H4804" s="46"/>
    </row>
    <row r="4805" spans="1:8" s="47" customFormat="1" ht="15" customHeight="1" x14ac:dyDescent="0.25">
      <c r="A4805" s="57">
        <v>88291</v>
      </c>
      <c r="B4805" s="58">
        <v>88291</v>
      </c>
      <c r="C4805" s="77" t="s">
        <v>5898</v>
      </c>
      <c r="D4805" s="72">
        <f>MAX(E4805:G4805)</f>
        <v>253.5</v>
      </c>
      <c r="E4805" s="45">
        <v>202.8</v>
      </c>
      <c r="F4805" s="45">
        <f>E4805*1.25</f>
        <v>253.5</v>
      </c>
      <c r="G4805" s="46">
        <v>253.5</v>
      </c>
      <c r="H4805" s="46"/>
    </row>
    <row r="4806" spans="1:8" s="47" customFormat="1" ht="15" customHeight="1" x14ac:dyDescent="0.25">
      <c r="A4806" s="57">
        <v>88275</v>
      </c>
      <c r="B4806" s="57">
        <v>88275</v>
      </c>
      <c r="C4806" s="76" t="s">
        <v>5897</v>
      </c>
      <c r="D4806" s="72">
        <f>MAX(E4806:G4806)</f>
        <v>253.5</v>
      </c>
      <c r="E4806" s="45">
        <v>202.8</v>
      </c>
      <c r="F4806" s="45">
        <f>E4806*1.25</f>
        <v>253.5</v>
      </c>
      <c r="G4806" s="46">
        <v>253.5</v>
      </c>
      <c r="H4806" s="46"/>
    </row>
    <row r="4807" spans="1:8" s="47" customFormat="1" ht="15" customHeight="1" x14ac:dyDescent="0.25">
      <c r="A4807" s="64"/>
      <c r="B4807" s="64" t="s">
        <v>1883</v>
      </c>
      <c r="C4807" s="65" t="s">
        <v>1884</v>
      </c>
      <c r="D4807" s="73">
        <f>MAX(E4807:G4807)</f>
        <v>253.74</v>
      </c>
      <c r="E4807" s="38"/>
      <c r="F4807" s="37">
        <v>253.74</v>
      </c>
      <c r="G4807" s="46">
        <v>253.74</v>
      </c>
      <c r="H4807" s="46"/>
    </row>
    <row r="4808" spans="1:8" s="47" customFormat="1" ht="15" customHeight="1" x14ac:dyDescent="0.25">
      <c r="A4808" s="64"/>
      <c r="B4808" s="64" t="s">
        <v>1906</v>
      </c>
      <c r="C4808" s="65" t="s">
        <v>2439</v>
      </c>
      <c r="D4808" s="72">
        <f>MAX(E4808:G4808)</f>
        <v>253.74</v>
      </c>
      <c r="E4808" s="36"/>
      <c r="F4808" s="37">
        <v>253.74</v>
      </c>
      <c r="G4808" s="46">
        <v>253.74</v>
      </c>
      <c r="H4808" s="46"/>
    </row>
    <row r="4809" spans="1:8" s="47" customFormat="1" ht="15" customHeight="1" x14ac:dyDescent="0.25">
      <c r="A4809" s="64"/>
      <c r="B4809" s="64" t="s">
        <v>1898</v>
      </c>
      <c r="C4809" s="65" t="s">
        <v>2434</v>
      </c>
      <c r="D4809" s="72">
        <f>MAX(E4809:G4809)</f>
        <v>253.74</v>
      </c>
      <c r="E4809" s="36"/>
      <c r="F4809" s="37">
        <v>253.74</v>
      </c>
      <c r="G4809" s="46">
        <v>253.74</v>
      </c>
      <c r="H4809" s="46"/>
    </row>
    <row r="4810" spans="1:8" s="47" customFormat="1" ht="15" customHeight="1" x14ac:dyDescent="0.25">
      <c r="A4810" s="64"/>
      <c r="B4810" s="64" t="s">
        <v>1897</v>
      </c>
      <c r="C4810" s="65" t="s">
        <v>2433</v>
      </c>
      <c r="D4810" s="72">
        <f>MAX(E4810:G4810)</f>
        <v>253.74</v>
      </c>
      <c r="E4810" s="36"/>
      <c r="F4810" s="37">
        <v>253.74</v>
      </c>
      <c r="G4810" s="46">
        <v>253.74</v>
      </c>
      <c r="H4810" s="46"/>
    </row>
    <row r="4811" spans="1:8" s="47" customFormat="1" ht="15" customHeight="1" x14ac:dyDescent="0.25">
      <c r="A4811" s="64"/>
      <c r="B4811" s="64" t="s">
        <v>1907</v>
      </c>
      <c r="C4811" s="65" t="s">
        <v>2440</v>
      </c>
      <c r="D4811" s="72">
        <f>MAX(E4811:G4811)</f>
        <v>253.74</v>
      </c>
      <c r="E4811" s="36"/>
      <c r="F4811" s="37">
        <v>253.74</v>
      </c>
      <c r="G4811" s="46">
        <v>253.74</v>
      </c>
      <c r="H4811" s="46"/>
    </row>
    <row r="4812" spans="1:8" s="47" customFormat="1" ht="15" customHeight="1" x14ac:dyDescent="0.25">
      <c r="A4812" s="64"/>
      <c r="B4812" s="64" t="s">
        <v>1899</v>
      </c>
      <c r="C4812" s="65" t="s">
        <v>2435</v>
      </c>
      <c r="D4812" s="72">
        <f>MAX(E4812:G4812)</f>
        <v>253.74</v>
      </c>
      <c r="E4812" s="36"/>
      <c r="F4812" s="37">
        <v>253.74</v>
      </c>
      <c r="G4812" s="46">
        <v>253.74</v>
      </c>
      <c r="H4812" s="46"/>
    </row>
    <row r="4813" spans="1:8" s="47" customFormat="1" ht="15" customHeight="1" x14ac:dyDescent="0.25">
      <c r="A4813" s="64"/>
      <c r="B4813" s="64" t="s">
        <v>1901</v>
      </c>
      <c r="C4813" s="65" t="s">
        <v>2436</v>
      </c>
      <c r="D4813" s="72">
        <f>MAX(E4813:G4813)</f>
        <v>253.74</v>
      </c>
      <c r="E4813" s="36"/>
      <c r="F4813" s="37">
        <v>253.74</v>
      </c>
      <c r="G4813" s="46">
        <v>253.74</v>
      </c>
      <c r="H4813" s="46"/>
    </row>
    <row r="4814" spans="1:8" s="47" customFormat="1" ht="15" customHeight="1" x14ac:dyDescent="0.25">
      <c r="A4814" s="64"/>
      <c r="B4814" s="64" t="s">
        <v>1902</v>
      </c>
      <c r="C4814" s="65" t="s">
        <v>2437</v>
      </c>
      <c r="D4814" s="72">
        <f>MAX(E4814:G4814)</f>
        <v>253.74</v>
      </c>
      <c r="E4814" s="36"/>
      <c r="F4814" s="37">
        <v>253.74</v>
      </c>
      <c r="G4814" s="46">
        <v>253.74</v>
      </c>
      <c r="H4814" s="46"/>
    </row>
    <row r="4815" spans="1:8" s="47" customFormat="1" ht="15" customHeight="1" x14ac:dyDescent="0.25">
      <c r="A4815" s="64"/>
      <c r="B4815" s="64" t="s">
        <v>1904</v>
      </c>
      <c r="C4815" s="65" t="s">
        <v>2438</v>
      </c>
      <c r="D4815" s="72">
        <f>MAX(E4815:G4815)</f>
        <v>253.74</v>
      </c>
      <c r="E4815" s="36"/>
      <c r="F4815" s="37">
        <v>253.74</v>
      </c>
      <c r="G4815" s="46">
        <v>253.74</v>
      </c>
      <c r="H4815" s="46"/>
    </row>
    <row r="4816" spans="1:8" s="47" customFormat="1" ht="15" customHeight="1" x14ac:dyDescent="0.25">
      <c r="A4816" s="64"/>
      <c r="B4816" s="64" t="s">
        <v>1908</v>
      </c>
      <c r="C4816" s="65" t="s">
        <v>1909</v>
      </c>
      <c r="D4816" s="72">
        <f>MAX(E4816:G4816)</f>
        <v>253.74</v>
      </c>
      <c r="E4816" s="38"/>
      <c r="F4816" s="37">
        <v>253.74</v>
      </c>
      <c r="G4816" s="46">
        <v>253.74</v>
      </c>
      <c r="H4816" s="46"/>
    </row>
    <row r="4817" spans="1:8" s="47" customFormat="1" ht="15" customHeight="1" x14ac:dyDescent="0.25">
      <c r="A4817" s="64"/>
      <c r="B4817" s="64" t="s">
        <v>1886</v>
      </c>
      <c r="C4817" s="65" t="s">
        <v>1896</v>
      </c>
      <c r="D4817" s="72">
        <f>MAX(E4817:G4817)</f>
        <v>253.74</v>
      </c>
      <c r="E4817" s="38"/>
      <c r="F4817" s="37">
        <v>253.74</v>
      </c>
      <c r="G4817" s="46">
        <v>253.74</v>
      </c>
      <c r="H4817" s="46"/>
    </row>
    <row r="4818" spans="1:8" s="47" customFormat="1" ht="15" customHeight="1" x14ac:dyDescent="0.25">
      <c r="A4818" s="62"/>
      <c r="B4818" s="57">
        <v>64681</v>
      </c>
      <c r="C4818" s="76" t="s">
        <v>656</v>
      </c>
      <c r="D4818" s="72">
        <v>254</v>
      </c>
      <c r="E4818" s="50"/>
      <c r="F4818" s="50"/>
      <c r="G4818" s="50"/>
      <c r="H4818" s="46"/>
    </row>
    <row r="4819" spans="1:8" s="47" customFormat="1" ht="15" customHeight="1" x14ac:dyDescent="0.25">
      <c r="A4819" s="58">
        <v>87149</v>
      </c>
      <c r="B4819" s="58">
        <v>87149</v>
      </c>
      <c r="C4819" s="77" t="s">
        <v>5348</v>
      </c>
      <c r="D4819" s="73">
        <f>MAX(E4819:G4819)</f>
        <v>254.17500000000001</v>
      </c>
      <c r="E4819" s="48">
        <v>203.34</v>
      </c>
      <c r="F4819" s="48">
        <f>E4819*1.25</f>
        <v>254.17500000000001</v>
      </c>
      <c r="G4819" s="49">
        <v>254.17500000000001</v>
      </c>
      <c r="H4819" s="46"/>
    </row>
    <row r="4820" spans="1:8" s="47" customFormat="1" ht="15" customHeight="1" x14ac:dyDescent="0.25">
      <c r="A4820" s="58">
        <v>86698</v>
      </c>
      <c r="B4820" s="58">
        <v>86698</v>
      </c>
      <c r="C4820" s="77" t="s">
        <v>5359</v>
      </c>
      <c r="D4820" s="73">
        <f>MAX(E4820:G4820)</f>
        <v>254.42499999999998</v>
      </c>
      <c r="E4820" s="48">
        <v>203.54</v>
      </c>
      <c r="F4820" s="48">
        <f>E4820*1.25</f>
        <v>254.42499999999998</v>
      </c>
      <c r="G4820" s="49">
        <v>254.42499999999998</v>
      </c>
      <c r="H4820" s="46"/>
    </row>
    <row r="4821" spans="1:8" s="47" customFormat="1" ht="15" customHeight="1" x14ac:dyDescent="0.25">
      <c r="A4821" s="62"/>
      <c r="B4821" s="58">
        <v>29540</v>
      </c>
      <c r="C4821" s="77" t="s">
        <v>436</v>
      </c>
      <c r="D4821" s="72">
        <v>254.49</v>
      </c>
      <c r="E4821" s="50"/>
      <c r="F4821" s="50"/>
      <c r="G4821" s="50"/>
      <c r="H4821" s="46"/>
    </row>
    <row r="4822" spans="1:8" s="47" customFormat="1" ht="15" customHeight="1" x14ac:dyDescent="0.25">
      <c r="A4822" s="57">
        <v>72081</v>
      </c>
      <c r="B4822" s="57">
        <v>72081</v>
      </c>
      <c r="C4822" s="76" t="s">
        <v>6055</v>
      </c>
      <c r="D4822" s="72">
        <f>MAX(E4822:G4822)</f>
        <v>254.6875</v>
      </c>
      <c r="E4822" s="45">
        <v>203.75</v>
      </c>
      <c r="F4822" s="45">
        <f>E4822*1.25</f>
        <v>254.6875</v>
      </c>
      <c r="G4822" s="46">
        <v>254.6875</v>
      </c>
      <c r="H4822" s="46"/>
    </row>
    <row r="4823" spans="1:8" s="47" customFormat="1" ht="15" customHeight="1" x14ac:dyDescent="0.25">
      <c r="A4823" s="57">
        <v>83789</v>
      </c>
      <c r="B4823" s="57">
        <v>83789</v>
      </c>
      <c r="C4823" s="76" t="s">
        <v>5351</v>
      </c>
      <c r="D4823" s="72">
        <f>MAX(E4823:G4823)</f>
        <v>254.7</v>
      </c>
      <c r="E4823" s="45">
        <v>203.76</v>
      </c>
      <c r="F4823" s="45">
        <f>E4823*1.25</f>
        <v>254.7</v>
      </c>
      <c r="G4823" s="46">
        <v>254.7</v>
      </c>
      <c r="H4823" s="46"/>
    </row>
    <row r="4824" spans="1:8" s="47" customFormat="1" ht="15" customHeight="1" x14ac:dyDescent="0.25">
      <c r="A4824" s="62"/>
      <c r="B4824" s="57">
        <v>51702</v>
      </c>
      <c r="C4824" s="76" t="s">
        <v>566</v>
      </c>
      <c r="D4824" s="72">
        <v>255</v>
      </c>
      <c r="E4824" s="50"/>
      <c r="F4824" s="50"/>
      <c r="G4824" s="50"/>
      <c r="H4824" s="46"/>
    </row>
    <row r="4825" spans="1:8" s="47" customFormat="1" ht="15" customHeight="1" x14ac:dyDescent="0.25">
      <c r="A4825" s="62"/>
      <c r="B4825" s="57">
        <v>90839</v>
      </c>
      <c r="C4825" s="76" t="s">
        <v>1953</v>
      </c>
      <c r="D4825" s="72">
        <v>255.1</v>
      </c>
      <c r="E4825" s="50"/>
      <c r="F4825" s="50"/>
      <c r="G4825" s="50"/>
      <c r="H4825" s="46"/>
    </row>
    <row r="4826" spans="1:8" s="47" customFormat="1" ht="15" customHeight="1" x14ac:dyDescent="0.25">
      <c r="A4826" s="62"/>
      <c r="B4826" s="57">
        <v>90833</v>
      </c>
      <c r="C4826" s="76" t="s">
        <v>1945</v>
      </c>
      <c r="D4826" s="72">
        <v>255.1</v>
      </c>
      <c r="E4826" s="50"/>
      <c r="F4826" s="50"/>
      <c r="G4826" s="50"/>
      <c r="H4826" s="46"/>
    </row>
    <row r="4827" spans="1:8" s="47" customFormat="1" ht="15" customHeight="1" x14ac:dyDescent="0.25">
      <c r="A4827" s="62"/>
      <c r="B4827" s="57">
        <v>90837</v>
      </c>
      <c r="C4827" s="76" t="s">
        <v>1950</v>
      </c>
      <c r="D4827" s="72">
        <v>255.1</v>
      </c>
      <c r="E4827" s="50"/>
      <c r="F4827" s="50"/>
      <c r="G4827" s="50"/>
      <c r="H4827" s="46"/>
    </row>
    <row r="4828" spans="1:8" s="47" customFormat="1" ht="15" customHeight="1" x14ac:dyDescent="0.25">
      <c r="A4828" s="63"/>
      <c r="B4828" s="58">
        <v>86666</v>
      </c>
      <c r="C4828" s="77" t="s">
        <v>1625</v>
      </c>
      <c r="D4828" s="73">
        <v>255.72</v>
      </c>
      <c r="E4828" s="51"/>
      <c r="F4828" s="51"/>
      <c r="G4828" s="51"/>
      <c r="H4828" s="46"/>
    </row>
    <row r="4829" spans="1:8" s="47" customFormat="1" ht="15" customHeight="1" x14ac:dyDescent="0.25">
      <c r="A4829" s="57">
        <v>87798</v>
      </c>
      <c r="B4829" s="57">
        <v>87798</v>
      </c>
      <c r="C4829" s="76" t="s">
        <v>5790</v>
      </c>
      <c r="D4829" s="72">
        <f>MAX(E4829:G4829)</f>
        <v>255.75</v>
      </c>
      <c r="E4829" s="45">
        <v>204.6</v>
      </c>
      <c r="F4829" s="45">
        <f>E4829*1.25</f>
        <v>255.75</v>
      </c>
      <c r="G4829" s="46">
        <v>255.75</v>
      </c>
      <c r="H4829" s="46"/>
    </row>
    <row r="4830" spans="1:8" s="47" customFormat="1" ht="15" customHeight="1" x14ac:dyDescent="0.25">
      <c r="A4830" s="62"/>
      <c r="B4830" s="57">
        <v>99235</v>
      </c>
      <c r="C4830" s="76" t="s">
        <v>2274</v>
      </c>
      <c r="D4830" s="72">
        <v>255.75</v>
      </c>
      <c r="E4830" s="50"/>
      <c r="F4830" s="50"/>
      <c r="G4830" s="50"/>
      <c r="H4830" s="46"/>
    </row>
    <row r="4831" spans="1:8" s="47" customFormat="1" ht="15" customHeight="1" x14ac:dyDescent="0.25">
      <c r="A4831" s="57">
        <v>82710</v>
      </c>
      <c r="B4831" s="57">
        <v>82710</v>
      </c>
      <c r="C4831" s="76" t="s">
        <v>5250</v>
      </c>
      <c r="D4831" s="72">
        <f>MAX(E4831:G4831)</f>
        <v>255.75</v>
      </c>
      <c r="E4831" s="45">
        <v>204.6</v>
      </c>
      <c r="F4831" s="45">
        <f>E4831*1.25</f>
        <v>255.75</v>
      </c>
      <c r="G4831" s="46">
        <v>255.75</v>
      </c>
      <c r="H4831" s="46"/>
    </row>
    <row r="4832" spans="1:8" s="47" customFormat="1" ht="15" customHeight="1" x14ac:dyDescent="0.25">
      <c r="A4832" s="62"/>
      <c r="B4832" s="57">
        <v>95864</v>
      </c>
      <c r="C4832" s="76" t="s">
        <v>2080</v>
      </c>
      <c r="D4832" s="72">
        <v>255.98</v>
      </c>
      <c r="E4832" s="50"/>
      <c r="F4832" s="50"/>
      <c r="G4832" s="50"/>
      <c r="H4832" s="46"/>
    </row>
    <row r="4833" spans="1:8" s="47" customFormat="1" ht="15" customHeight="1" x14ac:dyDescent="0.25">
      <c r="A4833" s="63"/>
      <c r="B4833" s="58">
        <v>90461</v>
      </c>
      <c r="C4833" s="77" t="s">
        <v>1885</v>
      </c>
      <c r="D4833" s="73">
        <v>256</v>
      </c>
      <c r="E4833" s="51"/>
      <c r="F4833" s="51"/>
      <c r="G4833" s="50"/>
      <c r="H4833" s="46"/>
    </row>
    <row r="4834" spans="1:8" s="47" customFormat="1" ht="15" customHeight="1" x14ac:dyDescent="0.25">
      <c r="A4834" s="62"/>
      <c r="B4834" s="57">
        <v>90748</v>
      </c>
      <c r="C4834" s="76" t="s">
        <v>1936</v>
      </c>
      <c r="D4834" s="72">
        <v>256.04000000000002</v>
      </c>
      <c r="E4834" s="50"/>
      <c r="F4834" s="50"/>
      <c r="G4834" s="50"/>
      <c r="H4834" s="46"/>
    </row>
    <row r="4835" spans="1:8" s="47" customFormat="1" ht="15" customHeight="1" x14ac:dyDescent="0.25">
      <c r="A4835" s="57" t="s">
        <v>2495</v>
      </c>
      <c r="B4835" s="57" t="s">
        <v>2495</v>
      </c>
      <c r="C4835" s="76" t="s">
        <v>6784</v>
      </c>
      <c r="D4835" s="72">
        <f>MAX(E4835:G4835)</f>
        <v>256.375</v>
      </c>
      <c r="E4835" s="45">
        <v>205.1</v>
      </c>
      <c r="F4835" s="45">
        <f>E4835*1.25</f>
        <v>256.375</v>
      </c>
      <c r="G4835" s="46">
        <v>256.375</v>
      </c>
      <c r="H4835" s="46"/>
    </row>
    <row r="4836" spans="1:8" s="47" customFormat="1" ht="15" customHeight="1" x14ac:dyDescent="0.25">
      <c r="A4836" s="62"/>
      <c r="B4836" s="57">
        <v>17111</v>
      </c>
      <c r="C4836" s="76" t="s">
        <v>250</v>
      </c>
      <c r="D4836" s="72">
        <v>256.39999999999998</v>
      </c>
      <c r="E4836" s="50"/>
      <c r="F4836" s="50"/>
      <c r="G4836" s="50"/>
      <c r="H4836" s="46"/>
    </row>
    <row r="4837" spans="1:8" s="47" customFormat="1" ht="15" customHeight="1" x14ac:dyDescent="0.25">
      <c r="A4837" s="57">
        <v>99226</v>
      </c>
      <c r="B4837" s="57">
        <v>99226</v>
      </c>
      <c r="C4837" s="76" t="s">
        <v>8685</v>
      </c>
      <c r="D4837" s="72">
        <f>MAX(E4837:G4837)</f>
        <v>256.45</v>
      </c>
      <c r="E4837" s="45">
        <v>205.16</v>
      </c>
      <c r="F4837" s="45">
        <f>E4837*1.25</f>
        <v>256.45</v>
      </c>
      <c r="G4837" s="46">
        <v>256.45</v>
      </c>
    </row>
    <row r="4838" spans="1:8" s="47" customFormat="1" ht="15" customHeight="1" x14ac:dyDescent="0.25">
      <c r="A4838" s="57" t="s">
        <v>2495</v>
      </c>
      <c r="B4838" s="57" t="s">
        <v>2495</v>
      </c>
      <c r="C4838" s="76" t="s">
        <v>6774</v>
      </c>
      <c r="D4838" s="72">
        <f>MAX(E4838:G4838)</f>
        <v>256.75</v>
      </c>
      <c r="E4838" s="45">
        <v>205.4</v>
      </c>
      <c r="F4838" s="45">
        <f>E4838*1.25</f>
        <v>256.75</v>
      </c>
      <c r="G4838" s="46">
        <v>256.75</v>
      </c>
    </row>
    <row r="4839" spans="1:8" s="47" customFormat="1" ht="15" customHeight="1" x14ac:dyDescent="0.25">
      <c r="A4839" s="63"/>
      <c r="B4839" s="58">
        <v>73719</v>
      </c>
      <c r="C4839" s="77" t="s">
        <v>852</v>
      </c>
      <c r="D4839" s="72">
        <v>257.10000000000002</v>
      </c>
      <c r="E4839" s="51"/>
      <c r="F4839" s="51"/>
      <c r="G4839" s="50"/>
      <c r="H4839" s="46"/>
    </row>
    <row r="4840" spans="1:8" s="47" customFormat="1" ht="15" customHeight="1" x14ac:dyDescent="0.25">
      <c r="A4840" s="57">
        <v>83520</v>
      </c>
      <c r="B4840" s="57">
        <v>83520</v>
      </c>
      <c r="C4840" s="76" t="s">
        <v>4965</v>
      </c>
      <c r="D4840" s="72">
        <f>MAX(E4840:G4840)</f>
        <v>257.47499999999997</v>
      </c>
      <c r="E4840" s="45">
        <v>205.98</v>
      </c>
      <c r="F4840" s="45">
        <f>E4840*1.25</f>
        <v>257.47499999999997</v>
      </c>
      <c r="G4840" s="46">
        <v>257.47499999999997</v>
      </c>
    </row>
    <row r="4841" spans="1:8" s="47" customFormat="1" ht="15" customHeight="1" x14ac:dyDescent="0.25">
      <c r="A4841" s="57">
        <v>83520</v>
      </c>
      <c r="B4841" s="57">
        <v>83520</v>
      </c>
      <c r="C4841" s="76" t="s">
        <v>4546</v>
      </c>
      <c r="D4841" s="72">
        <f>MAX(E4841:G4841)</f>
        <v>257.47499999999997</v>
      </c>
      <c r="E4841" s="45">
        <v>205.98</v>
      </c>
      <c r="F4841" s="45">
        <f>E4841*1.25</f>
        <v>257.47499999999997</v>
      </c>
      <c r="G4841" s="46">
        <v>257.47499999999997</v>
      </c>
      <c r="H4841" s="46"/>
    </row>
    <row r="4842" spans="1:8" s="47" customFormat="1" ht="15" customHeight="1" x14ac:dyDescent="0.25">
      <c r="A4842" s="57">
        <v>83520</v>
      </c>
      <c r="B4842" s="57">
        <v>83520</v>
      </c>
      <c r="C4842" s="76" t="s">
        <v>4768</v>
      </c>
      <c r="D4842" s="72">
        <f>MAX(E4842:G4842)</f>
        <v>257.47499999999997</v>
      </c>
      <c r="E4842" s="45">
        <v>205.98</v>
      </c>
      <c r="F4842" s="45">
        <f>E4842*1.25</f>
        <v>257.47499999999997</v>
      </c>
      <c r="G4842" s="46">
        <v>257.47499999999997</v>
      </c>
      <c r="H4842" s="46"/>
    </row>
    <row r="4843" spans="1:8" s="47" customFormat="1" ht="15" customHeight="1" x14ac:dyDescent="0.25">
      <c r="A4843" s="57">
        <v>83520</v>
      </c>
      <c r="B4843" s="57">
        <v>83520</v>
      </c>
      <c r="C4843" s="76" t="s">
        <v>5021</v>
      </c>
      <c r="D4843" s="72">
        <f>MAX(E4843:G4843)</f>
        <v>257.47499999999997</v>
      </c>
      <c r="E4843" s="45">
        <v>205.98</v>
      </c>
      <c r="F4843" s="45">
        <f>E4843*1.25</f>
        <v>257.47499999999997</v>
      </c>
      <c r="G4843" s="46">
        <v>257.47499999999997</v>
      </c>
      <c r="H4843" s="46"/>
    </row>
    <row r="4844" spans="1:8" s="47" customFormat="1" ht="15" customHeight="1" x14ac:dyDescent="0.25">
      <c r="A4844" s="57">
        <v>83520</v>
      </c>
      <c r="B4844" s="57">
        <v>83520</v>
      </c>
      <c r="C4844" s="76" t="s">
        <v>5512</v>
      </c>
      <c r="D4844" s="72">
        <f>MAX(E4844:G4844)</f>
        <v>257.47499999999997</v>
      </c>
      <c r="E4844" s="45">
        <v>205.98</v>
      </c>
      <c r="F4844" s="45">
        <f>E4844*1.25</f>
        <v>257.47499999999997</v>
      </c>
      <c r="G4844" s="46">
        <v>257.47499999999997</v>
      </c>
      <c r="H4844" s="46"/>
    </row>
    <row r="4845" spans="1:8" s="47" customFormat="1" ht="15" customHeight="1" x14ac:dyDescent="0.25">
      <c r="A4845" s="57">
        <v>83520</v>
      </c>
      <c r="B4845" s="57">
        <v>83520</v>
      </c>
      <c r="C4845" s="76" t="s">
        <v>5511</v>
      </c>
      <c r="D4845" s="72">
        <f>MAX(E4845:G4845)</f>
        <v>257.47499999999997</v>
      </c>
      <c r="E4845" s="45">
        <v>205.98</v>
      </c>
      <c r="F4845" s="45">
        <f>E4845*1.25</f>
        <v>257.47499999999997</v>
      </c>
      <c r="G4845" s="46">
        <v>257.47499999999997</v>
      </c>
      <c r="H4845" s="46"/>
    </row>
    <row r="4846" spans="1:8" s="47" customFormat="1" ht="15" customHeight="1" x14ac:dyDescent="0.25">
      <c r="A4846" s="57">
        <v>83520</v>
      </c>
      <c r="B4846" s="57">
        <v>83520</v>
      </c>
      <c r="C4846" s="76" t="s">
        <v>5511</v>
      </c>
      <c r="D4846" s="72">
        <f>MAX(E4846:G4846)</f>
        <v>257.47499999999997</v>
      </c>
      <c r="E4846" s="45">
        <v>205.98</v>
      </c>
      <c r="F4846" s="45">
        <f>E4846*1.25</f>
        <v>257.47499999999997</v>
      </c>
      <c r="G4846" s="46">
        <v>257.47499999999997</v>
      </c>
      <c r="H4846" s="46"/>
    </row>
    <row r="4847" spans="1:8" s="47" customFormat="1" ht="15" customHeight="1" x14ac:dyDescent="0.25">
      <c r="A4847" s="57">
        <v>83520</v>
      </c>
      <c r="B4847" s="57">
        <v>83520</v>
      </c>
      <c r="C4847" s="76" t="s">
        <v>5511</v>
      </c>
      <c r="D4847" s="72">
        <f>MAX(E4847:G4847)</f>
        <v>257.47499999999997</v>
      </c>
      <c r="E4847" s="45">
        <v>205.98</v>
      </c>
      <c r="F4847" s="45">
        <f>E4847*1.25</f>
        <v>257.47499999999997</v>
      </c>
      <c r="G4847" s="46">
        <v>257.47499999999997</v>
      </c>
      <c r="H4847" s="46"/>
    </row>
    <row r="4848" spans="1:8" s="47" customFormat="1" ht="15" customHeight="1" x14ac:dyDescent="0.25">
      <c r="A4848" s="57">
        <v>83520</v>
      </c>
      <c r="B4848" s="57">
        <v>83520</v>
      </c>
      <c r="C4848" s="76" t="s">
        <v>5513</v>
      </c>
      <c r="D4848" s="72">
        <f>MAX(E4848:G4848)</f>
        <v>257.47499999999997</v>
      </c>
      <c r="E4848" s="45">
        <v>205.98</v>
      </c>
      <c r="F4848" s="45">
        <f>E4848*1.25</f>
        <v>257.47499999999997</v>
      </c>
      <c r="G4848" s="46">
        <v>257.47499999999997</v>
      </c>
      <c r="H4848" s="46"/>
    </row>
    <row r="4849" spans="1:8" s="47" customFormat="1" ht="15" customHeight="1" x14ac:dyDescent="0.25">
      <c r="A4849" s="57">
        <v>83520</v>
      </c>
      <c r="B4849" s="57">
        <v>83520</v>
      </c>
      <c r="C4849" s="76" t="s">
        <v>5355</v>
      </c>
      <c r="D4849" s="72">
        <f>MAX(E4849:G4849)</f>
        <v>257.47499999999997</v>
      </c>
      <c r="E4849" s="45">
        <v>205.98</v>
      </c>
      <c r="F4849" s="45">
        <f>E4849*1.25</f>
        <v>257.47499999999997</v>
      </c>
      <c r="G4849" s="46">
        <v>257.47499999999997</v>
      </c>
      <c r="H4849" s="46"/>
    </row>
    <row r="4850" spans="1:8" s="47" customFormat="1" ht="15" customHeight="1" x14ac:dyDescent="0.25">
      <c r="A4850" s="57">
        <v>83520</v>
      </c>
      <c r="B4850" s="57">
        <v>83520</v>
      </c>
      <c r="C4850" s="76" t="s">
        <v>5239</v>
      </c>
      <c r="D4850" s="72">
        <f>MAX(E4850:G4850)</f>
        <v>257.47499999999997</v>
      </c>
      <c r="E4850" s="45">
        <v>205.98</v>
      </c>
      <c r="F4850" s="45">
        <f>E4850*1.25</f>
        <v>257.47499999999997</v>
      </c>
      <c r="G4850" s="46">
        <v>257.47499999999997</v>
      </c>
      <c r="H4850" s="46"/>
    </row>
    <row r="4851" spans="1:8" s="47" customFormat="1" ht="15" customHeight="1" x14ac:dyDescent="0.25">
      <c r="A4851" s="57">
        <v>83520</v>
      </c>
      <c r="B4851" s="57">
        <v>83520</v>
      </c>
      <c r="C4851" s="76" t="s">
        <v>5145</v>
      </c>
      <c r="D4851" s="72">
        <f>MAX(E4851:G4851)</f>
        <v>257.47499999999997</v>
      </c>
      <c r="E4851" s="45">
        <v>205.98</v>
      </c>
      <c r="F4851" s="45">
        <f>E4851*1.25</f>
        <v>257.47499999999997</v>
      </c>
      <c r="G4851" s="46">
        <v>257.47499999999997</v>
      </c>
      <c r="H4851" s="46"/>
    </row>
    <row r="4852" spans="1:8" s="47" customFormat="1" ht="15" customHeight="1" x14ac:dyDescent="0.25">
      <c r="A4852" s="57">
        <v>83500</v>
      </c>
      <c r="B4852" s="57">
        <v>83520</v>
      </c>
      <c r="C4852" s="76" t="s">
        <v>5214</v>
      </c>
      <c r="D4852" s="72">
        <f>MAX(E4852:G4852)</f>
        <v>257.47499999999997</v>
      </c>
      <c r="E4852" s="45">
        <v>205.98</v>
      </c>
      <c r="F4852" s="45">
        <f>E4852*1.25</f>
        <v>257.47499999999997</v>
      </c>
      <c r="G4852" s="46">
        <v>257.47499999999997</v>
      </c>
      <c r="H4852" s="46"/>
    </row>
    <row r="4853" spans="1:8" s="47" customFormat="1" ht="15" customHeight="1" x14ac:dyDescent="0.25">
      <c r="A4853" s="57">
        <v>83520</v>
      </c>
      <c r="B4853" s="57">
        <v>83520</v>
      </c>
      <c r="C4853" s="76" t="s">
        <v>5185</v>
      </c>
      <c r="D4853" s="72">
        <f>MAX(E4853:G4853)</f>
        <v>257.47499999999997</v>
      </c>
      <c r="E4853" s="45">
        <v>205.98</v>
      </c>
      <c r="F4853" s="45">
        <f>E4853*1.25</f>
        <v>257.47499999999997</v>
      </c>
      <c r="G4853" s="46">
        <v>257.47499999999997</v>
      </c>
      <c r="H4853" s="46"/>
    </row>
    <row r="4854" spans="1:8" s="47" customFormat="1" ht="15" customHeight="1" x14ac:dyDescent="0.25">
      <c r="A4854" s="62"/>
      <c r="B4854" s="57">
        <v>97130</v>
      </c>
      <c r="C4854" s="76" t="s">
        <v>2196</v>
      </c>
      <c r="D4854" s="72">
        <v>257.69</v>
      </c>
      <c r="E4854" s="50"/>
      <c r="F4854" s="50"/>
      <c r="G4854" s="50"/>
      <c r="H4854" s="46"/>
    </row>
    <row r="4855" spans="1:8" s="47" customFormat="1" ht="15" customHeight="1" x14ac:dyDescent="0.25">
      <c r="A4855" s="57">
        <v>58100</v>
      </c>
      <c r="B4855" s="57">
        <v>58100</v>
      </c>
      <c r="C4855" s="76" t="s">
        <v>7336</v>
      </c>
      <c r="D4855" s="72">
        <f>MAX(E4855:G4855)</f>
        <v>257.75</v>
      </c>
      <c r="E4855" s="45">
        <v>206.2</v>
      </c>
      <c r="F4855" s="45">
        <f>E4855*1.25</f>
        <v>257.75</v>
      </c>
      <c r="G4855" s="46">
        <v>257.75</v>
      </c>
      <c r="H4855" s="46"/>
    </row>
    <row r="4856" spans="1:8" s="47" customFormat="1" ht="15" customHeight="1" x14ac:dyDescent="0.25">
      <c r="A4856" s="57" t="s">
        <v>2495</v>
      </c>
      <c r="B4856" s="57" t="s">
        <v>2495</v>
      </c>
      <c r="C4856" s="76" t="s">
        <v>6776</v>
      </c>
      <c r="D4856" s="72">
        <f>MAX(E4856:G4856)</f>
        <v>257.8125</v>
      </c>
      <c r="E4856" s="45">
        <v>206.25</v>
      </c>
      <c r="F4856" s="45">
        <f>E4856*1.25</f>
        <v>257.8125</v>
      </c>
      <c r="G4856" s="46">
        <v>257.8125</v>
      </c>
      <c r="H4856" s="46"/>
    </row>
    <row r="4857" spans="1:8" s="47" customFormat="1" ht="15" customHeight="1" x14ac:dyDescent="0.25">
      <c r="A4857" s="62"/>
      <c r="B4857" s="57">
        <v>92523</v>
      </c>
      <c r="C4857" s="76" t="s">
        <v>1977</v>
      </c>
      <c r="D4857" s="72">
        <v>257.85000000000002</v>
      </c>
      <c r="E4857" s="50"/>
      <c r="F4857" s="50"/>
      <c r="G4857" s="50"/>
      <c r="H4857" s="46"/>
    </row>
    <row r="4858" spans="1:8" s="47" customFormat="1" ht="15" customHeight="1" x14ac:dyDescent="0.25">
      <c r="A4858" s="57">
        <v>87526</v>
      </c>
      <c r="B4858" s="57">
        <v>87526</v>
      </c>
      <c r="C4858" s="76" t="s">
        <v>5221</v>
      </c>
      <c r="D4858" s="72">
        <f>MAX(E4858:G4858)</f>
        <v>257.85000000000002</v>
      </c>
      <c r="E4858" s="45">
        <v>206.28</v>
      </c>
      <c r="F4858" s="45">
        <f>E4858*1.25</f>
        <v>257.85000000000002</v>
      </c>
      <c r="G4858" s="46">
        <v>257.85000000000002</v>
      </c>
      <c r="H4858" s="46"/>
    </row>
    <row r="4859" spans="1:8" s="47" customFormat="1" ht="15" customHeight="1" x14ac:dyDescent="0.25">
      <c r="A4859" s="62"/>
      <c r="B4859" s="57">
        <v>87338</v>
      </c>
      <c r="C4859" s="76" t="s">
        <v>1751</v>
      </c>
      <c r="D4859" s="72">
        <v>257.88</v>
      </c>
      <c r="E4859" s="50"/>
      <c r="F4859" s="50"/>
      <c r="G4859" s="50"/>
      <c r="H4859" s="46"/>
    </row>
    <row r="4860" spans="1:8" s="47" customFormat="1" ht="15" customHeight="1" x14ac:dyDescent="0.25">
      <c r="A4860" s="57" t="s">
        <v>60</v>
      </c>
      <c r="B4860" s="57">
        <v>99234</v>
      </c>
      <c r="C4860" s="76" t="s">
        <v>8356</v>
      </c>
      <c r="D4860" s="72">
        <f>MAX(E4860:G4860)</f>
        <v>258.125</v>
      </c>
      <c r="E4860" s="45">
        <v>206.5</v>
      </c>
      <c r="F4860" s="45">
        <f>E4860*1.25</f>
        <v>258.125</v>
      </c>
      <c r="G4860" s="46">
        <v>258.125</v>
      </c>
      <c r="H4860" s="46"/>
    </row>
    <row r="4861" spans="1:8" s="47" customFormat="1" ht="15" customHeight="1" x14ac:dyDescent="0.25">
      <c r="A4861" s="57">
        <v>77431</v>
      </c>
      <c r="B4861" s="57">
        <v>77431</v>
      </c>
      <c r="C4861" s="76" t="s">
        <v>6149</v>
      </c>
      <c r="D4861" s="72">
        <f>MAX(E4861:G4861)</f>
        <v>258.375</v>
      </c>
      <c r="E4861" s="45">
        <v>206.7</v>
      </c>
      <c r="F4861" s="45">
        <f>E4861*1.25</f>
        <v>258.375</v>
      </c>
      <c r="G4861" s="46">
        <v>258.375</v>
      </c>
      <c r="H4861" s="46"/>
    </row>
    <row r="4862" spans="1:8" s="47" customFormat="1" ht="15" customHeight="1" x14ac:dyDescent="0.25">
      <c r="A4862" s="63"/>
      <c r="B4862" s="58">
        <v>86789</v>
      </c>
      <c r="C4862" s="77" t="s">
        <v>1671</v>
      </c>
      <c r="D4862" s="73">
        <v>258.5</v>
      </c>
      <c r="E4862" s="51"/>
      <c r="F4862" s="51"/>
      <c r="G4862" s="51"/>
      <c r="H4862" s="46"/>
    </row>
    <row r="4863" spans="1:8" s="47" customFormat="1" ht="15" customHeight="1" x14ac:dyDescent="0.25">
      <c r="A4863" s="62"/>
      <c r="B4863" s="57">
        <v>17260</v>
      </c>
      <c r="C4863" s="76" t="s">
        <v>252</v>
      </c>
      <c r="D4863" s="72">
        <v>258.60000000000002</v>
      </c>
      <c r="E4863" s="50"/>
      <c r="F4863" s="50"/>
      <c r="G4863" s="50"/>
      <c r="H4863" s="46"/>
    </row>
    <row r="4864" spans="1:8" s="47" customFormat="1" ht="15" customHeight="1" x14ac:dyDescent="0.25">
      <c r="A4864" s="62"/>
      <c r="B4864" s="58">
        <v>11303</v>
      </c>
      <c r="C4864" s="77" t="s">
        <v>128</v>
      </c>
      <c r="D4864" s="72">
        <v>258.60000000000002</v>
      </c>
      <c r="E4864" s="50"/>
      <c r="F4864" s="50"/>
      <c r="G4864" s="50"/>
      <c r="H4864" s="46"/>
    </row>
    <row r="4865" spans="1:8" s="47" customFormat="1" ht="15" customHeight="1" x14ac:dyDescent="0.25">
      <c r="A4865" s="57">
        <v>99463</v>
      </c>
      <c r="B4865" s="57">
        <v>99463</v>
      </c>
      <c r="C4865" s="76" t="s">
        <v>8674</v>
      </c>
      <c r="D4865" s="72">
        <f>MAX(E4865:G4865)</f>
        <v>258.75</v>
      </c>
      <c r="E4865" s="45">
        <v>207</v>
      </c>
      <c r="F4865" s="45">
        <f>E4865*1.25</f>
        <v>258.75</v>
      </c>
      <c r="G4865" s="46">
        <v>258.75</v>
      </c>
      <c r="H4865" s="46"/>
    </row>
    <row r="4866" spans="1:8" s="47" customFormat="1" ht="15" customHeight="1" x14ac:dyDescent="0.25">
      <c r="A4866" s="57">
        <v>99463</v>
      </c>
      <c r="B4866" s="57">
        <v>99463</v>
      </c>
      <c r="C4866" s="76" t="s">
        <v>8674</v>
      </c>
      <c r="D4866" s="72">
        <f>MAX(E4866:G4866)</f>
        <v>258.75</v>
      </c>
      <c r="E4866" s="45">
        <v>207</v>
      </c>
      <c r="F4866" s="45">
        <f>E4866*1.25</f>
        <v>258.75</v>
      </c>
      <c r="G4866" s="46">
        <v>258.75</v>
      </c>
      <c r="H4866" s="46"/>
    </row>
    <row r="4867" spans="1:8" s="47" customFormat="1" ht="15" customHeight="1" x14ac:dyDescent="0.25">
      <c r="A4867" s="58">
        <v>99151</v>
      </c>
      <c r="B4867" s="58">
        <v>99151</v>
      </c>
      <c r="C4867" s="77" t="s">
        <v>6935</v>
      </c>
      <c r="D4867" s="73">
        <f>MAX(E4867:G4867)</f>
        <v>259.0625</v>
      </c>
      <c r="E4867" s="48">
        <v>207.25</v>
      </c>
      <c r="F4867" s="48">
        <f>E4867*1.25</f>
        <v>259.0625</v>
      </c>
      <c r="G4867" s="49">
        <v>259.0625</v>
      </c>
      <c r="H4867" s="46"/>
    </row>
    <row r="4868" spans="1:8" s="47" customFormat="1" ht="15" customHeight="1" x14ac:dyDescent="0.25">
      <c r="A4868" s="63"/>
      <c r="B4868" s="58">
        <v>86674</v>
      </c>
      <c r="C4868" s="77" t="s">
        <v>1628</v>
      </c>
      <c r="D4868" s="73">
        <v>259.17</v>
      </c>
      <c r="E4868" s="51"/>
      <c r="F4868" s="51"/>
      <c r="G4868" s="51"/>
      <c r="H4868" s="46"/>
    </row>
    <row r="4869" spans="1:8" s="47" customFormat="1" ht="15" customHeight="1" x14ac:dyDescent="0.25">
      <c r="A4869" s="57">
        <v>73600</v>
      </c>
      <c r="B4869" s="57">
        <v>73600</v>
      </c>
      <c r="C4869" s="76" t="s">
        <v>5993</v>
      </c>
      <c r="D4869" s="72">
        <f>MAX(E4869:G4869)</f>
        <v>259.17500000000001</v>
      </c>
      <c r="E4869" s="45">
        <v>207.34</v>
      </c>
      <c r="F4869" s="45">
        <f>E4869*1.25</f>
        <v>259.17500000000001</v>
      </c>
      <c r="G4869" s="46">
        <v>259.17500000000001</v>
      </c>
      <c r="H4869" s="46"/>
    </row>
    <row r="4870" spans="1:8" s="47" customFormat="1" ht="15" customHeight="1" x14ac:dyDescent="0.25">
      <c r="A4870" s="57">
        <v>88273</v>
      </c>
      <c r="B4870" s="57">
        <v>88273</v>
      </c>
      <c r="C4870" s="76" t="s">
        <v>5498</v>
      </c>
      <c r="D4870" s="72">
        <f>MAX(E4870:G4870)</f>
        <v>259.1875</v>
      </c>
      <c r="E4870" s="45">
        <v>207.35</v>
      </c>
      <c r="F4870" s="45">
        <f>E4870*1.25</f>
        <v>259.1875</v>
      </c>
      <c r="G4870" s="46">
        <v>259.1875</v>
      </c>
      <c r="H4870" s="46"/>
    </row>
    <row r="4871" spans="1:8" s="47" customFormat="1" ht="15" customHeight="1" x14ac:dyDescent="0.25">
      <c r="A4871" s="57">
        <v>88291</v>
      </c>
      <c r="B4871" s="57">
        <v>88291</v>
      </c>
      <c r="C4871" s="76" t="s">
        <v>5497</v>
      </c>
      <c r="D4871" s="72">
        <f>MAX(E4871:G4871)</f>
        <v>259.1875</v>
      </c>
      <c r="E4871" s="45">
        <v>207.35</v>
      </c>
      <c r="F4871" s="45">
        <f>E4871*1.25</f>
        <v>259.1875</v>
      </c>
      <c r="G4871" s="46">
        <v>259.1875</v>
      </c>
      <c r="H4871" s="46"/>
    </row>
    <row r="4872" spans="1:8" s="47" customFormat="1" ht="15" customHeight="1" x14ac:dyDescent="0.25">
      <c r="A4872" s="57">
        <v>99394</v>
      </c>
      <c r="B4872" s="57">
        <v>99394</v>
      </c>
      <c r="C4872" s="76" t="s">
        <v>7655</v>
      </c>
      <c r="D4872" s="72">
        <f>MAX(E4872:G4872)</f>
        <v>259.375</v>
      </c>
      <c r="E4872" s="45">
        <v>207.5</v>
      </c>
      <c r="F4872" s="45">
        <f>E4872*1.25</f>
        <v>259.375</v>
      </c>
      <c r="G4872" s="46">
        <v>259.375</v>
      </c>
      <c r="H4872" s="46"/>
    </row>
    <row r="4873" spans="1:8" s="47" customFormat="1" ht="15" customHeight="1" x14ac:dyDescent="0.25">
      <c r="A4873" s="57" t="s">
        <v>2495</v>
      </c>
      <c r="B4873" s="57">
        <v>99394</v>
      </c>
      <c r="C4873" s="76" t="s">
        <v>7655</v>
      </c>
      <c r="D4873" s="72">
        <f>MAX(E4873:G4873)</f>
        <v>259.375</v>
      </c>
      <c r="E4873" s="45">
        <v>207.5</v>
      </c>
      <c r="F4873" s="45">
        <f>E4873*1.25</f>
        <v>259.375</v>
      </c>
      <c r="G4873" s="46">
        <v>259.375</v>
      </c>
      <c r="H4873" s="46"/>
    </row>
    <row r="4874" spans="1:8" s="47" customFormat="1" ht="15" customHeight="1" x14ac:dyDescent="0.25">
      <c r="A4874" s="57" t="s">
        <v>2495</v>
      </c>
      <c r="B4874" s="57">
        <v>99394</v>
      </c>
      <c r="C4874" s="76" t="s">
        <v>7655</v>
      </c>
      <c r="D4874" s="72">
        <f>MAX(E4874:G4874)</f>
        <v>259.375</v>
      </c>
      <c r="E4874" s="45">
        <v>207.5</v>
      </c>
      <c r="F4874" s="45">
        <f>E4874*1.25</f>
        <v>259.375</v>
      </c>
      <c r="G4874" s="46">
        <v>259.375</v>
      </c>
      <c r="H4874" s="46"/>
    </row>
    <row r="4875" spans="1:8" s="47" customFormat="1" ht="15" customHeight="1" x14ac:dyDescent="0.25">
      <c r="A4875" s="57" t="s">
        <v>2495</v>
      </c>
      <c r="B4875" s="57">
        <v>99394</v>
      </c>
      <c r="C4875" s="76" t="s">
        <v>7655</v>
      </c>
      <c r="D4875" s="72">
        <f>MAX(E4875:G4875)</f>
        <v>259.375</v>
      </c>
      <c r="E4875" s="45">
        <v>207.5</v>
      </c>
      <c r="F4875" s="45">
        <f>E4875*1.25</f>
        <v>259.375</v>
      </c>
      <c r="G4875" s="46">
        <v>259.375</v>
      </c>
      <c r="H4875" s="46"/>
    </row>
    <row r="4876" spans="1:8" s="47" customFormat="1" ht="15" customHeight="1" x14ac:dyDescent="0.25">
      <c r="A4876" s="57" t="s">
        <v>2495</v>
      </c>
      <c r="B4876" s="57">
        <v>99394</v>
      </c>
      <c r="C4876" s="76" t="s">
        <v>7655</v>
      </c>
      <c r="D4876" s="72">
        <f>MAX(E4876:G4876)</f>
        <v>259.375</v>
      </c>
      <c r="E4876" s="45">
        <v>207.5</v>
      </c>
      <c r="F4876" s="45">
        <f>E4876*1.25</f>
        <v>259.375</v>
      </c>
      <c r="G4876" s="46">
        <v>259.375</v>
      </c>
      <c r="H4876" s="46"/>
    </row>
    <row r="4877" spans="1:8" s="47" customFormat="1" ht="15" customHeight="1" x14ac:dyDescent="0.25">
      <c r="A4877" s="57" t="s">
        <v>2495</v>
      </c>
      <c r="B4877" s="57">
        <v>99394</v>
      </c>
      <c r="C4877" s="76" t="s">
        <v>7592</v>
      </c>
      <c r="D4877" s="72">
        <f>MAX(E4877:G4877)</f>
        <v>259.375</v>
      </c>
      <c r="E4877" s="45">
        <v>207.5</v>
      </c>
      <c r="F4877" s="45">
        <f>E4877*1.25</f>
        <v>259.375</v>
      </c>
      <c r="G4877" s="46">
        <v>259.375</v>
      </c>
      <c r="H4877" s="46"/>
    </row>
    <row r="4878" spans="1:8" s="47" customFormat="1" ht="15" customHeight="1" x14ac:dyDescent="0.25">
      <c r="A4878" s="57" t="s">
        <v>2495</v>
      </c>
      <c r="B4878" s="57">
        <v>99394</v>
      </c>
      <c r="C4878" s="76" t="s">
        <v>7778</v>
      </c>
      <c r="D4878" s="72">
        <f>MAX(E4878:G4878)</f>
        <v>259.375</v>
      </c>
      <c r="E4878" s="45">
        <v>207.5</v>
      </c>
      <c r="F4878" s="45">
        <f>E4878*1.25</f>
        <v>259.375</v>
      </c>
      <c r="G4878" s="46">
        <v>259.375</v>
      </c>
      <c r="H4878" s="46"/>
    </row>
    <row r="4879" spans="1:8" s="47" customFormat="1" ht="15" customHeight="1" x14ac:dyDescent="0.25">
      <c r="A4879" s="62"/>
      <c r="B4879" s="57">
        <v>88300</v>
      </c>
      <c r="C4879" s="76" t="s">
        <v>1842</v>
      </c>
      <c r="D4879" s="72">
        <v>259.38</v>
      </c>
      <c r="E4879" s="50"/>
      <c r="F4879" s="50"/>
      <c r="G4879" s="50"/>
      <c r="H4879" s="46"/>
    </row>
    <row r="4880" spans="1:8" s="47" customFormat="1" ht="15" customHeight="1" x14ac:dyDescent="0.25">
      <c r="A4880" s="58" t="s">
        <v>8152</v>
      </c>
      <c r="B4880" s="58" t="s">
        <v>8152</v>
      </c>
      <c r="C4880" s="77" t="s">
        <v>8153</v>
      </c>
      <c r="D4880" s="73">
        <f>MAX(E4880:G4880)</f>
        <v>259.75</v>
      </c>
      <c r="E4880" s="48">
        <v>207.8</v>
      </c>
      <c r="F4880" s="48">
        <f>E4880*1.25</f>
        <v>259.75</v>
      </c>
      <c r="G4880" s="49">
        <v>259.75</v>
      </c>
      <c r="H4880" s="46"/>
    </row>
    <row r="4881" spans="1:8" s="47" customFormat="1" ht="15" customHeight="1" x14ac:dyDescent="0.25">
      <c r="A4881" s="62"/>
      <c r="B4881" s="57">
        <v>99236</v>
      </c>
      <c r="C4881" s="76" t="s">
        <v>2275</v>
      </c>
      <c r="D4881" s="72">
        <v>259.85000000000002</v>
      </c>
      <c r="E4881" s="50"/>
      <c r="F4881" s="50"/>
      <c r="G4881" s="50"/>
      <c r="H4881" s="46"/>
    </row>
    <row r="4882" spans="1:8" s="47" customFormat="1" ht="15" customHeight="1" x14ac:dyDescent="0.25">
      <c r="A4882" s="62"/>
      <c r="B4882" s="57">
        <v>92250</v>
      </c>
      <c r="C4882" s="76" t="s">
        <v>1973</v>
      </c>
      <c r="D4882" s="72">
        <v>259.88</v>
      </c>
      <c r="E4882" s="50"/>
      <c r="F4882" s="50"/>
      <c r="G4882" s="50"/>
      <c r="H4882" s="46"/>
    </row>
    <row r="4883" spans="1:8" s="47" customFormat="1" ht="15" customHeight="1" x14ac:dyDescent="0.25">
      <c r="A4883" s="57">
        <v>95970</v>
      </c>
      <c r="B4883" s="57">
        <v>95970</v>
      </c>
      <c r="C4883" s="76" t="s">
        <v>6902</v>
      </c>
      <c r="D4883" s="72">
        <f>MAX(E4883:G4883)</f>
        <v>260.02500000000003</v>
      </c>
      <c r="E4883" s="45">
        <v>208.02</v>
      </c>
      <c r="F4883" s="45">
        <f>E4883*1.25</f>
        <v>260.02500000000003</v>
      </c>
      <c r="G4883" s="46">
        <v>260.02500000000003</v>
      </c>
      <c r="H4883" s="46"/>
    </row>
    <row r="4884" spans="1:8" s="47" customFormat="1" ht="15" customHeight="1" x14ac:dyDescent="0.25">
      <c r="A4884" s="57">
        <v>73650</v>
      </c>
      <c r="B4884" s="57">
        <v>73650</v>
      </c>
      <c r="C4884" s="76" t="s">
        <v>5998</v>
      </c>
      <c r="D4884" s="72">
        <f>MAX(E4884:G4884)</f>
        <v>260.46249999999998</v>
      </c>
      <c r="E4884" s="45">
        <v>208.37</v>
      </c>
      <c r="F4884" s="45">
        <f>E4884*1.25</f>
        <v>260.46249999999998</v>
      </c>
      <c r="G4884" s="46">
        <v>260.46249999999998</v>
      </c>
      <c r="H4884" s="46"/>
    </row>
    <row r="4885" spans="1:8" s="47" customFormat="1" ht="15" customHeight="1" x14ac:dyDescent="0.25">
      <c r="A4885" s="62"/>
      <c r="B4885" s="57">
        <v>84305</v>
      </c>
      <c r="C4885" s="76" t="s">
        <v>1429</v>
      </c>
      <c r="D4885" s="72">
        <v>260.58</v>
      </c>
      <c r="E4885" s="50"/>
      <c r="F4885" s="50"/>
      <c r="G4885" s="50"/>
      <c r="H4885" s="46"/>
    </row>
    <row r="4886" spans="1:8" s="47" customFormat="1" ht="15" customHeight="1" x14ac:dyDescent="0.25">
      <c r="A4886" s="57">
        <v>93798</v>
      </c>
      <c r="B4886" s="57">
        <v>93798</v>
      </c>
      <c r="C4886" s="76" t="s">
        <v>8604</v>
      </c>
      <c r="D4886" s="72">
        <f>MAX(E4886:G4886)</f>
        <v>260.76250000000005</v>
      </c>
      <c r="E4886" s="45">
        <v>208.61</v>
      </c>
      <c r="F4886" s="45">
        <f>E4886*1.25</f>
        <v>260.76250000000005</v>
      </c>
      <c r="G4886" s="46">
        <v>260.76250000000005</v>
      </c>
      <c r="H4886" s="46"/>
    </row>
    <row r="4887" spans="1:8" s="47" customFormat="1" ht="15" customHeight="1" x14ac:dyDescent="0.25">
      <c r="A4887" s="62"/>
      <c r="B4887" s="57">
        <v>99391</v>
      </c>
      <c r="C4887" s="76" t="s">
        <v>2310</v>
      </c>
      <c r="D4887" s="72">
        <v>260.89999999999998</v>
      </c>
      <c r="E4887" s="50"/>
      <c r="F4887" s="50"/>
      <c r="G4887" s="50"/>
      <c r="H4887" s="46"/>
    </row>
    <row r="4888" spans="1:8" s="47" customFormat="1" ht="15" customHeight="1" x14ac:dyDescent="0.25">
      <c r="A4888" s="57" t="s">
        <v>2495</v>
      </c>
      <c r="B4888" s="57" t="s">
        <v>2495</v>
      </c>
      <c r="C4888" s="76" t="s">
        <v>5785</v>
      </c>
      <c r="D4888" s="72">
        <f>MAX(E4888:G4888)</f>
        <v>261</v>
      </c>
      <c r="E4888" s="45">
        <v>208.8</v>
      </c>
      <c r="F4888" s="45">
        <f>E4888*1.25</f>
        <v>261</v>
      </c>
      <c r="G4888" s="46">
        <v>261</v>
      </c>
      <c r="H4888" s="46"/>
    </row>
    <row r="4889" spans="1:8" s="47" customFormat="1" ht="15" customHeight="1" x14ac:dyDescent="0.25">
      <c r="A4889" s="57" t="s">
        <v>2495</v>
      </c>
      <c r="B4889" s="57" t="s">
        <v>2495</v>
      </c>
      <c r="C4889" s="76" t="s">
        <v>6662</v>
      </c>
      <c r="D4889" s="72">
        <f>MAX(E4889:G4889)</f>
        <v>261.0625</v>
      </c>
      <c r="E4889" s="45">
        <v>208.85</v>
      </c>
      <c r="F4889" s="45">
        <f>E4889*1.25</f>
        <v>261.0625</v>
      </c>
      <c r="G4889" s="46">
        <v>261.0625</v>
      </c>
      <c r="H4889" s="46"/>
    </row>
    <row r="4890" spans="1:8" s="47" customFormat="1" ht="15" customHeight="1" x14ac:dyDescent="0.25">
      <c r="A4890" s="57">
        <v>65205</v>
      </c>
      <c r="B4890" s="57">
        <v>65205</v>
      </c>
      <c r="C4890" s="76" t="s">
        <v>7419</v>
      </c>
      <c r="D4890" s="72">
        <f>MAX(E4890:G4890)</f>
        <v>261.14999999999998</v>
      </c>
      <c r="E4890" s="45">
        <v>208.92</v>
      </c>
      <c r="F4890" s="45">
        <f>E4890*1.25</f>
        <v>261.14999999999998</v>
      </c>
      <c r="G4890" s="46">
        <v>261.14999999999998</v>
      </c>
      <c r="H4890" s="46"/>
    </row>
    <row r="4891" spans="1:8" s="47" customFormat="1" ht="15" customHeight="1" x14ac:dyDescent="0.25">
      <c r="A4891" s="57">
        <v>88377</v>
      </c>
      <c r="B4891" s="57">
        <v>88377</v>
      </c>
      <c r="C4891" s="76" t="s">
        <v>5499</v>
      </c>
      <c r="D4891" s="72">
        <f>MAX(E4891:G4891)</f>
        <v>261.2</v>
      </c>
      <c r="E4891" s="45">
        <v>208.96</v>
      </c>
      <c r="F4891" s="45">
        <f>E4891*1.25</f>
        <v>261.2</v>
      </c>
      <c r="G4891" s="46">
        <v>261.2</v>
      </c>
      <c r="H4891" s="46"/>
    </row>
    <row r="4892" spans="1:8" s="47" customFormat="1" ht="15" customHeight="1" x14ac:dyDescent="0.25">
      <c r="A4892" s="57">
        <v>90836</v>
      </c>
      <c r="B4892" s="57">
        <v>90836</v>
      </c>
      <c r="C4892" s="76" t="s">
        <v>8426</v>
      </c>
      <c r="D4892" s="72">
        <f>MAX(E4892:G4892)</f>
        <v>261.4375</v>
      </c>
      <c r="E4892" s="45">
        <v>209.15</v>
      </c>
      <c r="F4892" s="45">
        <f>E4892*1.25</f>
        <v>261.4375</v>
      </c>
      <c r="G4892" s="46">
        <v>261.4375</v>
      </c>
      <c r="H4892" s="46"/>
    </row>
    <row r="4893" spans="1:8" s="47" customFormat="1" ht="15" customHeight="1" x14ac:dyDescent="0.25">
      <c r="A4893" s="58">
        <v>90882</v>
      </c>
      <c r="B4893" s="58">
        <v>90882</v>
      </c>
      <c r="C4893" s="77" t="s">
        <v>8506</v>
      </c>
      <c r="D4893" s="73">
        <f>MAX(E4893:G4893)</f>
        <v>262.3</v>
      </c>
      <c r="E4893" s="48">
        <v>209.84</v>
      </c>
      <c r="F4893" s="48">
        <f>E4893*1.25</f>
        <v>262.3</v>
      </c>
      <c r="G4893" s="49">
        <v>262.3</v>
      </c>
      <c r="H4893" s="46"/>
    </row>
    <row r="4894" spans="1:8" s="47" customFormat="1" ht="15" customHeight="1" x14ac:dyDescent="0.25">
      <c r="A4894" s="58">
        <v>90882</v>
      </c>
      <c r="B4894" s="58">
        <v>90882</v>
      </c>
      <c r="C4894" s="77" t="s">
        <v>8492</v>
      </c>
      <c r="D4894" s="73">
        <f>MAX(E4894:G4894)</f>
        <v>262.3</v>
      </c>
      <c r="E4894" s="48">
        <v>209.84</v>
      </c>
      <c r="F4894" s="48">
        <f>E4894*1.25</f>
        <v>262.3</v>
      </c>
      <c r="G4894" s="49">
        <v>262.3</v>
      </c>
      <c r="H4894" s="46"/>
    </row>
    <row r="4895" spans="1:8" s="47" customFormat="1" ht="15" customHeight="1" x14ac:dyDescent="0.25">
      <c r="A4895" s="58">
        <v>90882</v>
      </c>
      <c r="B4895" s="58">
        <v>90882</v>
      </c>
      <c r="C4895" s="77" t="s">
        <v>8485</v>
      </c>
      <c r="D4895" s="73">
        <f>MAX(E4895:G4895)</f>
        <v>262.3</v>
      </c>
      <c r="E4895" s="48">
        <v>209.84</v>
      </c>
      <c r="F4895" s="48">
        <f>E4895*1.25</f>
        <v>262.3</v>
      </c>
      <c r="G4895" s="49">
        <v>262.3</v>
      </c>
      <c r="H4895" s="46"/>
    </row>
    <row r="4896" spans="1:8" s="47" customFormat="1" ht="15" customHeight="1" x14ac:dyDescent="0.25">
      <c r="A4896" s="58">
        <v>90882</v>
      </c>
      <c r="B4896" s="58">
        <v>90882</v>
      </c>
      <c r="C4896" s="77" t="s">
        <v>8514</v>
      </c>
      <c r="D4896" s="73">
        <f>MAX(E4896:G4896)</f>
        <v>262.3</v>
      </c>
      <c r="E4896" s="48">
        <v>209.84</v>
      </c>
      <c r="F4896" s="48">
        <f>E4896*1.25</f>
        <v>262.3</v>
      </c>
      <c r="G4896" s="49">
        <v>262.3</v>
      </c>
      <c r="H4896" s="46"/>
    </row>
    <row r="4897" spans="1:8" s="47" customFormat="1" ht="15" customHeight="1" x14ac:dyDescent="0.25">
      <c r="A4897" s="57">
        <v>99214</v>
      </c>
      <c r="B4897" s="57">
        <v>99214</v>
      </c>
      <c r="C4897" s="76" t="s">
        <v>8502</v>
      </c>
      <c r="D4897" s="72">
        <f>MAX(E4897:G4897)</f>
        <v>262.3</v>
      </c>
      <c r="E4897" s="45">
        <v>209.84</v>
      </c>
      <c r="F4897" s="45">
        <f>E4897*1.25</f>
        <v>262.3</v>
      </c>
      <c r="G4897" s="46">
        <v>262.3</v>
      </c>
      <c r="H4897" s="46"/>
    </row>
    <row r="4898" spans="1:8" s="47" customFormat="1" ht="15" customHeight="1" x14ac:dyDescent="0.25">
      <c r="A4898" s="57">
        <v>99203</v>
      </c>
      <c r="B4898" s="57">
        <v>99203</v>
      </c>
      <c r="C4898" s="76" t="s">
        <v>8497</v>
      </c>
      <c r="D4898" s="72">
        <f>MAX(E4898:G4898)</f>
        <v>262.42500000000001</v>
      </c>
      <c r="E4898" s="45">
        <v>209.94</v>
      </c>
      <c r="F4898" s="45">
        <f>E4898*1.25</f>
        <v>262.42500000000001</v>
      </c>
      <c r="G4898" s="46">
        <v>262.42500000000001</v>
      </c>
      <c r="H4898" s="46"/>
    </row>
    <row r="4899" spans="1:8" s="47" customFormat="1" ht="15" customHeight="1" x14ac:dyDescent="0.25">
      <c r="A4899" s="57" t="s">
        <v>2495</v>
      </c>
      <c r="B4899" s="57" t="s">
        <v>2495</v>
      </c>
      <c r="C4899" s="76" t="s">
        <v>3047</v>
      </c>
      <c r="D4899" s="72">
        <f>MAX(E4899:G4899)</f>
        <v>262.5</v>
      </c>
      <c r="E4899" s="45">
        <v>210</v>
      </c>
      <c r="F4899" s="45">
        <f>E4899*1.25</f>
        <v>262.5</v>
      </c>
      <c r="G4899" s="46">
        <v>262.5</v>
      </c>
      <c r="H4899" s="46"/>
    </row>
    <row r="4900" spans="1:8" s="47" customFormat="1" ht="15" customHeight="1" x14ac:dyDescent="0.25">
      <c r="A4900" s="57" t="s">
        <v>2495</v>
      </c>
      <c r="B4900" s="57" t="s">
        <v>2495</v>
      </c>
      <c r="C4900" s="76" t="s">
        <v>3320</v>
      </c>
      <c r="D4900" s="72">
        <f>MAX(E4900:G4900)</f>
        <v>262.5</v>
      </c>
      <c r="E4900" s="45">
        <v>210</v>
      </c>
      <c r="F4900" s="45">
        <f>E4900*1.25</f>
        <v>262.5</v>
      </c>
      <c r="G4900" s="46">
        <v>262.5</v>
      </c>
      <c r="H4900" s="46"/>
    </row>
    <row r="4901" spans="1:8" s="47" customFormat="1" ht="15" customHeight="1" x14ac:dyDescent="0.25">
      <c r="A4901" s="57">
        <v>99214</v>
      </c>
      <c r="B4901" s="57">
        <v>99214</v>
      </c>
      <c r="C4901" s="76" t="s">
        <v>7768</v>
      </c>
      <c r="D4901" s="72">
        <f>MAX(E4901:G4901)</f>
        <v>262.5</v>
      </c>
      <c r="E4901" s="45">
        <v>210</v>
      </c>
      <c r="F4901" s="45">
        <f>E4901*1.25</f>
        <v>262.5</v>
      </c>
      <c r="G4901" s="46">
        <v>262.5</v>
      </c>
      <c r="H4901" s="46"/>
    </row>
    <row r="4902" spans="1:8" s="47" customFormat="1" ht="15" customHeight="1" x14ac:dyDescent="0.25">
      <c r="A4902" s="57">
        <v>99203</v>
      </c>
      <c r="B4902" s="57">
        <v>99203</v>
      </c>
      <c r="C4902" s="76" t="s">
        <v>7762</v>
      </c>
      <c r="D4902" s="72">
        <f>MAX(E4902:G4902)</f>
        <v>262.5</v>
      </c>
      <c r="E4902" s="45">
        <v>210</v>
      </c>
      <c r="F4902" s="45">
        <f>E4902*1.25</f>
        <v>262.5</v>
      </c>
      <c r="G4902" s="46">
        <v>262.5</v>
      </c>
      <c r="H4902" s="46"/>
    </row>
    <row r="4903" spans="1:8" s="47" customFormat="1" ht="15" customHeight="1" x14ac:dyDescent="0.25">
      <c r="A4903" s="57" t="s">
        <v>7258</v>
      </c>
      <c r="B4903" s="57">
        <v>97165</v>
      </c>
      <c r="C4903" s="76" t="s">
        <v>7259</v>
      </c>
      <c r="D4903" s="72">
        <f>MAX(E4903:G4903)</f>
        <v>262.5</v>
      </c>
      <c r="E4903" s="45">
        <v>210</v>
      </c>
      <c r="F4903" s="45">
        <f>E4903*1.25</f>
        <v>262.5</v>
      </c>
      <c r="G4903" s="46">
        <v>262.5</v>
      </c>
      <c r="H4903" s="46"/>
    </row>
    <row r="4904" spans="1:8" s="47" customFormat="1" ht="15" customHeight="1" x14ac:dyDescent="0.25">
      <c r="A4904" s="57" t="s">
        <v>2495</v>
      </c>
      <c r="B4904" s="57" t="s">
        <v>2495</v>
      </c>
      <c r="C4904" s="76" t="s">
        <v>3321</v>
      </c>
      <c r="D4904" s="72">
        <f>MAX(E4904:G4904)</f>
        <v>262.5</v>
      </c>
      <c r="E4904" s="45">
        <v>210</v>
      </c>
      <c r="F4904" s="45">
        <f>E4904*1.25</f>
        <v>262.5</v>
      </c>
      <c r="G4904" s="46">
        <v>262.5</v>
      </c>
      <c r="H4904" s="46"/>
    </row>
    <row r="4905" spans="1:8" s="47" customFormat="1" ht="15" customHeight="1" x14ac:dyDescent="0.25">
      <c r="A4905" s="57" t="s">
        <v>2495</v>
      </c>
      <c r="B4905" s="57" t="s">
        <v>2495</v>
      </c>
      <c r="C4905" s="76" t="s">
        <v>2730</v>
      </c>
      <c r="D4905" s="72">
        <f>MAX(E4905:G4905)</f>
        <v>262.5</v>
      </c>
      <c r="E4905" s="45">
        <v>210</v>
      </c>
      <c r="F4905" s="45">
        <f>E4905*1.25</f>
        <v>262.5</v>
      </c>
      <c r="G4905" s="46">
        <v>262.5</v>
      </c>
      <c r="H4905" s="46"/>
    </row>
    <row r="4906" spans="1:8" s="47" customFormat="1" ht="15" customHeight="1" x14ac:dyDescent="0.25">
      <c r="A4906" s="62"/>
      <c r="B4906" s="57">
        <v>85244</v>
      </c>
      <c r="C4906" s="76" t="s">
        <v>1499</v>
      </c>
      <c r="D4906" s="72">
        <v>262.55</v>
      </c>
      <c r="E4906" s="50"/>
      <c r="F4906" s="50"/>
      <c r="G4906" s="50"/>
      <c r="H4906" s="46"/>
    </row>
    <row r="4907" spans="1:8" s="47" customFormat="1" ht="15" customHeight="1" x14ac:dyDescent="0.25">
      <c r="A4907" s="62"/>
      <c r="B4907" s="57">
        <v>99151</v>
      </c>
      <c r="C4907" s="76" t="s">
        <v>2232</v>
      </c>
      <c r="D4907" s="72">
        <v>262.89999999999998</v>
      </c>
      <c r="E4907" s="50"/>
      <c r="F4907" s="50"/>
      <c r="G4907" s="50"/>
      <c r="H4907" s="46"/>
    </row>
    <row r="4908" spans="1:8" s="47" customFormat="1" ht="15" customHeight="1" x14ac:dyDescent="0.25">
      <c r="A4908" s="57">
        <v>80299</v>
      </c>
      <c r="B4908" s="57">
        <v>80197</v>
      </c>
      <c r="C4908" s="76" t="s">
        <v>4652</v>
      </c>
      <c r="D4908" s="72">
        <f>MAX(E4908:G4908)</f>
        <v>263</v>
      </c>
      <c r="E4908" s="45">
        <v>210.4</v>
      </c>
      <c r="F4908" s="45">
        <f>E4908*1.25</f>
        <v>263</v>
      </c>
      <c r="G4908" s="46">
        <v>263</v>
      </c>
      <c r="H4908" s="46"/>
    </row>
    <row r="4909" spans="1:8" s="47" customFormat="1" ht="15" customHeight="1" x14ac:dyDescent="0.25">
      <c r="A4909" s="57">
        <v>80299</v>
      </c>
      <c r="B4909" s="57">
        <v>80299</v>
      </c>
      <c r="C4909" s="76" t="s">
        <v>4946</v>
      </c>
      <c r="D4909" s="72">
        <f>MAX(E4909:G4909)</f>
        <v>263</v>
      </c>
      <c r="E4909" s="45">
        <v>210.4</v>
      </c>
      <c r="F4909" s="45">
        <f>E4909*1.25</f>
        <v>263</v>
      </c>
      <c r="G4909" s="46">
        <v>263</v>
      </c>
      <c r="H4909" s="46"/>
    </row>
    <row r="4910" spans="1:8" s="47" customFormat="1" ht="15" customHeight="1" x14ac:dyDescent="0.25">
      <c r="A4910" s="57">
        <v>83520</v>
      </c>
      <c r="B4910" s="57">
        <v>83520</v>
      </c>
      <c r="C4910" s="76" t="s">
        <v>4624</v>
      </c>
      <c r="D4910" s="72">
        <f>MAX(E4910:G4910)</f>
        <v>263.02499999999998</v>
      </c>
      <c r="E4910" s="45">
        <v>210.42</v>
      </c>
      <c r="F4910" s="45">
        <f>E4910*1.25</f>
        <v>263.02499999999998</v>
      </c>
      <c r="G4910" s="46">
        <v>263.02499999999998</v>
      </c>
      <c r="H4910" s="46"/>
    </row>
    <row r="4911" spans="1:8" s="47" customFormat="1" ht="15" customHeight="1" x14ac:dyDescent="0.25">
      <c r="A4911" s="57">
        <v>29705</v>
      </c>
      <c r="B4911" s="57">
        <v>29705</v>
      </c>
      <c r="C4911" s="76" t="s">
        <v>7489</v>
      </c>
      <c r="D4911" s="72">
        <f>MAX(E4911:G4911)</f>
        <v>263.38749999999999</v>
      </c>
      <c r="E4911" s="45">
        <v>210.71</v>
      </c>
      <c r="F4911" s="45">
        <f>E4911*1.25</f>
        <v>263.38749999999999</v>
      </c>
      <c r="G4911" s="46">
        <v>263.38749999999999</v>
      </c>
      <c r="H4911" s="46"/>
    </row>
    <row r="4912" spans="1:8" s="47" customFormat="1" ht="15" customHeight="1" x14ac:dyDescent="0.25">
      <c r="A4912" s="57">
        <v>29705</v>
      </c>
      <c r="B4912" s="57">
        <v>29705</v>
      </c>
      <c r="C4912" s="76" t="s">
        <v>7858</v>
      </c>
      <c r="D4912" s="72">
        <f>MAX(E4912:G4912)</f>
        <v>263.38749999999999</v>
      </c>
      <c r="E4912" s="45">
        <v>210.71</v>
      </c>
      <c r="F4912" s="45">
        <f>E4912*1.25</f>
        <v>263.38749999999999</v>
      </c>
      <c r="G4912" s="46">
        <v>263.38749999999999</v>
      </c>
      <c r="H4912" s="46"/>
    </row>
    <row r="4913" spans="1:8" s="47" customFormat="1" ht="15" customHeight="1" x14ac:dyDescent="0.25">
      <c r="A4913" s="57">
        <v>29705</v>
      </c>
      <c r="B4913" s="57">
        <v>29705</v>
      </c>
      <c r="C4913" s="76" t="s">
        <v>7360</v>
      </c>
      <c r="D4913" s="72">
        <f>MAX(E4913:G4913)</f>
        <v>263.38749999999999</v>
      </c>
      <c r="E4913" s="45">
        <v>210.71</v>
      </c>
      <c r="F4913" s="45">
        <f>E4913*1.25</f>
        <v>263.38749999999999</v>
      </c>
      <c r="G4913" s="46">
        <v>263.38749999999999</v>
      </c>
      <c r="H4913" s="46"/>
    </row>
    <row r="4914" spans="1:8" s="47" customFormat="1" ht="15" customHeight="1" x14ac:dyDescent="0.25">
      <c r="A4914" s="57">
        <v>99212</v>
      </c>
      <c r="B4914" s="57">
        <v>99212</v>
      </c>
      <c r="C4914" s="76" t="s">
        <v>8259</v>
      </c>
      <c r="D4914" s="72">
        <f>MAX(E4914:G4914)</f>
        <v>263.5</v>
      </c>
      <c r="E4914" s="45">
        <v>210.8</v>
      </c>
      <c r="F4914" s="45">
        <f>E4914*1.25</f>
        <v>263.5</v>
      </c>
      <c r="G4914" s="46">
        <v>263.5</v>
      </c>
      <c r="H4914" s="46"/>
    </row>
    <row r="4915" spans="1:8" s="47" customFormat="1" ht="15" customHeight="1" x14ac:dyDescent="0.25">
      <c r="A4915" s="62"/>
      <c r="B4915" s="57">
        <v>73560</v>
      </c>
      <c r="C4915" s="76" t="s">
        <v>835</v>
      </c>
      <c r="D4915" s="72">
        <v>263.5</v>
      </c>
      <c r="E4915" s="50"/>
      <c r="F4915" s="50"/>
      <c r="G4915" s="50"/>
      <c r="H4915" s="46"/>
    </row>
    <row r="4916" spans="1:8" s="47" customFormat="1" ht="15" customHeight="1" x14ac:dyDescent="0.25">
      <c r="A4916" s="57" t="s">
        <v>49</v>
      </c>
      <c r="B4916" s="57" t="s">
        <v>2495</v>
      </c>
      <c r="C4916" s="76" t="s">
        <v>8869</v>
      </c>
      <c r="D4916" s="72">
        <f>MAX(E4916:G4916)</f>
        <v>263.55</v>
      </c>
      <c r="E4916" s="45">
        <v>210.84</v>
      </c>
      <c r="F4916" s="45">
        <f>E4916*1.25</f>
        <v>263.55</v>
      </c>
      <c r="G4916" s="46">
        <v>263.55</v>
      </c>
      <c r="H4916" s="46"/>
    </row>
    <row r="4917" spans="1:8" s="47" customFormat="1" ht="15" customHeight="1" x14ac:dyDescent="0.25">
      <c r="A4917" s="57" t="s">
        <v>49</v>
      </c>
      <c r="B4917" s="57" t="s">
        <v>2495</v>
      </c>
      <c r="C4917" s="76" t="s">
        <v>8869</v>
      </c>
      <c r="D4917" s="72">
        <f>MAX(E4917:G4917)</f>
        <v>263.55</v>
      </c>
      <c r="E4917" s="45">
        <v>210.84</v>
      </c>
      <c r="F4917" s="45">
        <f>E4917*1.25</f>
        <v>263.55</v>
      </c>
      <c r="G4917" s="46">
        <v>263.55</v>
      </c>
      <c r="H4917" s="46"/>
    </row>
    <row r="4918" spans="1:8" s="47" customFormat="1" ht="15" customHeight="1" x14ac:dyDescent="0.25">
      <c r="A4918" s="57" t="s">
        <v>49</v>
      </c>
      <c r="B4918" s="57" t="s">
        <v>49</v>
      </c>
      <c r="C4918" s="76" t="s">
        <v>8872</v>
      </c>
      <c r="D4918" s="72">
        <f>MAX(E4918:G4918)</f>
        <v>263.55</v>
      </c>
      <c r="E4918" s="45">
        <v>210.84</v>
      </c>
      <c r="F4918" s="45">
        <f>E4918*1.25</f>
        <v>263.55</v>
      </c>
      <c r="G4918" s="46">
        <v>263.55</v>
      </c>
      <c r="H4918" s="46"/>
    </row>
    <row r="4919" spans="1:8" s="47" customFormat="1" ht="15" customHeight="1" x14ac:dyDescent="0.25">
      <c r="A4919" s="57" t="s">
        <v>49</v>
      </c>
      <c r="B4919" s="57" t="s">
        <v>49</v>
      </c>
      <c r="C4919" s="76" t="s">
        <v>8872</v>
      </c>
      <c r="D4919" s="72">
        <f>MAX(E4919:G4919)</f>
        <v>263.55</v>
      </c>
      <c r="E4919" s="45">
        <v>210.84</v>
      </c>
      <c r="F4919" s="45">
        <f>E4919*1.25</f>
        <v>263.55</v>
      </c>
      <c r="G4919" s="46">
        <v>263.55</v>
      </c>
      <c r="H4919" s="46"/>
    </row>
    <row r="4920" spans="1:8" s="47" customFormat="1" ht="15" customHeight="1" x14ac:dyDescent="0.25">
      <c r="A4920" s="57" t="s">
        <v>49</v>
      </c>
      <c r="B4920" s="57" t="s">
        <v>49</v>
      </c>
      <c r="C4920" s="76" t="s">
        <v>8872</v>
      </c>
      <c r="D4920" s="72">
        <f>MAX(E4920:G4920)</f>
        <v>263.55</v>
      </c>
      <c r="E4920" s="45">
        <v>210.84</v>
      </c>
      <c r="F4920" s="45">
        <f>E4920*1.25</f>
        <v>263.55</v>
      </c>
      <c r="G4920" s="46">
        <v>263.55</v>
      </c>
      <c r="H4920" s="46"/>
    </row>
    <row r="4921" spans="1:8" s="47" customFormat="1" ht="15" customHeight="1" x14ac:dyDescent="0.25">
      <c r="A4921" s="57" t="s">
        <v>49</v>
      </c>
      <c r="B4921" s="57" t="s">
        <v>49</v>
      </c>
      <c r="C4921" s="76" t="s">
        <v>8652</v>
      </c>
      <c r="D4921" s="72">
        <f>MAX(E4921:G4921)</f>
        <v>263.55</v>
      </c>
      <c r="E4921" s="45">
        <v>210.84</v>
      </c>
      <c r="F4921" s="45">
        <f>E4921*1.25</f>
        <v>263.55</v>
      </c>
      <c r="G4921" s="46">
        <v>263.55</v>
      </c>
      <c r="H4921" s="46"/>
    </row>
    <row r="4922" spans="1:8" s="47" customFormat="1" ht="15" customHeight="1" x14ac:dyDescent="0.25">
      <c r="A4922" s="57" t="s">
        <v>49</v>
      </c>
      <c r="B4922" s="57" t="s">
        <v>49</v>
      </c>
      <c r="C4922" s="76" t="s">
        <v>8652</v>
      </c>
      <c r="D4922" s="72">
        <f>MAX(E4922:G4922)</f>
        <v>263.55</v>
      </c>
      <c r="E4922" s="45">
        <v>210.84</v>
      </c>
      <c r="F4922" s="45">
        <f>E4922*1.25</f>
        <v>263.55</v>
      </c>
      <c r="G4922" s="46">
        <v>263.55</v>
      </c>
      <c r="H4922" s="46"/>
    </row>
    <row r="4923" spans="1:8" s="47" customFormat="1" ht="15" customHeight="1" x14ac:dyDescent="0.25">
      <c r="A4923" s="57">
        <v>89240</v>
      </c>
      <c r="B4923" s="57">
        <v>89240</v>
      </c>
      <c r="C4923" s="76" t="s">
        <v>4858</v>
      </c>
      <c r="D4923" s="72">
        <f>MAX(E4923:G4923)</f>
        <v>263.63749999999999</v>
      </c>
      <c r="E4923" s="45">
        <v>210.91</v>
      </c>
      <c r="F4923" s="45">
        <f>E4923*1.25</f>
        <v>263.63749999999999</v>
      </c>
      <c r="G4923" s="46">
        <v>263.63749999999999</v>
      </c>
      <c r="H4923" s="46"/>
    </row>
    <row r="4924" spans="1:8" s="47" customFormat="1" ht="15" customHeight="1" x14ac:dyDescent="0.25">
      <c r="A4924" s="57">
        <v>94618</v>
      </c>
      <c r="B4924" s="57">
        <v>94618</v>
      </c>
      <c r="C4924" s="76" t="s">
        <v>7107</v>
      </c>
      <c r="D4924" s="72">
        <f>MAX(E4924:G4924)</f>
        <v>263.72499999999997</v>
      </c>
      <c r="E4924" s="45">
        <v>210.98</v>
      </c>
      <c r="F4924" s="45">
        <f>E4924*1.25</f>
        <v>263.72499999999997</v>
      </c>
      <c r="G4924" s="46">
        <v>263.72499999999997</v>
      </c>
      <c r="H4924" s="46"/>
    </row>
    <row r="4925" spans="1:8" s="47" customFormat="1" ht="15" customHeight="1" x14ac:dyDescent="0.25">
      <c r="A4925" s="57">
        <v>85097</v>
      </c>
      <c r="B4925" s="57">
        <v>85097</v>
      </c>
      <c r="C4925" s="76" t="s">
        <v>5904</v>
      </c>
      <c r="D4925" s="72">
        <f>MAX(E4925:G4925)</f>
        <v>263.75</v>
      </c>
      <c r="E4925" s="45">
        <v>211</v>
      </c>
      <c r="F4925" s="45">
        <f>E4925*1.25</f>
        <v>263.75</v>
      </c>
      <c r="G4925" s="46">
        <v>263.75</v>
      </c>
      <c r="H4925" s="46"/>
    </row>
    <row r="4926" spans="1:8" s="47" customFormat="1" ht="15" customHeight="1" x14ac:dyDescent="0.25">
      <c r="A4926" s="57">
        <v>83540</v>
      </c>
      <c r="B4926" s="57">
        <v>83540</v>
      </c>
      <c r="C4926" s="76" t="s">
        <v>5439</v>
      </c>
      <c r="D4926" s="72">
        <f>MAX(E4926:G4926)</f>
        <v>264.07499999999999</v>
      </c>
      <c r="E4926" s="45">
        <v>211.26</v>
      </c>
      <c r="F4926" s="45">
        <f>E4926*1.25</f>
        <v>264.07499999999999</v>
      </c>
      <c r="G4926" s="46">
        <v>264.07499999999999</v>
      </c>
      <c r="H4926" s="46"/>
    </row>
    <row r="4927" spans="1:8" s="47" customFormat="1" ht="15" customHeight="1" x14ac:dyDescent="0.25">
      <c r="A4927" s="62"/>
      <c r="B4927" s="57">
        <v>85613</v>
      </c>
      <c r="C4927" s="76" t="s">
        <v>1535</v>
      </c>
      <c r="D4927" s="72">
        <v>264.2</v>
      </c>
      <c r="E4927" s="50"/>
      <c r="F4927" s="50"/>
      <c r="G4927" s="50"/>
      <c r="H4927" s="46"/>
    </row>
    <row r="4928" spans="1:8" s="47" customFormat="1" ht="15" customHeight="1" x14ac:dyDescent="0.25">
      <c r="A4928" s="57">
        <v>73120</v>
      </c>
      <c r="B4928" s="57">
        <v>73120</v>
      </c>
      <c r="C4928" s="76" t="s">
        <v>5984</v>
      </c>
      <c r="D4928" s="72">
        <f>MAX(E4928:G4928)</f>
        <v>264.6875</v>
      </c>
      <c r="E4928" s="45">
        <v>211.75</v>
      </c>
      <c r="F4928" s="45">
        <f>E4928*1.25</f>
        <v>264.6875</v>
      </c>
      <c r="G4928" s="46">
        <v>264.6875</v>
      </c>
      <c r="H4928" s="46"/>
    </row>
    <row r="4929" spans="1:8" s="47" customFormat="1" ht="15" customHeight="1" x14ac:dyDescent="0.25">
      <c r="A4929" s="57" t="s">
        <v>50</v>
      </c>
      <c r="B4929" s="58" t="s">
        <v>50</v>
      </c>
      <c r="C4929" s="77" t="s">
        <v>8874</v>
      </c>
      <c r="D4929" s="72">
        <f>MAX(E4929:G4929)</f>
        <v>264.72500000000002</v>
      </c>
      <c r="E4929" s="45">
        <v>211.78</v>
      </c>
      <c r="F4929" s="45">
        <f>E4929*1.25</f>
        <v>264.72500000000002</v>
      </c>
      <c r="G4929" s="46">
        <v>264.72500000000002</v>
      </c>
      <c r="H4929" s="46"/>
    </row>
    <row r="4930" spans="1:8" s="47" customFormat="1" ht="15" customHeight="1" x14ac:dyDescent="0.25">
      <c r="A4930" s="57" t="s">
        <v>50</v>
      </c>
      <c r="B4930" s="58" t="s">
        <v>50</v>
      </c>
      <c r="C4930" s="77" t="s">
        <v>8654</v>
      </c>
      <c r="D4930" s="72">
        <f>MAX(E4930:G4930)</f>
        <v>264.72500000000002</v>
      </c>
      <c r="E4930" s="45">
        <v>211.78</v>
      </c>
      <c r="F4930" s="45">
        <f>E4930*1.25</f>
        <v>264.72500000000002</v>
      </c>
      <c r="G4930" s="46">
        <v>264.72500000000002</v>
      </c>
      <c r="H4930" s="46"/>
    </row>
    <row r="4931" spans="1:8" s="47" customFormat="1" ht="15" customHeight="1" x14ac:dyDescent="0.25">
      <c r="A4931" s="57" t="s">
        <v>50</v>
      </c>
      <c r="B4931" s="58" t="s">
        <v>50</v>
      </c>
      <c r="C4931" s="77" t="s">
        <v>8654</v>
      </c>
      <c r="D4931" s="72">
        <f>MAX(E4931:G4931)</f>
        <v>264.72500000000002</v>
      </c>
      <c r="E4931" s="45">
        <v>211.78</v>
      </c>
      <c r="F4931" s="45">
        <f>E4931*1.25</f>
        <v>264.72500000000002</v>
      </c>
      <c r="G4931" s="46">
        <v>264.72500000000002</v>
      </c>
      <c r="H4931" s="46"/>
    </row>
    <row r="4932" spans="1:8" s="47" customFormat="1" ht="15" customHeight="1" x14ac:dyDescent="0.25">
      <c r="A4932" s="57" t="s">
        <v>50</v>
      </c>
      <c r="B4932" s="58" t="s">
        <v>50</v>
      </c>
      <c r="C4932" s="77" t="s">
        <v>8654</v>
      </c>
      <c r="D4932" s="72">
        <f>MAX(E4932:G4932)</f>
        <v>264.72500000000002</v>
      </c>
      <c r="E4932" s="45">
        <v>211.78</v>
      </c>
      <c r="F4932" s="45">
        <f>E4932*1.25</f>
        <v>264.72500000000002</v>
      </c>
      <c r="G4932" s="46">
        <v>264.72500000000002</v>
      </c>
      <c r="H4932" s="46"/>
    </row>
    <row r="4933" spans="1:8" s="47" customFormat="1" ht="15" customHeight="1" x14ac:dyDescent="0.25">
      <c r="A4933" s="57" t="s">
        <v>50</v>
      </c>
      <c r="B4933" s="58" t="s">
        <v>50</v>
      </c>
      <c r="C4933" s="77" t="s">
        <v>8654</v>
      </c>
      <c r="D4933" s="72">
        <f>MAX(E4933:G4933)</f>
        <v>264.72500000000002</v>
      </c>
      <c r="E4933" s="45">
        <v>211.78</v>
      </c>
      <c r="F4933" s="45">
        <f>E4933*1.25</f>
        <v>264.72500000000002</v>
      </c>
      <c r="G4933" s="46">
        <v>264.72500000000002</v>
      </c>
      <c r="H4933" s="46"/>
    </row>
    <row r="4934" spans="1:8" s="47" customFormat="1" ht="15" customHeight="1" x14ac:dyDescent="0.25">
      <c r="A4934" s="57" t="s">
        <v>50</v>
      </c>
      <c r="B4934" s="58" t="s">
        <v>50</v>
      </c>
      <c r="C4934" s="77" t="s">
        <v>8654</v>
      </c>
      <c r="D4934" s="72">
        <f>MAX(E4934:G4934)</f>
        <v>264.72500000000002</v>
      </c>
      <c r="E4934" s="45">
        <v>211.78</v>
      </c>
      <c r="F4934" s="45">
        <f>E4934*1.25</f>
        <v>264.72500000000002</v>
      </c>
      <c r="G4934" s="46">
        <v>264.72500000000002</v>
      </c>
      <c r="H4934" s="46"/>
    </row>
    <row r="4935" spans="1:8" s="47" customFormat="1" ht="15" customHeight="1" x14ac:dyDescent="0.25">
      <c r="A4935" s="57" t="s">
        <v>50</v>
      </c>
      <c r="B4935" s="58" t="s">
        <v>50</v>
      </c>
      <c r="C4935" s="77" t="s">
        <v>8654</v>
      </c>
      <c r="D4935" s="72">
        <f>MAX(E4935:G4935)</f>
        <v>264.72500000000002</v>
      </c>
      <c r="E4935" s="45">
        <v>211.78</v>
      </c>
      <c r="F4935" s="45">
        <f>E4935*1.25</f>
        <v>264.72500000000002</v>
      </c>
      <c r="G4935" s="46">
        <v>264.72500000000002</v>
      </c>
      <c r="H4935" s="46"/>
    </row>
    <row r="4936" spans="1:8" s="47" customFormat="1" ht="15" customHeight="1" x14ac:dyDescent="0.25">
      <c r="A4936" s="57">
        <v>80354</v>
      </c>
      <c r="B4936" s="57">
        <v>80354</v>
      </c>
      <c r="C4936" s="76" t="s">
        <v>4677</v>
      </c>
      <c r="D4936" s="72">
        <f>MAX(E4936:G4936)</f>
        <v>264.9375</v>
      </c>
      <c r="E4936" s="45">
        <v>211.95</v>
      </c>
      <c r="F4936" s="45">
        <f>E4936*1.25</f>
        <v>264.9375</v>
      </c>
      <c r="G4936" s="46">
        <v>264.9375</v>
      </c>
      <c r="H4936" s="46"/>
    </row>
    <row r="4937" spans="1:8" s="47" customFormat="1" ht="15" customHeight="1" x14ac:dyDescent="0.25">
      <c r="A4937" s="57">
        <v>90792</v>
      </c>
      <c r="B4937" s="57">
        <v>90792</v>
      </c>
      <c r="C4937" s="76" t="s">
        <v>8450</v>
      </c>
      <c r="D4937" s="72">
        <f>MAX(E4937:G4937)</f>
        <v>264.9375</v>
      </c>
      <c r="E4937" s="45">
        <v>211.95</v>
      </c>
      <c r="F4937" s="45">
        <f>E4937*1.25</f>
        <v>264.9375</v>
      </c>
      <c r="G4937" s="46">
        <v>264.9375</v>
      </c>
      <c r="H4937" s="46"/>
    </row>
    <row r="4938" spans="1:8" s="47" customFormat="1" ht="15" customHeight="1" x14ac:dyDescent="0.25">
      <c r="A4938" s="57">
        <v>99221</v>
      </c>
      <c r="B4938" s="57">
        <v>99221</v>
      </c>
      <c r="C4938" s="76" t="s">
        <v>8447</v>
      </c>
      <c r="D4938" s="72">
        <f>MAX(E4938:G4938)</f>
        <v>264.9375</v>
      </c>
      <c r="E4938" s="45">
        <v>211.95</v>
      </c>
      <c r="F4938" s="45">
        <f>E4938*1.25</f>
        <v>264.9375</v>
      </c>
      <c r="G4938" s="46">
        <v>264.9375</v>
      </c>
      <c r="H4938" s="46"/>
    </row>
    <row r="4939" spans="1:8" s="47" customFormat="1" ht="15" customHeight="1" x14ac:dyDescent="0.25">
      <c r="A4939" s="58" t="s">
        <v>70</v>
      </c>
      <c r="B4939" s="58" t="s">
        <v>70</v>
      </c>
      <c r="C4939" s="77" t="s">
        <v>7786</v>
      </c>
      <c r="D4939" s="73">
        <f>MAX(E4939:G4939)</f>
        <v>265.3</v>
      </c>
      <c r="E4939" s="48">
        <v>212.24</v>
      </c>
      <c r="F4939" s="48">
        <f>E4939*1.25</f>
        <v>265.3</v>
      </c>
      <c r="G4939" s="49">
        <v>265.3</v>
      </c>
      <c r="H4939" s="46"/>
    </row>
    <row r="4940" spans="1:8" s="47" customFormat="1" ht="15" customHeight="1" x14ac:dyDescent="0.25">
      <c r="A4940" s="58" t="s">
        <v>70</v>
      </c>
      <c r="B4940" s="58" t="s">
        <v>70</v>
      </c>
      <c r="C4940" s="77" t="s">
        <v>7619</v>
      </c>
      <c r="D4940" s="73">
        <f>MAX(E4940:G4940)</f>
        <v>265.3</v>
      </c>
      <c r="E4940" s="48">
        <v>212.24</v>
      </c>
      <c r="F4940" s="48">
        <f>E4940*1.25</f>
        <v>265.3</v>
      </c>
      <c r="G4940" s="49">
        <v>265.3</v>
      </c>
      <c r="H4940" s="46"/>
    </row>
    <row r="4941" spans="1:8" s="47" customFormat="1" ht="15" customHeight="1" x14ac:dyDescent="0.25">
      <c r="A4941" s="58" t="s">
        <v>70</v>
      </c>
      <c r="B4941" s="58" t="s">
        <v>70</v>
      </c>
      <c r="C4941" s="77" t="s">
        <v>7619</v>
      </c>
      <c r="D4941" s="73">
        <f>MAX(E4941:G4941)</f>
        <v>265.3</v>
      </c>
      <c r="E4941" s="48">
        <v>212.24</v>
      </c>
      <c r="F4941" s="48">
        <f>E4941*1.25</f>
        <v>265.3</v>
      </c>
      <c r="G4941" s="49">
        <v>265.3</v>
      </c>
      <c r="H4941" s="46"/>
    </row>
    <row r="4942" spans="1:8" s="47" customFormat="1" ht="15" customHeight="1" x14ac:dyDescent="0.25">
      <c r="A4942" s="58" t="s">
        <v>70</v>
      </c>
      <c r="B4942" s="58" t="s">
        <v>70</v>
      </c>
      <c r="C4942" s="77" t="s">
        <v>7619</v>
      </c>
      <c r="D4942" s="73">
        <f>MAX(E4942:G4942)</f>
        <v>265.3</v>
      </c>
      <c r="E4942" s="48">
        <v>212.24</v>
      </c>
      <c r="F4942" s="48">
        <f>E4942*1.25</f>
        <v>265.3</v>
      </c>
      <c r="G4942" s="49">
        <v>265.3</v>
      </c>
      <c r="H4942" s="46"/>
    </row>
    <row r="4943" spans="1:8" s="47" customFormat="1" ht="15" customHeight="1" x14ac:dyDescent="0.25">
      <c r="A4943" s="58" t="s">
        <v>70</v>
      </c>
      <c r="B4943" s="58" t="s">
        <v>70</v>
      </c>
      <c r="C4943" s="77" t="s">
        <v>7619</v>
      </c>
      <c r="D4943" s="73">
        <f>MAX(E4943:G4943)</f>
        <v>265.3</v>
      </c>
      <c r="E4943" s="48">
        <v>212.24</v>
      </c>
      <c r="F4943" s="48">
        <f>E4943*1.25</f>
        <v>265.3</v>
      </c>
      <c r="G4943" s="49">
        <v>265.3</v>
      </c>
      <c r="H4943" s="46"/>
    </row>
    <row r="4944" spans="1:8" s="47" customFormat="1" ht="15" customHeight="1" x14ac:dyDescent="0.25">
      <c r="A4944" s="58" t="s">
        <v>70</v>
      </c>
      <c r="B4944" s="58" t="s">
        <v>70</v>
      </c>
      <c r="C4944" s="77" t="s">
        <v>7619</v>
      </c>
      <c r="D4944" s="73">
        <f>MAX(E4944:G4944)</f>
        <v>265.3</v>
      </c>
      <c r="E4944" s="48">
        <v>212.24</v>
      </c>
      <c r="F4944" s="48">
        <f>E4944*1.25</f>
        <v>265.3</v>
      </c>
      <c r="G4944" s="49">
        <v>265.3</v>
      </c>
      <c r="H4944" s="46"/>
    </row>
    <row r="4945" spans="1:8" s="47" customFormat="1" ht="15" customHeight="1" x14ac:dyDescent="0.25">
      <c r="A4945" s="58" t="s">
        <v>70</v>
      </c>
      <c r="B4945" s="58" t="s">
        <v>70</v>
      </c>
      <c r="C4945" s="77" t="s">
        <v>7619</v>
      </c>
      <c r="D4945" s="73">
        <f>MAX(E4945:G4945)</f>
        <v>265.3</v>
      </c>
      <c r="E4945" s="48">
        <v>212.24</v>
      </c>
      <c r="F4945" s="48">
        <f>E4945*1.25</f>
        <v>265.3</v>
      </c>
      <c r="G4945" s="49">
        <v>265.3</v>
      </c>
      <c r="H4945" s="46"/>
    </row>
    <row r="4946" spans="1:8" s="47" customFormat="1" ht="15" customHeight="1" x14ac:dyDescent="0.25">
      <c r="A4946" s="57" t="s">
        <v>2495</v>
      </c>
      <c r="B4946" s="57" t="s">
        <v>2495</v>
      </c>
      <c r="C4946" s="76" t="s">
        <v>8849</v>
      </c>
      <c r="D4946" s="72">
        <f>MAX(E4946:G4946)</f>
        <v>265.3125</v>
      </c>
      <c r="E4946" s="45">
        <v>212.25</v>
      </c>
      <c r="F4946" s="45">
        <f>E4946*1.25</f>
        <v>265.3125</v>
      </c>
      <c r="G4946" s="46">
        <v>265.3125</v>
      </c>
      <c r="H4946" s="46"/>
    </row>
    <row r="4947" spans="1:8" s="47" customFormat="1" ht="15" customHeight="1" x14ac:dyDescent="0.25">
      <c r="A4947" s="57">
        <v>87254</v>
      </c>
      <c r="B4947" s="57">
        <v>87254</v>
      </c>
      <c r="C4947" s="76" t="s">
        <v>5430</v>
      </c>
      <c r="D4947" s="72">
        <f>MAX(E4947:G4947)</f>
        <v>265.375</v>
      </c>
      <c r="E4947" s="45">
        <v>212.3</v>
      </c>
      <c r="F4947" s="45">
        <f>E4947*1.25</f>
        <v>265.375</v>
      </c>
      <c r="G4947" s="46">
        <v>265.375</v>
      </c>
      <c r="H4947" s="46"/>
    </row>
    <row r="4948" spans="1:8" s="47" customFormat="1" ht="15" customHeight="1" x14ac:dyDescent="0.25">
      <c r="A4948" s="57" t="s">
        <v>2495</v>
      </c>
      <c r="B4948" s="57" t="s">
        <v>2495</v>
      </c>
      <c r="C4948" s="76" t="s">
        <v>8848</v>
      </c>
      <c r="D4948" s="72">
        <f>MAX(E4948:G4948)</f>
        <v>265.4375</v>
      </c>
      <c r="E4948" s="45">
        <v>212.35</v>
      </c>
      <c r="F4948" s="45">
        <f>E4948*1.25</f>
        <v>265.4375</v>
      </c>
      <c r="G4948" s="46">
        <v>265.4375</v>
      </c>
      <c r="H4948" s="46"/>
    </row>
    <row r="4949" spans="1:8" s="47" customFormat="1" ht="15" customHeight="1" x14ac:dyDescent="0.25">
      <c r="A4949" s="57">
        <v>99204</v>
      </c>
      <c r="B4949" s="57">
        <v>99204</v>
      </c>
      <c r="C4949" s="76" t="s">
        <v>8911</v>
      </c>
      <c r="D4949" s="72">
        <f>MAX(E4949:G4949)</f>
        <v>265.4375</v>
      </c>
      <c r="E4949" s="45">
        <v>212.35</v>
      </c>
      <c r="F4949" s="45">
        <f>E4949*1.25</f>
        <v>265.4375</v>
      </c>
      <c r="G4949" s="46">
        <v>265.4375</v>
      </c>
      <c r="H4949" s="46"/>
    </row>
    <row r="4950" spans="1:8" s="47" customFormat="1" ht="15" customHeight="1" x14ac:dyDescent="0.25">
      <c r="A4950" s="57">
        <v>99204</v>
      </c>
      <c r="B4950" s="57">
        <v>99204</v>
      </c>
      <c r="C4950" s="76" t="s">
        <v>8642</v>
      </c>
      <c r="D4950" s="72">
        <f>MAX(E4950:G4950)</f>
        <v>265.4375</v>
      </c>
      <c r="E4950" s="45">
        <v>212.35</v>
      </c>
      <c r="F4950" s="45">
        <f>E4950*1.25</f>
        <v>265.4375</v>
      </c>
      <c r="G4950" s="46">
        <v>265.4375</v>
      </c>
      <c r="H4950" s="46"/>
    </row>
    <row r="4951" spans="1:8" s="47" customFormat="1" ht="15" customHeight="1" x14ac:dyDescent="0.25">
      <c r="A4951" s="57">
        <v>99204</v>
      </c>
      <c r="B4951" s="57">
        <v>99204</v>
      </c>
      <c r="C4951" s="76" t="s">
        <v>8642</v>
      </c>
      <c r="D4951" s="72">
        <f>MAX(E4951:G4951)</f>
        <v>265.4375</v>
      </c>
      <c r="E4951" s="45">
        <v>212.35</v>
      </c>
      <c r="F4951" s="45">
        <f>E4951*1.25</f>
        <v>265.4375</v>
      </c>
      <c r="G4951" s="46">
        <v>265.4375</v>
      </c>
      <c r="H4951" s="46"/>
    </row>
    <row r="4952" spans="1:8" s="47" customFormat="1" ht="15" customHeight="1" x14ac:dyDescent="0.25">
      <c r="A4952" s="57">
        <v>99204</v>
      </c>
      <c r="B4952" s="57">
        <v>99204</v>
      </c>
      <c r="C4952" s="76" t="s">
        <v>8642</v>
      </c>
      <c r="D4952" s="72">
        <f>MAX(E4952:G4952)</f>
        <v>265.4375</v>
      </c>
      <c r="E4952" s="45">
        <v>212.35</v>
      </c>
      <c r="F4952" s="45">
        <f>E4952*1.25</f>
        <v>265.4375</v>
      </c>
      <c r="G4952" s="46">
        <v>265.4375</v>
      </c>
      <c r="H4952" s="46"/>
    </row>
    <row r="4953" spans="1:8" s="47" customFormat="1" ht="15" customHeight="1" x14ac:dyDescent="0.25">
      <c r="A4953" s="57">
        <v>99204</v>
      </c>
      <c r="B4953" s="57">
        <v>99204</v>
      </c>
      <c r="C4953" s="76" t="s">
        <v>8642</v>
      </c>
      <c r="D4953" s="72">
        <f>MAX(E4953:G4953)</f>
        <v>265.4375</v>
      </c>
      <c r="E4953" s="45">
        <v>212.35</v>
      </c>
      <c r="F4953" s="45">
        <f>E4953*1.25</f>
        <v>265.4375</v>
      </c>
      <c r="G4953" s="46">
        <v>265.4375</v>
      </c>
      <c r="H4953" s="46"/>
    </row>
    <row r="4954" spans="1:8" s="47" customFormat="1" ht="15" customHeight="1" x14ac:dyDescent="0.25">
      <c r="A4954" s="57">
        <v>99204</v>
      </c>
      <c r="B4954" s="57">
        <v>99204</v>
      </c>
      <c r="C4954" s="76" t="s">
        <v>8642</v>
      </c>
      <c r="D4954" s="72">
        <f>MAX(E4954:G4954)</f>
        <v>265.4375</v>
      </c>
      <c r="E4954" s="45">
        <v>212.35</v>
      </c>
      <c r="F4954" s="45">
        <f>E4954*1.25</f>
        <v>265.4375</v>
      </c>
      <c r="G4954" s="46">
        <v>265.4375</v>
      </c>
      <c r="H4954" s="46"/>
    </row>
    <row r="4955" spans="1:8" s="47" customFormat="1" ht="15" customHeight="1" x14ac:dyDescent="0.25">
      <c r="A4955" s="57">
        <v>99204</v>
      </c>
      <c r="B4955" s="57">
        <v>99204</v>
      </c>
      <c r="C4955" s="76" t="s">
        <v>8642</v>
      </c>
      <c r="D4955" s="72">
        <f>MAX(E4955:G4955)</f>
        <v>265.4375</v>
      </c>
      <c r="E4955" s="45">
        <v>212.35</v>
      </c>
      <c r="F4955" s="45">
        <f>E4955*1.25</f>
        <v>265.4375</v>
      </c>
      <c r="G4955" s="46">
        <v>265.4375</v>
      </c>
      <c r="H4955" s="46"/>
    </row>
    <row r="4956" spans="1:8" s="47" customFormat="1" ht="15" customHeight="1" x14ac:dyDescent="0.25">
      <c r="A4956" s="57">
        <v>99204</v>
      </c>
      <c r="B4956" s="57">
        <v>99204</v>
      </c>
      <c r="C4956" s="76" t="s">
        <v>8642</v>
      </c>
      <c r="D4956" s="72">
        <f>MAX(E4956:G4956)</f>
        <v>265.4375</v>
      </c>
      <c r="E4956" s="45">
        <v>212.35</v>
      </c>
      <c r="F4956" s="45">
        <f>E4956*1.25</f>
        <v>265.4375</v>
      </c>
      <c r="G4956" s="46">
        <v>265.4375</v>
      </c>
      <c r="H4956" s="46"/>
    </row>
    <row r="4957" spans="1:8" s="47" customFormat="1" ht="15" customHeight="1" x14ac:dyDescent="0.25">
      <c r="A4957" s="57" t="s">
        <v>2495</v>
      </c>
      <c r="B4957" s="57" t="s">
        <v>2495</v>
      </c>
      <c r="C4957" s="76" t="s">
        <v>8642</v>
      </c>
      <c r="D4957" s="72">
        <f>MAX(E4957:G4957)</f>
        <v>265.4375</v>
      </c>
      <c r="E4957" s="45">
        <v>212.35</v>
      </c>
      <c r="F4957" s="45">
        <f>E4957*1.25</f>
        <v>265.4375</v>
      </c>
      <c r="G4957" s="46">
        <v>265.4375</v>
      </c>
      <c r="H4957" s="46"/>
    </row>
    <row r="4958" spans="1:8" s="47" customFormat="1" ht="15" customHeight="1" x14ac:dyDescent="0.25">
      <c r="A4958" s="57" t="s">
        <v>2495</v>
      </c>
      <c r="B4958" s="57" t="s">
        <v>2495</v>
      </c>
      <c r="C4958" s="76" t="s">
        <v>5140</v>
      </c>
      <c r="D4958" s="72">
        <f>MAX(E4958:G4958)</f>
        <v>265.4375</v>
      </c>
      <c r="E4958" s="45">
        <v>212.35</v>
      </c>
      <c r="F4958" s="45">
        <f>E4958*1.25</f>
        <v>265.4375</v>
      </c>
      <c r="G4958" s="46">
        <v>265.4375</v>
      </c>
      <c r="H4958" s="46"/>
    </row>
    <row r="4959" spans="1:8" s="47" customFormat="1" ht="15" customHeight="1" x14ac:dyDescent="0.25">
      <c r="A4959" s="62"/>
      <c r="B4959" s="57">
        <v>17280</v>
      </c>
      <c r="C4959" s="76" t="s">
        <v>264</v>
      </c>
      <c r="D4959" s="72">
        <v>265.8</v>
      </c>
      <c r="E4959" s="50"/>
      <c r="F4959" s="50"/>
      <c r="G4959" s="50"/>
      <c r="H4959" s="46"/>
    </row>
    <row r="4960" spans="1:8" s="47" customFormat="1" ht="15" customHeight="1" x14ac:dyDescent="0.25">
      <c r="A4960" s="57">
        <v>93798</v>
      </c>
      <c r="B4960" s="57">
        <v>93798</v>
      </c>
      <c r="C4960" s="76" t="s">
        <v>8603</v>
      </c>
      <c r="D4960" s="72">
        <f>MAX(E4960:G4960)</f>
        <v>265.8125</v>
      </c>
      <c r="E4960" s="45">
        <v>212.65</v>
      </c>
      <c r="F4960" s="45">
        <f>E4960*1.25</f>
        <v>265.8125</v>
      </c>
      <c r="G4960" s="46">
        <v>265.8125</v>
      </c>
      <c r="H4960" s="46"/>
    </row>
    <row r="4961" spans="1:8" s="47" customFormat="1" ht="15" customHeight="1" x14ac:dyDescent="0.25">
      <c r="A4961" s="57">
        <v>99214</v>
      </c>
      <c r="B4961" s="57">
        <v>99214</v>
      </c>
      <c r="C4961" s="76" t="s">
        <v>7744</v>
      </c>
      <c r="D4961" s="72">
        <f>MAX(E4961:G4961)</f>
        <v>265.82499999999999</v>
      </c>
      <c r="E4961" s="45">
        <v>212.66</v>
      </c>
      <c r="F4961" s="45">
        <f>E4961*1.25</f>
        <v>265.82499999999999</v>
      </c>
      <c r="G4961" s="46">
        <v>265.82499999999999</v>
      </c>
      <c r="H4961" s="46"/>
    </row>
    <row r="4962" spans="1:8" s="47" customFormat="1" ht="15" customHeight="1" x14ac:dyDescent="0.25">
      <c r="A4962" s="57">
        <v>99203</v>
      </c>
      <c r="B4962" s="57">
        <v>99203</v>
      </c>
      <c r="C4962" s="76" t="s">
        <v>7738</v>
      </c>
      <c r="D4962" s="72">
        <f>MAX(E4962:G4962)</f>
        <v>265.82499999999999</v>
      </c>
      <c r="E4962" s="45">
        <v>212.66</v>
      </c>
      <c r="F4962" s="45">
        <f>E4962*1.25</f>
        <v>265.82499999999999</v>
      </c>
      <c r="G4962" s="46">
        <v>265.82499999999999</v>
      </c>
      <c r="H4962" s="46"/>
    </row>
    <row r="4963" spans="1:8" s="47" customFormat="1" ht="15" customHeight="1" x14ac:dyDescent="0.25">
      <c r="A4963" s="57">
        <v>87380</v>
      </c>
      <c r="B4963" s="57">
        <v>87380</v>
      </c>
      <c r="C4963" s="76" t="s">
        <v>5792</v>
      </c>
      <c r="D4963" s="72">
        <f>MAX(E4963:G4963)</f>
        <v>266.0625</v>
      </c>
      <c r="E4963" s="45">
        <v>212.85</v>
      </c>
      <c r="F4963" s="45">
        <f>E4963*1.25</f>
        <v>266.0625</v>
      </c>
      <c r="G4963" s="46">
        <v>266.0625</v>
      </c>
      <c r="H4963" s="46"/>
    </row>
    <row r="4964" spans="1:8" s="47" customFormat="1" ht="15" customHeight="1" x14ac:dyDescent="0.25">
      <c r="A4964" s="62"/>
      <c r="B4964" s="57">
        <v>86341</v>
      </c>
      <c r="C4964" s="76" t="s">
        <v>1588</v>
      </c>
      <c r="D4964" s="72">
        <v>266.08999999999997</v>
      </c>
      <c r="E4964" s="50"/>
      <c r="F4964" s="50"/>
      <c r="G4964" s="50"/>
      <c r="H4964" s="46"/>
    </row>
    <row r="4965" spans="1:8" s="47" customFormat="1" ht="15" customHeight="1" x14ac:dyDescent="0.25">
      <c r="A4965" s="57" t="s">
        <v>2495</v>
      </c>
      <c r="B4965" s="57" t="s">
        <v>2495</v>
      </c>
      <c r="C4965" s="76" t="s">
        <v>8220</v>
      </c>
      <c r="D4965" s="72">
        <f>MAX(E4965:G4965)</f>
        <v>266.375</v>
      </c>
      <c r="E4965" s="45">
        <v>213.1</v>
      </c>
      <c r="F4965" s="45">
        <f>E4965*1.25</f>
        <v>266.375</v>
      </c>
      <c r="G4965" s="46">
        <v>266.375</v>
      </c>
      <c r="H4965" s="46"/>
    </row>
    <row r="4966" spans="1:8" s="47" customFormat="1" ht="15" customHeight="1" x14ac:dyDescent="0.25">
      <c r="A4966" s="57">
        <v>80299</v>
      </c>
      <c r="B4966" s="57">
        <v>80299</v>
      </c>
      <c r="C4966" s="76" t="s">
        <v>4558</v>
      </c>
      <c r="D4966" s="72">
        <f>MAX(E4966:G4966)</f>
        <v>266.625</v>
      </c>
      <c r="E4966" s="45">
        <v>213.3</v>
      </c>
      <c r="F4966" s="45">
        <f>E4966*1.25</f>
        <v>266.625</v>
      </c>
      <c r="G4966" s="46">
        <v>266.625</v>
      </c>
      <c r="H4966" s="46"/>
    </row>
    <row r="4967" spans="1:8" s="47" customFormat="1" ht="15" customHeight="1" x14ac:dyDescent="0.25">
      <c r="A4967" s="57" t="s">
        <v>7272</v>
      </c>
      <c r="B4967" s="57">
        <v>92526</v>
      </c>
      <c r="C4967" s="76" t="s">
        <v>7273</v>
      </c>
      <c r="D4967" s="72">
        <f>MAX(E4967:G4967)</f>
        <v>266.76249999999999</v>
      </c>
      <c r="E4967" s="45">
        <v>213.41</v>
      </c>
      <c r="F4967" s="45">
        <f>E4967*1.25</f>
        <v>266.76249999999999</v>
      </c>
      <c r="G4967" s="46">
        <v>266.76249999999999</v>
      </c>
      <c r="H4967" s="46"/>
    </row>
    <row r="4968" spans="1:8" s="47" customFormat="1" ht="15" customHeight="1" x14ac:dyDescent="0.25">
      <c r="A4968" s="57" t="s">
        <v>7272</v>
      </c>
      <c r="B4968" s="57">
        <v>92526</v>
      </c>
      <c r="C4968" s="76" t="s">
        <v>7279</v>
      </c>
      <c r="D4968" s="72">
        <f>MAX(E4968:G4968)</f>
        <v>266.76249999999999</v>
      </c>
      <c r="E4968" s="45">
        <v>213.41</v>
      </c>
      <c r="F4968" s="45">
        <f>E4968*1.25</f>
        <v>266.76249999999999</v>
      </c>
      <c r="G4968" s="46">
        <v>266.76249999999999</v>
      </c>
      <c r="H4968" s="46"/>
    </row>
    <row r="4969" spans="1:8" s="47" customFormat="1" ht="15" customHeight="1" x14ac:dyDescent="0.25">
      <c r="A4969" s="57">
        <v>99233</v>
      </c>
      <c r="B4969" s="57">
        <v>99233</v>
      </c>
      <c r="C4969" s="76" t="s">
        <v>8624</v>
      </c>
      <c r="D4969" s="72">
        <f>MAX(E4969:G4969)</f>
        <v>267.125</v>
      </c>
      <c r="E4969" s="45">
        <v>213.7</v>
      </c>
      <c r="F4969" s="45">
        <f>E4969*1.25</f>
        <v>267.125</v>
      </c>
      <c r="G4969" s="46">
        <v>267.125</v>
      </c>
      <c r="H4969" s="46"/>
    </row>
    <row r="4970" spans="1:8" s="47" customFormat="1" ht="15" customHeight="1" x14ac:dyDescent="0.25">
      <c r="A4970" s="57">
        <v>99221</v>
      </c>
      <c r="B4970" s="57">
        <v>99221</v>
      </c>
      <c r="C4970" s="76" t="s">
        <v>8907</v>
      </c>
      <c r="D4970" s="72">
        <f>MAX(E4970:G4970)</f>
        <v>267.1875</v>
      </c>
      <c r="E4970" s="45">
        <v>213.75</v>
      </c>
      <c r="F4970" s="45">
        <f>E4970*1.25</f>
        <v>267.1875</v>
      </c>
      <c r="G4970" s="46">
        <v>267.1875</v>
      </c>
      <c r="H4970" s="46"/>
    </row>
    <row r="4971" spans="1:8" s="47" customFormat="1" ht="15" customHeight="1" x14ac:dyDescent="0.25">
      <c r="A4971" s="57" t="s">
        <v>2495</v>
      </c>
      <c r="B4971" s="57" t="s">
        <v>2495</v>
      </c>
      <c r="C4971" s="76" t="s">
        <v>4673</v>
      </c>
      <c r="D4971" s="72">
        <f>MAX(E4971:G4971)</f>
        <v>267.375</v>
      </c>
      <c r="E4971" s="45">
        <v>213.9</v>
      </c>
      <c r="F4971" s="45">
        <f>E4971*1.25</f>
        <v>267.375</v>
      </c>
      <c r="G4971" s="46">
        <v>267.375</v>
      </c>
      <c r="H4971" s="46"/>
    </row>
    <row r="4972" spans="1:8" s="47" customFormat="1" ht="15" customHeight="1" x14ac:dyDescent="0.25">
      <c r="A4972" s="63"/>
      <c r="B4972" s="58">
        <v>86780</v>
      </c>
      <c r="C4972" s="77" t="s">
        <v>1667</v>
      </c>
      <c r="D4972" s="73">
        <v>267.42</v>
      </c>
      <c r="E4972" s="51"/>
      <c r="F4972" s="51"/>
      <c r="G4972" s="51"/>
      <c r="H4972" s="46"/>
    </row>
    <row r="4973" spans="1:8" s="47" customFormat="1" ht="15" customHeight="1" x14ac:dyDescent="0.25">
      <c r="A4973" s="62"/>
      <c r="B4973" s="58">
        <v>11107</v>
      </c>
      <c r="C4973" s="77" t="s">
        <v>122</v>
      </c>
      <c r="D4973" s="72">
        <v>267.5</v>
      </c>
      <c r="E4973" s="50"/>
      <c r="F4973" s="50"/>
      <c r="G4973" s="50"/>
      <c r="H4973" s="46"/>
    </row>
    <row r="4974" spans="1:8" s="47" customFormat="1" ht="15" customHeight="1" x14ac:dyDescent="0.25">
      <c r="A4974" s="62"/>
      <c r="B4974" s="57">
        <v>17261</v>
      </c>
      <c r="C4974" s="76" t="s">
        <v>253</v>
      </c>
      <c r="D4974" s="72">
        <v>267.55</v>
      </c>
      <c r="E4974" s="50"/>
      <c r="F4974" s="50"/>
      <c r="G4974" s="50"/>
      <c r="H4974" s="46"/>
    </row>
    <row r="4975" spans="1:8" s="47" customFormat="1" ht="15" customHeight="1" x14ac:dyDescent="0.25">
      <c r="A4975" s="62"/>
      <c r="B4975" s="57">
        <v>92610</v>
      </c>
      <c r="C4975" s="76" t="s">
        <v>1989</v>
      </c>
      <c r="D4975" s="72">
        <v>267.87</v>
      </c>
      <c r="E4975" s="50"/>
      <c r="F4975" s="50"/>
      <c r="G4975" s="50"/>
      <c r="H4975" s="46"/>
    </row>
    <row r="4976" spans="1:8" s="47" customFormat="1" ht="15" customHeight="1" x14ac:dyDescent="0.25">
      <c r="A4976" s="62"/>
      <c r="B4976" s="57">
        <v>23540</v>
      </c>
      <c r="C4976" s="76" t="s">
        <v>310</v>
      </c>
      <c r="D4976" s="72">
        <v>268</v>
      </c>
      <c r="E4976" s="50"/>
      <c r="F4976" s="50"/>
      <c r="G4976" s="50"/>
      <c r="H4976" s="46"/>
    </row>
    <row r="4977" spans="1:8" s="47" customFormat="1" ht="15" customHeight="1" x14ac:dyDescent="0.25">
      <c r="A4977" s="58">
        <v>87798</v>
      </c>
      <c r="B4977" s="58">
        <v>87798</v>
      </c>
      <c r="C4977" s="77" t="s">
        <v>5362</v>
      </c>
      <c r="D4977" s="72">
        <f>MAX(E4977:G4977)</f>
        <v>268.2</v>
      </c>
      <c r="E4977" s="48">
        <v>214.56</v>
      </c>
      <c r="F4977" s="48">
        <f>E4977*1.25</f>
        <v>268.2</v>
      </c>
      <c r="G4977" s="46">
        <v>268.2</v>
      </c>
      <c r="H4977" s="46"/>
    </row>
    <row r="4978" spans="1:8" s="47" customFormat="1" ht="15" customHeight="1" x14ac:dyDescent="0.25">
      <c r="A4978" s="57">
        <v>87449</v>
      </c>
      <c r="B4978" s="57">
        <v>87449</v>
      </c>
      <c r="C4978" s="76" t="s">
        <v>5385</v>
      </c>
      <c r="D4978" s="72">
        <f>MAX(E4978:G4978)</f>
        <v>268.2</v>
      </c>
      <c r="E4978" s="45">
        <v>214.56</v>
      </c>
      <c r="F4978" s="45">
        <f>E4978*1.25</f>
        <v>268.2</v>
      </c>
      <c r="G4978" s="46">
        <v>268.2</v>
      </c>
      <c r="H4978" s="46"/>
    </row>
    <row r="4979" spans="1:8" s="47" customFormat="1" ht="15" customHeight="1" x14ac:dyDescent="0.25">
      <c r="A4979" s="62"/>
      <c r="B4979" s="57">
        <v>86580</v>
      </c>
      <c r="C4979" s="76" t="s">
        <v>1603</v>
      </c>
      <c r="D4979" s="72">
        <v>268.22000000000003</v>
      </c>
      <c r="E4979" s="50"/>
      <c r="F4979" s="50"/>
      <c r="G4979" s="50"/>
      <c r="H4979" s="46"/>
    </row>
    <row r="4980" spans="1:8" s="47" customFormat="1" ht="15" customHeight="1" x14ac:dyDescent="0.25">
      <c r="A4980" s="62"/>
      <c r="B4980" s="57">
        <v>99183</v>
      </c>
      <c r="C4980" s="76" t="s">
        <v>2238</v>
      </c>
      <c r="D4980" s="72">
        <v>268.60000000000002</v>
      </c>
      <c r="E4980" s="50"/>
      <c r="F4980" s="50"/>
      <c r="G4980" s="50"/>
      <c r="H4980" s="46"/>
    </row>
    <row r="4981" spans="1:8" s="47" customFormat="1" ht="15" customHeight="1" x14ac:dyDescent="0.25">
      <c r="A4981" s="57" t="s">
        <v>8144</v>
      </c>
      <c r="B4981" s="57" t="s">
        <v>8144</v>
      </c>
      <c r="C4981" s="76" t="s">
        <v>8146</v>
      </c>
      <c r="D4981" s="72">
        <f>MAX(E4981:G4981)</f>
        <v>268.7</v>
      </c>
      <c r="E4981" s="45">
        <v>214.96</v>
      </c>
      <c r="F4981" s="45">
        <f>E4981*1.25</f>
        <v>268.7</v>
      </c>
      <c r="G4981" s="46">
        <v>268.7</v>
      </c>
      <c r="H4981" s="46"/>
    </row>
    <row r="4982" spans="1:8" s="47" customFormat="1" ht="15" customHeight="1" x14ac:dyDescent="0.25">
      <c r="A4982" s="57" t="s">
        <v>8144</v>
      </c>
      <c r="B4982" s="57" t="s">
        <v>8144</v>
      </c>
      <c r="C4982" s="76" t="s">
        <v>8145</v>
      </c>
      <c r="D4982" s="72">
        <f>MAX(E4982:G4982)</f>
        <v>268.7</v>
      </c>
      <c r="E4982" s="45">
        <v>214.96</v>
      </c>
      <c r="F4982" s="45">
        <f>E4982*1.25</f>
        <v>268.7</v>
      </c>
      <c r="G4982" s="46">
        <v>268.7</v>
      </c>
      <c r="H4982" s="46"/>
    </row>
    <row r="4983" spans="1:8" s="47" customFormat="1" ht="15" customHeight="1" x14ac:dyDescent="0.25">
      <c r="A4983" s="57">
        <v>90838</v>
      </c>
      <c r="B4983" s="57">
        <v>90838</v>
      </c>
      <c r="C4983" s="76" t="s">
        <v>8493</v>
      </c>
      <c r="D4983" s="72">
        <f>MAX(E4983:G4983)</f>
        <v>268.75</v>
      </c>
      <c r="E4983" s="45">
        <v>215</v>
      </c>
      <c r="F4983" s="45">
        <f>E4983*1.25</f>
        <v>268.75</v>
      </c>
      <c r="G4983" s="46">
        <v>268.75</v>
      </c>
      <c r="H4983" s="46"/>
    </row>
    <row r="4984" spans="1:8" s="47" customFormat="1" ht="15" customHeight="1" x14ac:dyDescent="0.25">
      <c r="A4984" s="57">
        <v>90838</v>
      </c>
      <c r="B4984" s="57">
        <v>90838</v>
      </c>
      <c r="C4984" s="76" t="s">
        <v>8493</v>
      </c>
      <c r="D4984" s="72">
        <f>MAX(E4984:G4984)</f>
        <v>268.75</v>
      </c>
      <c r="E4984" s="45">
        <v>215</v>
      </c>
      <c r="F4984" s="45">
        <f>E4984*1.25</f>
        <v>268.75</v>
      </c>
      <c r="G4984" s="46">
        <v>268.75</v>
      </c>
      <c r="H4984" s="46"/>
    </row>
    <row r="4985" spans="1:8" s="47" customFormat="1" ht="15" customHeight="1" x14ac:dyDescent="0.25">
      <c r="A4985" s="58">
        <v>86790</v>
      </c>
      <c r="B4985" s="58">
        <v>86790</v>
      </c>
      <c r="C4985" s="77" t="s">
        <v>5125</v>
      </c>
      <c r="D4985" s="73">
        <f>MAX(E4985:G4985)</f>
        <v>268.92499999999995</v>
      </c>
      <c r="E4985" s="48">
        <v>215.14</v>
      </c>
      <c r="F4985" s="48">
        <f>E4985*1.25</f>
        <v>268.92499999999995</v>
      </c>
      <c r="G4985" s="49">
        <v>268.92499999999995</v>
      </c>
      <c r="H4985" s="46"/>
    </row>
    <row r="4986" spans="1:8" s="47" customFormat="1" ht="15" customHeight="1" x14ac:dyDescent="0.25">
      <c r="A4986" s="62"/>
      <c r="B4986" s="57">
        <v>80200</v>
      </c>
      <c r="C4986" s="76" t="s">
        <v>1131</v>
      </c>
      <c r="D4986" s="72">
        <v>269.23</v>
      </c>
      <c r="E4986" s="50"/>
      <c r="F4986" s="50"/>
      <c r="G4986" s="50"/>
      <c r="H4986" s="46"/>
    </row>
    <row r="4987" spans="1:8" s="47" customFormat="1" ht="15" customHeight="1" x14ac:dyDescent="0.25">
      <c r="A4987" s="57" t="s">
        <v>2495</v>
      </c>
      <c r="B4987" s="57">
        <v>99384</v>
      </c>
      <c r="C4987" s="76" t="s">
        <v>7582</v>
      </c>
      <c r="D4987" s="72">
        <f>MAX(E4987:G4987)</f>
        <v>269.4375</v>
      </c>
      <c r="E4987" s="45">
        <v>215.55</v>
      </c>
      <c r="F4987" s="45">
        <f>E4987*1.25</f>
        <v>269.4375</v>
      </c>
      <c r="G4987" s="46">
        <v>269.4375</v>
      </c>
      <c r="H4987" s="46"/>
    </row>
    <row r="4988" spans="1:8" s="47" customFormat="1" ht="15" customHeight="1" x14ac:dyDescent="0.25">
      <c r="A4988" s="57">
        <v>99384</v>
      </c>
      <c r="B4988" s="57">
        <v>99384</v>
      </c>
      <c r="C4988" s="76" t="s">
        <v>7650</v>
      </c>
      <c r="D4988" s="72">
        <f>MAX(E4988:G4988)</f>
        <v>269.4375</v>
      </c>
      <c r="E4988" s="45">
        <v>215.55</v>
      </c>
      <c r="F4988" s="45">
        <f>E4988*1.25</f>
        <v>269.4375</v>
      </c>
      <c r="G4988" s="46">
        <v>269.4375</v>
      </c>
      <c r="H4988" s="46"/>
    </row>
    <row r="4989" spans="1:8" s="47" customFormat="1" ht="15" customHeight="1" x14ac:dyDescent="0.25">
      <c r="A4989" s="57" t="s">
        <v>2495</v>
      </c>
      <c r="B4989" s="57">
        <v>99384</v>
      </c>
      <c r="C4989" s="76" t="s">
        <v>7650</v>
      </c>
      <c r="D4989" s="72">
        <f>MAX(E4989:G4989)</f>
        <v>269.4375</v>
      </c>
      <c r="E4989" s="45">
        <v>215.55</v>
      </c>
      <c r="F4989" s="45">
        <f>E4989*1.25</f>
        <v>269.4375</v>
      </c>
      <c r="G4989" s="46">
        <v>269.4375</v>
      </c>
      <c r="H4989" s="46"/>
    </row>
    <row r="4990" spans="1:8" s="47" customFormat="1" ht="15" customHeight="1" x14ac:dyDescent="0.25">
      <c r="A4990" s="57" t="s">
        <v>2495</v>
      </c>
      <c r="B4990" s="57">
        <v>99384</v>
      </c>
      <c r="C4990" s="76" t="s">
        <v>7650</v>
      </c>
      <c r="D4990" s="72">
        <f>MAX(E4990:G4990)</f>
        <v>269.4375</v>
      </c>
      <c r="E4990" s="45">
        <v>215.55</v>
      </c>
      <c r="F4990" s="45">
        <f>E4990*1.25</f>
        <v>269.4375</v>
      </c>
      <c r="G4990" s="46">
        <v>269.4375</v>
      </c>
      <c r="H4990" s="46"/>
    </row>
    <row r="4991" spans="1:8" s="47" customFormat="1" ht="15" customHeight="1" x14ac:dyDescent="0.25">
      <c r="A4991" s="57" t="s">
        <v>2495</v>
      </c>
      <c r="B4991" s="57">
        <v>99384</v>
      </c>
      <c r="C4991" s="76" t="s">
        <v>7650</v>
      </c>
      <c r="D4991" s="72">
        <f>MAX(E4991:G4991)</f>
        <v>269.4375</v>
      </c>
      <c r="E4991" s="45">
        <v>215.55</v>
      </c>
      <c r="F4991" s="45">
        <f>E4991*1.25</f>
        <v>269.4375</v>
      </c>
      <c r="G4991" s="46">
        <v>269.4375</v>
      </c>
      <c r="H4991" s="46"/>
    </row>
    <row r="4992" spans="1:8" s="47" customFormat="1" ht="15" customHeight="1" x14ac:dyDescent="0.25">
      <c r="A4992" s="57" t="s">
        <v>2495</v>
      </c>
      <c r="B4992" s="57">
        <v>99384</v>
      </c>
      <c r="C4992" s="76" t="s">
        <v>7650</v>
      </c>
      <c r="D4992" s="72">
        <f>MAX(E4992:G4992)</f>
        <v>269.4375</v>
      </c>
      <c r="E4992" s="45">
        <v>215.55</v>
      </c>
      <c r="F4992" s="45">
        <f>E4992*1.25</f>
        <v>269.4375</v>
      </c>
      <c r="G4992" s="46">
        <v>269.4375</v>
      </c>
      <c r="H4992" s="46"/>
    </row>
    <row r="4993" spans="1:8" s="47" customFormat="1" ht="15" customHeight="1" x14ac:dyDescent="0.25">
      <c r="A4993" s="57" t="s">
        <v>2495</v>
      </c>
      <c r="B4993" s="57">
        <v>99384</v>
      </c>
      <c r="C4993" s="76" t="s">
        <v>7650</v>
      </c>
      <c r="D4993" s="72">
        <f>MAX(E4993:G4993)</f>
        <v>269.4375</v>
      </c>
      <c r="E4993" s="45">
        <v>215.55</v>
      </c>
      <c r="F4993" s="45">
        <f>E4993*1.25</f>
        <v>269.4375</v>
      </c>
      <c r="G4993" s="46">
        <v>269.4375</v>
      </c>
      <c r="H4993" s="46"/>
    </row>
    <row r="4994" spans="1:8" s="47" customFormat="1" ht="15" customHeight="1" x14ac:dyDescent="0.25">
      <c r="A4994" s="62"/>
      <c r="B4994" s="57">
        <v>50590</v>
      </c>
      <c r="C4994" s="76" t="s">
        <v>562</v>
      </c>
      <c r="D4994" s="72">
        <v>269.5</v>
      </c>
      <c r="E4994" s="50"/>
      <c r="F4994" s="50"/>
      <c r="G4994" s="50"/>
      <c r="H4994" s="46"/>
    </row>
    <row r="4995" spans="1:8" s="47" customFormat="1" ht="15" customHeight="1" x14ac:dyDescent="0.25">
      <c r="A4995" s="57">
        <v>73092</v>
      </c>
      <c r="B4995" s="57">
        <v>73092</v>
      </c>
      <c r="C4995" s="76" t="s">
        <v>6044</v>
      </c>
      <c r="D4995" s="72">
        <f>MAX(E4995:G4995)</f>
        <v>269.53750000000002</v>
      </c>
      <c r="E4995" s="45">
        <v>215.63</v>
      </c>
      <c r="F4995" s="45">
        <f>E4995*1.25</f>
        <v>269.53750000000002</v>
      </c>
      <c r="G4995" s="46">
        <v>269.53750000000002</v>
      </c>
      <c r="H4995" s="46"/>
    </row>
    <row r="4996" spans="1:8" s="47" customFormat="1" ht="15" customHeight="1" x14ac:dyDescent="0.25">
      <c r="A4996" s="57">
        <v>70210</v>
      </c>
      <c r="B4996" s="57">
        <v>70210</v>
      </c>
      <c r="C4996" s="76" t="s">
        <v>6053</v>
      </c>
      <c r="D4996" s="72">
        <f>MAX(E4996:G4996)</f>
        <v>269.53750000000002</v>
      </c>
      <c r="E4996" s="45">
        <v>215.63</v>
      </c>
      <c r="F4996" s="45">
        <f>E4996*1.25</f>
        <v>269.53750000000002</v>
      </c>
      <c r="G4996" s="46">
        <v>269.53750000000002</v>
      </c>
      <c r="H4996" s="46"/>
    </row>
    <row r="4997" spans="1:8" s="47" customFormat="1" ht="15" customHeight="1" x14ac:dyDescent="0.25">
      <c r="A4997" s="57" t="s">
        <v>7268</v>
      </c>
      <c r="B4997" s="57">
        <v>92507</v>
      </c>
      <c r="C4997" s="76" t="s">
        <v>7269</v>
      </c>
      <c r="D4997" s="72">
        <f>MAX(E4997:G4997)</f>
        <v>269.98750000000001</v>
      </c>
      <c r="E4997" s="45">
        <v>215.99</v>
      </c>
      <c r="F4997" s="45">
        <f>E4997*1.25</f>
        <v>269.98750000000001</v>
      </c>
      <c r="G4997" s="46">
        <v>269.98750000000001</v>
      </c>
      <c r="H4997" s="46"/>
    </row>
    <row r="4998" spans="1:8" s="47" customFormat="1" ht="15" customHeight="1" x14ac:dyDescent="0.25">
      <c r="A4998" s="57" t="s">
        <v>7268</v>
      </c>
      <c r="B4998" s="57">
        <v>92507</v>
      </c>
      <c r="C4998" s="76" t="s">
        <v>7275</v>
      </c>
      <c r="D4998" s="72">
        <f>MAX(E4998:G4998)</f>
        <v>269.98750000000001</v>
      </c>
      <c r="E4998" s="45">
        <v>215.99</v>
      </c>
      <c r="F4998" s="45">
        <f>E4998*1.25</f>
        <v>269.98750000000001</v>
      </c>
      <c r="G4998" s="46">
        <v>269.98750000000001</v>
      </c>
      <c r="H4998" s="46"/>
    </row>
    <row r="4999" spans="1:8" s="47" customFormat="1" ht="15" customHeight="1" x14ac:dyDescent="0.25">
      <c r="A4999" s="57" t="s">
        <v>2495</v>
      </c>
      <c r="B4999" s="57" t="s">
        <v>2495</v>
      </c>
      <c r="C4999" s="76" t="s">
        <v>3645</v>
      </c>
      <c r="D4999" s="72">
        <f>MAX(E4999:G4999)</f>
        <v>270</v>
      </c>
      <c r="E4999" s="45">
        <v>216</v>
      </c>
      <c r="F4999" s="45">
        <f>E4999*1.25</f>
        <v>270</v>
      </c>
      <c r="G4999" s="46">
        <v>270</v>
      </c>
      <c r="H4999" s="46"/>
    </row>
    <row r="5000" spans="1:8" s="47" customFormat="1" ht="15" customHeight="1" x14ac:dyDescent="0.25">
      <c r="A5000" s="62"/>
      <c r="B5000" s="57">
        <v>87536</v>
      </c>
      <c r="C5000" s="76" t="s">
        <v>1782</v>
      </c>
      <c r="D5000" s="72">
        <v>270.36</v>
      </c>
      <c r="E5000" s="50"/>
      <c r="F5000" s="50"/>
      <c r="G5000" s="50"/>
      <c r="H5000" s="46"/>
    </row>
    <row r="5001" spans="1:8" s="47" customFormat="1" ht="15" customHeight="1" x14ac:dyDescent="0.25">
      <c r="A5001" s="57">
        <v>82190</v>
      </c>
      <c r="B5001" s="57">
        <v>82190</v>
      </c>
      <c r="C5001" s="76" t="s">
        <v>4754</v>
      </c>
      <c r="D5001" s="72">
        <f>MAX(E5001:G5001)</f>
        <v>270.45000000000005</v>
      </c>
      <c r="E5001" s="45">
        <v>216.36</v>
      </c>
      <c r="F5001" s="45">
        <f>E5001*1.25</f>
        <v>270.45000000000005</v>
      </c>
      <c r="G5001" s="46">
        <v>270.45000000000005</v>
      </c>
      <c r="H5001" s="46"/>
    </row>
    <row r="5002" spans="1:8" s="47" customFormat="1" ht="15" customHeight="1" x14ac:dyDescent="0.25">
      <c r="A5002" s="57">
        <v>92950</v>
      </c>
      <c r="B5002" s="58" t="s">
        <v>2495</v>
      </c>
      <c r="C5002" s="77" t="s">
        <v>7549</v>
      </c>
      <c r="D5002" s="72">
        <f>MAX(E5002:G5002)</f>
        <v>270.75</v>
      </c>
      <c r="E5002" s="45">
        <v>216.6</v>
      </c>
      <c r="F5002" s="45">
        <f>E5002*1.25</f>
        <v>270.75</v>
      </c>
      <c r="G5002" s="46">
        <v>270.75</v>
      </c>
      <c r="H5002" s="46"/>
    </row>
    <row r="5003" spans="1:8" s="47" customFormat="1" ht="15" customHeight="1" x14ac:dyDescent="0.25">
      <c r="A5003" s="57">
        <v>97597</v>
      </c>
      <c r="B5003" s="57">
        <v>97597</v>
      </c>
      <c r="C5003" s="76" t="s">
        <v>8823</v>
      </c>
      <c r="D5003" s="72">
        <f>MAX(E5003:G5003)</f>
        <v>270.75</v>
      </c>
      <c r="E5003" s="45">
        <v>216.6</v>
      </c>
      <c r="F5003" s="45">
        <f>E5003*1.25</f>
        <v>270.75</v>
      </c>
      <c r="G5003" s="46">
        <v>270.75</v>
      </c>
      <c r="H5003" s="46"/>
    </row>
    <row r="5004" spans="1:8" s="47" customFormat="1" ht="15" customHeight="1" x14ac:dyDescent="0.25">
      <c r="A5004" s="57">
        <v>73000</v>
      </c>
      <c r="B5004" s="57">
        <v>73000</v>
      </c>
      <c r="C5004" s="76" t="s">
        <v>5970</v>
      </c>
      <c r="D5004" s="72">
        <f>MAX(E5004:G5004)</f>
        <v>271.25</v>
      </c>
      <c r="E5004" s="45">
        <v>217</v>
      </c>
      <c r="F5004" s="45">
        <f>E5004*1.25</f>
        <v>271.25</v>
      </c>
      <c r="G5004" s="46">
        <v>271.25</v>
      </c>
      <c r="H5004" s="46"/>
    </row>
    <row r="5005" spans="1:8" s="47" customFormat="1" ht="15" customHeight="1" x14ac:dyDescent="0.25">
      <c r="A5005" s="57">
        <v>70360</v>
      </c>
      <c r="B5005" s="57">
        <v>70360</v>
      </c>
      <c r="C5005" s="76" t="s">
        <v>5960</v>
      </c>
      <c r="D5005" s="72">
        <f>MAX(E5005:G5005)</f>
        <v>271.25</v>
      </c>
      <c r="E5005" s="45">
        <v>217</v>
      </c>
      <c r="F5005" s="45">
        <f>E5005*1.25</f>
        <v>271.25</v>
      </c>
      <c r="G5005" s="46">
        <v>271.25</v>
      </c>
      <c r="H5005" s="46"/>
    </row>
    <row r="5006" spans="1:8" s="47" customFormat="1" ht="15" customHeight="1" x14ac:dyDescent="0.25">
      <c r="A5006" s="57" t="s">
        <v>2495</v>
      </c>
      <c r="B5006" s="57">
        <v>85244</v>
      </c>
      <c r="C5006" s="76" t="s">
        <v>4991</v>
      </c>
      <c r="D5006" s="72">
        <f>MAX(E5006:G5006)</f>
        <v>271.3125</v>
      </c>
      <c r="E5006" s="45">
        <v>217.05</v>
      </c>
      <c r="F5006" s="45">
        <f>E5006*1.25</f>
        <v>271.3125</v>
      </c>
      <c r="G5006" s="46">
        <v>271.3125</v>
      </c>
      <c r="H5006" s="46"/>
    </row>
    <row r="5007" spans="1:8" s="47" customFormat="1" ht="15" customHeight="1" x14ac:dyDescent="0.25">
      <c r="A5007" s="57">
        <v>99214</v>
      </c>
      <c r="B5007" s="57">
        <v>99214</v>
      </c>
      <c r="C5007" s="76" t="s">
        <v>7679</v>
      </c>
      <c r="D5007" s="72">
        <f>MAX(E5007:G5007)</f>
        <v>271.5625</v>
      </c>
      <c r="E5007" s="45">
        <v>217.25</v>
      </c>
      <c r="F5007" s="45">
        <f>E5007*1.25</f>
        <v>271.5625</v>
      </c>
      <c r="G5007" s="46">
        <v>271.5625</v>
      </c>
      <c r="H5007" s="46"/>
    </row>
    <row r="5008" spans="1:8" s="47" customFormat="1" ht="15" customHeight="1" x14ac:dyDescent="0.25">
      <c r="A5008" s="57">
        <v>99203</v>
      </c>
      <c r="B5008" s="57">
        <v>99203</v>
      </c>
      <c r="C5008" s="76" t="s">
        <v>7677</v>
      </c>
      <c r="D5008" s="72">
        <f>MAX(E5008:G5008)</f>
        <v>271.5625</v>
      </c>
      <c r="E5008" s="45">
        <v>217.25</v>
      </c>
      <c r="F5008" s="45">
        <f>E5008*1.25</f>
        <v>271.5625</v>
      </c>
      <c r="G5008" s="46">
        <v>271.5625</v>
      </c>
      <c r="H5008" s="46"/>
    </row>
    <row r="5009" spans="1:8" s="47" customFormat="1" ht="15" customHeight="1" x14ac:dyDescent="0.25">
      <c r="A5009" s="57">
        <v>88331</v>
      </c>
      <c r="B5009" s="57">
        <v>88331</v>
      </c>
      <c r="C5009" s="76" t="s">
        <v>5933</v>
      </c>
      <c r="D5009" s="72">
        <f>MAX(E5009:G5009)</f>
        <v>272.10000000000002</v>
      </c>
      <c r="E5009" s="45">
        <v>217.68</v>
      </c>
      <c r="F5009" s="45">
        <f>E5009*1.25</f>
        <v>272.10000000000002</v>
      </c>
      <c r="G5009" s="46">
        <v>272.10000000000002</v>
      </c>
      <c r="H5009" s="46"/>
    </row>
    <row r="5010" spans="1:8" s="47" customFormat="1" ht="15" customHeight="1" x14ac:dyDescent="0.25">
      <c r="A5010" s="62"/>
      <c r="B5010" s="57">
        <v>70190</v>
      </c>
      <c r="C5010" s="76" t="s">
        <v>678</v>
      </c>
      <c r="D5010" s="72">
        <v>272.33</v>
      </c>
      <c r="E5010" s="50"/>
      <c r="F5010" s="50"/>
      <c r="G5010" s="50"/>
      <c r="H5010" s="46"/>
    </row>
    <row r="5011" spans="1:8" s="47" customFormat="1" ht="15" customHeight="1" x14ac:dyDescent="0.25">
      <c r="A5011" s="57">
        <v>73552</v>
      </c>
      <c r="B5011" s="57">
        <v>73552</v>
      </c>
      <c r="C5011" s="76" t="s">
        <v>6064</v>
      </c>
      <c r="D5011" s="72">
        <f>MAX(E5011:G5011)</f>
        <v>272.5</v>
      </c>
      <c r="E5011" s="45">
        <v>218</v>
      </c>
      <c r="F5011" s="45">
        <f>E5011*1.25</f>
        <v>272.5</v>
      </c>
      <c r="G5011" s="46">
        <v>272.5</v>
      </c>
      <c r="H5011" s="46"/>
    </row>
    <row r="5012" spans="1:8" s="47" customFormat="1" ht="15" customHeight="1" x14ac:dyDescent="0.25">
      <c r="A5012" s="57">
        <v>36600</v>
      </c>
      <c r="B5012" s="57">
        <v>36600</v>
      </c>
      <c r="C5012" s="76" t="s">
        <v>7458</v>
      </c>
      <c r="D5012" s="72">
        <f>MAX(E5012:G5012)</f>
        <v>272.57499999999999</v>
      </c>
      <c r="E5012" s="45">
        <v>218.06</v>
      </c>
      <c r="F5012" s="45">
        <f>E5012*1.25</f>
        <v>272.57499999999999</v>
      </c>
      <c r="G5012" s="46">
        <v>272.57499999999999</v>
      </c>
      <c r="H5012" s="46"/>
    </row>
    <row r="5013" spans="1:8" s="47" customFormat="1" ht="15" customHeight="1" x14ac:dyDescent="0.25">
      <c r="A5013" s="58">
        <v>36592</v>
      </c>
      <c r="B5013" s="58">
        <v>36592</v>
      </c>
      <c r="C5013" s="77" t="s">
        <v>7457</v>
      </c>
      <c r="D5013" s="73">
        <f>MAX(E5013:G5013)</f>
        <v>272.57499999999999</v>
      </c>
      <c r="E5013" s="48">
        <v>218.06</v>
      </c>
      <c r="F5013" s="48">
        <f>E5013*1.25</f>
        <v>272.57499999999999</v>
      </c>
      <c r="G5013" s="49">
        <v>272.57499999999999</v>
      </c>
      <c r="H5013" s="46"/>
    </row>
    <row r="5014" spans="1:8" s="47" customFormat="1" ht="15" customHeight="1" x14ac:dyDescent="0.25">
      <c r="A5014" s="57">
        <v>92250</v>
      </c>
      <c r="B5014" s="57">
        <v>92250</v>
      </c>
      <c r="C5014" s="76" t="s">
        <v>7630</v>
      </c>
      <c r="D5014" s="72">
        <f>MAX(E5014:G5014)</f>
        <v>272.57499999999999</v>
      </c>
      <c r="E5014" s="45">
        <v>218.06</v>
      </c>
      <c r="F5014" s="45">
        <f>E5014*1.25</f>
        <v>272.57499999999999</v>
      </c>
      <c r="G5014" s="46">
        <v>272.57499999999999</v>
      </c>
      <c r="H5014" s="46"/>
    </row>
    <row r="5015" spans="1:8" s="47" customFormat="1" ht="15" customHeight="1" x14ac:dyDescent="0.25">
      <c r="A5015" s="57">
        <v>92250</v>
      </c>
      <c r="B5015" s="57">
        <v>92250</v>
      </c>
      <c r="C5015" s="76" t="s">
        <v>7630</v>
      </c>
      <c r="D5015" s="72">
        <f>MAX(E5015:G5015)</f>
        <v>272.57499999999999</v>
      </c>
      <c r="E5015" s="45">
        <v>218.06</v>
      </c>
      <c r="F5015" s="45">
        <f>E5015*1.25</f>
        <v>272.57499999999999</v>
      </c>
      <c r="G5015" s="46">
        <v>272.57499999999999</v>
      </c>
      <c r="H5015" s="46"/>
    </row>
    <row r="5016" spans="1:8" s="47" customFormat="1" ht="15" customHeight="1" x14ac:dyDescent="0.25">
      <c r="A5016" s="57">
        <v>92250</v>
      </c>
      <c r="B5016" s="57">
        <v>92250</v>
      </c>
      <c r="C5016" s="76" t="s">
        <v>7630</v>
      </c>
      <c r="D5016" s="72">
        <f>MAX(E5016:G5016)</f>
        <v>272.57499999999999</v>
      </c>
      <c r="E5016" s="45">
        <v>218.06</v>
      </c>
      <c r="F5016" s="45">
        <f>E5016*1.25</f>
        <v>272.57499999999999</v>
      </c>
      <c r="G5016" s="46">
        <v>272.57499999999999</v>
      </c>
      <c r="H5016" s="46"/>
    </row>
    <row r="5017" spans="1:8" s="47" customFormat="1" ht="15" customHeight="1" x14ac:dyDescent="0.25">
      <c r="A5017" s="57">
        <v>92250</v>
      </c>
      <c r="B5017" s="57">
        <v>92250</v>
      </c>
      <c r="C5017" s="76" t="s">
        <v>7630</v>
      </c>
      <c r="D5017" s="72">
        <f>MAX(E5017:G5017)</f>
        <v>272.57499999999999</v>
      </c>
      <c r="E5017" s="45">
        <v>218.06</v>
      </c>
      <c r="F5017" s="45">
        <f>E5017*1.25</f>
        <v>272.57499999999999</v>
      </c>
      <c r="G5017" s="46">
        <v>272.57499999999999</v>
      </c>
      <c r="H5017" s="46"/>
    </row>
    <row r="5018" spans="1:8" s="47" customFormat="1" ht="15" customHeight="1" x14ac:dyDescent="0.25">
      <c r="A5018" s="57">
        <v>92250</v>
      </c>
      <c r="B5018" s="57">
        <v>92250</v>
      </c>
      <c r="C5018" s="76" t="s">
        <v>7630</v>
      </c>
      <c r="D5018" s="72">
        <f>MAX(E5018:G5018)</f>
        <v>272.57499999999999</v>
      </c>
      <c r="E5018" s="45">
        <v>218.06</v>
      </c>
      <c r="F5018" s="45">
        <f>E5018*1.25</f>
        <v>272.57499999999999</v>
      </c>
      <c r="G5018" s="46">
        <v>272.57499999999999</v>
      </c>
      <c r="H5018" s="46"/>
    </row>
    <row r="5019" spans="1:8" s="47" customFormat="1" ht="15" customHeight="1" x14ac:dyDescent="0.25">
      <c r="A5019" s="57">
        <v>92250</v>
      </c>
      <c r="B5019" s="57">
        <v>92250</v>
      </c>
      <c r="C5019" s="76" t="s">
        <v>7630</v>
      </c>
      <c r="D5019" s="72">
        <f>MAX(E5019:G5019)</f>
        <v>272.57499999999999</v>
      </c>
      <c r="E5019" s="45">
        <v>218.06</v>
      </c>
      <c r="F5019" s="45">
        <f>E5019*1.25</f>
        <v>272.57499999999999</v>
      </c>
      <c r="G5019" s="46">
        <v>272.57499999999999</v>
      </c>
      <c r="H5019" s="46"/>
    </row>
    <row r="5020" spans="1:8" s="47" customFormat="1" ht="15" customHeight="1" x14ac:dyDescent="0.25">
      <c r="A5020" s="57">
        <v>92250</v>
      </c>
      <c r="B5020" s="57">
        <v>92250</v>
      </c>
      <c r="C5020" s="76" t="s">
        <v>7630</v>
      </c>
      <c r="D5020" s="72">
        <f>MAX(E5020:G5020)</f>
        <v>272.57499999999999</v>
      </c>
      <c r="E5020" s="45">
        <v>218.06</v>
      </c>
      <c r="F5020" s="45">
        <f>E5020*1.25</f>
        <v>272.57499999999999</v>
      </c>
      <c r="G5020" s="46">
        <v>272.57499999999999</v>
      </c>
      <c r="H5020" s="46"/>
    </row>
    <row r="5021" spans="1:8" s="47" customFormat="1" ht="15" customHeight="1" x14ac:dyDescent="0.25">
      <c r="A5021" s="62"/>
      <c r="B5021" s="57">
        <v>92608</v>
      </c>
      <c r="C5021" s="76" t="s">
        <v>1987</v>
      </c>
      <c r="D5021" s="72">
        <v>272.64</v>
      </c>
      <c r="E5021" s="50"/>
      <c r="F5021" s="50"/>
      <c r="G5021" s="50"/>
      <c r="H5021" s="46"/>
    </row>
    <row r="5022" spans="1:8" s="47" customFormat="1" ht="15" customHeight="1" x14ac:dyDescent="0.25">
      <c r="A5022" s="62"/>
      <c r="B5022" s="57">
        <v>90715</v>
      </c>
      <c r="C5022" s="76" t="s">
        <v>1925</v>
      </c>
      <c r="D5022" s="72">
        <v>272.66000000000003</v>
      </c>
      <c r="E5022" s="50"/>
      <c r="F5022" s="50"/>
      <c r="G5022" s="50"/>
      <c r="H5022" s="46"/>
    </row>
    <row r="5023" spans="1:8" s="47" customFormat="1" ht="15" customHeight="1" x14ac:dyDescent="0.25">
      <c r="A5023" s="57">
        <v>90836</v>
      </c>
      <c r="B5023" s="57">
        <v>90836</v>
      </c>
      <c r="C5023" s="76" t="s">
        <v>8431</v>
      </c>
      <c r="D5023" s="72">
        <f>MAX(E5023:G5023)</f>
        <v>273</v>
      </c>
      <c r="E5023" s="45">
        <v>218.4</v>
      </c>
      <c r="F5023" s="45">
        <f>E5023*1.25</f>
        <v>273</v>
      </c>
      <c r="G5023" s="46">
        <v>273</v>
      </c>
      <c r="H5023" s="46"/>
    </row>
    <row r="5024" spans="1:8" s="47" customFormat="1" ht="15" customHeight="1" x14ac:dyDescent="0.25">
      <c r="A5024" s="57">
        <v>83885</v>
      </c>
      <c r="B5024" s="57">
        <v>83885</v>
      </c>
      <c r="C5024" s="76" t="s">
        <v>4954</v>
      </c>
      <c r="D5024" s="72">
        <f>MAX(E5024:G5024)</f>
        <v>273.22500000000002</v>
      </c>
      <c r="E5024" s="45">
        <v>218.58</v>
      </c>
      <c r="F5024" s="45">
        <f>E5024*1.25</f>
        <v>273.22500000000002</v>
      </c>
      <c r="G5024" s="46">
        <v>273.22500000000002</v>
      </c>
      <c r="H5024" s="46"/>
    </row>
    <row r="5025" spans="1:8" s="47" customFormat="1" ht="15" customHeight="1" x14ac:dyDescent="0.25">
      <c r="A5025" s="57">
        <v>72020</v>
      </c>
      <c r="B5025" s="57">
        <v>72020</v>
      </c>
      <c r="C5025" s="76" t="s">
        <v>6050</v>
      </c>
      <c r="D5025" s="72">
        <f>MAX(E5025:G5025)</f>
        <v>273.75</v>
      </c>
      <c r="E5025" s="45">
        <v>219</v>
      </c>
      <c r="F5025" s="45">
        <f>E5025*1.25</f>
        <v>273.75</v>
      </c>
      <c r="G5025" s="46">
        <v>273.75</v>
      </c>
      <c r="H5025" s="46"/>
    </row>
    <row r="5026" spans="1:8" s="47" customFormat="1" ht="15" customHeight="1" x14ac:dyDescent="0.25">
      <c r="A5026" s="62"/>
      <c r="B5026" s="57">
        <v>81206</v>
      </c>
      <c r="C5026" s="76" t="s">
        <v>1165</v>
      </c>
      <c r="D5026" s="72">
        <v>273.76</v>
      </c>
      <c r="E5026" s="50"/>
      <c r="F5026" s="50"/>
      <c r="G5026" s="50"/>
      <c r="H5026" s="46"/>
    </row>
    <row r="5027" spans="1:8" s="47" customFormat="1" ht="15" customHeight="1" x14ac:dyDescent="0.25">
      <c r="A5027" s="57">
        <v>85732</v>
      </c>
      <c r="B5027" s="57">
        <v>85732</v>
      </c>
      <c r="C5027" s="76" t="s">
        <v>4563</v>
      </c>
      <c r="D5027" s="72">
        <f>MAX(E5027:G5027)</f>
        <v>273.875</v>
      </c>
      <c r="E5027" s="45">
        <v>219.1</v>
      </c>
      <c r="F5027" s="45">
        <f>E5027*1.25</f>
        <v>273.875</v>
      </c>
      <c r="G5027" s="46">
        <v>273.875</v>
      </c>
      <c r="H5027" s="46"/>
    </row>
    <row r="5028" spans="1:8" s="47" customFormat="1" ht="15" customHeight="1" x14ac:dyDescent="0.25">
      <c r="A5028" s="57">
        <v>99241</v>
      </c>
      <c r="B5028" s="57">
        <v>99241</v>
      </c>
      <c r="C5028" s="76" t="s">
        <v>8718</v>
      </c>
      <c r="D5028" s="72">
        <f>MAX(E5028:G5028)</f>
        <v>274.1875</v>
      </c>
      <c r="E5028" s="45">
        <v>219.35</v>
      </c>
      <c r="F5028" s="45">
        <f>E5028*1.25</f>
        <v>274.1875</v>
      </c>
      <c r="G5028" s="46">
        <v>274.1875</v>
      </c>
      <c r="H5028" s="46"/>
    </row>
    <row r="5029" spans="1:8" s="47" customFormat="1" ht="15" customHeight="1" x14ac:dyDescent="0.25">
      <c r="A5029" s="62"/>
      <c r="B5029" s="57">
        <v>96101</v>
      </c>
      <c r="C5029" s="76" t="s">
        <v>2095</v>
      </c>
      <c r="D5029" s="72">
        <v>274.5</v>
      </c>
      <c r="E5029" s="50"/>
      <c r="F5029" s="50"/>
      <c r="G5029" s="50"/>
      <c r="H5029" s="46"/>
    </row>
    <row r="5030" spans="1:8" s="47" customFormat="1" ht="15" customHeight="1" x14ac:dyDescent="0.25">
      <c r="A5030" s="57">
        <v>99215</v>
      </c>
      <c r="B5030" s="57">
        <v>99215</v>
      </c>
      <c r="C5030" s="76" t="s">
        <v>8822</v>
      </c>
      <c r="D5030" s="72">
        <f>MAX(E5030:G5030)</f>
        <v>274.875</v>
      </c>
      <c r="E5030" s="45">
        <v>219.9</v>
      </c>
      <c r="F5030" s="45">
        <f>E5030*1.25</f>
        <v>274.875</v>
      </c>
      <c r="G5030" s="46">
        <v>274.875</v>
      </c>
      <c r="H5030" s="46"/>
    </row>
    <row r="5031" spans="1:8" s="47" customFormat="1" ht="15" customHeight="1" x14ac:dyDescent="0.25">
      <c r="A5031" s="62"/>
      <c r="B5031" s="57">
        <v>81256</v>
      </c>
      <c r="C5031" s="76" t="s">
        <v>1172</v>
      </c>
      <c r="D5031" s="72">
        <v>274.95999999999998</v>
      </c>
      <c r="E5031" s="50"/>
      <c r="F5031" s="50"/>
      <c r="G5031" s="50"/>
      <c r="H5031" s="46"/>
    </row>
    <row r="5032" spans="1:8" s="47" customFormat="1" ht="15" customHeight="1" x14ac:dyDescent="0.25">
      <c r="A5032" s="57">
        <v>87798</v>
      </c>
      <c r="B5032" s="58">
        <v>87798</v>
      </c>
      <c r="C5032" s="77" t="s">
        <v>5738</v>
      </c>
      <c r="D5032" s="72">
        <f>MAX(E5032:G5032)</f>
        <v>275</v>
      </c>
      <c r="E5032" s="45">
        <v>220</v>
      </c>
      <c r="F5032" s="45">
        <f>E5032*1.25</f>
        <v>275</v>
      </c>
      <c r="G5032" s="46">
        <v>275</v>
      </c>
      <c r="H5032" s="46"/>
    </row>
    <row r="5033" spans="1:8" s="47" customFormat="1" ht="15" customHeight="1" x14ac:dyDescent="0.25">
      <c r="A5033" s="57" t="s">
        <v>2495</v>
      </c>
      <c r="B5033" s="57" t="s">
        <v>2495</v>
      </c>
      <c r="C5033" s="76" t="s">
        <v>3137</v>
      </c>
      <c r="D5033" s="72">
        <f>MAX(E5033:G5033)</f>
        <v>275</v>
      </c>
      <c r="E5033" s="45">
        <v>220</v>
      </c>
      <c r="F5033" s="45">
        <f>E5033*1.25</f>
        <v>275</v>
      </c>
      <c r="G5033" s="46">
        <v>275</v>
      </c>
      <c r="H5033" s="46"/>
    </row>
    <row r="5034" spans="1:8" s="47" customFormat="1" ht="15" customHeight="1" x14ac:dyDescent="0.25">
      <c r="A5034" s="62"/>
      <c r="B5034" s="57">
        <v>97162</v>
      </c>
      <c r="C5034" s="76" t="s">
        <v>2202</v>
      </c>
      <c r="D5034" s="72">
        <v>275</v>
      </c>
      <c r="E5034" s="50"/>
      <c r="F5034" s="50"/>
      <c r="G5034" s="50"/>
      <c r="H5034" s="46"/>
    </row>
    <row r="5035" spans="1:8" s="47" customFormat="1" ht="15" customHeight="1" x14ac:dyDescent="0.25">
      <c r="A5035" s="57" t="s">
        <v>2495</v>
      </c>
      <c r="B5035" s="57" t="s">
        <v>2495</v>
      </c>
      <c r="C5035" s="76" t="s">
        <v>3481</v>
      </c>
      <c r="D5035" s="72">
        <f>MAX(E5035:G5035)</f>
        <v>275</v>
      </c>
      <c r="E5035" s="45">
        <v>220</v>
      </c>
      <c r="F5035" s="45">
        <f>E5035*1.25</f>
        <v>275</v>
      </c>
      <c r="G5035" s="46">
        <v>275</v>
      </c>
      <c r="H5035" s="46"/>
    </row>
    <row r="5036" spans="1:8" s="47" customFormat="1" ht="15" customHeight="1" x14ac:dyDescent="0.25">
      <c r="A5036" s="58">
        <v>87798</v>
      </c>
      <c r="B5036" s="58">
        <v>87798</v>
      </c>
      <c r="C5036" s="77" t="s">
        <v>5424</v>
      </c>
      <c r="D5036" s="73">
        <f>MAX(E5036:G5036)</f>
        <v>275</v>
      </c>
      <c r="E5036" s="48">
        <v>220</v>
      </c>
      <c r="F5036" s="48">
        <f>E5036*1.25</f>
        <v>275</v>
      </c>
      <c r="G5036" s="49">
        <v>275</v>
      </c>
      <c r="H5036" s="46"/>
    </row>
    <row r="5037" spans="1:8" s="47" customFormat="1" ht="15" customHeight="1" x14ac:dyDescent="0.25">
      <c r="A5037" s="58">
        <v>87798</v>
      </c>
      <c r="B5037" s="58">
        <v>87798</v>
      </c>
      <c r="C5037" s="77" t="s">
        <v>5423</v>
      </c>
      <c r="D5037" s="73">
        <f>MAX(E5037:G5037)</f>
        <v>275</v>
      </c>
      <c r="E5037" s="48">
        <v>220</v>
      </c>
      <c r="F5037" s="48">
        <f>E5037*1.25</f>
        <v>275</v>
      </c>
      <c r="G5037" s="49">
        <v>275</v>
      </c>
      <c r="H5037" s="46"/>
    </row>
    <row r="5038" spans="1:8" s="47" customFormat="1" ht="15" customHeight="1" x14ac:dyDescent="0.25">
      <c r="A5038" s="57" t="s">
        <v>2495</v>
      </c>
      <c r="B5038" s="57" t="s">
        <v>2495</v>
      </c>
      <c r="C5038" s="76" t="s">
        <v>3132</v>
      </c>
      <c r="D5038" s="72">
        <f>MAX(E5038:G5038)</f>
        <v>275</v>
      </c>
      <c r="E5038" s="45">
        <v>220</v>
      </c>
      <c r="F5038" s="45">
        <f>E5038*1.25</f>
        <v>275</v>
      </c>
      <c r="G5038" s="46">
        <v>275</v>
      </c>
      <c r="H5038" s="46"/>
    </row>
    <row r="5039" spans="1:8" s="47" customFormat="1" ht="15" customHeight="1" x14ac:dyDescent="0.25">
      <c r="A5039" s="62"/>
      <c r="B5039" s="57">
        <v>84206</v>
      </c>
      <c r="C5039" s="76" t="s">
        <v>1415</v>
      </c>
      <c r="D5039" s="72">
        <v>275.25</v>
      </c>
      <c r="E5039" s="50"/>
      <c r="F5039" s="50"/>
      <c r="G5039" s="50"/>
      <c r="H5039" s="46"/>
    </row>
    <row r="5040" spans="1:8" s="47" customFormat="1" ht="15" customHeight="1" x14ac:dyDescent="0.25">
      <c r="A5040" s="57" t="s">
        <v>8360</v>
      </c>
      <c r="B5040" s="57" t="s">
        <v>2495</v>
      </c>
      <c r="C5040" s="76" t="s">
        <v>8366</v>
      </c>
      <c r="D5040" s="72">
        <f>MAX(E5040:G5040)</f>
        <v>275.25</v>
      </c>
      <c r="E5040" s="45">
        <v>220.2</v>
      </c>
      <c r="F5040" s="45">
        <f>E5040*1.25</f>
        <v>275.25</v>
      </c>
      <c r="G5040" s="46">
        <v>275.25</v>
      </c>
      <c r="H5040" s="46"/>
    </row>
    <row r="5041" spans="1:8" s="47" customFormat="1" ht="15" customHeight="1" x14ac:dyDescent="0.25">
      <c r="A5041" s="57" t="s">
        <v>8360</v>
      </c>
      <c r="B5041" s="57" t="s">
        <v>2495</v>
      </c>
      <c r="C5041" s="76" t="s">
        <v>8361</v>
      </c>
      <c r="D5041" s="72">
        <f>MAX(E5041:G5041)</f>
        <v>275.25</v>
      </c>
      <c r="E5041" s="45">
        <v>220.2</v>
      </c>
      <c r="F5041" s="45">
        <f>E5041*1.25</f>
        <v>275.25</v>
      </c>
      <c r="G5041" s="46">
        <v>275.25</v>
      </c>
      <c r="H5041" s="46"/>
    </row>
    <row r="5042" spans="1:8" s="47" customFormat="1" ht="15" customHeight="1" x14ac:dyDescent="0.25">
      <c r="A5042" s="57" t="s">
        <v>8360</v>
      </c>
      <c r="B5042" s="57" t="s">
        <v>2495</v>
      </c>
      <c r="C5042" s="76" t="s">
        <v>8365</v>
      </c>
      <c r="D5042" s="72">
        <f>MAX(E5042:G5042)</f>
        <v>275.25</v>
      </c>
      <c r="E5042" s="45">
        <v>220.2</v>
      </c>
      <c r="F5042" s="45">
        <f>E5042*1.25</f>
        <v>275.25</v>
      </c>
      <c r="G5042" s="46">
        <v>275.25</v>
      </c>
      <c r="H5042" s="46"/>
    </row>
    <row r="5043" spans="1:8" s="47" customFormat="1" ht="15" customHeight="1" x14ac:dyDescent="0.25">
      <c r="A5043" s="57" t="s">
        <v>8360</v>
      </c>
      <c r="B5043" s="57" t="s">
        <v>2495</v>
      </c>
      <c r="C5043" s="76" t="s">
        <v>8365</v>
      </c>
      <c r="D5043" s="72">
        <f>MAX(E5043:G5043)</f>
        <v>275.25</v>
      </c>
      <c r="E5043" s="45">
        <v>220.2</v>
      </c>
      <c r="F5043" s="45">
        <f>E5043*1.25</f>
        <v>275.25</v>
      </c>
      <c r="G5043" s="46">
        <v>275.25</v>
      </c>
      <c r="H5043" s="46"/>
    </row>
    <row r="5044" spans="1:8" s="47" customFormat="1" ht="15" customHeight="1" x14ac:dyDescent="0.25">
      <c r="A5044" s="57" t="s">
        <v>8360</v>
      </c>
      <c r="B5044" s="57" t="s">
        <v>2495</v>
      </c>
      <c r="C5044" s="76" t="s">
        <v>8365</v>
      </c>
      <c r="D5044" s="72">
        <f>MAX(E5044:G5044)</f>
        <v>275.25</v>
      </c>
      <c r="E5044" s="45">
        <v>220.2</v>
      </c>
      <c r="F5044" s="45">
        <f>E5044*1.25</f>
        <v>275.25</v>
      </c>
      <c r="G5044" s="46">
        <v>275.25</v>
      </c>
      <c r="H5044" s="46"/>
    </row>
    <row r="5045" spans="1:8" s="47" customFormat="1" ht="15" customHeight="1" x14ac:dyDescent="0.25">
      <c r="A5045" s="57" t="s">
        <v>8360</v>
      </c>
      <c r="B5045" s="57" t="s">
        <v>64</v>
      </c>
      <c r="C5045" s="76" t="s">
        <v>8365</v>
      </c>
      <c r="D5045" s="72">
        <f>MAX(E5045:G5045)</f>
        <v>275.25</v>
      </c>
      <c r="E5045" s="45">
        <v>220.2</v>
      </c>
      <c r="F5045" s="45">
        <f>E5045*1.25</f>
        <v>275.25</v>
      </c>
      <c r="G5045" s="46">
        <v>275.25</v>
      </c>
      <c r="H5045" s="46"/>
    </row>
    <row r="5046" spans="1:8" s="47" customFormat="1" ht="15" customHeight="1" x14ac:dyDescent="0.25">
      <c r="A5046" s="57" t="s">
        <v>8360</v>
      </c>
      <c r="B5046" s="57" t="s">
        <v>2495</v>
      </c>
      <c r="C5046" s="76" t="s">
        <v>8365</v>
      </c>
      <c r="D5046" s="72">
        <f>MAX(E5046:G5046)</f>
        <v>275.25</v>
      </c>
      <c r="E5046" s="45">
        <v>220.2</v>
      </c>
      <c r="F5046" s="45">
        <f>E5046*1.25</f>
        <v>275.25</v>
      </c>
      <c r="G5046" s="46">
        <v>275.25</v>
      </c>
      <c r="H5046" s="46"/>
    </row>
    <row r="5047" spans="1:8" s="47" customFormat="1" ht="15" customHeight="1" x14ac:dyDescent="0.25">
      <c r="A5047" s="57" t="s">
        <v>8360</v>
      </c>
      <c r="B5047" s="57" t="s">
        <v>2495</v>
      </c>
      <c r="C5047" s="76" t="s">
        <v>8365</v>
      </c>
      <c r="D5047" s="72">
        <f>MAX(E5047:G5047)</f>
        <v>275.25</v>
      </c>
      <c r="E5047" s="45">
        <v>220.2</v>
      </c>
      <c r="F5047" s="45">
        <f>E5047*1.25</f>
        <v>275.25</v>
      </c>
      <c r="G5047" s="46">
        <v>275.25</v>
      </c>
      <c r="H5047" s="46"/>
    </row>
    <row r="5048" spans="1:8" s="47" customFormat="1" ht="15" customHeight="1" x14ac:dyDescent="0.25">
      <c r="A5048" s="62"/>
      <c r="B5048" s="57">
        <v>93923</v>
      </c>
      <c r="C5048" s="76" t="s">
        <v>2028</v>
      </c>
      <c r="D5048" s="72">
        <v>275.37</v>
      </c>
      <c r="E5048" s="50"/>
      <c r="F5048" s="50"/>
      <c r="G5048" s="50"/>
      <c r="H5048" s="46"/>
    </row>
    <row r="5049" spans="1:8" s="47" customFormat="1" ht="15" customHeight="1" x14ac:dyDescent="0.25">
      <c r="A5049" s="57">
        <v>76706</v>
      </c>
      <c r="B5049" s="57" t="s">
        <v>2495</v>
      </c>
      <c r="C5049" s="76" t="s">
        <v>7036</v>
      </c>
      <c r="D5049" s="72">
        <f>MAX(E5049:G5049)</f>
        <v>275.4375</v>
      </c>
      <c r="E5049" s="45">
        <v>220.35</v>
      </c>
      <c r="F5049" s="45">
        <f>E5049*1.25</f>
        <v>275.4375</v>
      </c>
      <c r="G5049" s="46">
        <v>275.4375</v>
      </c>
      <c r="H5049" s="46"/>
    </row>
    <row r="5050" spans="1:8" s="47" customFormat="1" ht="15" customHeight="1" x14ac:dyDescent="0.25">
      <c r="A5050" s="57" t="s">
        <v>2495</v>
      </c>
      <c r="B5050" s="57" t="s">
        <v>2495</v>
      </c>
      <c r="C5050" s="76" t="s">
        <v>3072</v>
      </c>
      <c r="D5050" s="72">
        <f>MAX(E5050:G5050)</f>
        <v>275.625</v>
      </c>
      <c r="E5050" s="45">
        <v>220.5</v>
      </c>
      <c r="F5050" s="45">
        <f>E5050*1.25</f>
        <v>275.625</v>
      </c>
      <c r="G5050" s="46">
        <v>275.625</v>
      </c>
      <c r="H5050" s="46"/>
    </row>
    <row r="5051" spans="1:8" s="47" customFormat="1" ht="15" customHeight="1" x14ac:dyDescent="0.25">
      <c r="A5051" s="57">
        <v>80299</v>
      </c>
      <c r="B5051" s="57">
        <v>80299</v>
      </c>
      <c r="C5051" s="76" t="s">
        <v>4852</v>
      </c>
      <c r="D5051" s="72">
        <f>MAX(E5051:G5051)</f>
        <v>275.875</v>
      </c>
      <c r="E5051" s="45">
        <v>220.7</v>
      </c>
      <c r="F5051" s="45">
        <f>E5051*1.25</f>
        <v>275.875</v>
      </c>
      <c r="G5051" s="46">
        <v>275.875</v>
      </c>
      <c r="H5051" s="46"/>
    </row>
    <row r="5052" spans="1:8" s="47" customFormat="1" ht="15" customHeight="1" x14ac:dyDescent="0.25">
      <c r="A5052" s="58">
        <v>86682</v>
      </c>
      <c r="B5052" s="58">
        <v>86682</v>
      </c>
      <c r="C5052" s="77" t="s">
        <v>5438</v>
      </c>
      <c r="D5052" s="73">
        <f>MAX(E5052:G5052)</f>
        <v>275.96250000000003</v>
      </c>
      <c r="E5052" s="48">
        <v>220.77</v>
      </c>
      <c r="F5052" s="48">
        <f>E5052*1.25</f>
        <v>275.96250000000003</v>
      </c>
      <c r="G5052" s="49">
        <v>275.96250000000003</v>
      </c>
      <c r="H5052" s="46"/>
    </row>
    <row r="5053" spans="1:8" s="47" customFormat="1" ht="15" customHeight="1" x14ac:dyDescent="0.25">
      <c r="A5053" s="57" t="s">
        <v>2495</v>
      </c>
      <c r="B5053" s="57" t="s">
        <v>2495</v>
      </c>
      <c r="C5053" s="76" t="s">
        <v>2937</v>
      </c>
      <c r="D5053" s="72">
        <f>MAX(E5053:G5053)</f>
        <v>276.14999999999998</v>
      </c>
      <c r="E5053" s="45">
        <v>220.92</v>
      </c>
      <c r="F5053" s="45">
        <f>E5053*1.25</f>
        <v>276.14999999999998</v>
      </c>
      <c r="G5053" s="46">
        <v>276.14999999999998</v>
      </c>
      <c r="H5053" s="46"/>
    </row>
    <row r="5054" spans="1:8" s="47" customFormat="1" ht="15" customHeight="1" x14ac:dyDescent="0.25">
      <c r="A5054" s="57" t="s">
        <v>2495</v>
      </c>
      <c r="B5054" s="57" t="s">
        <v>2495</v>
      </c>
      <c r="C5054" s="76" t="s">
        <v>2936</v>
      </c>
      <c r="D5054" s="72">
        <f>MAX(E5054:G5054)</f>
        <v>276.14999999999998</v>
      </c>
      <c r="E5054" s="45">
        <v>220.92</v>
      </c>
      <c r="F5054" s="45">
        <f>E5054*1.25</f>
        <v>276.14999999999998</v>
      </c>
      <c r="G5054" s="46">
        <v>276.14999999999998</v>
      </c>
      <c r="H5054" s="46"/>
    </row>
    <row r="5055" spans="1:8" s="47" customFormat="1" ht="15" customHeight="1" x14ac:dyDescent="0.25">
      <c r="A5055" s="57" t="s">
        <v>2495</v>
      </c>
      <c r="B5055" s="57" t="s">
        <v>2495</v>
      </c>
      <c r="C5055" s="76" t="s">
        <v>3749</v>
      </c>
      <c r="D5055" s="72">
        <f>MAX(E5055:G5055)</f>
        <v>276.14999999999998</v>
      </c>
      <c r="E5055" s="45">
        <v>220.92</v>
      </c>
      <c r="F5055" s="45">
        <f>E5055*1.25</f>
        <v>276.14999999999998</v>
      </c>
      <c r="G5055" s="46">
        <v>276.14999999999998</v>
      </c>
      <c r="H5055" s="46"/>
    </row>
    <row r="5056" spans="1:8" s="47" customFormat="1" ht="15" customHeight="1" x14ac:dyDescent="0.25">
      <c r="A5056" s="57">
        <v>86256</v>
      </c>
      <c r="B5056" s="57">
        <v>86256</v>
      </c>
      <c r="C5056" s="76" t="s">
        <v>4862</v>
      </c>
      <c r="D5056" s="72">
        <f>MAX(E5056:G5056)</f>
        <v>276.16250000000002</v>
      </c>
      <c r="E5056" s="45">
        <v>220.93</v>
      </c>
      <c r="F5056" s="45">
        <f>E5056*1.25</f>
        <v>276.16250000000002</v>
      </c>
      <c r="G5056" s="46">
        <v>276.16250000000002</v>
      </c>
      <c r="H5056" s="46"/>
    </row>
    <row r="5057" spans="1:8" s="47" customFormat="1" ht="15" customHeight="1" x14ac:dyDescent="0.25">
      <c r="A5057" s="62"/>
      <c r="B5057" s="57">
        <v>96110</v>
      </c>
      <c r="C5057" s="76" t="s">
        <v>2097</v>
      </c>
      <c r="D5057" s="72">
        <v>276.38</v>
      </c>
      <c r="E5057" s="50"/>
      <c r="F5057" s="50"/>
      <c r="G5057" s="50"/>
      <c r="H5057" s="46"/>
    </row>
    <row r="5058" spans="1:8" s="47" customFormat="1" ht="15" customHeight="1" x14ac:dyDescent="0.25">
      <c r="A5058" s="62"/>
      <c r="B5058" s="57">
        <v>70250</v>
      </c>
      <c r="C5058" s="76" t="s">
        <v>683</v>
      </c>
      <c r="D5058" s="72">
        <v>276.39999999999998</v>
      </c>
      <c r="E5058" s="50"/>
      <c r="F5058" s="50"/>
      <c r="G5058" s="50"/>
      <c r="H5058" s="46"/>
    </row>
    <row r="5059" spans="1:8" s="47" customFormat="1" ht="15" customHeight="1" x14ac:dyDescent="0.25">
      <c r="A5059" s="62"/>
      <c r="B5059" s="57">
        <v>82436</v>
      </c>
      <c r="C5059" s="76" t="s">
        <v>1243</v>
      </c>
      <c r="D5059" s="72">
        <v>276.72000000000003</v>
      </c>
      <c r="E5059" s="50"/>
      <c r="F5059" s="50"/>
      <c r="G5059" s="50"/>
      <c r="H5059" s="46"/>
    </row>
    <row r="5060" spans="1:8" s="47" customFormat="1" ht="15" customHeight="1" x14ac:dyDescent="0.25">
      <c r="A5060" s="57">
        <v>73090</v>
      </c>
      <c r="B5060" s="57">
        <v>73090</v>
      </c>
      <c r="C5060" s="76" t="s">
        <v>5980</v>
      </c>
      <c r="D5060" s="72">
        <f>MAX(E5060:G5060)</f>
        <v>276.8</v>
      </c>
      <c r="E5060" s="45">
        <v>221.44</v>
      </c>
      <c r="F5060" s="45">
        <f>E5060*1.25</f>
        <v>276.8</v>
      </c>
      <c r="G5060" s="46">
        <v>276.8</v>
      </c>
      <c r="H5060" s="46"/>
    </row>
    <row r="5061" spans="1:8" s="47" customFormat="1" ht="15" customHeight="1" x14ac:dyDescent="0.25">
      <c r="A5061" s="57" t="s">
        <v>2495</v>
      </c>
      <c r="B5061" s="57">
        <v>86160</v>
      </c>
      <c r="C5061" s="76" t="s">
        <v>4899</v>
      </c>
      <c r="D5061" s="72">
        <f>MAX(E5061:G5061)</f>
        <v>277.10000000000002</v>
      </c>
      <c r="E5061" s="45">
        <v>221.68</v>
      </c>
      <c r="F5061" s="45">
        <f>E5061*1.25</f>
        <v>277.10000000000002</v>
      </c>
      <c r="G5061" s="46">
        <v>277.10000000000002</v>
      </c>
      <c r="H5061" s="46"/>
    </row>
    <row r="5062" spans="1:8" s="47" customFormat="1" ht="15" customHeight="1" x14ac:dyDescent="0.25">
      <c r="A5062" s="62"/>
      <c r="B5062" s="58">
        <v>29065</v>
      </c>
      <c r="C5062" s="77" t="s">
        <v>411</v>
      </c>
      <c r="D5062" s="72">
        <v>277.44</v>
      </c>
      <c r="E5062" s="50"/>
      <c r="F5062" s="50"/>
      <c r="G5062" s="50"/>
      <c r="H5062" s="46"/>
    </row>
    <row r="5063" spans="1:8" s="47" customFormat="1" ht="15" customHeight="1" x14ac:dyDescent="0.25">
      <c r="A5063" s="57">
        <v>99385</v>
      </c>
      <c r="B5063" s="57">
        <v>99385</v>
      </c>
      <c r="C5063" s="76" t="s">
        <v>7586</v>
      </c>
      <c r="D5063" s="72">
        <f>MAX(E5063:G5063)</f>
        <v>277.5625</v>
      </c>
      <c r="E5063" s="45">
        <v>222.05</v>
      </c>
      <c r="F5063" s="45">
        <f>E5063*1.25</f>
        <v>277.5625</v>
      </c>
      <c r="G5063" s="46">
        <v>277.5625</v>
      </c>
      <c r="H5063" s="46"/>
    </row>
    <row r="5064" spans="1:8" s="47" customFormat="1" ht="15" customHeight="1" x14ac:dyDescent="0.25">
      <c r="A5064" s="57">
        <v>99385</v>
      </c>
      <c r="B5064" s="57">
        <v>99385</v>
      </c>
      <c r="C5064" s="76" t="s">
        <v>7586</v>
      </c>
      <c r="D5064" s="72">
        <f>MAX(E5064:G5064)</f>
        <v>277.5625</v>
      </c>
      <c r="E5064" s="45">
        <v>222.05</v>
      </c>
      <c r="F5064" s="45">
        <f>E5064*1.25</f>
        <v>277.5625</v>
      </c>
      <c r="G5064" s="46">
        <v>277.5625</v>
      </c>
      <c r="H5064" s="46"/>
    </row>
    <row r="5065" spans="1:8" s="47" customFormat="1" ht="15" customHeight="1" x14ac:dyDescent="0.25">
      <c r="A5065" s="57">
        <v>99385</v>
      </c>
      <c r="B5065" s="57">
        <v>99385</v>
      </c>
      <c r="C5065" s="76" t="s">
        <v>7586</v>
      </c>
      <c r="D5065" s="72">
        <f>MAX(E5065:G5065)</f>
        <v>277.5625</v>
      </c>
      <c r="E5065" s="45">
        <v>222.05</v>
      </c>
      <c r="F5065" s="45">
        <f>E5065*1.25</f>
        <v>277.5625</v>
      </c>
      <c r="G5065" s="46">
        <v>277.5625</v>
      </c>
      <c r="H5065" s="46"/>
    </row>
    <row r="5066" spans="1:8" s="47" customFormat="1" ht="15" customHeight="1" x14ac:dyDescent="0.25">
      <c r="A5066" s="57">
        <v>99385</v>
      </c>
      <c r="B5066" s="57">
        <v>99385</v>
      </c>
      <c r="C5066" s="76" t="s">
        <v>7586</v>
      </c>
      <c r="D5066" s="72">
        <f>MAX(E5066:G5066)</f>
        <v>277.5625</v>
      </c>
      <c r="E5066" s="45">
        <v>222.05</v>
      </c>
      <c r="F5066" s="45">
        <f>E5066*1.25</f>
        <v>277.5625</v>
      </c>
      <c r="G5066" s="46">
        <v>277.5625</v>
      </c>
      <c r="H5066" s="46"/>
    </row>
    <row r="5067" spans="1:8" s="47" customFormat="1" ht="15" customHeight="1" x14ac:dyDescent="0.25">
      <c r="A5067" s="57">
        <v>99385</v>
      </c>
      <c r="B5067" s="57">
        <v>99385</v>
      </c>
      <c r="C5067" s="76" t="s">
        <v>7586</v>
      </c>
      <c r="D5067" s="72">
        <f>MAX(E5067:G5067)</f>
        <v>277.5625</v>
      </c>
      <c r="E5067" s="45">
        <v>222.05</v>
      </c>
      <c r="F5067" s="45">
        <f>E5067*1.25</f>
        <v>277.5625</v>
      </c>
      <c r="G5067" s="46">
        <v>277.5625</v>
      </c>
      <c r="H5067" s="46"/>
    </row>
    <row r="5068" spans="1:8" s="47" customFormat="1" ht="15" customHeight="1" x14ac:dyDescent="0.25">
      <c r="A5068" s="57">
        <v>99385</v>
      </c>
      <c r="B5068" s="57">
        <v>99385</v>
      </c>
      <c r="C5068" s="76" t="s">
        <v>7586</v>
      </c>
      <c r="D5068" s="72">
        <f>MAX(E5068:G5068)</f>
        <v>277.5625</v>
      </c>
      <c r="E5068" s="45">
        <v>222.05</v>
      </c>
      <c r="F5068" s="45">
        <f>E5068*1.25</f>
        <v>277.5625</v>
      </c>
      <c r="G5068" s="46">
        <v>277.5625</v>
      </c>
      <c r="H5068" s="46"/>
    </row>
    <row r="5069" spans="1:8" s="47" customFormat="1" ht="15" customHeight="1" x14ac:dyDescent="0.25">
      <c r="A5069" s="57">
        <v>99385</v>
      </c>
      <c r="B5069" s="57">
        <v>99385</v>
      </c>
      <c r="C5069" s="76" t="s">
        <v>7586</v>
      </c>
      <c r="D5069" s="72">
        <f>MAX(E5069:G5069)</f>
        <v>277.5625</v>
      </c>
      <c r="E5069" s="45">
        <v>222.05</v>
      </c>
      <c r="F5069" s="45">
        <f>E5069*1.25</f>
        <v>277.5625</v>
      </c>
      <c r="G5069" s="46">
        <v>277.5625</v>
      </c>
      <c r="H5069" s="46"/>
    </row>
    <row r="5070" spans="1:8" s="47" customFormat="1" ht="15" customHeight="1" x14ac:dyDescent="0.25">
      <c r="A5070" s="57" t="s">
        <v>2495</v>
      </c>
      <c r="B5070" s="57">
        <v>99385</v>
      </c>
      <c r="C5070" s="76" t="s">
        <v>7583</v>
      </c>
      <c r="D5070" s="72">
        <f>MAX(E5070:G5070)</f>
        <v>277.5625</v>
      </c>
      <c r="E5070" s="45">
        <v>222.05</v>
      </c>
      <c r="F5070" s="45">
        <f>E5070*1.25</f>
        <v>277.5625</v>
      </c>
      <c r="G5070" s="46">
        <v>277.5625</v>
      </c>
      <c r="H5070" s="46"/>
    </row>
    <row r="5071" spans="1:8" s="47" customFormat="1" ht="15" customHeight="1" x14ac:dyDescent="0.25">
      <c r="A5071" s="57">
        <v>99385</v>
      </c>
      <c r="B5071" s="57">
        <v>99385</v>
      </c>
      <c r="C5071" s="76" t="s">
        <v>7651</v>
      </c>
      <c r="D5071" s="72">
        <f>MAX(E5071:G5071)</f>
        <v>277.5625</v>
      </c>
      <c r="E5071" s="45">
        <v>222.05</v>
      </c>
      <c r="F5071" s="45">
        <f>E5071*1.25</f>
        <v>277.5625</v>
      </c>
      <c r="G5071" s="46">
        <v>277.5625</v>
      </c>
      <c r="H5071" s="46"/>
    </row>
    <row r="5072" spans="1:8" s="47" customFormat="1" ht="15" customHeight="1" x14ac:dyDescent="0.25">
      <c r="A5072" s="57" t="s">
        <v>2495</v>
      </c>
      <c r="B5072" s="57">
        <v>99385</v>
      </c>
      <c r="C5072" s="76" t="s">
        <v>7651</v>
      </c>
      <c r="D5072" s="72">
        <f>MAX(E5072:G5072)</f>
        <v>277.5625</v>
      </c>
      <c r="E5072" s="45">
        <v>222.05</v>
      </c>
      <c r="F5072" s="45">
        <f>E5072*1.25</f>
        <v>277.5625</v>
      </c>
      <c r="G5072" s="46">
        <v>277.5625</v>
      </c>
      <c r="H5072" s="46"/>
    </row>
    <row r="5073" spans="1:8" s="47" customFormat="1" ht="15" customHeight="1" x14ac:dyDescent="0.25">
      <c r="A5073" s="57" t="s">
        <v>2495</v>
      </c>
      <c r="B5073" s="57">
        <v>99385</v>
      </c>
      <c r="C5073" s="76" t="s">
        <v>7651</v>
      </c>
      <c r="D5073" s="72">
        <f>MAX(E5073:G5073)</f>
        <v>277.5625</v>
      </c>
      <c r="E5073" s="45">
        <v>222.05</v>
      </c>
      <c r="F5073" s="45">
        <f>E5073*1.25</f>
        <v>277.5625</v>
      </c>
      <c r="G5073" s="46">
        <v>277.5625</v>
      </c>
      <c r="H5073" s="46"/>
    </row>
    <row r="5074" spans="1:8" s="47" customFormat="1" ht="15" customHeight="1" x14ac:dyDescent="0.25">
      <c r="A5074" s="57" t="s">
        <v>2495</v>
      </c>
      <c r="B5074" s="57">
        <v>99385</v>
      </c>
      <c r="C5074" s="76" t="s">
        <v>7651</v>
      </c>
      <c r="D5074" s="72">
        <f>MAX(E5074:G5074)</f>
        <v>277.5625</v>
      </c>
      <c r="E5074" s="45">
        <v>222.05</v>
      </c>
      <c r="F5074" s="45">
        <f>E5074*1.25</f>
        <v>277.5625</v>
      </c>
      <c r="G5074" s="46">
        <v>277.5625</v>
      </c>
      <c r="H5074" s="46"/>
    </row>
    <row r="5075" spans="1:8" s="47" customFormat="1" ht="15" customHeight="1" x14ac:dyDescent="0.25">
      <c r="A5075" s="57" t="s">
        <v>2495</v>
      </c>
      <c r="B5075" s="57">
        <v>99385</v>
      </c>
      <c r="C5075" s="76" t="s">
        <v>7651</v>
      </c>
      <c r="D5075" s="72">
        <f>MAX(E5075:G5075)</f>
        <v>277.5625</v>
      </c>
      <c r="E5075" s="45">
        <v>222.05</v>
      </c>
      <c r="F5075" s="45">
        <f>E5075*1.25</f>
        <v>277.5625</v>
      </c>
      <c r="G5075" s="46">
        <v>277.5625</v>
      </c>
      <c r="H5075" s="46"/>
    </row>
    <row r="5076" spans="1:8" s="47" customFormat="1" ht="15" customHeight="1" x14ac:dyDescent="0.25">
      <c r="A5076" s="62"/>
      <c r="B5076" s="57">
        <v>77063</v>
      </c>
      <c r="C5076" s="76" t="s">
        <v>970</v>
      </c>
      <c r="D5076" s="72">
        <v>277.75</v>
      </c>
      <c r="E5076" s="50"/>
      <c r="F5076" s="50"/>
      <c r="G5076" s="50"/>
      <c r="H5076" s="46"/>
    </row>
    <row r="5077" spans="1:8" s="47" customFormat="1" ht="15" customHeight="1" x14ac:dyDescent="0.25">
      <c r="A5077" s="57" t="s">
        <v>21</v>
      </c>
      <c r="B5077" s="57" t="s">
        <v>2495</v>
      </c>
      <c r="C5077" s="76" t="s">
        <v>3037</v>
      </c>
      <c r="D5077" s="72">
        <f>MAX(E5077:G5077)</f>
        <v>277.82499999999999</v>
      </c>
      <c r="E5077" s="45">
        <v>222.26</v>
      </c>
      <c r="F5077" s="45">
        <f>E5077*1.25</f>
        <v>277.82499999999999</v>
      </c>
      <c r="G5077" s="46">
        <v>277.82499999999999</v>
      </c>
      <c r="H5077" s="46"/>
    </row>
    <row r="5078" spans="1:8" s="47" customFormat="1" ht="15" customHeight="1" x14ac:dyDescent="0.25">
      <c r="A5078" s="62"/>
      <c r="B5078" s="57">
        <v>84022</v>
      </c>
      <c r="C5078" s="76" t="s">
        <v>1385</v>
      </c>
      <c r="D5078" s="72">
        <v>277.86</v>
      </c>
      <c r="E5078" s="50"/>
      <c r="F5078" s="50"/>
      <c r="G5078" s="50"/>
      <c r="H5078" s="46"/>
    </row>
    <row r="5079" spans="1:8" s="47" customFormat="1" ht="15" customHeight="1" x14ac:dyDescent="0.25">
      <c r="A5079" s="62"/>
      <c r="B5079" s="57">
        <v>90945</v>
      </c>
      <c r="C5079" s="76" t="s">
        <v>1969</v>
      </c>
      <c r="D5079" s="72">
        <v>278</v>
      </c>
      <c r="E5079" s="50"/>
      <c r="F5079" s="50"/>
      <c r="G5079" s="50"/>
      <c r="H5079" s="46"/>
    </row>
    <row r="5080" spans="1:8" s="47" customFormat="1" ht="15" customHeight="1" x14ac:dyDescent="0.25">
      <c r="A5080" s="62"/>
      <c r="B5080" s="57">
        <v>99241</v>
      </c>
      <c r="C5080" s="76" t="s">
        <v>2278</v>
      </c>
      <c r="D5080" s="72">
        <v>278.14999999999998</v>
      </c>
      <c r="E5080" s="50"/>
      <c r="F5080" s="50"/>
      <c r="G5080" s="50"/>
      <c r="H5080" s="46"/>
    </row>
    <row r="5081" spans="1:8" s="47" customFormat="1" ht="15" customHeight="1" x14ac:dyDescent="0.25">
      <c r="A5081" s="62"/>
      <c r="B5081" s="57">
        <v>86885</v>
      </c>
      <c r="C5081" s="76" t="s">
        <v>1684</v>
      </c>
      <c r="D5081" s="72">
        <v>278.14999999999998</v>
      </c>
      <c r="E5081" s="50"/>
      <c r="F5081" s="50"/>
      <c r="G5081" s="50"/>
      <c r="H5081" s="46"/>
    </row>
    <row r="5082" spans="1:8" s="47" customFormat="1" ht="15" customHeight="1" x14ac:dyDescent="0.25">
      <c r="A5082" s="57" t="s">
        <v>2495</v>
      </c>
      <c r="B5082" s="57" t="s">
        <v>2495</v>
      </c>
      <c r="C5082" s="76" t="s">
        <v>7567</v>
      </c>
      <c r="D5082" s="72">
        <f>MAX(E5082:G5082)</f>
        <v>278.6875</v>
      </c>
      <c r="E5082" s="45">
        <v>222.95</v>
      </c>
      <c r="F5082" s="45">
        <f>E5082*1.25</f>
        <v>278.6875</v>
      </c>
      <c r="G5082" s="46">
        <v>278.6875</v>
      </c>
      <c r="H5082" s="46"/>
    </row>
    <row r="5083" spans="1:8" s="47" customFormat="1" ht="15" customHeight="1" x14ac:dyDescent="0.25">
      <c r="A5083" s="64"/>
      <c r="B5083" s="64" t="s">
        <v>1845</v>
      </c>
      <c r="C5083" s="65" t="s">
        <v>1846</v>
      </c>
      <c r="D5083" s="72">
        <f>MAX(E5083:G5083)</f>
        <v>279.10000000000002</v>
      </c>
      <c r="E5083" s="38"/>
      <c r="F5083" s="37">
        <v>279.10000000000002</v>
      </c>
      <c r="G5083" s="46">
        <v>279.10000000000002</v>
      </c>
      <c r="H5083" s="46"/>
    </row>
    <row r="5084" spans="1:8" s="47" customFormat="1" ht="15" customHeight="1" x14ac:dyDescent="0.25">
      <c r="A5084" s="62"/>
      <c r="B5084" s="57">
        <v>88305</v>
      </c>
      <c r="C5084" s="76" t="s">
        <v>1846</v>
      </c>
      <c r="D5084" s="72">
        <v>279.48</v>
      </c>
      <c r="E5084" s="50"/>
      <c r="F5084" s="50"/>
      <c r="G5084" s="50"/>
      <c r="H5084" s="46"/>
    </row>
    <row r="5085" spans="1:8" s="47" customFormat="1" ht="15" customHeight="1" x14ac:dyDescent="0.25">
      <c r="A5085" s="62"/>
      <c r="B5085" s="57">
        <v>88304</v>
      </c>
      <c r="C5085" s="76" t="s">
        <v>1844</v>
      </c>
      <c r="D5085" s="72">
        <v>279.48</v>
      </c>
      <c r="E5085" s="50"/>
      <c r="F5085" s="50"/>
      <c r="G5085" s="50"/>
      <c r="H5085" s="46"/>
    </row>
    <row r="5086" spans="1:8" s="47" customFormat="1" ht="15" customHeight="1" x14ac:dyDescent="0.25">
      <c r="A5086" s="57">
        <v>96411</v>
      </c>
      <c r="B5086" s="57">
        <v>96411</v>
      </c>
      <c r="C5086" s="76" t="s">
        <v>6194</v>
      </c>
      <c r="D5086" s="72">
        <f>MAX(E5086:G5086)</f>
        <v>279.71250000000003</v>
      </c>
      <c r="E5086" s="45">
        <v>223.77</v>
      </c>
      <c r="F5086" s="45">
        <f>E5086*1.25</f>
        <v>279.71250000000003</v>
      </c>
      <c r="G5086" s="46">
        <v>279.71250000000003</v>
      </c>
      <c r="H5086" s="46"/>
    </row>
    <row r="5087" spans="1:8" s="47" customFormat="1" ht="15" customHeight="1" x14ac:dyDescent="0.25">
      <c r="A5087" s="57">
        <v>96411</v>
      </c>
      <c r="B5087" s="57">
        <v>96411</v>
      </c>
      <c r="C5087" s="76" t="s">
        <v>6204</v>
      </c>
      <c r="D5087" s="72">
        <f>MAX(E5087:G5087)</f>
        <v>279.71250000000003</v>
      </c>
      <c r="E5087" s="45">
        <v>223.77</v>
      </c>
      <c r="F5087" s="45">
        <f>E5087*1.25</f>
        <v>279.71250000000003</v>
      </c>
      <c r="G5087" s="46">
        <v>279.71250000000003</v>
      </c>
      <c r="H5087" s="46"/>
    </row>
    <row r="5088" spans="1:8" s="47" customFormat="1" ht="15" customHeight="1" x14ac:dyDescent="0.25">
      <c r="A5088" s="57">
        <v>96411</v>
      </c>
      <c r="B5088" s="57">
        <v>96411</v>
      </c>
      <c r="C5088" s="76" t="s">
        <v>6208</v>
      </c>
      <c r="D5088" s="72">
        <f>MAX(E5088:G5088)</f>
        <v>279.71250000000003</v>
      </c>
      <c r="E5088" s="45">
        <v>223.77</v>
      </c>
      <c r="F5088" s="45">
        <f>E5088*1.25</f>
        <v>279.71250000000003</v>
      </c>
      <c r="G5088" s="46">
        <v>279.71250000000003</v>
      </c>
      <c r="H5088" s="46"/>
    </row>
    <row r="5089" spans="1:8" s="47" customFormat="1" ht="15" customHeight="1" x14ac:dyDescent="0.25">
      <c r="A5089" s="62"/>
      <c r="B5089" s="57">
        <v>96405</v>
      </c>
      <c r="C5089" s="76" t="s">
        <v>2130</v>
      </c>
      <c r="D5089" s="72">
        <v>279.89999999999998</v>
      </c>
      <c r="E5089" s="50"/>
      <c r="F5089" s="50"/>
      <c r="G5089" s="50"/>
      <c r="H5089" s="46"/>
    </row>
    <row r="5090" spans="1:8" s="47" customFormat="1" ht="15" customHeight="1" x14ac:dyDescent="0.25">
      <c r="A5090" s="62"/>
      <c r="B5090" s="57">
        <v>83858</v>
      </c>
      <c r="C5090" s="76" t="e">
        <v>#REF!</v>
      </c>
      <c r="D5090" s="72">
        <v>279.89999999999998</v>
      </c>
      <c r="E5090" s="50"/>
      <c r="F5090" s="50"/>
      <c r="G5090" s="50"/>
      <c r="H5090" s="46"/>
    </row>
    <row r="5091" spans="1:8" s="47" customFormat="1" ht="15" customHeight="1" x14ac:dyDescent="0.25">
      <c r="A5091" s="57" t="s">
        <v>2495</v>
      </c>
      <c r="B5091" s="57" t="s">
        <v>2495</v>
      </c>
      <c r="C5091" s="76" t="s">
        <v>3293</v>
      </c>
      <c r="D5091" s="72">
        <f>MAX(E5091:G5091)</f>
        <v>280</v>
      </c>
      <c r="E5091" s="45">
        <v>224</v>
      </c>
      <c r="F5091" s="45">
        <f>E5091*1.25</f>
        <v>280</v>
      </c>
      <c r="G5091" s="46">
        <v>280</v>
      </c>
      <c r="H5091" s="46"/>
    </row>
    <row r="5092" spans="1:8" s="47" customFormat="1" ht="15" customHeight="1" x14ac:dyDescent="0.25">
      <c r="A5092" s="57">
        <v>82190</v>
      </c>
      <c r="B5092" s="58">
        <v>82190</v>
      </c>
      <c r="C5092" s="77" t="s">
        <v>5153</v>
      </c>
      <c r="D5092" s="72">
        <f>MAX(E5092:G5092)</f>
        <v>280.05</v>
      </c>
      <c r="E5092" s="45">
        <v>224.04</v>
      </c>
      <c r="F5092" s="45">
        <f>E5092*1.25</f>
        <v>280.05</v>
      </c>
      <c r="G5092" s="46">
        <v>280.05</v>
      </c>
      <c r="H5092" s="46"/>
    </row>
    <row r="5093" spans="1:8" s="47" customFormat="1" ht="15" customHeight="1" x14ac:dyDescent="0.25">
      <c r="A5093" s="57">
        <v>73502</v>
      </c>
      <c r="B5093" s="57">
        <v>73502</v>
      </c>
      <c r="C5093" s="76" t="s">
        <v>6058</v>
      </c>
      <c r="D5093" s="72">
        <f>MAX(E5093:G5093)</f>
        <v>280.05</v>
      </c>
      <c r="E5093" s="45">
        <v>224.04</v>
      </c>
      <c r="F5093" s="45">
        <f>E5093*1.25</f>
        <v>280.05</v>
      </c>
      <c r="G5093" s="46">
        <v>280.05</v>
      </c>
      <c r="H5093" s="46"/>
    </row>
    <row r="5094" spans="1:8" s="47" customFormat="1" ht="15" customHeight="1" x14ac:dyDescent="0.25">
      <c r="A5094" s="58">
        <v>82190</v>
      </c>
      <c r="B5094" s="58">
        <v>82190</v>
      </c>
      <c r="C5094" s="77" t="s">
        <v>4774</v>
      </c>
      <c r="D5094" s="73">
        <f>MAX(E5094:G5094)</f>
        <v>280.05</v>
      </c>
      <c r="E5094" s="48">
        <v>224.04</v>
      </c>
      <c r="F5094" s="48">
        <f>E5094*1.25</f>
        <v>280.05</v>
      </c>
      <c r="G5094" s="49">
        <v>280.05</v>
      </c>
      <c r="H5094" s="46"/>
    </row>
    <row r="5095" spans="1:8" s="47" customFormat="1" ht="15" customHeight="1" x14ac:dyDescent="0.25">
      <c r="A5095" s="57">
        <v>82190</v>
      </c>
      <c r="B5095" s="57">
        <v>82190</v>
      </c>
      <c r="C5095" s="76" t="s">
        <v>4773</v>
      </c>
      <c r="D5095" s="72">
        <f>MAX(E5095:G5095)</f>
        <v>280.05</v>
      </c>
      <c r="E5095" s="45">
        <v>224.04</v>
      </c>
      <c r="F5095" s="45">
        <f>E5095*1.25</f>
        <v>280.05</v>
      </c>
      <c r="G5095" s="46">
        <v>280.05</v>
      </c>
      <c r="H5095" s="46"/>
    </row>
    <row r="5096" spans="1:8" s="47" customFormat="1" ht="15" customHeight="1" x14ac:dyDescent="0.25">
      <c r="A5096" s="57" t="s">
        <v>2495</v>
      </c>
      <c r="B5096" s="57" t="s">
        <v>2495</v>
      </c>
      <c r="C5096" s="76" t="s">
        <v>3287</v>
      </c>
      <c r="D5096" s="72">
        <f>MAX(E5096:G5096)</f>
        <v>280.67500000000001</v>
      </c>
      <c r="E5096" s="45">
        <v>224.54</v>
      </c>
      <c r="F5096" s="45">
        <f>E5096*1.25</f>
        <v>280.67500000000001</v>
      </c>
      <c r="G5096" s="46">
        <v>280.67500000000001</v>
      </c>
      <c r="H5096" s="46"/>
    </row>
    <row r="5097" spans="1:8" s="47" customFormat="1" ht="15" customHeight="1" x14ac:dyDescent="0.25">
      <c r="A5097" s="57" t="s">
        <v>2495</v>
      </c>
      <c r="B5097" s="58" t="s">
        <v>2495</v>
      </c>
      <c r="C5097" s="77" t="s">
        <v>2745</v>
      </c>
      <c r="D5097" s="72">
        <f>MAX(E5097:G5097)</f>
        <v>280.875</v>
      </c>
      <c r="E5097" s="45">
        <v>224.7</v>
      </c>
      <c r="F5097" s="45">
        <f>E5097*1.25</f>
        <v>280.875</v>
      </c>
      <c r="G5097" s="46">
        <v>280.875</v>
      </c>
      <c r="H5097" s="46"/>
    </row>
    <row r="5098" spans="1:8" s="47" customFormat="1" ht="15" customHeight="1" x14ac:dyDescent="0.25">
      <c r="A5098" s="57" t="s">
        <v>2495</v>
      </c>
      <c r="B5098" s="58" t="s">
        <v>2495</v>
      </c>
      <c r="C5098" s="77" t="s">
        <v>2925</v>
      </c>
      <c r="D5098" s="72">
        <f>MAX(E5098:G5098)</f>
        <v>281.0625</v>
      </c>
      <c r="E5098" s="45">
        <v>224.85</v>
      </c>
      <c r="F5098" s="45">
        <f>E5098*1.25</f>
        <v>281.0625</v>
      </c>
      <c r="G5098" s="46">
        <v>281.0625</v>
      </c>
      <c r="H5098" s="46"/>
    </row>
    <row r="5099" spans="1:8" s="47" customFormat="1" ht="15" customHeight="1" x14ac:dyDescent="0.25">
      <c r="A5099" s="58" t="s">
        <v>2495</v>
      </c>
      <c r="B5099" s="58">
        <v>82135</v>
      </c>
      <c r="C5099" s="77" t="s">
        <v>5069</v>
      </c>
      <c r="D5099" s="73">
        <f>MAX(E5099:G5099)</f>
        <v>281.17500000000001</v>
      </c>
      <c r="E5099" s="48">
        <v>224.94</v>
      </c>
      <c r="F5099" s="48">
        <f>E5099*1.25</f>
        <v>281.17500000000001</v>
      </c>
      <c r="G5099" s="49">
        <v>281.17500000000001</v>
      </c>
      <c r="H5099" s="46"/>
    </row>
    <row r="5100" spans="1:8" s="47" customFormat="1" ht="15" customHeight="1" x14ac:dyDescent="0.25">
      <c r="A5100" s="57" t="s">
        <v>2668</v>
      </c>
      <c r="B5100" s="58" t="s">
        <v>2495</v>
      </c>
      <c r="C5100" s="77" t="s">
        <v>2669</v>
      </c>
      <c r="D5100" s="72">
        <f>MAX(E5100:G5100)</f>
        <v>281.25</v>
      </c>
      <c r="E5100" s="45">
        <v>225</v>
      </c>
      <c r="F5100" s="45">
        <f>E5100*1.25</f>
        <v>281.25</v>
      </c>
      <c r="G5100" s="46">
        <v>281.25</v>
      </c>
      <c r="H5100" s="46"/>
    </row>
    <row r="5101" spans="1:8" s="47" customFormat="1" ht="15" customHeight="1" x14ac:dyDescent="0.25">
      <c r="A5101" s="57" t="s">
        <v>2495</v>
      </c>
      <c r="B5101" s="58" t="s">
        <v>2495</v>
      </c>
      <c r="C5101" s="77" t="s">
        <v>3766</v>
      </c>
      <c r="D5101" s="72">
        <f>MAX(E5101:G5101)</f>
        <v>281.25</v>
      </c>
      <c r="E5101" s="45">
        <v>225</v>
      </c>
      <c r="F5101" s="45">
        <f>E5101*1.25</f>
        <v>281.25</v>
      </c>
      <c r="G5101" s="46">
        <v>281.25</v>
      </c>
      <c r="H5101" s="46"/>
    </row>
    <row r="5102" spans="1:8" s="47" customFormat="1" ht="15" customHeight="1" x14ac:dyDescent="0.25">
      <c r="A5102" s="62"/>
      <c r="B5102" s="58">
        <v>17270</v>
      </c>
      <c r="C5102" s="77" t="s">
        <v>258</v>
      </c>
      <c r="D5102" s="72">
        <v>281.3</v>
      </c>
      <c r="E5102" s="50"/>
      <c r="F5102" s="50"/>
      <c r="G5102" s="50"/>
      <c r="H5102" s="46"/>
    </row>
    <row r="5103" spans="1:8" s="47" customFormat="1" ht="15" customHeight="1" x14ac:dyDescent="0.25">
      <c r="A5103" s="62"/>
      <c r="B5103" s="58">
        <v>69020</v>
      </c>
      <c r="C5103" s="77" t="s">
        <v>667</v>
      </c>
      <c r="D5103" s="72">
        <v>281.45</v>
      </c>
      <c r="E5103" s="50"/>
      <c r="F5103" s="50"/>
      <c r="G5103" s="50"/>
      <c r="H5103" s="46"/>
    </row>
    <row r="5104" spans="1:8" s="47" customFormat="1" ht="15" customHeight="1" x14ac:dyDescent="0.25">
      <c r="A5104" s="57">
        <v>99203</v>
      </c>
      <c r="B5104" s="58">
        <v>99203</v>
      </c>
      <c r="C5104" s="77" t="s">
        <v>7829</v>
      </c>
      <c r="D5104" s="72">
        <f>MAX(E5104:G5104)</f>
        <v>281.5</v>
      </c>
      <c r="E5104" s="45">
        <v>225.2</v>
      </c>
      <c r="F5104" s="45">
        <f>E5104*1.25</f>
        <v>281.5</v>
      </c>
      <c r="G5104" s="46">
        <v>281.5</v>
      </c>
      <c r="H5104" s="46"/>
    </row>
    <row r="5105" spans="1:8" s="47" customFormat="1" ht="15" customHeight="1" x14ac:dyDescent="0.25">
      <c r="A5105" s="57">
        <v>99203</v>
      </c>
      <c r="B5105" s="58">
        <v>99203</v>
      </c>
      <c r="C5105" s="77" t="s">
        <v>7576</v>
      </c>
      <c r="D5105" s="72">
        <f>MAX(E5105:G5105)</f>
        <v>281.5</v>
      </c>
      <c r="E5105" s="45">
        <v>225.2</v>
      </c>
      <c r="F5105" s="45">
        <f>E5105*1.25</f>
        <v>281.5</v>
      </c>
      <c r="G5105" s="46">
        <v>281.5</v>
      </c>
      <c r="H5105" s="46"/>
    </row>
    <row r="5106" spans="1:8" s="47" customFormat="1" ht="15" customHeight="1" x14ac:dyDescent="0.25">
      <c r="A5106" s="57">
        <v>99203</v>
      </c>
      <c r="B5106" s="58">
        <v>99203</v>
      </c>
      <c r="C5106" s="77" t="s">
        <v>7576</v>
      </c>
      <c r="D5106" s="72">
        <f>MAX(E5106:G5106)</f>
        <v>281.5</v>
      </c>
      <c r="E5106" s="45">
        <v>225.2</v>
      </c>
      <c r="F5106" s="45">
        <f>E5106*1.25</f>
        <v>281.5</v>
      </c>
      <c r="G5106" s="46">
        <v>281.5</v>
      </c>
      <c r="H5106" s="46"/>
    </row>
    <row r="5107" spans="1:8" s="47" customFormat="1" ht="15" customHeight="1" x14ac:dyDescent="0.25">
      <c r="A5107" s="57">
        <v>99203</v>
      </c>
      <c r="B5107" s="58">
        <v>99203</v>
      </c>
      <c r="C5107" s="77" t="s">
        <v>7576</v>
      </c>
      <c r="D5107" s="72">
        <f>MAX(E5107:G5107)</f>
        <v>281.5</v>
      </c>
      <c r="E5107" s="45">
        <v>225.2</v>
      </c>
      <c r="F5107" s="45">
        <f>E5107*1.25</f>
        <v>281.5</v>
      </c>
      <c r="G5107" s="46">
        <v>281.5</v>
      </c>
      <c r="H5107" s="46"/>
    </row>
    <row r="5108" spans="1:8" s="47" customFormat="1" ht="15" customHeight="1" x14ac:dyDescent="0.25">
      <c r="A5108" s="57">
        <v>99203</v>
      </c>
      <c r="B5108" s="58">
        <v>99203</v>
      </c>
      <c r="C5108" s="77" t="s">
        <v>7576</v>
      </c>
      <c r="D5108" s="72">
        <f>MAX(E5108:G5108)</f>
        <v>281.5</v>
      </c>
      <c r="E5108" s="45">
        <v>225.2</v>
      </c>
      <c r="F5108" s="45">
        <f>E5108*1.25</f>
        <v>281.5</v>
      </c>
      <c r="G5108" s="46">
        <v>281.5</v>
      </c>
      <c r="H5108" s="46"/>
    </row>
    <row r="5109" spans="1:8" s="47" customFormat="1" ht="15" customHeight="1" x14ac:dyDescent="0.25">
      <c r="A5109" s="57">
        <v>99203</v>
      </c>
      <c r="B5109" s="58">
        <v>99203</v>
      </c>
      <c r="C5109" s="77" t="s">
        <v>7850</v>
      </c>
      <c r="D5109" s="72">
        <f>MAX(E5109:G5109)</f>
        <v>281.5</v>
      </c>
      <c r="E5109" s="45">
        <v>225.2</v>
      </c>
      <c r="F5109" s="45">
        <f>E5109*1.25</f>
        <v>281.5</v>
      </c>
      <c r="G5109" s="46">
        <v>281.5</v>
      </c>
      <c r="H5109" s="46"/>
    </row>
    <row r="5110" spans="1:8" s="47" customFormat="1" ht="15" customHeight="1" x14ac:dyDescent="0.25">
      <c r="A5110" s="57">
        <v>99203</v>
      </c>
      <c r="B5110" s="58">
        <v>99203</v>
      </c>
      <c r="C5110" s="77" t="s">
        <v>7772</v>
      </c>
      <c r="D5110" s="72">
        <f>MAX(E5110:G5110)</f>
        <v>281.5</v>
      </c>
      <c r="E5110" s="45">
        <v>225.2</v>
      </c>
      <c r="F5110" s="45">
        <f>E5110*1.25</f>
        <v>281.5</v>
      </c>
      <c r="G5110" s="46">
        <v>281.5</v>
      </c>
      <c r="H5110" s="46"/>
    </row>
    <row r="5111" spans="1:8" s="47" customFormat="1" ht="15" customHeight="1" x14ac:dyDescent="0.25">
      <c r="A5111" s="57">
        <v>99203</v>
      </c>
      <c r="B5111" s="58">
        <v>99203</v>
      </c>
      <c r="C5111" s="77" t="s">
        <v>7751</v>
      </c>
      <c r="D5111" s="72">
        <f>MAX(E5111:G5111)</f>
        <v>281.5</v>
      </c>
      <c r="E5111" s="45">
        <v>225.2</v>
      </c>
      <c r="F5111" s="45">
        <f>E5111*1.25</f>
        <v>281.5</v>
      </c>
      <c r="G5111" s="46">
        <v>281.5</v>
      </c>
      <c r="H5111" s="46"/>
    </row>
    <row r="5112" spans="1:8" s="47" customFormat="1" ht="15" customHeight="1" x14ac:dyDescent="0.25">
      <c r="A5112" s="57">
        <v>99203</v>
      </c>
      <c r="B5112" s="58">
        <v>99203</v>
      </c>
      <c r="C5112" s="77" t="s">
        <v>7838</v>
      </c>
      <c r="D5112" s="72">
        <f>MAX(E5112:G5112)</f>
        <v>281.5</v>
      </c>
      <c r="E5112" s="45">
        <v>225.2</v>
      </c>
      <c r="F5112" s="45">
        <f>E5112*1.25</f>
        <v>281.5</v>
      </c>
      <c r="G5112" s="46">
        <v>281.5</v>
      </c>
      <c r="H5112" s="46"/>
    </row>
    <row r="5113" spans="1:8" s="47" customFormat="1" ht="15" customHeight="1" x14ac:dyDescent="0.25">
      <c r="A5113" s="62"/>
      <c r="B5113" s="58">
        <v>72194</v>
      </c>
      <c r="C5113" s="77" t="s">
        <v>788</v>
      </c>
      <c r="D5113" s="72">
        <v>281.93</v>
      </c>
      <c r="E5113" s="50"/>
      <c r="F5113" s="50"/>
      <c r="G5113" s="50"/>
      <c r="H5113" s="46"/>
    </row>
    <row r="5114" spans="1:8" s="47" customFormat="1" ht="15" customHeight="1" x14ac:dyDescent="0.25">
      <c r="A5114" s="62"/>
      <c r="B5114" s="58">
        <v>71047</v>
      </c>
      <c r="C5114" s="77" t="s">
        <v>725</v>
      </c>
      <c r="D5114" s="72">
        <v>281.93</v>
      </c>
      <c r="E5114" s="50"/>
      <c r="F5114" s="50"/>
      <c r="G5114" s="50"/>
      <c r="H5114" s="46"/>
    </row>
    <row r="5115" spans="1:8" s="47" customFormat="1" ht="15" customHeight="1" x14ac:dyDescent="0.25">
      <c r="A5115" s="62"/>
      <c r="B5115" s="58">
        <v>70110</v>
      </c>
      <c r="C5115" s="77" t="s">
        <v>673</v>
      </c>
      <c r="D5115" s="72">
        <v>281.93</v>
      </c>
      <c r="E5115" s="50"/>
      <c r="F5115" s="50"/>
      <c r="G5115" s="50"/>
      <c r="H5115" s="46"/>
    </row>
    <row r="5116" spans="1:8" s="47" customFormat="1" ht="15" customHeight="1" x14ac:dyDescent="0.25">
      <c r="A5116" s="62"/>
      <c r="B5116" s="58">
        <v>73010</v>
      </c>
      <c r="C5116" s="77" t="s">
        <v>797</v>
      </c>
      <c r="D5116" s="72">
        <v>281.93</v>
      </c>
      <c r="E5116" s="50"/>
      <c r="F5116" s="50"/>
      <c r="G5116" s="50"/>
      <c r="H5116" s="46"/>
    </row>
    <row r="5117" spans="1:8" s="47" customFormat="1" ht="15" customHeight="1" x14ac:dyDescent="0.25">
      <c r="A5117" s="62"/>
      <c r="B5117" s="58">
        <v>95971</v>
      </c>
      <c r="C5117" s="77" t="s">
        <v>2092</v>
      </c>
      <c r="D5117" s="72">
        <v>282</v>
      </c>
      <c r="E5117" s="50"/>
      <c r="F5117" s="50"/>
      <c r="G5117" s="50"/>
      <c r="H5117" s="46"/>
    </row>
    <row r="5118" spans="1:8" s="47" customFormat="1" ht="15" customHeight="1" x14ac:dyDescent="0.25">
      <c r="A5118" s="57">
        <v>96417</v>
      </c>
      <c r="B5118" s="58">
        <v>96417</v>
      </c>
      <c r="C5118" s="77" t="s">
        <v>6193</v>
      </c>
      <c r="D5118" s="72">
        <f>MAX(E5118:G5118)</f>
        <v>282.375</v>
      </c>
      <c r="E5118" s="45">
        <v>225.9</v>
      </c>
      <c r="F5118" s="45">
        <f>E5118*1.25</f>
        <v>282.375</v>
      </c>
      <c r="G5118" s="46">
        <v>282.375</v>
      </c>
      <c r="H5118" s="46"/>
    </row>
    <row r="5119" spans="1:8" s="47" customFormat="1" ht="15" customHeight="1" x14ac:dyDescent="0.25">
      <c r="A5119" s="57">
        <v>96417</v>
      </c>
      <c r="B5119" s="58">
        <v>96417</v>
      </c>
      <c r="C5119" s="77" t="s">
        <v>6193</v>
      </c>
      <c r="D5119" s="72">
        <f>MAX(E5119:G5119)</f>
        <v>282.375</v>
      </c>
      <c r="E5119" s="45">
        <v>225.9</v>
      </c>
      <c r="F5119" s="45">
        <f>E5119*1.25</f>
        <v>282.375</v>
      </c>
      <c r="G5119" s="46">
        <v>282.375</v>
      </c>
      <c r="H5119" s="46"/>
    </row>
    <row r="5120" spans="1:8" s="47" customFormat="1" ht="15" customHeight="1" x14ac:dyDescent="0.25">
      <c r="A5120" s="57">
        <v>96417</v>
      </c>
      <c r="B5120" s="58">
        <v>96417</v>
      </c>
      <c r="C5120" s="77" t="s">
        <v>6210</v>
      </c>
      <c r="D5120" s="72">
        <f>MAX(E5120:G5120)</f>
        <v>282.375</v>
      </c>
      <c r="E5120" s="45">
        <v>225.9</v>
      </c>
      <c r="F5120" s="45">
        <f>E5120*1.25</f>
        <v>282.375</v>
      </c>
      <c r="G5120" s="46">
        <v>282.375</v>
      </c>
      <c r="H5120" s="46"/>
    </row>
    <row r="5121" spans="1:8" s="47" customFormat="1" ht="15" customHeight="1" x14ac:dyDescent="0.25">
      <c r="A5121" s="57">
        <v>96417</v>
      </c>
      <c r="B5121" s="58">
        <v>96417</v>
      </c>
      <c r="C5121" s="77" t="s">
        <v>6203</v>
      </c>
      <c r="D5121" s="72">
        <f>MAX(E5121:G5121)</f>
        <v>282.375</v>
      </c>
      <c r="E5121" s="45">
        <v>225.9</v>
      </c>
      <c r="F5121" s="45">
        <f>E5121*1.25</f>
        <v>282.375</v>
      </c>
      <c r="G5121" s="46">
        <v>282.375</v>
      </c>
      <c r="H5121" s="46"/>
    </row>
    <row r="5122" spans="1:8" s="47" customFormat="1" ht="15" customHeight="1" x14ac:dyDescent="0.25">
      <c r="A5122" s="62"/>
      <c r="B5122" s="58">
        <v>99469</v>
      </c>
      <c r="C5122" s="77" t="s">
        <v>2337</v>
      </c>
      <c r="D5122" s="72">
        <v>283.38</v>
      </c>
      <c r="E5122" s="50"/>
      <c r="F5122" s="50"/>
      <c r="G5122" s="50"/>
      <c r="H5122" s="46"/>
    </row>
    <row r="5123" spans="1:8" s="47" customFormat="1" ht="15" customHeight="1" x14ac:dyDescent="0.25">
      <c r="A5123" s="57">
        <v>29580</v>
      </c>
      <c r="B5123" s="58">
        <v>29580</v>
      </c>
      <c r="C5123" s="77" t="s">
        <v>7876</v>
      </c>
      <c r="D5123" s="72">
        <f>MAX(E5123:G5123)</f>
        <v>283.53750000000002</v>
      </c>
      <c r="E5123" s="45">
        <v>226.83</v>
      </c>
      <c r="F5123" s="45">
        <f>E5123*1.25</f>
        <v>283.53750000000002</v>
      </c>
      <c r="G5123" s="46">
        <v>283.53750000000002</v>
      </c>
      <c r="H5123" s="46"/>
    </row>
    <row r="5124" spans="1:8" s="47" customFormat="1" ht="15" customHeight="1" x14ac:dyDescent="0.25">
      <c r="A5124" s="57">
        <v>29580</v>
      </c>
      <c r="B5124" s="58">
        <v>29580</v>
      </c>
      <c r="C5124" s="77" t="s">
        <v>7685</v>
      </c>
      <c r="D5124" s="72">
        <f>MAX(E5124:G5124)</f>
        <v>283.53750000000002</v>
      </c>
      <c r="E5124" s="45">
        <v>226.83</v>
      </c>
      <c r="F5124" s="45">
        <f>E5124*1.25</f>
        <v>283.53750000000002</v>
      </c>
      <c r="G5124" s="46">
        <v>283.53750000000002</v>
      </c>
      <c r="H5124" s="46"/>
    </row>
    <row r="5125" spans="1:8" s="47" customFormat="1" ht="15" customHeight="1" x14ac:dyDescent="0.25">
      <c r="A5125" s="57">
        <v>29580</v>
      </c>
      <c r="B5125" s="58">
        <v>29580</v>
      </c>
      <c r="C5125" s="77" t="s">
        <v>7488</v>
      </c>
      <c r="D5125" s="72">
        <f>MAX(E5125:G5125)</f>
        <v>283.53750000000002</v>
      </c>
      <c r="E5125" s="45">
        <v>226.83</v>
      </c>
      <c r="F5125" s="45">
        <f>E5125*1.25</f>
        <v>283.53750000000002</v>
      </c>
      <c r="G5125" s="46">
        <v>283.53750000000002</v>
      </c>
      <c r="H5125" s="46"/>
    </row>
    <row r="5126" spans="1:8" s="47" customFormat="1" ht="15" customHeight="1" x14ac:dyDescent="0.25">
      <c r="A5126" s="57">
        <v>99214</v>
      </c>
      <c r="B5126" s="58">
        <v>99214</v>
      </c>
      <c r="C5126" s="77" t="s">
        <v>7792</v>
      </c>
      <c r="D5126" s="72">
        <f>MAX(E5126:G5126)</f>
        <v>283.6875</v>
      </c>
      <c r="E5126" s="45">
        <v>226.95</v>
      </c>
      <c r="F5126" s="45">
        <f>E5126*1.25</f>
        <v>283.6875</v>
      </c>
      <c r="G5126" s="46">
        <v>283.6875</v>
      </c>
      <c r="H5126" s="46"/>
    </row>
    <row r="5127" spans="1:8" s="47" customFormat="1" ht="15" customHeight="1" x14ac:dyDescent="0.25">
      <c r="A5127" s="57">
        <v>99214</v>
      </c>
      <c r="B5127" s="58">
        <v>99214</v>
      </c>
      <c r="C5127" s="77" t="s">
        <v>7792</v>
      </c>
      <c r="D5127" s="72">
        <f>MAX(E5127:G5127)</f>
        <v>283.6875</v>
      </c>
      <c r="E5127" s="45">
        <v>226.95</v>
      </c>
      <c r="F5127" s="45">
        <f>E5127*1.25</f>
        <v>283.6875</v>
      </c>
      <c r="G5127" s="46">
        <v>283.6875</v>
      </c>
      <c r="H5127" s="46"/>
    </row>
    <row r="5128" spans="1:8" s="47" customFormat="1" ht="15" customHeight="1" x14ac:dyDescent="0.25">
      <c r="A5128" s="57">
        <v>99214</v>
      </c>
      <c r="B5128" s="58">
        <v>99214</v>
      </c>
      <c r="C5128" s="77" t="s">
        <v>7792</v>
      </c>
      <c r="D5128" s="72">
        <f>MAX(E5128:G5128)</f>
        <v>283.6875</v>
      </c>
      <c r="E5128" s="45">
        <v>226.95</v>
      </c>
      <c r="F5128" s="45">
        <f>E5128*1.25</f>
        <v>283.6875</v>
      </c>
      <c r="G5128" s="46">
        <v>283.6875</v>
      </c>
      <c r="H5128" s="46"/>
    </row>
    <row r="5129" spans="1:8" s="47" customFormat="1" ht="15" customHeight="1" x14ac:dyDescent="0.25">
      <c r="A5129" s="57">
        <v>99214</v>
      </c>
      <c r="B5129" s="58">
        <v>99214</v>
      </c>
      <c r="C5129" s="77" t="s">
        <v>7627</v>
      </c>
      <c r="D5129" s="72">
        <f>MAX(E5129:G5129)</f>
        <v>283.6875</v>
      </c>
      <c r="E5129" s="45">
        <v>226.95</v>
      </c>
      <c r="F5129" s="45">
        <f>E5129*1.25</f>
        <v>283.6875</v>
      </c>
      <c r="G5129" s="46">
        <v>283.6875</v>
      </c>
      <c r="H5129" s="46"/>
    </row>
    <row r="5130" spans="1:8" s="47" customFormat="1" ht="15" customHeight="1" x14ac:dyDescent="0.25">
      <c r="A5130" s="57">
        <v>99214</v>
      </c>
      <c r="B5130" s="58">
        <v>99214</v>
      </c>
      <c r="C5130" s="77" t="s">
        <v>7627</v>
      </c>
      <c r="D5130" s="72">
        <f>MAX(E5130:G5130)</f>
        <v>283.6875</v>
      </c>
      <c r="E5130" s="45">
        <v>226.95</v>
      </c>
      <c r="F5130" s="45">
        <f>E5130*1.25</f>
        <v>283.6875</v>
      </c>
      <c r="G5130" s="46">
        <v>283.6875</v>
      </c>
      <c r="H5130" s="46"/>
    </row>
    <row r="5131" spans="1:8" s="47" customFormat="1" ht="15" customHeight="1" x14ac:dyDescent="0.25">
      <c r="A5131" s="57">
        <v>99214</v>
      </c>
      <c r="B5131" s="58">
        <v>99214</v>
      </c>
      <c r="C5131" s="77" t="s">
        <v>7627</v>
      </c>
      <c r="D5131" s="72">
        <f>MAX(E5131:G5131)</f>
        <v>283.6875</v>
      </c>
      <c r="E5131" s="45">
        <v>226.95</v>
      </c>
      <c r="F5131" s="45">
        <f>E5131*1.25</f>
        <v>283.6875</v>
      </c>
      <c r="G5131" s="46">
        <v>283.6875</v>
      </c>
      <c r="H5131" s="46"/>
    </row>
    <row r="5132" spans="1:8" s="47" customFormat="1" ht="15" customHeight="1" x14ac:dyDescent="0.25">
      <c r="A5132" s="57">
        <v>99214</v>
      </c>
      <c r="B5132" s="58">
        <v>99214</v>
      </c>
      <c r="C5132" s="77" t="s">
        <v>7627</v>
      </c>
      <c r="D5132" s="72">
        <f>MAX(E5132:G5132)</f>
        <v>283.6875</v>
      </c>
      <c r="E5132" s="45">
        <v>226.95</v>
      </c>
      <c r="F5132" s="45">
        <f>E5132*1.25</f>
        <v>283.6875</v>
      </c>
      <c r="G5132" s="46">
        <v>283.6875</v>
      </c>
      <c r="H5132" s="46"/>
    </row>
    <row r="5133" spans="1:8" s="47" customFormat="1" ht="15" customHeight="1" x14ac:dyDescent="0.25">
      <c r="A5133" s="57">
        <v>99214</v>
      </c>
      <c r="B5133" s="58">
        <v>99214</v>
      </c>
      <c r="C5133" s="77" t="s">
        <v>7757</v>
      </c>
      <c r="D5133" s="72">
        <f>MAX(E5133:G5133)</f>
        <v>283.6875</v>
      </c>
      <c r="E5133" s="45">
        <v>226.95</v>
      </c>
      <c r="F5133" s="45">
        <f>E5133*1.25</f>
        <v>283.6875</v>
      </c>
      <c r="G5133" s="46">
        <v>283.6875</v>
      </c>
      <c r="H5133" s="46"/>
    </row>
    <row r="5134" spans="1:8" s="47" customFormat="1" ht="15" customHeight="1" x14ac:dyDescent="0.25">
      <c r="A5134" s="57">
        <v>99214</v>
      </c>
      <c r="B5134" s="58">
        <v>99214</v>
      </c>
      <c r="C5134" s="77" t="s">
        <v>7844</v>
      </c>
      <c r="D5134" s="72">
        <f>MAX(E5134:G5134)</f>
        <v>283.6875</v>
      </c>
      <c r="E5134" s="45">
        <v>226.95</v>
      </c>
      <c r="F5134" s="45">
        <f>E5134*1.25</f>
        <v>283.6875</v>
      </c>
      <c r="G5134" s="46">
        <v>283.6875</v>
      </c>
      <c r="H5134" s="46"/>
    </row>
    <row r="5135" spans="1:8" s="47" customFormat="1" ht="15" customHeight="1" x14ac:dyDescent="0.25">
      <c r="A5135" s="63"/>
      <c r="B5135" s="58">
        <v>92551</v>
      </c>
      <c r="C5135" s="77" t="s">
        <v>1980</v>
      </c>
      <c r="D5135" s="73">
        <v>284.55</v>
      </c>
      <c r="E5135" s="51"/>
      <c r="F5135" s="51"/>
      <c r="G5135" s="51"/>
      <c r="H5135" s="46"/>
    </row>
    <row r="5136" spans="1:8" s="47" customFormat="1" ht="15" customHeight="1" x14ac:dyDescent="0.25">
      <c r="A5136" s="57" t="s">
        <v>2495</v>
      </c>
      <c r="B5136" s="58" t="s">
        <v>2495</v>
      </c>
      <c r="C5136" s="77" t="s">
        <v>3201</v>
      </c>
      <c r="D5136" s="72">
        <f>MAX(E5136:G5136)</f>
        <v>284.64999999999998</v>
      </c>
      <c r="E5136" s="45">
        <v>227.72</v>
      </c>
      <c r="F5136" s="45">
        <f>E5136*1.25</f>
        <v>284.64999999999998</v>
      </c>
      <c r="G5136" s="46">
        <v>284.64999999999998</v>
      </c>
      <c r="H5136" s="46"/>
    </row>
    <row r="5137" spans="1:8" s="47" customFormat="1" ht="15" customHeight="1" x14ac:dyDescent="0.25">
      <c r="A5137" s="57">
        <v>80195</v>
      </c>
      <c r="B5137" s="58">
        <v>80195</v>
      </c>
      <c r="C5137" s="77" t="s">
        <v>5470</v>
      </c>
      <c r="D5137" s="72">
        <f>MAX(E5137:G5137)</f>
        <v>284.875</v>
      </c>
      <c r="E5137" s="45">
        <v>227.9</v>
      </c>
      <c r="F5137" s="45">
        <f>E5137*1.25</f>
        <v>284.875</v>
      </c>
      <c r="G5137" s="46">
        <v>284.875</v>
      </c>
      <c r="H5137" s="46"/>
    </row>
    <row r="5138" spans="1:8" s="47" customFormat="1" ht="15" customHeight="1" x14ac:dyDescent="0.25">
      <c r="A5138" s="62"/>
      <c r="B5138" s="58">
        <v>95810</v>
      </c>
      <c r="C5138" s="77" t="s">
        <v>2071</v>
      </c>
      <c r="D5138" s="72">
        <v>284.89999999999998</v>
      </c>
      <c r="E5138" s="50"/>
      <c r="F5138" s="50"/>
      <c r="G5138" s="50"/>
      <c r="H5138" s="46"/>
    </row>
    <row r="5139" spans="1:8" s="47" customFormat="1" ht="15" customHeight="1" x14ac:dyDescent="0.25">
      <c r="A5139" s="62"/>
      <c r="B5139" s="58">
        <v>76886</v>
      </c>
      <c r="C5139" s="77" t="s">
        <v>951</v>
      </c>
      <c r="D5139" s="72">
        <v>285.24</v>
      </c>
      <c r="E5139" s="50"/>
      <c r="F5139" s="50"/>
      <c r="G5139" s="50"/>
      <c r="H5139" s="46"/>
    </row>
    <row r="5140" spans="1:8" s="47" customFormat="1" ht="15" customHeight="1" x14ac:dyDescent="0.25">
      <c r="A5140" s="57">
        <v>82101</v>
      </c>
      <c r="B5140" s="58">
        <v>82101</v>
      </c>
      <c r="C5140" s="77" t="s">
        <v>4834</v>
      </c>
      <c r="D5140" s="72">
        <f>MAX(E5140:G5140)</f>
        <v>285.52499999999998</v>
      </c>
      <c r="E5140" s="45">
        <v>228.42</v>
      </c>
      <c r="F5140" s="45">
        <f>E5140*1.25</f>
        <v>285.52499999999998</v>
      </c>
      <c r="G5140" s="46">
        <v>285.52499999999998</v>
      </c>
      <c r="H5140" s="46"/>
    </row>
    <row r="5141" spans="1:8" s="47" customFormat="1" ht="15" customHeight="1" x14ac:dyDescent="0.25">
      <c r="A5141" s="57" t="s">
        <v>2495</v>
      </c>
      <c r="B5141" s="58" t="s">
        <v>2495</v>
      </c>
      <c r="C5141" s="77" t="s">
        <v>3128</v>
      </c>
      <c r="D5141" s="72">
        <f>MAX(E5141:G5141)</f>
        <v>285.98750000000001</v>
      </c>
      <c r="E5141" s="45">
        <v>228.79</v>
      </c>
      <c r="F5141" s="45">
        <f>E5141*1.25</f>
        <v>285.98750000000001</v>
      </c>
      <c r="G5141" s="46">
        <v>285.98750000000001</v>
      </c>
      <c r="H5141" s="46"/>
    </row>
    <row r="5142" spans="1:8" s="47" customFormat="1" ht="15" customHeight="1" x14ac:dyDescent="0.25">
      <c r="A5142" s="57" t="s">
        <v>4331</v>
      </c>
      <c r="B5142" s="58">
        <v>80332</v>
      </c>
      <c r="C5142" s="77" t="s">
        <v>4416</v>
      </c>
      <c r="D5142" s="72">
        <f>MAX(E5142:G5142)</f>
        <v>286.07500000000005</v>
      </c>
      <c r="E5142" s="45">
        <v>228.86</v>
      </c>
      <c r="F5142" s="45">
        <f>E5142*1.25</f>
        <v>286.07500000000005</v>
      </c>
      <c r="G5142" s="46">
        <v>286.07500000000005</v>
      </c>
      <c r="H5142" s="46"/>
    </row>
    <row r="5143" spans="1:8" s="47" customFormat="1" ht="15" customHeight="1" x14ac:dyDescent="0.25">
      <c r="A5143" s="57">
        <v>81381</v>
      </c>
      <c r="B5143" s="58">
        <v>81381</v>
      </c>
      <c r="C5143" s="77" t="s">
        <v>4496</v>
      </c>
      <c r="D5143" s="72">
        <f>MAX(E5143:G5143)</f>
        <v>286.25</v>
      </c>
      <c r="E5143" s="45">
        <v>229</v>
      </c>
      <c r="F5143" s="45">
        <f>E5143*1.25</f>
        <v>286.25</v>
      </c>
      <c r="G5143" s="46">
        <v>286.25</v>
      </c>
      <c r="H5143" s="46"/>
    </row>
    <row r="5144" spans="1:8" s="47" customFormat="1" ht="15" customHeight="1" x14ac:dyDescent="0.25">
      <c r="A5144" s="57">
        <v>80307</v>
      </c>
      <c r="B5144" s="58">
        <v>80307</v>
      </c>
      <c r="C5144" s="77" t="s">
        <v>5408</v>
      </c>
      <c r="D5144" s="72">
        <f>MAX(E5144:G5144)</f>
        <v>287</v>
      </c>
      <c r="E5144" s="45">
        <v>229.6</v>
      </c>
      <c r="F5144" s="45">
        <f>E5144*1.25</f>
        <v>287</v>
      </c>
      <c r="G5144" s="46">
        <v>287</v>
      </c>
      <c r="H5144" s="46"/>
    </row>
    <row r="5145" spans="1:8" s="47" customFormat="1" ht="15" customHeight="1" x14ac:dyDescent="0.25">
      <c r="A5145" s="57" t="s">
        <v>2495</v>
      </c>
      <c r="B5145" s="58" t="s">
        <v>2495</v>
      </c>
      <c r="C5145" s="77" t="s">
        <v>2765</v>
      </c>
      <c r="D5145" s="72">
        <f>MAX(E5145:G5145)</f>
        <v>287.38749999999999</v>
      </c>
      <c r="E5145" s="45">
        <v>229.91</v>
      </c>
      <c r="F5145" s="45">
        <f>E5145*1.25</f>
        <v>287.38749999999999</v>
      </c>
      <c r="G5145" s="46">
        <v>287.38749999999999</v>
      </c>
      <c r="H5145" s="46"/>
    </row>
    <row r="5146" spans="1:8" s="47" customFormat="1" ht="15" customHeight="1" x14ac:dyDescent="0.25">
      <c r="A5146" s="62"/>
      <c r="B5146" s="58">
        <v>94010</v>
      </c>
      <c r="C5146" s="77" t="s">
        <v>2044</v>
      </c>
      <c r="D5146" s="72">
        <v>287.39999999999998</v>
      </c>
      <c r="E5146" s="50"/>
      <c r="F5146" s="50"/>
      <c r="G5146" s="50"/>
      <c r="H5146" s="46"/>
    </row>
    <row r="5147" spans="1:8" s="47" customFormat="1" ht="15" customHeight="1" x14ac:dyDescent="0.25">
      <c r="A5147" s="57" t="s">
        <v>2495</v>
      </c>
      <c r="B5147" s="58" t="s">
        <v>2495</v>
      </c>
      <c r="C5147" s="77" t="s">
        <v>3530</v>
      </c>
      <c r="D5147" s="72">
        <f>MAX(E5147:G5147)</f>
        <v>287.5</v>
      </c>
      <c r="E5147" s="45">
        <v>230</v>
      </c>
      <c r="F5147" s="45">
        <f>E5147*1.25</f>
        <v>287.5</v>
      </c>
      <c r="G5147" s="46">
        <v>287.5</v>
      </c>
      <c r="H5147" s="46"/>
    </row>
    <row r="5148" spans="1:8" s="47" customFormat="1" ht="15" customHeight="1" x14ac:dyDescent="0.25">
      <c r="A5148" s="57" t="s">
        <v>2495</v>
      </c>
      <c r="B5148" s="58" t="s">
        <v>2495</v>
      </c>
      <c r="C5148" s="77" t="s">
        <v>3531</v>
      </c>
      <c r="D5148" s="72">
        <f>MAX(E5148:G5148)</f>
        <v>287.5</v>
      </c>
      <c r="E5148" s="45">
        <v>230</v>
      </c>
      <c r="F5148" s="45">
        <f>E5148*1.25</f>
        <v>287.5</v>
      </c>
      <c r="G5148" s="46">
        <v>287.5</v>
      </c>
      <c r="H5148" s="46"/>
    </row>
    <row r="5149" spans="1:8" s="47" customFormat="1" ht="15" customHeight="1" x14ac:dyDescent="0.25">
      <c r="A5149" s="57" t="s">
        <v>21</v>
      </c>
      <c r="B5149" s="58" t="s">
        <v>2495</v>
      </c>
      <c r="C5149" s="77" t="s">
        <v>3532</v>
      </c>
      <c r="D5149" s="72">
        <f>MAX(E5149:G5149)</f>
        <v>287.5</v>
      </c>
      <c r="E5149" s="45">
        <v>230</v>
      </c>
      <c r="F5149" s="45">
        <f>E5149*1.25</f>
        <v>287.5</v>
      </c>
      <c r="G5149" s="46">
        <v>287.5</v>
      </c>
      <c r="H5149" s="46"/>
    </row>
    <row r="5150" spans="1:8" s="47" customFormat="1" ht="15" customHeight="1" x14ac:dyDescent="0.25">
      <c r="A5150" s="57" t="s">
        <v>2495</v>
      </c>
      <c r="B5150" s="58" t="s">
        <v>2495</v>
      </c>
      <c r="C5150" s="77" t="s">
        <v>3533</v>
      </c>
      <c r="D5150" s="72">
        <f>MAX(E5150:G5150)</f>
        <v>287.5</v>
      </c>
      <c r="E5150" s="45">
        <v>230</v>
      </c>
      <c r="F5150" s="45">
        <f>E5150*1.25</f>
        <v>287.5</v>
      </c>
      <c r="G5150" s="46">
        <v>287.5</v>
      </c>
      <c r="H5150" s="46"/>
    </row>
    <row r="5151" spans="1:8" s="47" customFormat="1" ht="15" customHeight="1" x14ac:dyDescent="0.25">
      <c r="A5151" s="57" t="s">
        <v>2495</v>
      </c>
      <c r="B5151" s="58" t="s">
        <v>2495</v>
      </c>
      <c r="C5151" s="77" t="s">
        <v>5916</v>
      </c>
      <c r="D5151" s="72">
        <f>MAX(E5151:G5151)</f>
        <v>287.75</v>
      </c>
      <c r="E5151" s="45">
        <v>230.2</v>
      </c>
      <c r="F5151" s="45">
        <f>E5151*1.25</f>
        <v>287.75</v>
      </c>
      <c r="G5151" s="46">
        <v>287.75</v>
      </c>
      <c r="H5151" s="46"/>
    </row>
    <row r="5152" spans="1:8" s="47" customFormat="1" ht="15" customHeight="1" x14ac:dyDescent="0.25">
      <c r="A5152" s="62"/>
      <c r="B5152" s="58">
        <v>82175</v>
      </c>
      <c r="C5152" s="77" t="s">
        <v>1212</v>
      </c>
      <c r="D5152" s="72">
        <v>288.24</v>
      </c>
      <c r="E5152" s="50"/>
      <c r="F5152" s="50"/>
      <c r="G5152" s="50"/>
      <c r="H5152" s="46"/>
    </row>
    <row r="5153" spans="1:8" s="47" customFormat="1" ht="15" customHeight="1" x14ac:dyDescent="0.25">
      <c r="A5153" s="57" t="s">
        <v>7166</v>
      </c>
      <c r="B5153" s="58">
        <v>97162</v>
      </c>
      <c r="C5153" s="77" t="s">
        <v>7167</v>
      </c>
      <c r="D5153" s="72">
        <f>MAX(E5153:G5153)</f>
        <v>288.36250000000001</v>
      </c>
      <c r="E5153" s="45">
        <v>230.69</v>
      </c>
      <c r="F5153" s="45">
        <f>E5153*1.25</f>
        <v>288.36250000000001</v>
      </c>
      <c r="G5153" s="46">
        <v>288.36250000000001</v>
      </c>
      <c r="H5153" s="46"/>
    </row>
    <row r="5154" spans="1:8" s="47" customFormat="1" ht="15" customHeight="1" x14ac:dyDescent="0.25">
      <c r="A5154" s="57" t="s">
        <v>2495</v>
      </c>
      <c r="B5154" s="58" t="s">
        <v>2495</v>
      </c>
      <c r="C5154" s="77" t="s">
        <v>8414</v>
      </c>
      <c r="D5154" s="72">
        <f>MAX(E5154:G5154)</f>
        <v>288.625</v>
      </c>
      <c r="E5154" s="45">
        <v>230.9</v>
      </c>
      <c r="F5154" s="45">
        <f>E5154*1.25</f>
        <v>288.625</v>
      </c>
      <c r="G5154" s="46">
        <v>288.625</v>
      </c>
      <c r="H5154" s="46"/>
    </row>
    <row r="5155" spans="1:8" s="47" customFormat="1" ht="15" customHeight="1" x14ac:dyDescent="0.25">
      <c r="A5155" s="57" t="s">
        <v>2495</v>
      </c>
      <c r="B5155" s="58" t="s">
        <v>2495</v>
      </c>
      <c r="C5155" s="77" t="s">
        <v>8418</v>
      </c>
      <c r="D5155" s="72">
        <f>MAX(E5155:G5155)</f>
        <v>288.625</v>
      </c>
      <c r="E5155" s="45">
        <v>230.9</v>
      </c>
      <c r="F5155" s="45">
        <f>E5155*1.25</f>
        <v>288.625</v>
      </c>
      <c r="G5155" s="46">
        <v>288.625</v>
      </c>
      <c r="H5155" s="46"/>
    </row>
    <row r="5156" spans="1:8" s="47" customFormat="1" ht="15" customHeight="1" x14ac:dyDescent="0.25">
      <c r="A5156" s="57">
        <v>90834</v>
      </c>
      <c r="B5156" s="58">
        <v>90834</v>
      </c>
      <c r="C5156" s="77" t="s">
        <v>8422</v>
      </c>
      <c r="D5156" s="72">
        <f>MAX(E5156:G5156)</f>
        <v>289.1875</v>
      </c>
      <c r="E5156" s="45">
        <v>231.35</v>
      </c>
      <c r="F5156" s="45">
        <f>E5156*1.25</f>
        <v>289.1875</v>
      </c>
      <c r="G5156" s="46">
        <v>289.1875</v>
      </c>
      <c r="H5156" s="46"/>
    </row>
    <row r="5157" spans="1:8" s="47" customFormat="1" ht="15" customHeight="1" x14ac:dyDescent="0.25">
      <c r="A5157" s="62"/>
      <c r="B5157" s="58">
        <v>29799</v>
      </c>
      <c r="C5157" s="77" t="s">
        <v>444</v>
      </c>
      <c r="D5157" s="72">
        <v>289.3</v>
      </c>
      <c r="E5157" s="50"/>
      <c r="F5157" s="50"/>
      <c r="G5157" s="50"/>
      <c r="H5157" s="46"/>
    </row>
    <row r="5158" spans="1:8" s="47" customFormat="1" ht="15" customHeight="1" x14ac:dyDescent="0.25">
      <c r="A5158" s="57" t="s">
        <v>2495</v>
      </c>
      <c r="B5158" s="58" t="s">
        <v>2495</v>
      </c>
      <c r="C5158" s="77" t="s">
        <v>5378</v>
      </c>
      <c r="D5158" s="72">
        <f>MAX(E5158:G5158)</f>
        <v>289.75</v>
      </c>
      <c r="E5158" s="45">
        <v>231.8</v>
      </c>
      <c r="F5158" s="45">
        <f>E5158*1.25</f>
        <v>289.75</v>
      </c>
      <c r="G5158" s="46">
        <v>289.75</v>
      </c>
      <c r="H5158" s="46"/>
    </row>
    <row r="5159" spans="1:8" s="47" customFormat="1" ht="15" customHeight="1" x14ac:dyDescent="0.25">
      <c r="A5159" s="62"/>
      <c r="B5159" s="58">
        <v>87271</v>
      </c>
      <c r="C5159" s="77" t="s">
        <v>1742</v>
      </c>
      <c r="D5159" s="72">
        <v>289.8</v>
      </c>
      <c r="E5159" s="50"/>
      <c r="F5159" s="50"/>
      <c r="G5159" s="50"/>
      <c r="H5159" s="46"/>
    </row>
    <row r="5160" spans="1:8" s="47" customFormat="1" ht="15" customHeight="1" x14ac:dyDescent="0.25">
      <c r="A5160" s="62"/>
      <c r="B5160" s="58">
        <v>86255</v>
      </c>
      <c r="C5160" s="77" t="s">
        <v>1568</v>
      </c>
      <c r="D5160" s="72">
        <v>289.8</v>
      </c>
      <c r="E5160" s="50"/>
      <c r="F5160" s="50"/>
      <c r="G5160" s="50"/>
      <c r="H5160" s="46"/>
    </row>
    <row r="5161" spans="1:8" s="47" customFormat="1" ht="15" customHeight="1" x14ac:dyDescent="0.25">
      <c r="A5161" s="57">
        <v>83002</v>
      </c>
      <c r="B5161" s="58">
        <v>83002</v>
      </c>
      <c r="C5161" s="77" t="s">
        <v>4529</v>
      </c>
      <c r="D5161" s="72">
        <f>MAX(E5161:G5161)</f>
        <v>289.875</v>
      </c>
      <c r="E5161" s="45">
        <v>231.9</v>
      </c>
      <c r="F5161" s="45">
        <f>E5161*1.25</f>
        <v>289.875</v>
      </c>
      <c r="G5161" s="46">
        <v>289.875</v>
      </c>
      <c r="H5161" s="46"/>
    </row>
    <row r="5162" spans="1:8" s="47" customFormat="1" ht="15" customHeight="1" x14ac:dyDescent="0.25">
      <c r="A5162" s="57">
        <v>99155</v>
      </c>
      <c r="B5162" s="58">
        <v>99155</v>
      </c>
      <c r="C5162" s="77" t="s">
        <v>6934</v>
      </c>
      <c r="D5162" s="72">
        <f>MAX(E5162:G5162)</f>
        <v>289.97499999999997</v>
      </c>
      <c r="E5162" s="45">
        <v>231.98</v>
      </c>
      <c r="F5162" s="45">
        <f>E5162*1.25</f>
        <v>289.97499999999997</v>
      </c>
      <c r="G5162" s="46">
        <v>289.97499999999997</v>
      </c>
      <c r="H5162" s="46"/>
    </row>
    <row r="5163" spans="1:8" s="47" customFormat="1" ht="15" customHeight="1" x14ac:dyDescent="0.25">
      <c r="A5163" s="57">
        <v>72170</v>
      </c>
      <c r="B5163" s="58">
        <v>72170</v>
      </c>
      <c r="C5163" s="77" t="s">
        <v>5972</v>
      </c>
      <c r="D5163" s="72">
        <f>MAX(E5163:G5163)</f>
        <v>290.125</v>
      </c>
      <c r="E5163" s="45">
        <v>232.1</v>
      </c>
      <c r="F5163" s="45">
        <f>E5163*1.25</f>
        <v>290.125</v>
      </c>
      <c r="G5163" s="46">
        <v>290.125</v>
      </c>
      <c r="H5163" s="46"/>
    </row>
    <row r="5164" spans="1:8" s="47" customFormat="1" ht="15" customHeight="1" x14ac:dyDescent="0.25">
      <c r="A5164" s="63"/>
      <c r="B5164" s="58">
        <v>71552</v>
      </c>
      <c r="C5164" s="77" t="s">
        <v>743</v>
      </c>
      <c r="D5164" s="72">
        <v>290.87</v>
      </c>
      <c r="E5164" s="51"/>
      <c r="F5164" s="51"/>
      <c r="G5164" s="50"/>
      <c r="H5164" s="46"/>
    </row>
    <row r="5165" spans="1:8" s="47" customFormat="1" ht="15" customHeight="1" x14ac:dyDescent="0.25">
      <c r="A5165" s="57">
        <v>94762</v>
      </c>
      <c r="B5165" s="58">
        <v>94762</v>
      </c>
      <c r="C5165" s="77" t="s">
        <v>7522</v>
      </c>
      <c r="D5165" s="72">
        <f>MAX(E5165:G5165)</f>
        <v>291.25</v>
      </c>
      <c r="E5165" s="45">
        <v>233</v>
      </c>
      <c r="F5165" s="45">
        <f>E5165*1.25</f>
        <v>291.25</v>
      </c>
      <c r="G5165" s="46">
        <v>291.25</v>
      </c>
      <c r="H5165" s="46"/>
    </row>
    <row r="5166" spans="1:8" s="47" customFormat="1" ht="15" customHeight="1" x14ac:dyDescent="0.25">
      <c r="A5166" s="57" t="s">
        <v>2495</v>
      </c>
      <c r="B5166" s="57" t="s">
        <v>2495</v>
      </c>
      <c r="C5166" s="76" t="s">
        <v>3131</v>
      </c>
      <c r="D5166" s="72">
        <f>MAX(E5166:G5166)</f>
        <v>291.66250000000002</v>
      </c>
      <c r="E5166" s="45">
        <v>233.33</v>
      </c>
      <c r="F5166" s="45">
        <f>E5166*1.25</f>
        <v>291.66250000000002</v>
      </c>
      <c r="G5166" s="46">
        <v>291.66250000000002</v>
      </c>
      <c r="H5166" s="46"/>
    </row>
    <row r="5167" spans="1:8" s="47" customFormat="1" ht="15" customHeight="1" x14ac:dyDescent="0.25">
      <c r="A5167" s="57" t="s">
        <v>2495</v>
      </c>
      <c r="B5167" s="57" t="s">
        <v>2495</v>
      </c>
      <c r="C5167" s="76" t="s">
        <v>3367</v>
      </c>
      <c r="D5167" s="72">
        <f>MAX(E5167:G5167)</f>
        <v>291.66250000000002</v>
      </c>
      <c r="E5167" s="45">
        <v>233.33</v>
      </c>
      <c r="F5167" s="45">
        <f>E5167*1.25</f>
        <v>291.66250000000002</v>
      </c>
      <c r="G5167" s="46">
        <v>291.66250000000002</v>
      </c>
      <c r="H5167" s="46"/>
    </row>
    <row r="5168" spans="1:8" s="47" customFormat="1" ht="15" customHeight="1" x14ac:dyDescent="0.25">
      <c r="A5168" s="57" t="s">
        <v>2495</v>
      </c>
      <c r="B5168" s="57" t="s">
        <v>2495</v>
      </c>
      <c r="C5168" s="76" t="s">
        <v>2770</v>
      </c>
      <c r="D5168" s="72">
        <f>MAX(E5168:G5168)</f>
        <v>291.66250000000002</v>
      </c>
      <c r="E5168" s="45">
        <v>233.33</v>
      </c>
      <c r="F5168" s="45">
        <f>E5168*1.25</f>
        <v>291.66250000000002</v>
      </c>
      <c r="G5168" s="46">
        <v>291.66250000000002</v>
      </c>
      <c r="H5168" s="46"/>
    </row>
    <row r="5169" spans="1:8" s="47" customFormat="1" ht="15" customHeight="1" x14ac:dyDescent="0.25">
      <c r="A5169" s="57" t="s">
        <v>3486</v>
      </c>
      <c r="B5169" s="57" t="s">
        <v>2495</v>
      </c>
      <c r="C5169" s="76" t="s">
        <v>3487</v>
      </c>
      <c r="D5169" s="72">
        <f>MAX(E5169:G5169)</f>
        <v>291.875</v>
      </c>
      <c r="E5169" s="45">
        <v>233.5</v>
      </c>
      <c r="F5169" s="45">
        <f>E5169*1.25</f>
        <v>291.875</v>
      </c>
      <c r="G5169" s="46">
        <v>291.875</v>
      </c>
      <c r="H5169" s="46"/>
    </row>
    <row r="5170" spans="1:8" s="47" customFormat="1" ht="15" customHeight="1" x14ac:dyDescent="0.25">
      <c r="A5170" s="62"/>
      <c r="B5170" s="57">
        <v>99153</v>
      </c>
      <c r="C5170" s="76" t="s">
        <v>2234</v>
      </c>
      <c r="D5170" s="72">
        <v>292.10000000000002</v>
      </c>
      <c r="E5170" s="50"/>
      <c r="F5170" s="50"/>
      <c r="G5170" s="50"/>
      <c r="H5170" s="46"/>
    </row>
    <row r="5171" spans="1:8" s="47" customFormat="1" ht="15" customHeight="1" x14ac:dyDescent="0.25">
      <c r="A5171" s="57">
        <v>73130</v>
      </c>
      <c r="B5171" s="57">
        <v>73130</v>
      </c>
      <c r="C5171" s="76" t="s">
        <v>5985</v>
      </c>
      <c r="D5171" s="72">
        <f>MAX(E5171:G5171)</f>
        <v>292.2</v>
      </c>
      <c r="E5171" s="45">
        <v>233.76</v>
      </c>
      <c r="F5171" s="45">
        <f>E5171*1.25</f>
        <v>292.2</v>
      </c>
      <c r="G5171" s="46">
        <v>292.2</v>
      </c>
      <c r="H5171" s="46"/>
    </row>
    <row r="5172" spans="1:8" s="47" customFormat="1" ht="15" customHeight="1" x14ac:dyDescent="0.25">
      <c r="A5172" s="57" t="s">
        <v>2495</v>
      </c>
      <c r="B5172" s="57" t="s">
        <v>2495</v>
      </c>
      <c r="C5172" s="76" t="s">
        <v>3235</v>
      </c>
      <c r="D5172" s="72">
        <f>MAX(E5172:G5172)</f>
        <v>292.5</v>
      </c>
      <c r="E5172" s="45">
        <v>234</v>
      </c>
      <c r="F5172" s="45">
        <f>E5172*1.25</f>
        <v>292.5</v>
      </c>
      <c r="G5172" s="46">
        <v>292.5</v>
      </c>
      <c r="H5172" s="46"/>
    </row>
    <row r="5173" spans="1:8" s="47" customFormat="1" ht="15" customHeight="1" x14ac:dyDescent="0.25">
      <c r="A5173" s="57" t="s">
        <v>2495</v>
      </c>
      <c r="B5173" s="57" t="s">
        <v>2495</v>
      </c>
      <c r="C5173" s="76" t="s">
        <v>4271</v>
      </c>
      <c r="D5173" s="72">
        <f>MAX(E5173:G5173)</f>
        <v>293.09999999999997</v>
      </c>
      <c r="E5173" s="45">
        <v>234.48</v>
      </c>
      <c r="F5173" s="45">
        <f>E5173*1.25</f>
        <v>293.09999999999997</v>
      </c>
      <c r="G5173" s="46">
        <v>293.09999999999997</v>
      </c>
      <c r="H5173" s="46"/>
    </row>
    <row r="5174" spans="1:8" s="47" customFormat="1" ht="15" customHeight="1" x14ac:dyDescent="0.25">
      <c r="A5174" s="57" t="s">
        <v>2495</v>
      </c>
      <c r="B5174" s="57" t="s">
        <v>2495</v>
      </c>
      <c r="C5174" s="76" t="s">
        <v>4574</v>
      </c>
      <c r="D5174" s="72">
        <f>MAX(E5174:G5174)</f>
        <v>293.125</v>
      </c>
      <c r="E5174" s="45">
        <v>234.5</v>
      </c>
      <c r="F5174" s="45">
        <f>E5174*1.25</f>
        <v>293.125</v>
      </c>
      <c r="G5174" s="46">
        <v>293.125</v>
      </c>
      <c r="H5174" s="46"/>
    </row>
    <row r="5175" spans="1:8" s="47" customFormat="1" ht="15" customHeight="1" x14ac:dyDescent="0.25">
      <c r="A5175" s="57">
        <v>93000</v>
      </c>
      <c r="B5175" s="57">
        <v>93000</v>
      </c>
      <c r="C5175" s="76" t="s">
        <v>8237</v>
      </c>
      <c r="D5175" s="72">
        <f>MAX(E5175:G5175)</f>
        <v>293.48750000000001</v>
      </c>
      <c r="E5175" s="45">
        <v>234.79</v>
      </c>
      <c r="F5175" s="45">
        <f>E5175*1.25</f>
        <v>293.48750000000001</v>
      </c>
      <c r="G5175" s="46">
        <v>293.48750000000001</v>
      </c>
      <c r="H5175" s="46"/>
    </row>
    <row r="5176" spans="1:8" s="47" customFormat="1" ht="15" customHeight="1" x14ac:dyDescent="0.25">
      <c r="A5176" s="57">
        <v>31505</v>
      </c>
      <c r="B5176" s="57">
        <v>31505</v>
      </c>
      <c r="C5176" s="76" t="s">
        <v>7491</v>
      </c>
      <c r="D5176" s="72">
        <f>MAX(E5176:G5176)</f>
        <v>293.75</v>
      </c>
      <c r="E5176" s="45">
        <v>235</v>
      </c>
      <c r="F5176" s="45">
        <f>E5176*1.25</f>
        <v>293.75</v>
      </c>
      <c r="G5176" s="46">
        <v>293.75</v>
      </c>
      <c r="H5176" s="46"/>
    </row>
    <row r="5177" spans="1:8" s="47" customFormat="1" ht="15" customHeight="1" x14ac:dyDescent="0.25">
      <c r="A5177" s="57" t="s">
        <v>7248</v>
      </c>
      <c r="B5177" s="57">
        <v>29125</v>
      </c>
      <c r="C5177" s="76" t="s">
        <v>7151</v>
      </c>
      <c r="D5177" s="72">
        <f>MAX(E5177:G5177)</f>
        <v>293.9375</v>
      </c>
      <c r="E5177" s="45">
        <v>235.15</v>
      </c>
      <c r="F5177" s="45">
        <f>E5177*1.25</f>
        <v>293.9375</v>
      </c>
      <c r="G5177" s="46">
        <v>293.9375</v>
      </c>
      <c r="H5177" s="46"/>
    </row>
    <row r="5178" spans="1:8" s="47" customFormat="1" ht="15" customHeight="1" x14ac:dyDescent="0.25">
      <c r="A5178" s="57" t="s">
        <v>7150</v>
      </c>
      <c r="B5178" s="57">
        <v>29125</v>
      </c>
      <c r="C5178" s="76" t="s">
        <v>7151</v>
      </c>
      <c r="D5178" s="72">
        <f>MAX(E5178:G5178)</f>
        <v>293.9375</v>
      </c>
      <c r="E5178" s="45">
        <v>235.15</v>
      </c>
      <c r="F5178" s="45">
        <f>E5178*1.25</f>
        <v>293.9375</v>
      </c>
      <c r="G5178" s="46">
        <v>293.9375</v>
      </c>
      <c r="H5178" s="46"/>
    </row>
    <row r="5179" spans="1:8" s="47" customFormat="1" ht="15" customHeight="1" x14ac:dyDescent="0.25">
      <c r="A5179" s="57">
        <v>29125</v>
      </c>
      <c r="B5179" s="57">
        <v>29125</v>
      </c>
      <c r="C5179" s="76" t="s">
        <v>7348</v>
      </c>
      <c r="D5179" s="72">
        <f>MAX(E5179:G5179)</f>
        <v>293.9375</v>
      </c>
      <c r="E5179" s="45">
        <v>235.15</v>
      </c>
      <c r="F5179" s="45">
        <f>E5179*1.25</f>
        <v>293.9375</v>
      </c>
      <c r="G5179" s="46">
        <v>293.9375</v>
      </c>
      <c r="H5179" s="46"/>
    </row>
    <row r="5180" spans="1:8" s="47" customFormat="1" ht="15" customHeight="1" x14ac:dyDescent="0.25">
      <c r="A5180" s="57">
        <v>73110</v>
      </c>
      <c r="B5180" s="57">
        <v>73110</v>
      </c>
      <c r="C5180" s="76" t="s">
        <v>5982</v>
      </c>
      <c r="D5180" s="72">
        <f>MAX(E5180:G5180)</f>
        <v>293.95</v>
      </c>
      <c r="E5180" s="45">
        <v>235.16</v>
      </c>
      <c r="F5180" s="45">
        <f>E5180*1.25</f>
        <v>293.95</v>
      </c>
      <c r="G5180" s="46">
        <v>293.95</v>
      </c>
      <c r="H5180" s="46"/>
    </row>
    <row r="5181" spans="1:8" s="47" customFormat="1" ht="15" customHeight="1" x14ac:dyDescent="0.25">
      <c r="A5181" s="57" t="s">
        <v>2495</v>
      </c>
      <c r="B5181" s="57" t="s">
        <v>2495</v>
      </c>
      <c r="C5181" s="76" t="s">
        <v>3470</v>
      </c>
      <c r="D5181" s="72">
        <f>MAX(E5181:G5181)</f>
        <v>294</v>
      </c>
      <c r="E5181" s="45">
        <v>235.2</v>
      </c>
      <c r="F5181" s="45">
        <f>E5181*1.25</f>
        <v>294</v>
      </c>
      <c r="G5181" s="46">
        <v>294</v>
      </c>
      <c r="H5181" s="46"/>
    </row>
    <row r="5182" spans="1:8" s="47" customFormat="1" ht="15" customHeight="1" x14ac:dyDescent="0.25">
      <c r="A5182" s="62"/>
      <c r="B5182" s="57">
        <v>86157</v>
      </c>
      <c r="C5182" s="76" t="s">
        <v>1558</v>
      </c>
      <c r="D5182" s="72">
        <v>294.22000000000003</v>
      </c>
      <c r="E5182" s="50"/>
      <c r="F5182" s="50"/>
      <c r="G5182" s="50"/>
      <c r="H5182" s="46"/>
    </row>
    <row r="5183" spans="1:8" s="47" customFormat="1" ht="15" customHeight="1" x14ac:dyDescent="0.25">
      <c r="A5183" s="63"/>
      <c r="B5183" s="58">
        <v>82103</v>
      </c>
      <c r="C5183" s="77" t="s">
        <v>1198</v>
      </c>
      <c r="D5183" s="73">
        <v>294.24</v>
      </c>
      <c r="E5183" s="51"/>
      <c r="F5183" s="51"/>
      <c r="G5183" s="51"/>
      <c r="H5183" s="46"/>
    </row>
    <row r="5184" spans="1:8" s="47" customFormat="1" ht="15" customHeight="1" x14ac:dyDescent="0.25">
      <c r="A5184" s="62"/>
      <c r="B5184" s="57">
        <v>84120</v>
      </c>
      <c r="C5184" s="76" t="s">
        <v>1396</v>
      </c>
      <c r="D5184" s="72">
        <v>294.48</v>
      </c>
      <c r="E5184" s="50"/>
      <c r="F5184" s="50"/>
      <c r="G5184" s="50"/>
      <c r="H5184" s="46"/>
    </row>
    <row r="5185" spans="1:8" s="47" customFormat="1" ht="15" customHeight="1" x14ac:dyDescent="0.25">
      <c r="A5185" s="62"/>
      <c r="B5185" s="57">
        <v>86335</v>
      </c>
      <c r="C5185" s="76" t="s">
        <v>1584</v>
      </c>
      <c r="D5185" s="72">
        <v>294.52999999999997</v>
      </c>
      <c r="E5185" s="50"/>
      <c r="F5185" s="50"/>
      <c r="G5185" s="50"/>
      <c r="H5185" s="46"/>
    </row>
    <row r="5186" spans="1:8" s="47" customFormat="1" ht="15" customHeight="1" x14ac:dyDescent="0.25">
      <c r="A5186" s="58" t="s">
        <v>2495</v>
      </c>
      <c r="B5186" s="58" t="s">
        <v>2495</v>
      </c>
      <c r="C5186" s="77" t="s">
        <v>6926</v>
      </c>
      <c r="D5186" s="73">
        <f>MAX(E5186:G5186)</f>
        <v>294.5625</v>
      </c>
      <c r="E5186" s="48">
        <v>235.65</v>
      </c>
      <c r="F5186" s="48">
        <f>E5186*1.25</f>
        <v>294.5625</v>
      </c>
      <c r="G5186" s="49">
        <v>294.5625</v>
      </c>
      <c r="H5186" s="46"/>
    </row>
    <row r="5187" spans="1:8" s="47" customFormat="1" ht="15" customHeight="1" x14ac:dyDescent="0.25">
      <c r="A5187" s="57">
        <v>84307</v>
      </c>
      <c r="B5187" s="57">
        <v>84307</v>
      </c>
      <c r="C5187" s="76" t="s">
        <v>4687</v>
      </c>
      <c r="D5187" s="72">
        <f>MAX(E5187:G5187)</f>
        <v>294.60000000000002</v>
      </c>
      <c r="E5187" s="45">
        <v>235.68</v>
      </c>
      <c r="F5187" s="45">
        <f>E5187*1.25</f>
        <v>294.60000000000002</v>
      </c>
      <c r="G5187" s="46">
        <v>294.60000000000002</v>
      </c>
      <c r="H5187" s="46"/>
    </row>
    <row r="5188" spans="1:8" s="47" customFormat="1" ht="15" customHeight="1" x14ac:dyDescent="0.25">
      <c r="A5188" s="62"/>
      <c r="B5188" s="58">
        <v>29075</v>
      </c>
      <c r="C5188" s="77" t="s">
        <v>412</v>
      </c>
      <c r="D5188" s="72">
        <v>294.74</v>
      </c>
      <c r="E5188" s="50"/>
      <c r="F5188" s="50"/>
      <c r="G5188" s="50"/>
      <c r="H5188" s="46"/>
    </row>
    <row r="5189" spans="1:8" s="47" customFormat="1" ht="15" customHeight="1" x14ac:dyDescent="0.25">
      <c r="A5189" s="57">
        <v>82542</v>
      </c>
      <c r="B5189" s="57">
        <v>82542</v>
      </c>
      <c r="C5189" s="76" t="s">
        <v>5435</v>
      </c>
      <c r="D5189" s="72">
        <f>MAX(E5189:G5189)</f>
        <v>295.57499999999999</v>
      </c>
      <c r="E5189" s="45">
        <v>236.46</v>
      </c>
      <c r="F5189" s="45">
        <f>E5189*1.25</f>
        <v>295.57499999999999</v>
      </c>
      <c r="G5189" s="46">
        <v>295.57499999999999</v>
      </c>
      <c r="H5189" s="46"/>
    </row>
    <row r="5190" spans="1:8" s="47" customFormat="1" ht="15" customHeight="1" x14ac:dyDescent="0.25">
      <c r="A5190" s="58" t="s">
        <v>2495</v>
      </c>
      <c r="B5190" s="58" t="s">
        <v>2495</v>
      </c>
      <c r="C5190" s="77" t="s">
        <v>8522</v>
      </c>
      <c r="D5190" s="73">
        <f>MAX(E5190:G5190)</f>
        <v>295.625</v>
      </c>
      <c r="E5190" s="48">
        <v>236.5</v>
      </c>
      <c r="F5190" s="48">
        <f>E5190*1.25</f>
        <v>295.625</v>
      </c>
      <c r="G5190" s="49">
        <v>295.625</v>
      </c>
      <c r="H5190" s="46"/>
    </row>
    <row r="5191" spans="1:8" s="47" customFormat="1" ht="15" customHeight="1" x14ac:dyDescent="0.25">
      <c r="A5191" s="58">
        <v>94770</v>
      </c>
      <c r="B5191" s="58">
        <v>94770</v>
      </c>
      <c r="C5191" s="77" t="s">
        <v>7517</v>
      </c>
      <c r="D5191" s="73">
        <f>MAX(E5191:G5191)</f>
        <v>295.73750000000001</v>
      </c>
      <c r="E5191" s="48">
        <v>236.59</v>
      </c>
      <c r="F5191" s="48">
        <f>E5191*1.25</f>
        <v>295.73750000000001</v>
      </c>
      <c r="G5191" s="49">
        <v>295.73750000000001</v>
      </c>
      <c r="H5191" s="46"/>
    </row>
    <row r="5192" spans="1:8" s="47" customFormat="1" ht="15" customHeight="1" x14ac:dyDescent="0.25">
      <c r="A5192" s="57" t="s">
        <v>2495</v>
      </c>
      <c r="B5192" s="57" t="s">
        <v>2495</v>
      </c>
      <c r="C5192" s="76" t="s">
        <v>5180</v>
      </c>
      <c r="D5192" s="72">
        <f>MAX(E5192:G5192)</f>
        <v>295.875</v>
      </c>
      <c r="E5192" s="45">
        <v>236.7</v>
      </c>
      <c r="F5192" s="45">
        <f>E5192*1.25</f>
        <v>295.875</v>
      </c>
      <c r="G5192" s="46">
        <v>295.875</v>
      </c>
      <c r="H5192" s="46"/>
    </row>
    <row r="5193" spans="1:8" s="47" customFormat="1" ht="15" customHeight="1" x14ac:dyDescent="0.25">
      <c r="A5193" s="58">
        <v>86790</v>
      </c>
      <c r="B5193" s="58">
        <v>86790</v>
      </c>
      <c r="C5193" s="77" t="s">
        <v>5057</v>
      </c>
      <c r="D5193" s="73">
        <f>MAX(E5193:G5193)</f>
        <v>295.91249999999997</v>
      </c>
      <c r="E5193" s="48">
        <v>236.73</v>
      </c>
      <c r="F5193" s="48">
        <f>E5193*1.25</f>
        <v>295.91249999999997</v>
      </c>
      <c r="G5193" s="49">
        <v>295.91249999999997</v>
      </c>
      <c r="H5193" s="46"/>
    </row>
    <row r="5194" spans="1:8" s="47" customFormat="1" ht="15" customHeight="1" x14ac:dyDescent="0.25">
      <c r="A5194" s="57" t="s">
        <v>2495</v>
      </c>
      <c r="B5194" s="57" t="s">
        <v>2495</v>
      </c>
      <c r="C5194" s="76" t="s">
        <v>3099</v>
      </c>
      <c r="D5194" s="72">
        <f>MAX(E5194:G5194)</f>
        <v>296.25</v>
      </c>
      <c r="E5194" s="45">
        <v>237</v>
      </c>
      <c r="F5194" s="45">
        <f>E5194*1.25</f>
        <v>296.25</v>
      </c>
      <c r="G5194" s="46">
        <v>296.25</v>
      </c>
      <c r="H5194" s="46"/>
    </row>
    <row r="5195" spans="1:8" s="47" customFormat="1" ht="15" customHeight="1" x14ac:dyDescent="0.25">
      <c r="A5195" s="57" t="s">
        <v>7276</v>
      </c>
      <c r="B5195" s="57">
        <v>92609</v>
      </c>
      <c r="C5195" s="76" t="s">
        <v>7277</v>
      </c>
      <c r="D5195" s="72">
        <f>MAX(E5195:G5195)</f>
        <v>296.25</v>
      </c>
      <c r="E5195" s="45">
        <v>237</v>
      </c>
      <c r="F5195" s="45">
        <f>E5195*1.25</f>
        <v>296.25</v>
      </c>
      <c r="G5195" s="46">
        <v>296.25</v>
      </c>
      <c r="H5195" s="46"/>
    </row>
    <row r="5196" spans="1:8" s="47" customFormat="1" ht="15" customHeight="1" x14ac:dyDescent="0.25">
      <c r="A5196" s="57">
        <v>76814</v>
      </c>
      <c r="B5196" s="57">
        <v>76814</v>
      </c>
      <c r="C5196" s="76" t="s">
        <v>7035</v>
      </c>
      <c r="D5196" s="72">
        <f>MAX(E5196:G5196)</f>
        <v>296.4375</v>
      </c>
      <c r="E5196" s="45">
        <v>237.15</v>
      </c>
      <c r="F5196" s="45">
        <f>E5196*1.25</f>
        <v>296.4375</v>
      </c>
      <c r="G5196" s="46">
        <v>296.4375</v>
      </c>
      <c r="H5196" s="46"/>
    </row>
    <row r="5197" spans="1:8" s="47" customFormat="1" ht="15" customHeight="1" x14ac:dyDescent="0.25">
      <c r="A5197" s="57">
        <v>99239</v>
      </c>
      <c r="B5197" s="57">
        <v>99239</v>
      </c>
      <c r="C5197" s="76" t="s">
        <v>8901</v>
      </c>
      <c r="D5197" s="72">
        <f>MAX(E5197:G5197)</f>
        <v>296.8125</v>
      </c>
      <c r="E5197" s="45">
        <v>237.45</v>
      </c>
      <c r="F5197" s="45">
        <f>E5197*1.25</f>
        <v>296.8125</v>
      </c>
      <c r="G5197" s="46">
        <v>296.8125</v>
      </c>
      <c r="H5197" s="46"/>
    </row>
    <row r="5198" spans="1:8" s="47" customFormat="1" ht="15" customHeight="1" x14ac:dyDescent="0.25">
      <c r="A5198" s="57">
        <v>99239</v>
      </c>
      <c r="B5198" s="57">
        <v>99239</v>
      </c>
      <c r="C5198" s="76" t="s">
        <v>8671</v>
      </c>
      <c r="D5198" s="72">
        <f>MAX(E5198:G5198)</f>
        <v>296.8125</v>
      </c>
      <c r="E5198" s="45">
        <v>237.45</v>
      </c>
      <c r="F5198" s="45">
        <f>E5198*1.25</f>
        <v>296.8125</v>
      </c>
      <c r="G5198" s="46">
        <v>296.8125</v>
      </c>
      <c r="H5198" s="46"/>
    </row>
    <row r="5199" spans="1:8" s="47" customFormat="1" ht="15" customHeight="1" x14ac:dyDescent="0.25">
      <c r="A5199" s="62"/>
      <c r="B5199" s="57">
        <v>84545</v>
      </c>
      <c r="C5199" s="76" t="s">
        <v>1463</v>
      </c>
      <c r="D5199" s="72">
        <v>296.95</v>
      </c>
      <c r="E5199" s="50"/>
      <c r="F5199" s="50"/>
      <c r="G5199" s="50"/>
      <c r="H5199" s="46"/>
    </row>
    <row r="5200" spans="1:8" s="47" customFormat="1" ht="15" customHeight="1" x14ac:dyDescent="0.25">
      <c r="A5200" s="62"/>
      <c r="B5200" s="57">
        <v>84620</v>
      </c>
      <c r="C5200" s="76" t="s">
        <v>1473</v>
      </c>
      <c r="D5200" s="72">
        <v>296.95</v>
      </c>
      <c r="E5200" s="50"/>
      <c r="F5200" s="50"/>
      <c r="G5200" s="50"/>
      <c r="H5200" s="46"/>
    </row>
    <row r="5201" spans="1:8" s="47" customFormat="1" ht="15" customHeight="1" x14ac:dyDescent="0.25">
      <c r="A5201" s="57">
        <v>86341</v>
      </c>
      <c r="B5201" s="57">
        <v>86341</v>
      </c>
      <c r="C5201" s="76" t="s">
        <v>5505</v>
      </c>
      <c r="D5201" s="72">
        <f>MAX(E5201:G5201)</f>
        <v>297.4375</v>
      </c>
      <c r="E5201" s="45">
        <v>237.95</v>
      </c>
      <c r="F5201" s="45">
        <f>E5201*1.25</f>
        <v>297.4375</v>
      </c>
      <c r="G5201" s="46">
        <v>297.4375</v>
      </c>
      <c r="H5201" s="46"/>
    </row>
    <row r="5202" spans="1:8" s="47" customFormat="1" ht="15" customHeight="1" x14ac:dyDescent="0.25">
      <c r="A5202" s="57">
        <v>86341</v>
      </c>
      <c r="B5202" s="57">
        <v>86341</v>
      </c>
      <c r="C5202" s="76" t="s">
        <v>5506</v>
      </c>
      <c r="D5202" s="72">
        <f>MAX(E5202:G5202)</f>
        <v>297.4375</v>
      </c>
      <c r="E5202" s="45">
        <v>237.95</v>
      </c>
      <c r="F5202" s="45">
        <f>E5202*1.25</f>
        <v>297.4375</v>
      </c>
      <c r="G5202" s="46">
        <v>297.4375</v>
      </c>
      <c r="H5202" s="46"/>
    </row>
    <row r="5203" spans="1:8" s="47" customFormat="1" ht="15" customHeight="1" x14ac:dyDescent="0.25">
      <c r="A5203" s="57">
        <v>96361</v>
      </c>
      <c r="B5203" s="57">
        <v>96361</v>
      </c>
      <c r="C5203" s="76" t="s">
        <v>2621</v>
      </c>
      <c r="D5203" s="72">
        <f>MAX(E5203:G5203)</f>
        <v>298</v>
      </c>
      <c r="E5203" s="45">
        <v>238.4</v>
      </c>
      <c r="F5203" s="45">
        <f>E5203*1.25</f>
        <v>298</v>
      </c>
      <c r="G5203" s="46">
        <v>298</v>
      </c>
      <c r="H5203" s="46"/>
    </row>
    <row r="5204" spans="1:8" s="47" customFormat="1" ht="15" customHeight="1" x14ac:dyDescent="0.25">
      <c r="A5204" s="57">
        <v>96361</v>
      </c>
      <c r="B5204" s="57">
        <v>96361</v>
      </c>
      <c r="C5204" s="76" t="s">
        <v>2623</v>
      </c>
      <c r="D5204" s="72">
        <f>MAX(E5204:G5204)</f>
        <v>298</v>
      </c>
      <c r="E5204" s="45">
        <v>238.4</v>
      </c>
      <c r="F5204" s="45">
        <f>E5204*1.25</f>
        <v>298</v>
      </c>
      <c r="G5204" s="46">
        <v>298</v>
      </c>
      <c r="H5204" s="46"/>
    </row>
    <row r="5205" spans="1:8" s="47" customFormat="1" ht="15" customHeight="1" x14ac:dyDescent="0.25">
      <c r="A5205" s="57" t="s">
        <v>2495</v>
      </c>
      <c r="B5205" s="57">
        <v>99239</v>
      </c>
      <c r="C5205" s="76" t="s">
        <v>8706</v>
      </c>
      <c r="D5205" s="72">
        <f>MAX(E5205:G5205)</f>
        <v>298.125</v>
      </c>
      <c r="E5205" s="45">
        <v>238.5</v>
      </c>
      <c r="F5205" s="45">
        <f>E5205*1.25</f>
        <v>298.125</v>
      </c>
      <c r="G5205" s="46">
        <v>298.125</v>
      </c>
      <c r="H5205" s="46"/>
    </row>
    <row r="5206" spans="1:8" s="47" customFormat="1" ht="15" customHeight="1" x14ac:dyDescent="0.25">
      <c r="A5206" s="57">
        <v>99232</v>
      </c>
      <c r="B5206" s="57">
        <v>99232</v>
      </c>
      <c r="C5206" s="76" t="s">
        <v>8703</v>
      </c>
      <c r="D5206" s="72">
        <f>MAX(E5206:G5206)</f>
        <v>298.125</v>
      </c>
      <c r="E5206" s="45">
        <v>238.5</v>
      </c>
      <c r="F5206" s="45">
        <f>E5206*1.25</f>
        <v>298.125</v>
      </c>
      <c r="G5206" s="46">
        <v>298.125</v>
      </c>
      <c r="H5206" s="46"/>
    </row>
    <row r="5207" spans="1:8" s="47" customFormat="1" ht="15" customHeight="1" x14ac:dyDescent="0.25">
      <c r="A5207" s="57">
        <v>99232</v>
      </c>
      <c r="B5207" s="57">
        <v>99232</v>
      </c>
      <c r="C5207" s="76" t="s">
        <v>8616</v>
      </c>
      <c r="D5207" s="72">
        <f>MAX(E5207:G5207)</f>
        <v>298.125</v>
      </c>
      <c r="E5207" s="45">
        <v>238.5</v>
      </c>
      <c r="F5207" s="45">
        <f>E5207*1.25</f>
        <v>298.125</v>
      </c>
      <c r="G5207" s="46">
        <v>298.125</v>
      </c>
      <c r="H5207" s="46"/>
    </row>
    <row r="5208" spans="1:8" s="47" customFormat="1" ht="15" customHeight="1" x14ac:dyDescent="0.25">
      <c r="A5208" s="64"/>
      <c r="B5208" s="64" t="s">
        <v>1817</v>
      </c>
      <c r="C5208" s="65" t="s">
        <v>1818</v>
      </c>
      <c r="D5208" s="72">
        <f>MAX(E5208:G5208)</f>
        <v>298.32</v>
      </c>
      <c r="E5208" s="38"/>
      <c r="F5208" s="37">
        <v>298.32</v>
      </c>
      <c r="G5208" s="46">
        <v>298.32</v>
      </c>
      <c r="H5208" s="46"/>
    </row>
    <row r="5209" spans="1:8" s="47" customFormat="1" ht="15" customHeight="1" x14ac:dyDescent="0.25">
      <c r="A5209" s="64"/>
      <c r="B5209" s="64" t="s">
        <v>1828</v>
      </c>
      <c r="C5209" s="65" t="s">
        <v>1829</v>
      </c>
      <c r="D5209" s="72">
        <f>MAX(E5209:G5209)</f>
        <v>298.32</v>
      </c>
      <c r="E5209" s="38"/>
      <c r="F5209" s="37">
        <v>298.32</v>
      </c>
      <c r="G5209" s="46">
        <v>298.32</v>
      </c>
      <c r="H5209" s="46"/>
    </row>
    <row r="5210" spans="1:8" s="47" customFormat="1" ht="15" customHeight="1" x14ac:dyDescent="0.25">
      <c r="A5210" s="62"/>
      <c r="B5210" s="58">
        <v>31502</v>
      </c>
      <c r="C5210" s="77" t="s">
        <v>456</v>
      </c>
      <c r="D5210" s="72">
        <v>298.42</v>
      </c>
      <c r="E5210" s="50"/>
      <c r="F5210" s="50"/>
      <c r="G5210" s="50"/>
      <c r="H5210" s="46"/>
    </row>
    <row r="5211" spans="1:8" s="47" customFormat="1" ht="15" customHeight="1" x14ac:dyDescent="0.25">
      <c r="A5211" s="62"/>
      <c r="B5211" s="57">
        <v>86706</v>
      </c>
      <c r="C5211" s="76" t="s">
        <v>1645</v>
      </c>
      <c r="D5211" s="72">
        <v>298.7</v>
      </c>
      <c r="E5211" s="50"/>
      <c r="F5211" s="50"/>
      <c r="G5211" s="50"/>
      <c r="H5211" s="46"/>
    </row>
    <row r="5212" spans="1:8" s="47" customFormat="1" ht="15" customHeight="1" x14ac:dyDescent="0.25">
      <c r="A5212" s="57">
        <v>29730</v>
      </c>
      <c r="B5212" s="57">
        <v>29730</v>
      </c>
      <c r="C5212" s="76" t="s">
        <v>7859</v>
      </c>
      <c r="D5212" s="72">
        <f>MAX(E5212:G5212)</f>
        <v>298.75</v>
      </c>
      <c r="E5212" s="45">
        <v>239</v>
      </c>
      <c r="F5212" s="45">
        <f>E5212*1.25</f>
        <v>298.75</v>
      </c>
      <c r="G5212" s="46">
        <v>298.75</v>
      </c>
      <c r="H5212" s="46"/>
    </row>
    <row r="5213" spans="1:8" s="47" customFormat="1" ht="15" customHeight="1" x14ac:dyDescent="0.25">
      <c r="A5213" s="57">
        <v>71045</v>
      </c>
      <c r="B5213" s="57">
        <v>71045</v>
      </c>
      <c r="C5213" s="76" t="s">
        <v>6114</v>
      </c>
      <c r="D5213" s="72">
        <f>MAX(E5213:G5213)</f>
        <v>299</v>
      </c>
      <c r="E5213" s="45">
        <v>239.2</v>
      </c>
      <c r="F5213" s="45">
        <f>E5213*1.25</f>
        <v>299</v>
      </c>
      <c r="G5213" s="46">
        <v>299</v>
      </c>
      <c r="H5213" s="46"/>
    </row>
    <row r="5214" spans="1:8" s="47" customFormat="1" ht="15" customHeight="1" x14ac:dyDescent="0.25">
      <c r="A5214" s="62"/>
      <c r="B5214" s="57">
        <v>84145</v>
      </c>
      <c r="C5214" s="76" t="s">
        <v>1404</v>
      </c>
      <c r="D5214" s="72">
        <v>299.04000000000002</v>
      </c>
      <c r="E5214" s="50"/>
      <c r="F5214" s="50"/>
      <c r="G5214" s="50"/>
      <c r="H5214" s="46"/>
    </row>
    <row r="5215" spans="1:8" s="47" customFormat="1" ht="15" customHeight="1" x14ac:dyDescent="0.25">
      <c r="A5215" s="57" t="s">
        <v>2495</v>
      </c>
      <c r="B5215" s="57" t="s">
        <v>2495</v>
      </c>
      <c r="C5215" s="76" t="s">
        <v>2773</v>
      </c>
      <c r="D5215" s="72">
        <f>MAX(E5215:G5215)</f>
        <v>299.0625</v>
      </c>
      <c r="E5215" s="45">
        <v>239.25</v>
      </c>
      <c r="F5215" s="45">
        <f>E5215*1.25</f>
        <v>299.0625</v>
      </c>
      <c r="G5215" s="46">
        <v>299.0625</v>
      </c>
      <c r="H5215" s="46"/>
    </row>
    <row r="5216" spans="1:8" s="47" customFormat="1" ht="15" customHeight="1" x14ac:dyDescent="0.25">
      <c r="A5216" s="62"/>
      <c r="B5216" s="57">
        <v>92605</v>
      </c>
      <c r="C5216" s="76" t="s">
        <v>1984</v>
      </c>
      <c r="D5216" s="72">
        <v>299.39999999999998</v>
      </c>
      <c r="E5216" s="50"/>
      <c r="F5216" s="50"/>
      <c r="G5216" s="50"/>
      <c r="H5216" s="46"/>
    </row>
    <row r="5217" spans="1:8" s="47" customFormat="1" ht="15" customHeight="1" x14ac:dyDescent="0.25">
      <c r="A5217" s="57">
        <v>85520</v>
      </c>
      <c r="B5217" s="57">
        <v>85520</v>
      </c>
      <c r="C5217" s="76" t="s">
        <v>5133</v>
      </c>
      <c r="D5217" s="72">
        <f>MAX(E5217:G5217)</f>
        <v>299.5</v>
      </c>
      <c r="E5217" s="45">
        <v>239.6</v>
      </c>
      <c r="F5217" s="45">
        <f>E5217*1.25</f>
        <v>299.5</v>
      </c>
      <c r="G5217" s="46">
        <v>299.5</v>
      </c>
      <c r="H5217" s="46"/>
    </row>
    <row r="5218" spans="1:8" s="47" customFormat="1" ht="15" customHeight="1" x14ac:dyDescent="0.25">
      <c r="A5218" s="63"/>
      <c r="B5218" s="58">
        <v>82985</v>
      </c>
      <c r="C5218" s="77" t="s">
        <v>1311</v>
      </c>
      <c r="D5218" s="73">
        <v>299.57</v>
      </c>
      <c r="E5218" s="51"/>
      <c r="F5218" s="51"/>
      <c r="G5218" s="51"/>
      <c r="H5218" s="46"/>
    </row>
    <row r="5219" spans="1:8" s="47" customFormat="1" ht="15" customHeight="1" x14ac:dyDescent="0.25">
      <c r="A5219" s="62"/>
      <c r="B5219" s="57">
        <v>99213</v>
      </c>
      <c r="C5219" s="76" t="s">
        <v>2255</v>
      </c>
      <c r="D5219" s="72">
        <v>300</v>
      </c>
      <c r="E5219" s="50"/>
      <c r="F5219" s="50"/>
      <c r="G5219" s="50"/>
      <c r="H5219" s="46"/>
    </row>
    <row r="5220" spans="1:8" s="47" customFormat="1" ht="15" customHeight="1" x14ac:dyDescent="0.25">
      <c r="A5220" s="57">
        <v>99202</v>
      </c>
      <c r="B5220" s="57">
        <v>99202</v>
      </c>
      <c r="C5220" s="76" t="s">
        <v>7723</v>
      </c>
      <c r="D5220" s="72">
        <f>MAX(E5220:G5220)</f>
        <v>300</v>
      </c>
      <c r="E5220" s="45">
        <v>240</v>
      </c>
      <c r="F5220" s="45">
        <f>E5220*1.25</f>
        <v>300</v>
      </c>
      <c r="G5220" s="46">
        <v>300</v>
      </c>
      <c r="H5220" s="46"/>
    </row>
    <row r="5221" spans="1:8" s="47" customFormat="1" ht="15" customHeight="1" x14ac:dyDescent="0.25">
      <c r="A5221" s="57">
        <v>99202</v>
      </c>
      <c r="B5221" s="57">
        <v>99202</v>
      </c>
      <c r="C5221" s="76" t="s">
        <v>7716</v>
      </c>
      <c r="D5221" s="72">
        <f>MAX(E5221:G5221)</f>
        <v>300</v>
      </c>
      <c r="E5221" s="45">
        <v>240</v>
      </c>
      <c r="F5221" s="45">
        <f>E5221*1.25</f>
        <v>300</v>
      </c>
      <c r="G5221" s="46">
        <v>300</v>
      </c>
      <c r="H5221" s="46"/>
    </row>
    <row r="5222" spans="1:8" s="47" customFormat="1" ht="15" customHeight="1" x14ac:dyDescent="0.25">
      <c r="A5222" s="57">
        <v>99202</v>
      </c>
      <c r="B5222" s="57">
        <v>99202</v>
      </c>
      <c r="C5222" s="76" t="s">
        <v>7703</v>
      </c>
      <c r="D5222" s="72">
        <f>MAX(E5222:G5222)</f>
        <v>300</v>
      </c>
      <c r="E5222" s="45">
        <v>240</v>
      </c>
      <c r="F5222" s="45">
        <f>E5222*1.25</f>
        <v>300</v>
      </c>
      <c r="G5222" s="46">
        <v>300</v>
      </c>
      <c r="H5222" s="46"/>
    </row>
    <row r="5223" spans="1:8" s="47" customFormat="1" ht="15" customHeight="1" x14ac:dyDescent="0.25">
      <c r="A5223" s="57">
        <v>83520</v>
      </c>
      <c r="B5223" s="57">
        <v>83520</v>
      </c>
      <c r="C5223" s="76" t="s">
        <v>5261</v>
      </c>
      <c r="D5223" s="72">
        <f>MAX(E5223:G5223)</f>
        <v>300</v>
      </c>
      <c r="E5223" s="45">
        <v>240</v>
      </c>
      <c r="F5223" s="45">
        <f>E5223*1.25</f>
        <v>300</v>
      </c>
      <c r="G5223" s="46">
        <v>300</v>
      </c>
      <c r="H5223" s="46"/>
    </row>
    <row r="5224" spans="1:8" s="47" customFormat="1" ht="15" customHeight="1" x14ac:dyDescent="0.25">
      <c r="A5224" s="57" t="s">
        <v>2671</v>
      </c>
      <c r="B5224" s="57" t="s">
        <v>2495</v>
      </c>
      <c r="C5224" s="76" t="s">
        <v>3213</v>
      </c>
      <c r="D5224" s="72">
        <f>MAX(E5224:G5224)</f>
        <v>300</v>
      </c>
      <c r="E5224" s="45">
        <v>240</v>
      </c>
      <c r="F5224" s="45">
        <f>E5224*1.25</f>
        <v>300</v>
      </c>
      <c r="G5224" s="46">
        <v>300</v>
      </c>
      <c r="H5224" s="46"/>
    </row>
    <row r="5225" spans="1:8" s="47" customFormat="1" ht="15" customHeight="1" x14ac:dyDescent="0.25">
      <c r="A5225" s="57" t="s">
        <v>25</v>
      </c>
      <c r="B5225" s="57" t="s">
        <v>2495</v>
      </c>
      <c r="C5225" s="76" t="s">
        <v>4200</v>
      </c>
      <c r="D5225" s="72">
        <f>MAX(E5225:G5225)</f>
        <v>300</v>
      </c>
      <c r="E5225" s="45">
        <v>240</v>
      </c>
      <c r="F5225" s="45">
        <f>E5225*1.25</f>
        <v>300</v>
      </c>
      <c r="G5225" s="46">
        <v>300</v>
      </c>
      <c r="H5225" s="46"/>
    </row>
    <row r="5226" spans="1:8" s="47" customFormat="1" ht="15" customHeight="1" x14ac:dyDescent="0.25">
      <c r="A5226" s="57" t="s">
        <v>25</v>
      </c>
      <c r="B5226" s="57" t="s">
        <v>2495</v>
      </c>
      <c r="C5226" s="76" t="s">
        <v>4191</v>
      </c>
      <c r="D5226" s="72">
        <f>MAX(E5226:G5226)</f>
        <v>300</v>
      </c>
      <c r="E5226" s="45">
        <v>240</v>
      </c>
      <c r="F5226" s="45">
        <f>E5226*1.25</f>
        <v>300</v>
      </c>
      <c r="G5226" s="46">
        <v>300</v>
      </c>
      <c r="H5226" s="46"/>
    </row>
    <row r="5227" spans="1:8" s="47" customFormat="1" ht="15" customHeight="1" x14ac:dyDescent="0.25">
      <c r="A5227" s="57" t="s">
        <v>2495</v>
      </c>
      <c r="B5227" s="57" t="s">
        <v>2495</v>
      </c>
      <c r="C5227" s="76" t="s">
        <v>4171</v>
      </c>
      <c r="D5227" s="72">
        <f>MAX(E5227:G5227)</f>
        <v>300</v>
      </c>
      <c r="E5227" s="45">
        <v>240</v>
      </c>
      <c r="F5227" s="45">
        <f>E5227*1.25</f>
        <v>300</v>
      </c>
      <c r="G5227" s="46">
        <v>300</v>
      </c>
      <c r="H5227" s="46"/>
    </row>
    <row r="5228" spans="1:8" s="47" customFormat="1" ht="15" customHeight="1" x14ac:dyDescent="0.25">
      <c r="A5228" s="57" t="s">
        <v>2495</v>
      </c>
      <c r="B5228" s="57" t="s">
        <v>2495</v>
      </c>
      <c r="C5228" s="76" t="s">
        <v>2503</v>
      </c>
      <c r="D5228" s="72">
        <f>MAX(E5228:G5228)</f>
        <v>300.4375</v>
      </c>
      <c r="E5228" s="45">
        <v>240.35</v>
      </c>
      <c r="F5228" s="45">
        <f>E5228*1.25</f>
        <v>300.4375</v>
      </c>
      <c r="G5228" s="46">
        <v>300.4375</v>
      </c>
      <c r="H5228" s="46"/>
    </row>
    <row r="5229" spans="1:8" s="47" customFormat="1" ht="15" customHeight="1" x14ac:dyDescent="0.25">
      <c r="A5229" s="57">
        <v>86171</v>
      </c>
      <c r="B5229" s="58">
        <v>86171</v>
      </c>
      <c r="C5229" s="77" t="s">
        <v>4876</v>
      </c>
      <c r="D5229" s="72">
        <f>MAX(E5229:G5229)</f>
        <v>300.5</v>
      </c>
      <c r="E5229" s="45">
        <v>240.4</v>
      </c>
      <c r="F5229" s="45">
        <f>E5229*1.25</f>
        <v>300.5</v>
      </c>
      <c r="G5229" s="46">
        <v>300.5</v>
      </c>
      <c r="H5229" s="46"/>
    </row>
    <row r="5230" spans="1:8" s="47" customFormat="1" ht="15" customHeight="1" x14ac:dyDescent="0.25">
      <c r="A5230" s="57" t="s">
        <v>8309</v>
      </c>
      <c r="B5230" s="57">
        <v>97598</v>
      </c>
      <c r="C5230" s="76" t="s">
        <v>8310</v>
      </c>
      <c r="D5230" s="72">
        <f>MAX(E5230:G5230)</f>
        <v>300.52499999999998</v>
      </c>
      <c r="E5230" s="45">
        <v>240.42</v>
      </c>
      <c r="F5230" s="45">
        <f>E5230*1.25</f>
        <v>300.52499999999998</v>
      </c>
      <c r="G5230" s="46">
        <v>300.52499999999998</v>
      </c>
      <c r="H5230" s="46"/>
    </row>
    <row r="5231" spans="1:8" s="47" customFormat="1" ht="15" customHeight="1" x14ac:dyDescent="0.25">
      <c r="A5231" s="62"/>
      <c r="B5231" s="57">
        <v>17271</v>
      </c>
      <c r="C5231" s="76" t="s">
        <v>259</v>
      </c>
      <c r="D5231" s="72">
        <v>300.95</v>
      </c>
      <c r="E5231" s="50"/>
      <c r="F5231" s="50"/>
      <c r="G5231" s="50"/>
      <c r="H5231" s="46"/>
    </row>
    <row r="5232" spans="1:8" s="47" customFormat="1" ht="15" customHeight="1" x14ac:dyDescent="0.25">
      <c r="A5232" s="58">
        <v>86702</v>
      </c>
      <c r="B5232" s="58">
        <v>86702</v>
      </c>
      <c r="C5232" s="77" t="s">
        <v>4712</v>
      </c>
      <c r="D5232" s="73">
        <f>MAX(E5232:G5232)</f>
        <v>300.96250000000003</v>
      </c>
      <c r="E5232" s="48">
        <v>240.77</v>
      </c>
      <c r="F5232" s="48">
        <f>E5232*1.25</f>
        <v>300.96250000000003</v>
      </c>
      <c r="G5232" s="49">
        <v>300.96250000000003</v>
      </c>
      <c r="H5232" s="46"/>
    </row>
    <row r="5233" spans="1:8" s="47" customFormat="1" ht="15" customHeight="1" x14ac:dyDescent="0.25">
      <c r="A5233" s="62"/>
      <c r="B5233" s="58">
        <v>29826</v>
      </c>
      <c r="C5233" s="77" t="s">
        <v>2380</v>
      </c>
      <c r="D5233" s="72">
        <v>301</v>
      </c>
      <c r="E5233" s="50"/>
      <c r="F5233" s="50"/>
      <c r="G5233" s="50"/>
      <c r="H5233" s="46"/>
    </row>
    <row r="5234" spans="1:8" s="47" customFormat="1" ht="15" customHeight="1" x14ac:dyDescent="0.25">
      <c r="A5234" s="57" t="s">
        <v>3436</v>
      </c>
      <c r="B5234" s="57" t="s">
        <v>3436</v>
      </c>
      <c r="C5234" s="76" t="s">
        <v>3437</v>
      </c>
      <c r="D5234" s="72">
        <f>MAX(E5234:G5234)</f>
        <v>301.125</v>
      </c>
      <c r="E5234" s="45">
        <v>240.9</v>
      </c>
      <c r="F5234" s="45">
        <f>E5234*1.25</f>
        <v>301.125</v>
      </c>
      <c r="G5234" s="46">
        <v>301.125</v>
      </c>
      <c r="H5234" s="46"/>
    </row>
    <row r="5235" spans="1:8" s="47" customFormat="1" ht="15" customHeight="1" x14ac:dyDescent="0.25">
      <c r="A5235" s="57">
        <v>8834226</v>
      </c>
      <c r="B5235" s="57">
        <v>8834226</v>
      </c>
      <c r="C5235" s="76" t="s">
        <v>8769</v>
      </c>
      <c r="D5235" s="72">
        <f>MAX(E5235:G5235)</f>
        <v>301.375</v>
      </c>
      <c r="E5235" s="45">
        <v>241.1</v>
      </c>
      <c r="F5235" s="45">
        <f>E5235*1.25</f>
        <v>301.375</v>
      </c>
      <c r="G5235" s="46">
        <v>301.375</v>
      </c>
      <c r="H5235" s="46"/>
    </row>
    <row r="5236" spans="1:8" s="47" customFormat="1" ht="15" customHeight="1" x14ac:dyDescent="0.25">
      <c r="A5236" s="57" t="s">
        <v>4486</v>
      </c>
      <c r="B5236" s="57">
        <v>80346</v>
      </c>
      <c r="C5236" s="76" t="s">
        <v>4487</v>
      </c>
      <c r="D5236" s="72">
        <f>MAX(E5236:G5236)</f>
        <v>301.375</v>
      </c>
      <c r="E5236" s="45">
        <v>241.1</v>
      </c>
      <c r="F5236" s="45">
        <f>E5236*1.25</f>
        <v>301.375</v>
      </c>
      <c r="G5236" s="46">
        <v>301.375</v>
      </c>
      <c r="H5236" s="46"/>
    </row>
    <row r="5237" spans="1:8" s="47" customFormat="1" ht="15" customHeight="1" x14ac:dyDescent="0.25">
      <c r="A5237" s="57">
        <v>94727</v>
      </c>
      <c r="B5237" s="57">
        <v>94727</v>
      </c>
      <c r="C5237" s="76" t="s">
        <v>7528</v>
      </c>
      <c r="D5237" s="72">
        <f>MAX(E5237:G5237)</f>
        <v>301.47500000000002</v>
      </c>
      <c r="E5237" s="45">
        <v>241.18</v>
      </c>
      <c r="F5237" s="45">
        <f>E5237*1.25</f>
        <v>301.47500000000002</v>
      </c>
      <c r="G5237" s="46">
        <v>301.47500000000002</v>
      </c>
      <c r="H5237" s="46"/>
    </row>
    <row r="5238" spans="1:8" s="47" customFormat="1" ht="15" customHeight="1" x14ac:dyDescent="0.25">
      <c r="A5238" s="62"/>
      <c r="B5238" s="57">
        <v>94664</v>
      </c>
      <c r="C5238" s="76" t="s">
        <v>2053</v>
      </c>
      <c r="D5238" s="72">
        <v>301.72000000000003</v>
      </c>
      <c r="E5238" s="50"/>
      <c r="F5238" s="50"/>
      <c r="G5238" s="50"/>
      <c r="H5238" s="46"/>
    </row>
    <row r="5239" spans="1:8" s="47" customFormat="1" ht="15" customHeight="1" x14ac:dyDescent="0.25">
      <c r="A5239" s="62"/>
      <c r="B5239" s="57">
        <v>84163</v>
      </c>
      <c r="C5239" s="76" t="s">
        <v>1410</v>
      </c>
      <c r="D5239" s="72">
        <v>301.86</v>
      </c>
      <c r="E5239" s="50"/>
      <c r="F5239" s="50"/>
      <c r="G5239" s="50"/>
      <c r="H5239" s="46"/>
    </row>
    <row r="5240" spans="1:8" s="47" customFormat="1" ht="15" customHeight="1" x14ac:dyDescent="0.25">
      <c r="A5240" s="57">
        <v>8834126</v>
      </c>
      <c r="B5240" s="57">
        <v>8834126</v>
      </c>
      <c r="C5240" s="76" t="s">
        <v>8781</v>
      </c>
      <c r="D5240" s="72">
        <f>MAX(E5240:G5240)</f>
        <v>301.875</v>
      </c>
      <c r="E5240" s="45">
        <v>241.5</v>
      </c>
      <c r="F5240" s="45">
        <f>E5240*1.25</f>
        <v>301.875</v>
      </c>
      <c r="G5240" s="46">
        <v>301.875</v>
      </c>
      <c r="H5240" s="46"/>
    </row>
    <row r="5241" spans="1:8" s="47" customFormat="1" ht="15" customHeight="1" x14ac:dyDescent="0.25">
      <c r="A5241" s="57" t="s">
        <v>2495</v>
      </c>
      <c r="B5241" s="57" t="s">
        <v>2495</v>
      </c>
      <c r="C5241" s="76" t="s">
        <v>2970</v>
      </c>
      <c r="D5241" s="72">
        <f>MAX(E5241:G5241)</f>
        <v>301.875</v>
      </c>
      <c r="E5241" s="45">
        <v>241.5</v>
      </c>
      <c r="F5241" s="45">
        <f>E5241*1.25</f>
        <v>301.875</v>
      </c>
      <c r="G5241" s="46">
        <v>301.875</v>
      </c>
      <c r="H5241" s="46"/>
    </row>
    <row r="5242" spans="1:8" s="47" customFormat="1" ht="15" customHeight="1" x14ac:dyDescent="0.25">
      <c r="A5242" s="62"/>
      <c r="B5242" s="57">
        <v>84202</v>
      </c>
      <c r="C5242" s="76" t="s">
        <v>1414</v>
      </c>
      <c r="D5242" s="72">
        <v>302</v>
      </c>
      <c r="E5242" s="50"/>
      <c r="F5242" s="50"/>
      <c r="G5242" s="50"/>
      <c r="H5242" s="46"/>
    </row>
    <row r="5243" spans="1:8" s="47" customFormat="1" ht="15" customHeight="1" x14ac:dyDescent="0.25">
      <c r="A5243" s="57">
        <v>83519</v>
      </c>
      <c r="B5243" s="57">
        <v>83519</v>
      </c>
      <c r="C5243" s="76" t="s">
        <v>4962</v>
      </c>
      <c r="D5243" s="72">
        <f>MAX(E5243:G5243)</f>
        <v>302.02499999999998</v>
      </c>
      <c r="E5243" s="45">
        <v>241.62</v>
      </c>
      <c r="F5243" s="45">
        <f>E5243*1.25</f>
        <v>302.02499999999998</v>
      </c>
      <c r="G5243" s="46">
        <v>302.02499999999998</v>
      </c>
      <c r="H5243" s="46"/>
    </row>
    <row r="5244" spans="1:8" s="47" customFormat="1" ht="15" customHeight="1" x14ac:dyDescent="0.25">
      <c r="A5244" s="57">
        <v>88312</v>
      </c>
      <c r="B5244" s="57">
        <v>88312</v>
      </c>
      <c r="C5244" s="76" t="s">
        <v>5936</v>
      </c>
      <c r="D5244" s="72">
        <f>MAX(E5244:G5244)</f>
        <v>302.10000000000002</v>
      </c>
      <c r="E5244" s="45">
        <v>241.68</v>
      </c>
      <c r="F5244" s="45">
        <f>E5244*1.25</f>
        <v>302.10000000000002</v>
      </c>
      <c r="G5244" s="46">
        <v>302.10000000000002</v>
      </c>
      <c r="H5244" s="46"/>
    </row>
    <row r="5245" spans="1:8" s="47" customFormat="1" ht="15" customHeight="1" x14ac:dyDescent="0.25">
      <c r="A5245" s="57">
        <v>82710</v>
      </c>
      <c r="B5245" s="57">
        <v>82710</v>
      </c>
      <c r="C5245" s="76" t="s">
        <v>5040</v>
      </c>
      <c r="D5245" s="72">
        <f>MAX(E5245:G5245)</f>
        <v>302.39999999999998</v>
      </c>
      <c r="E5245" s="45">
        <v>241.92</v>
      </c>
      <c r="F5245" s="45">
        <f>E5245*1.25</f>
        <v>302.39999999999998</v>
      </c>
      <c r="G5245" s="46">
        <v>302.39999999999998</v>
      </c>
      <c r="H5245" s="46"/>
    </row>
    <row r="5246" spans="1:8" s="47" customFormat="1" ht="15" customHeight="1" x14ac:dyDescent="0.25">
      <c r="A5246" s="57">
        <v>87109</v>
      </c>
      <c r="B5246" s="57">
        <v>87109</v>
      </c>
      <c r="C5246" s="76" t="s">
        <v>4758</v>
      </c>
      <c r="D5246" s="72">
        <f>MAX(E5246:G5246)</f>
        <v>302.39999999999998</v>
      </c>
      <c r="E5246" s="45">
        <v>241.92</v>
      </c>
      <c r="F5246" s="45">
        <f>E5246*1.25</f>
        <v>302.39999999999998</v>
      </c>
      <c r="G5246" s="46">
        <v>302.39999999999998</v>
      </c>
      <c r="H5246" s="46"/>
    </row>
    <row r="5247" spans="1:8" s="47" customFormat="1" ht="15" customHeight="1" x14ac:dyDescent="0.25">
      <c r="A5247" s="57" t="s">
        <v>2495</v>
      </c>
      <c r="B5247" s="57" t="s">
        <v>2495</v>
      </c>
      <c r="C5247" s="76" t="s">
        <v>4501</v>
      </c>
      <c r="D5247" s="72">
        <f>MAX(E5247:G5247)</f>
        <v>302.875</v>
      </c>
      <c r="E5247" s="45">
        <v>242.3</v>
      </c>
      <c r="F5247" s="45">
        <f>E5247*1.25</f>
        <v>302.875</v>
      </c>
      <c r="G5247" s="46">
        <v>302.875</v>
      </c>
      <c r="H5247" s="46"/>
    </row>
    <row r="5248" spans="1:8" s="47" customFormat="1" ht="15" customHeight="1" x14ac:dyDescent="0.25">
      <c r="A5248" s="57">
        <v>76010</v>
      </c>
      <c r="B5248" s="57">
        <v>76010</v>
      </c>
      <c r="C5248" s="76" t="s">
        <v>6049</v>
      </c>
      <c r="D5248" s="72">
        <f>MAX(E5248:G5248)</f>
        <v>303.125</v>
      </c>
      <c r="E5248" s="45">
        <v>242.5</v>
      </c>
      <c r="F5248" s="45">
        <f>E5248*1.25</f>
        <v>303.125</v>
      </c>
      <c r="G5248" s="46">
        <v>303.125</v>
      </c>
      <c r="H5248" s="46"/>
    </row>
    <row r="5249" spans="1:8" s="47" customFormat="1" ht="15" customHeight="1" x14ac:dyDescent="0.25">
      <c r="A5249" s="57" t="s">
        <v>2495</v>
      </c>
      <c r="B5249" s="57">
        <v>99239</v>
      </c>
      <c r="C5249" s="76" t="s">
        <v>8436</v>
      </c>
      <c r="D5249" s="72">
        <f>MAX(E5249:G5249)</f>
        <v>303.1875</v>
      </c>
      <c r="E5249" s="45">
        <v>242.55</v>
      </c>
      <c r="F5249" s="45">
        <f>E5249*1.25</f>
        <v>303.1875</v>
      </c>
      <c r="G5249" s="46">
        <v>303.1875</v>
      </c>
      <c r="H5249" s="46"/>
    </row>
    <row r="5250" spans="1:8" s="47" customFormat="1" ht="15" customHeight="1" x14ac:dyDescent="0.25">
      <c r="A5250" s="57" t="s">
        <v>2495</v>
      </c>
      <c r="B5250" s="57">
        <v>90846</v>
      </c>
      <c r="C5250" s="76" t="s">
        <v>8516</v>
      </c>
      <c r="D5250" s="72">
        <f>MAX(E5250:G5250)</f>
        <v>303.1875</v>
      </c>
      <c r="E5250" s="45">
        <v>242.55</v>
      </c>
      <c r="F5250" s="45">
        <f>E5250*1.25</f>
        <v>303.1875</v>
      </c>
      <c r="G5250" s="46">
        <v>303.1875</v>
      </c>
      <c r="H5250" s="46"/>
    </row>
    <row r="5251" spans="1:8" s="47" customFormat="1" ht="15" customHeight="1" x14ac:dyDescent="0.25">
      <c r="A5251" s="57" t="s">
        <v>2495</v>
      </c>
      <c r="B5251" s="57">
        <v>90846</v>
      </c>
      <c r="C5251" s="76" t="s">
        <v>8516</v>
      </c>
      <c r="D5251" s="72">
        <f>MAX(E5251:G5251)</f>
        <v>303.1875</v>
      </c>
      <c r="E5251" s="45">
        <v>242.55</v>
      </c>
      <c r="F5251" s="45">
        <f>E5251*1.25</f>
        <v>303.1875</v>
      </c>
      <c r="G5251" s="46">
        <v>303.1875</v>
      </c>
      <c r="H5251" s="46"/>
    </row>
    <row r="5252" spans="1:8" s="47" customFormat="1" ht="15" customHeight="1" x14ac:dyDescent="0.25">
      <c r="A5252" s="57">
        <v>94729</v>
      </c>
      <c r="B5252" s="57">
        <v>94729</v>
      </c>
      <c r="C5252" s="76" t="s">
        <v>7521</v>
      </c>
      <c r="D5252" s="72">
        <f>MAX(E5252:G5252)</f>
        <v>303.27499999999998</v>
      </c>
      <c r="E5252" s="45">
        <v>242.62</v>
      </c>
      <c r="F5252" s="45">
        <f>E5252*1.25</f>
        <v>303.27499999999998</v>
      </c>
      <c r="G5252" s="46">
        <v>303.27499999999998</v>
      </c>
      <c r="H5252" s="46"/>
    </row>
    <row r="5253" spans="1:8" s="47" customFormat="1" ht="15" customHeight="1" x14ac:dyDescent="0.25">
      <c r="A5253" s="57" t="s">
        <v>2495</v>
      </c>
      <c r="B5253" s="57" t="s">
        <v>2495</v>
      </c>
      <c r="C5253" s="76" t="s">
        <v>2933</v>
      </c>
      <c r="D5253" s="72">
        <f>MAX(E5253:G5253)</f>
        <v>303.3125</v>
      </c>
      <c r="E5253" s="45">
        <v>242.65</v>
      </c>
      <c r="F5253" s="45">
        <f>E5253*1.25</f>
        <v>303.3125</v>
      </c>
      <c r="G5253" s="46">
        <v>303.3125</v>
      </c>
      <c r="H5253" s="46"/>
    </row>
    <row r="5254" spans="1:8" s="47" customFormat="1" ht="15" customHeight="1" x14ac:dyDescent="0.25">
      <c r="A5254" s="57">
        <v>99395</v>
      </c>
      <c r="B5254" s="57">
        <v>99395</v>
      </c>
      <c r="C5254" s="76" t="s">
        <v>7601</v>
      </c>
      <c r="D5254" s="72">
        <f>MAX(E5254:G5254)</f>
        <v>303.625</v>
      </c>
      <c r="E5254" s="45">
        <v>242.9</v>
      </c>
      <c r="F5254" s="45">
        <f>E5254*1.25</f>
        <v>303.625</v>
      </c>
      <c r="G5254" s="46">
        <v>303.625</v>
      </c>
      <c r="H5254" s="46"/>
    </row>
    <row r="5255" spans="1:8" s="47" customFormat="1" ht="15" customHeight="1" x14ac:dyDescent="0.25">
      <c r="A5255" s="57">
        <v>99395</v>
      </c>
      <c r="B5255" s="57">
        <v>99395</v>
      </c>
      <c r="C5255" s="76" t="s">
        <v>7601</v>
      </c>
      <c r="D5255" s="72">
        <f>MAX(E5255:G5255)</f>
        <v>303.625</v>
      </c>
      <c r="E5255" s="45">
        <v>242.9</v>
      </c>
      <c r="F5255" s="45">
        <f>E5255*1.25</f>
        <v>303.625</v>
      </c>
      <c r="G5255" s="46">
        <v>303.625</v>
      </c>
      <c r="H5255" s="46"/>
    </row>
    <row r="5256" spans="1:8" s="47" customFormat="1" ht="15" customHeight="1" x14ac:dyDescent="0.25">
      <c r="A5256" s="57">
        <v>99395</v>
      </c>
      <c r="B5256" s="57">
        <v>99395</v>
      </c>
      <c r="C5256" s="76" t="s">
        <v>7601</v>
      </c>
      <c r="D5256" s="72">
        <f>MAX(E5256:G5256)</f>
        <v>303.625</v>
      </c>
      <c r="E5256" s="45">
        <v>242.9</v>
      </c>
      <c r="F5256" s="45">
        <f>E5256*1.25</f>
        <v>303.625</v>
      </c>
      <c r="G5256" s="46">
        <v>303.625</v>
      </c>
      <c r="H5256" s="46"/>
    </row>
    <row r="5257" spans="1:8" s="47" customFormat="1" ht="15" customHeight="1" x14ac:dyDescent="0.25">
      <c r="A5257" s="57">
        <v>99395</v>
      </c>
      <c r="B5257" s="57">
        <v>99395</v>
      </c>
      <c r="C5257" s="76" t="s">
        <v>7601</v>
      </c>
      <c r="D5257" s="72">
        <f>MAX(E5257:G5257)</f>
        <v>303.625</v>
      </c>
      <c r="E5257" s="45">
        <v>242.9</v>
      </c>
      <c r="F5257" s="45">
        <f>E5257*1.25</f>
        <v>303.625</v>
      </c>
      <c r="G5257" s="46">
        <v>303.625</v>
      </c>
      <c r="H5257" s="46"/>
    </row>
    <row r="5258" spans="1:8" s="47" customFormat="1" ht="15" customHeight="1" x14ac:dyDescent="0.25">
      <c r="A5258" s="57">
        <v>99395</v>
      </c>
      <c r="B5258" s="57">
        <v>99395</v>
      </c>
      <c r="C5258" s="76" t="s">
        <v>7601</v>
      </c>
      <c r="D5258" s="72">
        <f>MAX(E5258:G5258)</f>
        <v>303.625</v>
      </c>
      <c r="E5258" s="45">
        <v>242.9</v>
      </c>
      <c r="F5258" s="45">
        <f>E5258*1.25</f>
        <v>303.625</v>
      </c>
      <c r="G5258" s="46">
        <v>303.625</v>
      </c>
      <c r="H5258" s="46"/>
    </row>
    <row r="5259" spans="1:8" s="47" customFormat="1" ht="15" customHeight="1" x14ac:dyDescent="0.25">
      <c r="A5259" s="57">
        <v>99395</v>
      </c>
      <c r="B5259" s="57">
        <v>99395</v>
      </c>
      <c r="C5259" s="76" t="s">
        <v>7601</v>
      </c>
      <c r="D5259" s="72">
        <f>MAX(E5259:G5259)</f>
        <v>303.625</v>
      </c>
      <c r="E5259" s="45">
        <v>242.9</v>
      </c>
      <c r="F5259" s="45">
        <f>E5259*1.25</f>
        <v>303.625</v>
      </c>
      <c r="G5259" s="46">
        <v>303.625</v>
      </c>
      <c r="H5259" s="46"/>
    </row>
    <row r="5260" spans="1:8" s="47" customFormat="1" ht="15" customHeight="1" x14ac:dyDescent="0.25">
      <c r="A5260" s="57">
        <v>993995</v>
      </c>
      <c r="B5260" s="57">
        <v>99395</v>
      </c>
      <c r="C5260" s="76" t="s">
        <v>7601</v>
      </c>
      <c r="D5260" s="72">
        <f>MAX(E5260:G5260)</f>
        <v>303.625</v>
      </c>
      <c r="E5260" s="45">
        <v>242.9</v>
      </c>
      <c r="F5260" s="45">
        <f>E5260*1.25</f>
        <v>303.625</v>
      </c>
      <c r="G5260" s="46">
        <v>303.625</v>
      </c>
      <c r="H5260" s="46"/>
    </row>
    <row r="5261" spans="1:8" s="47" customFormat="1" ht="15" customHeight="1" x14ac:dyDescent="0.25">
      <c r="A5261" s="57">
        <v>99395</v>
      </c>
      <c r="B5261" s="57">
        <v>99395</v>
      </c>
      <c r="C5261" s="76" t="s">
        <v>7593</v>
      </c>
      <c r="D5261" s="72">
        <f>MAX(E5261:G5261)</f>
        <v>303.625</v>
      </c>
      <c r="E5261" s="45">
        <v>242.9</v>
      </c>
      <c r="F5261" s="45">
        <f>E5261*1.25</f>
        <v>303.625</v>
      </c>
      <c r="G5261" s="46">
        <v>303.625</v>
      </c>
      <c r="H5261" s="46"/>
    </row>
    <row r="5262" spans="1:8" s="47" customFormat="1" ht="15" customHeight="1" x14ac:dyDescent="0.25">
      <c r="A5262" s="57">
        <v>99395</v>
      </c>
      <c r="B5262" s="57">
        <v>99395</v>
      </c>
      <c r="C5262" s="76" t="s">
        <v>7593</v>
      </c>
      <c r="D5262" s="72">
        <f>MAX(E5262:G5262)</f>
        <v>303.625</v>
      </c>
      <c r="E5262" s="45">
        <v>242.9</v>
      </c>
      <c r="F5262" s="45">
        <f>E5262*1.25</f>
        <v>303.625</v>
      </c>
      <c r="G5262" s="46">
        <v>303.625</v>
      </c>
      <c r="H5262" s="46"/>
    </row>
    <row r="5263" spans="1:8" s="47" customFormat="1" ht="15" customHeight="1" x14ac:dyDescent="0.25">
      <c r="A5263" s="57">
        <v>99395</v>
      </c>
      <c r="B5263" s="57">
        <v>99395</v>
      </c>
      <c r="C5263" s="76" t="s">
        <v>7593</v>
      </c>
      <c r="D5263" s="72">
        <f>MAX(E5263:G5263)</f>
        <v>303.625</v>
      </c>
      <c r="E5263" s="45">
        <v>242.9</v>
      </c>
      <c r="F5263" s="45">
        <f>E5263*1.25</f>
        <v>303.625</v>
      </c>
      <c r="G5263" s="46">
        <v>303.625</v>
      </c>
      <c r="H5263" s="46"/>
    </row>
    <row r="5264" spans="1:8" s="47" customFormat="1" ht="15" customHeight="1" x14ac:dyDescent="0.25">
      <c r="A5264" s="57">
        <v>99395</v>
      </c>
      <c r="B5264" s="57">
        <v>99395</v>
      </c>
      <c r="C5264" s="76" t="s">
        <v>7593</v>
      </c>
      <c r="D5264" s="72">
        <f>MAX(E5264:G5264)</f>
        <v>303.625</v>
      </c>
      <c r="E5264" s="45">
        <v>242.9</v>
      </c>
      <c r="F5264" s="45">
        <f>E5264*1.25</f>
        <v>303.625</v>
      </c>
      <c r="G5264" s="46">
        <v>303.625</v>
      </c>
      <c r="H5264" s="46"/>
    </row>
    <row r="5265" spans="1:8" s="47" customFormat="1" ht="15" customHeight="1" x14ac:dyDescent="0.25">
      <c r="A5265" s="57" t="s">
        <v>2495</v>
      </c>
      <c r="B5265" s="57">
        <v>99395</v>
      </c>
      <c r="C5265" s="76" t="s">
        <v>7593</v>
      </c>
      <c r="D5265" s="72">
        <f>MAX(E5265:G5265)</f>
        <v>303.625</v>
      </c>
      <c r="E5265" s="45">
        <v>242.9</v>
      </c>
      <c r="F5265" s="45">
        <f>E5265*1.25</f>
        <v>303.625</v>
      </c>
      <c r="G5265" s="46">
        <v>303.625</v>
      </c>
      <c r="H5265" s="46"/>
    </row>
    <row r="5266" spans="1:8" s="47" customFormat="1" ht="15" customHeight="1" x14ac:dyDescent="0.25">
      <c r="A5266" s="57" t="s">
        <v>2495</v>
      </c>
      <c r="B5266" s="57">
        <v>99395</v>
      </c>
      <c r="C5266" s="76" t="s">
        <v>7593</v>
      </c>
      <c r="D5266" s="72">
        <f>MAX(E5266:G5266)</f>
        <v>303.625</v>
      </c>
      <c r="E5266" s="45">
        <v>242.9</v>
      </c>
      <c r="F5266" s="45">
        <f>E5266*1.25</f>
        <v>303.625</v>
      </c>
      <c r="G5266" s="46">
        <v>303.625</v>
      </c>
      <c r="H5266" s="46"/>
    </row>
    <row r="5267" spans="1:8" s="47" customFormat="1" ht="15" customHeight="1" x14ac:dyDescent="0.25">
      <c r="A5267" s="57" t="s">
        <v>2495</v>
      </c>
      <c r="B5267" s="57">
        <v>99395</v>
      </c>
      <c r="C5267" s="76" t="s">
        <v>7593</v>
      </c>
      <c r="D5267" s="72">
        <f>MAX(E5267:G5267)</f>
        <v>303.625</v>
      </c>
      <c r="E5267" s="45">
        <v>242.9</v>
      </c>
      <c r="F5267" s="45">
        <f>E5267*1.25</f>
        <v>303.625</v>
      </c>
      <c r="G5267" s="46">
        <v>303.625</v>
      </c>
      <c r="H5267" s="46"/>
    </row>
    <row r="5268" spans="1:8" s="47" customFormat="1" ht="15" customHeight="1" x14ac:dyDescent="0.25">
      <c r="A5268" s="57" t="s">
        <v>2495</v>
      </c>
      <c r="B5268" s="57">
        <v>99395</v>
      </c>
      <c r="C5268" s="76" t="s">
        <v>7779</v>
      </c>
      <c r="D5268" s="72">
        <f>MAX(E5268:G5268)</f>
        <v>303.625</v>
      </c>
      <c r="E5268" s="45">
        <v>242.9</v>
      </c>
      <c r="F5268" s="45">
        <f>E5268*1.25</f>
        <v>303.625</v>
      </c>
      <c r="G5268" s="46">
        <v>303.625</v>
      </c>
      <c r="H5268" s="46"/>
    </row>
    <row r="5269" spans="1:8" s="47" customFormat="1" ht="15" customHeight="1" x14ac:dyDescent="0.25">
      <c r="A5269" s="57">
        <v>99464</v>
      </c>
      <c r="B5269" s="57">
        <v>99464</v>
      </c>
      <c r="C5269" s="76" t="s">
        <v>8675</v>
      </c>
      <c r="D5269" s="72">
        <f>MAX(E5269:G5269)</f>
        <v>303.6875</v>
      </c>
      <c r="E5269" s="45">
        <v>242.95</v>
      </c>
      <c r="F5269" s="45">
        <f>E5269*1.25</f>
        <v>303.6875</v>
      </c>
      <c r="G5269" s="46">
        <v>303.6875</v>
      </c>
      <c r="H5269" s="46"/>
    </row>
    <row r="5270" spans="1:8" s="47" customFormat="1" ht="15" customHeight="1" x14ac:dyDescent="0.25">
      <c r="A5270" s="57">
        <v>99464</v>
      </c>
      <c r="B5270" s="57">
        <v>99464</v>
      </c>
      <c r="C5270" s="76" t="s">
        <v>8675</v>
      </c>
      <c r="D5270" s="72">
        <f>MAX(E5270:G5270)</f>
        <v>303.6875</v>
      </c>
      <c r="E5270" s="45">
        <v>242.95</v>
      </c>
      <c r="F5270" s="45">
        <f>E5270*1.25</f>
        <v>303.6875</v>
      </c>
      <c r="G5270" s="46">
        <v>303.6875</v>
      </c>
      <c r="H5270" s="46"/>
    </row>
    <row r="5271" spans="1:8" s="47" customFormat="1" ht="15" customHeight="1" x14ac:dyDescent="0.25">
      <c r="A5271" s="57">
        <v>73080</v>
      </c>
      <c r="B5271" s="57">
        <v>73080</v>
      </c>
      <c r="C5271" s="76" t="s">
        <v>5979</v>
      </c>
      <c r="D5271" s="72">
        <f>MAX(E5271:G5271)</f>
        <v>303.75</v>
      </c>
      <c r="E5271" s="45">
        <v>243</v>
      </c>
      <c r="F5271" s="45">
        <f>E5271*1.25</f>
        <v>303.75</v>
      </c>
      <c r="G5271" s="46">
        <v>303.75</v>
      </c>
      <c r="H5271" s="46"/>
    </row>
    <row r="5272" spans="1:8" s="47" customFormat="1" ht="15" customHeight="1" x14ac:dyDescent="0.25">
      <c r="A5272" s="57" t="s">
        <v>2495</v>
      </c>
      <c r="B5272" s="57" t="s">
        <v>2495</v>
      </c>
      <c r="C5272" s="76" t="s">
        <v>5458</v>
      </c>
      <c r="D5272" s="72">
        <f>MAX(E5272:G5272)</f>
        <v>303.75</v>
      </c>
      <c r="E5272" s="45">
        <v>243</v>
      </c>
      <c r="F5272" s="45">
        <f>E5272*1.25</f>
        <v>303.75</v>
      </c>
      <c r="G5272" s="46">
        <v>303.75</v>
      </c>
      <c r="H5272" s="46"/>
    </row>
    <row r="5273" spans="1:8" s="47" customFormat="1" ht="15" customHeight="1" x14ac:dyDescent="0.25">
      <c r="A5273" s="57" t="s">
        <v>7249</v>
      </c>
      <c r="B5273" s="57">
        <v>29126</v>
      </c>
      <c r="C5273" s="76" t="s">
        <v>7153</v>
      </c>
      <c r="D5273" s="72">
        <f>MAX(E5273:G5273)</f>
        <v>303.76249999999999</v>
      </c>
      <c r="E5273" s="45">
        <v>243.01</v>
      </c>
      <c r="F5273" s="45">
        <f>E5273*1.25</f>
        <v>303.76249999999999</v>
      </c>
      <c r="G5273" s="46">
        <v>303.76249999999999</v>
      </c>
      <c r="H5273" s="46"/>
    </row>
    <row r="5274" spans="1:8" s="47" customFormat="1" ht="15" customHeight="1" x14ac:dyDescent="0.25">
      <c r="A5274" s="57" t="s">
        <v>7152</v>
      </c>
      <c r="B5274" s="57">
        <v>29126</v>
      </c>
      <c r="C5274" s="76" t="s">
        <v>7153</v>
      </c>
      <c r="D5274" s="72">
        <f>MAX(E5274:G5274)</f>
        <v>303.76249999999999</v>
      </c>
      <c r="E5274" s="45">
        <v>243.01</v>
      </c>
      <c r="F5274" s="45">
        <f>E5274*1.25</f>
        <v>303.76249999999999</v>
      </c>
      <c r="G5274" s="46">
        <v>303.76249999999999</v>
      </c>
      <c r="H5274" s="46"/>
    </row>
    <row r="5275" spans="1:8" s="47" customFormat="1" ht="15" customHeight="1" x14ac:dyDescent="0.25">
      <c r="A5275" s="57">
        <v>29126</v>
      </c>
      <c r="B5275" s="57">
        <v>29126</v>
      </c>
      <c r="C5275" s="76" t="s">
        <v>7406</v>
      </c>
      <c r="D5275" s="72">
        <f>MAX(E5275:G5275)</f>
        <v>303.76249999999999</v>
      </c>
      <c r="E5275" s="45">
        <v>243.01</v>
      </c>
      <c r="F5275" s="45">
        <f>E5275*1.25</f>
        <v>303.76249999999999</v>
      </c>
      <c r="G5275" s="46">
        <v>303.76249999999999</v>
      </c>
      <c r="H5275" s="46"/>
    </row>
    <row r="5276" spans="1:8" s="47" customFormat="1" ht="15" customHeight="1" x14ac:dyDescent="0.25">
      <c r="A5276" s="62"/>
      <c r="B5276" s="57">
        <v>73225</v>
      </c>
      <c r="C5276" s="76" t="s">
        <v>825</v>
      </c>
      <c r="D5276" s="72">
        <v>303.93</v>
      </c>
      <c r="E5276" s="50"/>
      <c r="F5276" s="50"/>
      <c r="G5276" s="50"/>
      <c r="H5276" s="46"/>
    </row>
    <row r="5277" spans="1:8" s="47" customFormat="1" ht="15" customHeight="1" x14ac:dyDescent="0.25">
      <c r="A5277" s="63"/>
      <c r="B5277" s="58">
        <v>73720</v>
      </c>
      <c r="C5277" s="77" t="s">
        <v>854</v>
      </c>
      <c r="D5277" s="72">
        <v>304</v>
      </c>
      <c r="E5277" s="51"/>
      <c r="F5277" s="51"/>
      <c r="G5277" s="50"/>
      <c r="H5277" s="46"/>
    </row>
    <row r="5278" spans="1:8" s="47" customFormat="1" ht="15" customHeight="1" x14ac:dyDescent="0.25">
      <c r="A5278" s="58">
        <v>94010</v>
      </c>
      <c r="B5278" s="58">
        <v>94010</v>
      </c>
      <c r="C5278" s="77" t="s">
        <v>7357</v>
      </c>
      <c r="D5278" s="72">
        <f>MAX(E5278:G5278)</f>
        <v>304.32499999999999</v>
      </c>
      <c r="E5278" s="48">
        <v>243.46</v>
      </c>
      <c r="F5278" s="48">
        <f>E5278*1.25</f>
        <v>304.32499999999999</v>
      </c>
      <c r="G5278" s="46">
        <v>304.32499999999999</v>
      </c>
      <c r="H5278" s="46"/>
    </row>
    <row r="5279" spans="1:8" s="47" customFormat="1" ht="15" customHeight="1" x14ac:dyDescent="0.25">
      <c r="A5279" s="57">
        <v>94010</v>
      </c>
      <c r="B5279" s="57">
        <v>94010</v>
      </c>
      <c r="C5279" s="76" t="s">
        <v>7523</v>
      </c>
      <c r="D5279" s="72">
        <f>MAX(E5279:G5279)</f>
        <v>304.32499999999999</v>
      </c>
      <c r="E5279" s="45">
        <v>243.46</v>
      </c>
      <c r="F5279" s="45">
        <f>E5279*1.25</f>
        <v>304.32499999999999</v>
      </c>
      <c r="G5279" s="46">
        <v>304.32499999999999</v>
      </c>
      <c r="H5279" s="46"/>
    </row>
    <row r="5280" spans="1:8" s="47" customFormat="1" ht="15" customHeight="1" x14ac:dyDescent="0.25">
      <c r="A5280" s="57">
        <v>94010</v>
      </c>
      <c r="B5280" s="57">
        <v>94010</v>
      </c>
      <c r="C5280" s="76" t="s">
        <v>7519</v>
      </c>
      <c r="D5280" s="72">
        <f>MAX(E5280:G5280)</f>
        <v>304.32499999999999</v>
      </c>
      <c r="E5280" s="45">
        <v>243.46</v>
      </c>
      <c r="F5280" s="45">
        <f>E5280*1.25</f>
        <v>304.32499999999999</v>
      </c>
      <c r="G5280" s="46">
        <v>304.32499999999999</v>
      </c>
      <c r="H5280" s="46"/>
    </row>
    <row r="5281" spans="1:8" s="47" customFormat="1" ht="15" customHeight="1" x14ac:dyDescent="0.25">
      <c r="A5281" s="57">
        <v>88307</v>
      </c>
      <c r="B5281" s="57">
        <v>88307</v>
      </c>
      <c r="C5281" s="76" t="s">
        <v>5910</v>
      </c>
      <c r="D5281" s="72">
        <f>MAX(E5281:G5281)</f>
        <v>304.34999999999997</v>
      </c>
      <c r="E5281" s="45">
        <v>243.48</v>
      </c>
      <c r="F5281" s="45">
        <f>E5281*1.25</f>
        <v>304.34999999999997</v>
      </c>
      <c r="G5281" s="46">
        <v>304.34999999999997</v>
      </c>
      <c r="H5281" s="46"/>
    </row>
    <row r="5282" spans="1:8" s="47" customFormat="1" ht="15" customHeight="1" x14ac:dyDescent="0.25">
      <c r="A5282" s="57">
        <v>88307</v>
      </c>
      <c r="B5282" s="57">
        <v>88307</v>
      </c>
      <c r="C5282" s="76" t="s">
        <v>5910</v>
      </c>
      <c r="D5282" s="72">
        <f>MAX(E5282:G5282)</f>
        <v>304.34999999999997</v>
      </c>
      <c r="E5282" s="45">
        <v>243.48</v>
      </c>
      <c r="F5282" s="45">
        <f>E5282*1.25</f>
        <v>304.34999999999997</v>
      </c>
      <c r="G5282" s="46">
        <v>304.34999999999997</v>
      </c>
      <c r="H5282" s="46"/>
    </row>
    <row r="5283" spans="1:8" s="47" customFormat="1" ht="15" customHeight="1" x14ac:dyDescent="0.25">
      <c r="A5283" s="62"/>
      <c r="B5283" s="57">
        <v>86215</v>
      </c>
      <c r="C5283" s="76" t="s">
        <v>1564</v>
      </c>
      <c r="D5283" s="72">
        <v>304.43</v>
      </c>
      <c r="E5283" s="50"/>
      <c r="F5283" s="50"/>
      <c r="G5283" s="50"/>
      <c r="H5283" s="46"/>
    </row>
    <row r="5284" spans="1:8" s="47" customFormat="1" ht="15" customHeight="1" x14ac:dyDescent="0.25">
      <c r="A5284" s="57" t="s">
        <v>2495</v>
      </c>
      <c r="B5284" s="57" t="s">
        <v>2495</v>
      </c>
      <c r="C5284" s="76" t="s">
        <v>6959</v>
      </c>
      <c r="D5284" s="72">
        <f>MAX(E5284:G5284)</f>
        <v>304.4375</v>
      </c>
      <c r="E5284" s="45">
        <v>243.55</v>
      </c>
      <c r="F5284" s="45">
        <f>E5284*1.25</f>
        <v>304.4375</v>
      </c>
      <c r="G5284" s="46">
        <v>304.4375</v>
      </c>
      <c r="H5284" s="46"/>
    </row>
    <row r="5285" spans="1:8" s="47" customFormat="1" ht="15" customHeight="1" x14ac:dyDescent="0.25">
      <c r="A5285" s="62"/>
      <c r="B5285" s="57">
        <v>71275</v>
      </c>
      <c r="C5285" s="76" t="s">
        <v>740</v>
      </c>
      <c r="D5285" s="72">
        <v>304.56</v>
      </c>
      <c r="E5285" s="50"/>
      <c r="F5285" s="50"/>
      <c r="G5285" s="50"/>
      <c r="H5285" s="46"/>
    </row>
    <row r="5286" spans="1:8" s="47" customFormat="1" ht="15" customHeight="1" x14ac:dyDescent="0.25">
      <c r="A5286" s="62"/>
      <c r="B5286" s="57">
        <v>87483</v>
      </c>
      <c r="C5286" s="76" t="s">
        <v>1764</v>
      </c>
      <c r="D5286" s="72">
        <v>304.92</v>
      </c>
      <c r="E5286" s="50"/>
      <c r="F5286" s="50"/>
      <c r="G5286" s="50"/>
      <c r="H5286" s="46"/>
    </row>
    <row r="5287" spans="1:8" s="47" customFormat="1" ht="15" customHeight="1" x14ac:dyDescent="0.25">
      <c r="A5287" s="57" t="s">
        <v>2495</v>
      </c>
      <c r="B5287" s="57" t="s">
        <v>2495</v>
      </c>
      <c r="C5287" s="76" t="s">
        <v>3259</v>
      </c>
      <c r="D5287" s="72">
        <f>MAX(E5287:G5287)</f>
        <v>305</v>
      </c>
      <c r="E5287" s="45">
        <v>244</v>
      </c>
      <c r="F5287" s="45">
        <f>E5287*1.25</f>
        <v>305</v>
      </c>
      <c r="G5287" s="46">
        <v>305</v>
      </c>
      <c r="H5287" s="46"/>
    </row>
    <row r="5288" spans="1:8" s="47" customFormat="1" ht="15" customHeight="1" x14ac:dyDescent="0.25">
      <c r="A5288" s="57" t="s">
        <v>2495</v>
      </c>
      <c r="B5288" s="57" t="s">
        <v>2495</v>
      </c>
      <c r="C5288" s="76" t="s">
        <v>3260</v>
      </c>
      <c r="D5288" s="72">
        <f>MAX(E5288:G5288)</f>
        <v>305</v>
      </c>
      <c r="E5288" s="45">
        <v>244</v>
      </c>
      <c r="F5288" s="45">
        <f>E5288*1.25</f>
        <v>305</v>
      </c>
      <c r="G5288" s="46">
        <v>305</v>
      </c>
      <c r="H5288" s="46"/>
    </row>
    <row r="5289" spans="1:8" s="47" customFormat="1" ht="15" customHeight="1" x14ac:dyDescent="0.25">
      <c r="A5289" s="57" t="s">
        <v>21</v>
      </c>
      <c r="B5289" s="57" t="s">
        <v>2495</v>
      </c>
      <c r="C5289" s="76" t="s">
        <v>3894</v>
      </c>
      <c r="D5289" s="72">
        <f>MAX(E5289:G5289)</f>
        <v>305</v>
      </c>
      <c r="E5289" s="45">
        <v>244</v>
      </c>
      <c r="F5289" s="45">
        <f>E5289*1.25</f>
        <v>305</v>
      </c>
      <c r="G5289" s="46">
        <v>305</v>
      </c>
      <c r="H5289" s="46"/>
    </row>
    <row r="5290" spans="1:8" s="47" customFormat="1" ht="15" customHeight="1" x14ac:dyDescent="0.25">
      <c r="A5290" s="57" t="s">
        <v>7260</v>
      </c>
      <c r="B5290" s="57">
        <v>97166</v>
      </c>
      <c r="C5290" s="76" t="s">
        <v>7261</v>
      </c>
      <c r="D5290" s="72">
        <f>MAX(E5290:G5290)</f>
        <v>305.66250000000002</v>
      </c>
      <c r="E5290" s="45">
        <v>244.53</v>
      </c>
      <c r="F5290" s="45">
        <f>E5290*1.25</f>
        <v>305.66250000000002</v>
      </c>
      <c r="G5290" s="46">
        <v>305.66250000000002</v>
      </c>
      <c r="H5290" s="46"/>
    </row>
    <row r="5291" spans="1:8" s="47" customFormat="1" ht="15" customHeight="1" x14ac:dyDescent="0.25">
      <c r="A5291" s="57">
        <v>96523</v>
      </c>
      <c r="B5291" s="57">
        <v>96523</v>
      </c>
      <c r="C5291" s="76" t="s">
        <v>2626</v>
      </c>
      <c r="D5291" s="72">
        <f>MAX(E5291:G5291)</f>
        <v>305.78750000000002</v>
      </c>
      <c r="E5291" s="45">
        <v>244.63</v>
      </c>
      <c r="F5291" s="45">
        <f>E5291*1.25</f>
        <v>305.78750000000002</v>
      </c>
      <c r="G5291" s="46">
        <v>305.78750000000002</v>
      </c>
      <c r="H5291" s="46"/>
    </row>
    <row r="5292" spans="1:8" s="47" customFormat="1" ht="15" customHeight="1" x14ac:dyDescent="0.25">
      <c r="A5292" s="57">
        <v>96523</v>
      </c>
      <c r="B5292" s="57">
        <v>96523</v>
      </c>
      <c r="C5292" s="76" t="s">
        <v>2626</v>
      </c>
      <c r="D5292" s="72">
        <f>MAX(E5292:G5292)</f>
        <v>305.78750000000002</v>
      </c>
      <c r="E5292" s="45">
        <v>244.63</v>
      </c>
      <c r="F5292" s="45">
        <f>E5292*1.25</f>
        <v>305.78750000000002</v>
      </c>
      <c r="G5292" s="46">
        <v>305.78750000000002</v>
      </c>
      <c r="H5292" s="46"/>
    </row>
    <row r="5293" spans="1:8" s="47" customFormat="1" ht="15" customHeight="1" x14ac:dyDescent="0.25">
      <c r="A5293" s="57">
        <v>83505</v>
      </c>
      <c r="B5293" s="57">
        <v>83505</v>
      </c>
      <c r="C5293" s="76" t="s">
        <v>4900</v>
      </c>
      <c r="D5293" s="72">
        <f>MAX(E5293:G5293)</f>
        <v>305.92500000000001</v>
      </c>
      <c r="E5293" s="45">
        <v>244.74</v>
      </c>
      <c r="F5293" s="45">
        <f>E5293*1.25</f>
        <v>305.92500000000001</v>
      </c>
      <c r="G5293" s="46">
        <v>305.92500000000001</v>
      </c>
      <c r="H5293" s="46"/>
    </row>
    <row r="5294" spans="1:8" s="47" customFormat="1" ht="15" customHeight="1" x14ac:dyDescent="0.25">
      <c r="A5294" s="57" t="s">
        <v>2495</v>
      </c>
      <c r="B5294" s="57" t="s">
        <v>2495</v>
      </c>
      <c r="C5294" s="76" t="s">
        <v>3621</v>
      </c>
      <c r="D5294" s="72">
        <f>MAX(E5294:G5294)</f>
        <v>306.25</v>
      </c>
      <c r="E5294" s="45">
        <v>245</v>
      </c>
      <c r="F5294" s="45">
        <f>E5294*1.25</f>
        <v>306.25</v>
      </c>
      <c r="G5294" s="46">
        <v>306.25</v>
      </c>
      <c r="H5294" s="46"/>
    </row>
    <row r="5295" spans="1:8" s="47" customFormat="1" ht="15" customHeight="1" x14ac:dyDescent="0.25">
      <c r="A5295" s="57">
        <v>80299</v>
      </c>
      <c r="B5295" s="57">
        <v>80299</v>
      </c>
      <c r="C5295" s="76" t="s">
        <v>4626</v>
      </c>
      <c r="D5295" s="72">
        <f>MAX(E5295:G5295)</f>
        <v>306.75</v>
      </c>
      <c r="E5295" s="45">
        <v>245.4</v>
      </c>
      <c r="F5295" s="45">
        <f>E5295*1.25</f>
        <v>306.75</v>
      </c>
      <c r="G5295" s="46">
        <v>306.75</v>
      </c>
      <c r="H5295" s="46"/>
    </row>
    <row r="5296" spans="1:8" s="47" customFormat="1" ht="15" customHeight="1" x14ac:dyDescent="0.25">
      <c r="A5296" s="62"/>
      <c r="B5296" s="57">
        <v>72040</v>
      </c>
      <c r="C5296" s="76" t="s">
        <v>745</v>
      </c>
      <c r="D5296" s="72">
        <v>307.10000000000002</v>
      </c>
      <c r="E5296" s="50"/>
      <c r="F5296" s="50"/>
      <c r="G5296" s="50"/>
      <c r="H5296" s="46"/>
    </row>
    <row r="5297" spans="1:8" s="47" customFormat="1" ht="15" customHeight="1" x14ac:dyDescent="0.25">
      <c r="A5297" s="62"/>
      <c r="B5297" s="57">
        <v>85240</v>
      </c>
      <c r="C5297" s="76" t="s">
        <v>1498</v>
      </c>
      <c r="D5297" s="72">
        <v>307.3</v>
      </c>
      <c r="E5297" s="50"/>
      <c r="F5297" s="50"/>
      <c r="G5297" s="50"/>
      <c r="H5297" s="46"/>
    </row>
    <row r="5298" spans="1:8" s="47" customFormat="1" ht="15" customHeight="1" x14ac:dyDescent="0.25">
      <c r="A5298" s="57">
        <v>83631</v>
      </c>
      <c r="B5298" s="57">
        <v>83631</v>
      </c>
      <c r="C5298" s="76" t="s">
        <v>5350</v>
      </c>
      <c r="D5298" s="72">
        <f>MAX(E5298:G5298)</f>
        <v>307.42500000000001</v>
      </c>
      <c r="E5298" s="45">
        <v>245.94</v>
      </c>
      <c r="F5298" s="45">
        <f>E5298*1.25</f>
        <v>307.42500000000001</v>
      </c>
      <c r="G5298" s="46">
        <v>307.42500000000001</v>
      </c>
      <c r="H5298" s="46"/>
    </row>
    <row r="5299" spans="1:8" s="47" customFormat="1" ht="15" customHeight="1" x14ac:dyDescent="0.25">
      <c r="A5299" s="57" t="s">
        <v>2495</v>
      </c>
      <c r="B5299" s="57" t="s">
        <v>2495</v>
      </c>
      <c r="C5299" s="76" t="s">
        <v>6777</v>
      </c>
      <c r="D5299" s="72">
        <f>MAX(E5299:G5299)</f>
        <v>307.4375</v>
      </c>
      <c r="E5299" s="45">
        <v>245.95</v>
      </c>
      <c r="F5299" s="45">
        <f>E5299*1.25</f>
        <v>307.4375</v>
      </c>
      <c r="G5299" s="46">
        <v>307.4375</v>
      </c>
      <c r="H5299" s="46"/>
    </row>
    <row r="5300" spans="1:8" s="47" customFormat="1" ht="15" customHeight="1" x14ac:dyDescent="0.25">
      <c r="A5300" s="57">
        <v>70160</v>
      </c>
      <c r="B5300" s="57">
        <v>70160</v>
      </c>
      <c r="C5300" s="76" t="s">
        <v>5952</v>
      </c>
      <c r="D5300" s="72">
        <f>MAX(E5300:G5300)</f>
        <v>307.5</v>
      </c>
      <c r="E5300" s="45">
        <v>246</v>
      </c>
      <c r="F5300" s="45">
        <f>E5300*1.25</f>
        <v>307.5</v>
      </c>
      <c r="G5300" s="46">
        <v>307.5</v>
      </c>
      <c r="H5300" s="46"/>
    </row>
    <row r="5301" spans="1:8" s="47" customFormat="1" ht="15" customHeight="1" x14ac:dyDescent="0.25">
      <c r="A5301" s="57" t="s">
        <v>2495</v>
      </c>
      <c r="B5301" s="57" t="s">
        <v>2495</v>
      </c>
      <c r="C5301" s="76" t="s">
        <v>2926</v>
      </c>
      <c r="D5301" s="72">
        <f>MAX(E5301:G5301)</f>
        <v>307.8125</v>
      </c>
      <c r="E5301" s="45">
        <v>246.25</v>
      </c>
      <c r="F5301" s="45">
        <f>E5301*1.25</f>
        <v>307.8125</v>
      </c>
      <c r="G5301" s="46">
        <v>307.8125</v>
      </c>
      <c r="H5301" s="46"/>
    </row>
    <row r="5302" spans="1:8" s="47" customFormat="1" ht="15" customHeight="1" x14ac:dyDescent="0.25">
      <c r="A5302" s="57">
        <v>80307</v>
      </c>
      <c r="B5302" s="57">
        <v>80307</v>
      </c>
      <c r="C5302" s="76" t="s">
        <v>5463</v>
      </c>
      <c r="D5302" s="72">
        <f>MAX(E5302:G5302)</f>
        <v>308</v>
      </c>
      <c r="E5302" s="45">
        <v>246.4</v>
      </c>
      <c r="F5302" s="45">
        <f>E5302*1.25</f>
        <v>308</v>
      </c>
      <c r="G5302" s="46">
        <v>308</v>
      </c>
      <c r="H5302" s="46"/>
    </row>
    <row r="5303" spans="1:8" s="47" customFormat="1" ht="15" customHeight="1" x14ac:dyDescent="0.25">
      <c r="A5303" s="57">
        <v>73030</v>
      </c>
      <c r="B5303" s="57">
        <v>73030</v>
      </c>
      <c r="C5303" s="76" t="s">
        <v>5973</v>
      </c>
      <c r="D5303" s="72">
        <f>MAX(E5303:G5303)</f>
        <v>308.52499999999998</v>
      </c>
      <c r="E5303" s="45">
        <v>246.82</v>
      </c>
      <c r="F5303" s="45">
        <f>E5303*1.25</f>
        <v>308.52499999999998</v>
      </c>
      <c r="G5303" s="46">
        <v>308.52499999999998</v>
      </c>
      <c r="H5303" s="46"/>
    </row>
    <row r="5304" spans="1:8" s="47" customFormat="1" ht="15" customHeight="1" x14ac:dyDescent="0.25">
      <c r="A5304" s="63"/>
      <c r="B5304" s="58">
        <v>73721</v>
      </c>
      <c r="C5304" s="77" t="s">
        <v>856</v>
      </c>
      <c r="D5304" s="72">
        <v>308.56</v>
      </c>
      <c r="E5304" s="51"/>
      <c r="F5304" s="51"/>
      <c r="G5304" s="50"/>
      <c r="H5304" s="46"/>
    </row>
    <row r="5305" spans="1:8" s="47" customFormat="1" ht="15" customHeight="1" x14ac:dyDescent="0.25">
      <c r="A5305" s="57" t="s">
        <v>3345</v>
      </c>
      <c r="B5305" s="57" t="s">
        <v>2495</v>
      </c>
      <c r="C5305" s="76" t="s">
        <v>3460</v>
      </c>
      <c r="D5305" s="72">
        <f>MAX(E5305:G5305)</f>
        <v>308.75</v>
      </c>
      <c r="E5305" s="45">
        <v>247</v>
      </c>
      <c r="F5305" s="45">
        <f>E5305*1.25</f>
        <v>308.75</v>
      </c>
      <c r="G5305" s="46">
        <v>308.75</v>
      </c>
      <c r="H5305" s="46"/>
    </row>
    <row r="5306" spans="1:8" s="47" customFormat="1" ht="15" customHeight="1" x14ac:dyDescent="0.25">
      <c r="A5306" s="57">
        <v>29580</v>
      </c>
      <c r="B5306" s="57">
        <v>29580</v>
      </c>
      <c r="C5306" s="76" t="s">
        <v>8311</v>
      </c>
      <c r="D5306" s="72">
        <f>MAX(E5306:G5306)</f>
        <v>309.08750000000003</v>
      </c>
      <c r="E5306" s="45">
        <v>247.27</v>
      </c>
      <c r="F5306" s="45">
        <f>E5306*1.25</f>
        <v>309.08750000000003</v>
      </c>
      <c r="G5306" s="46">
        <v>309.08750000000003</v>
      </c>
      <c r="H5306" s="46"/>
    </row>
    <row r="5307" spans="1:8" s="47" customFormat="1" ht="15" customHeight="1" x14ac:dyDescent="0.25">
      <c r="A5307" s="62"/>
      <c r="B5307" s="57">
        <v>99211</v>
      </c>
      <c r="C5307" s="76" t="s">
        <v>2251</v>
      </c>
      <c r="D5307" s="72">
        <v>309.2</v>
      </c>
      <c r="E5307" s="50"/>
      <c r="F5307" s="50"/>
      <c r="G5307" s="50"/>
      <c r="H5307" s="46"/>
    </row>
    <row r="5308" spans="1:8" s="47" customFormat="1" ht="15" customHeight="1" x14ac:dyDescent="0.25">
      <c r="A5308" s="62"/>
      <c r="B5308" s="57">
        <v>17262</v>
      </c>
      <c r="C5308" s="76" t="s">
        <v>254</v>
      </c>
      <c r="D5308" s="72">
        <v>309.45</v>
      </c>
      <c r="E5308" s="50"/>
      <c r="F5308" s="50"/>
      <c r="G5308" s="50"/>
      <c r="H5308" s="46"/>
    </row>
    <row r="5309" spans="1:8" s="47" customFormat="1" ht="15" customHeight="1" x14ac:dyDescent="0.25">
      <c r="A5309" s="58">
        <v>73610</v>
      </c>
      <c r="B5309" s="58">
        <v>73610</v>
      </c>
      <c r="C5309" s="77" t="s">
        <v>5994</v>
      </c>
      <c r="D5309" s="73">
        <f>MAX(E5309:G5309)</f>
        <v>309.46249999999998</v>
      </c>
      <c r="E5309" s="48">
        <v>247.57</v>
      </c>
      <c r="F5309" s="48">
        <f>E5309*1.25</f>
        <v>309.46249999999998</v>
      </c>
      <c r="G5309" s="49">
        <v>309.46249999999998</v>
      </c>
      <c r="H5309" s="46"/>
    </row>
    <row r="5310" spans="1:8" s="47" customFormat="1" ht="15" customHeight="1" x14ac:dyDescent="0.25">
      <c r="A5310" s="57">
        <v>73630</v>
      </c>
      <c r="B5310" s="57">
        <v>73630</v>
      </c>
      <c r="C5310" s="76" t="s">
        <v>5996</v>
      </c>
      <c r="D5310" s="72">
        <f>MAX(E5310:G5310)</f>
        <v>309.46249999999998</v>
      </c>
      <c r="E5310" s="45">
        <v>247.57</v>
      </c>
      <c r="F5310" s="45">
        <f>E5310*1.25</f>
        <v>309.46249999999998</v>
      </c>
      <c r="G5310" s="46">
        <v>309.46249999999998</v>
      </c>
      <c r="H5310" s="46"/>
    </row>
    <row r="5311" spans="1:8" s="47" customFormat="1" ht="15" customHeight="1" x14ac:dyDescent="0.25">
      <c r="A5311" s="58">
        <v>73560</v>
      </c>
      <c r="B5311" s="58">
        <v>73560</v>
      </c>
      <c r="C5311" s="77" t="s">
        <v>5988</v>
      </c>
      <c r="D5311" s="73">
        <f>MAX(E5311:G5311)</f>
        <v>309.46249999999998</v>
      </c>
      <c r="E5311" s="48">
        <v>247.57</v>
      </c>
      <c r="F5311" s="48">
        <f>E5311*1.25</f>
        <v>309.46249999999998</v>
      </c>
      <c r="G5311" s="49">
        <v>309.46249999999998</v>
      </c>
      <c r="H5311" s="46"/>
    </row>
    <row r="5312" spans="1:8" s="47" customFormat="1" ht="15" customHeight="1" x14ac:dyDescent="0.25">
      <c r="A5312" s="57">
        <v>73010</v>
      </c>
      <c r="B5312" s="57">
        <v>73010</v>
      </c>
      <c r="C5312" s="76" t="s">
        <v>5971</v>
      </c>
      <c r="D5312" s="72">
        <f>MAX(E5312:G5312)</f>
        <v>309.46249999999998</v>
      </c>
      <c r="E5312" s="45">
        <v>247.57</v>
      </c>
      <c r="F5312" s="45">
        <f>E5312*1.25</f>
        <v>309.46249999999998</v>
      </c>
      <c r="G5312" s="46">
        <v>309.46249999999998</v>
      </c>
      <c r="H5312" s="46"/>
    </row>
    <row r="5313" spans="1:8" s="47" customFormat="1" ht="15" customHeight="1" x14ac:dyDescent="0.25">
      <c r="A5313" s="57">
        <v>70240</v>
      </c>
      <c r="B5313" s="57">
        <v>70240</v>
      </c>
      <c r="C5313" s="76" t="s">
        <v>5956</v>
      </c>
      <c r="D5313" s="72">
        <f>MAX(E5313:G5313)</f>
        <v>309.46249999999998</v>
      </c>
      <c r="E5313" s="45">
        <v>247.57</v>
      </c>
      <c r="F5313" s="45">
        <f>E5313*1.25</f>
        <v>309.46249999999998</v>
      </c>
      <c r="G5313" s="46">
        <v>309.46249999999998</v>
      </c>
      <c r="H5313" s="46"/>
    </row>
    <row r="5314" spans="1:8" s="47" customFormat="1" ht="15" customHeight="1" x14ac:dyDescent="0.25">
      <c r="A5314" s="57">
        <v>73590</v>
      </c>
      <c r="B5314" s="57">
        <v>73590</v>
      </c>
      <c r="C5314" s="76" t="s">
        <v>5992</v>
      </c>
      <c r="D5314" s="72">
        <f>MAX(E5314:G5314)</f>
        <v>309.46249999999998</v>
      </c>
      <c r="E5314" s="45">
        <v>247.57</v>
      </c>
      <c r="F5314" s="45">
        <f>E5314*1.25</f>
        <v>309.46249999999998</v>
      </c>
      <c r="G5314" s="46">
        <v>309.46249999999998</v>
      </c>
      <c r="H5314" s="46"/>
    </row>
    <row r="5315" spans="1:8" s="47" customFormat="1" ht="15" customHeight="1" x14ac:dyDescent="0.25">
      <c r="A5315" s="62"/>
      <c r="B5315" s="57">
        <v>87206</v>
      </c>
      <c r="C5315" s="76" t="s">
        <v>1732</v>
      </c>
      <c r="D5315" s="72">
        <v>309.48</v>
      </c>
      <c r="E5315" s="50"/>
      <c r="F5315" s="50"/>
      <c r="G5315" s="50"/>
      <c r="H5315" s="46"/>
    </row>
    <row r="5316" spans="1:8" s="47" customFormat="1" ht="15" customHeight="1" x14ac:dyDescent="0.25">
      <c r="A5316" s="57">
        <v>80055</v>
      </c>
      <c r="B5316" s="57">
        <v>80055</v>
      </c>
      <c r="C5316" s="76" t="s">
        <v>5731</v>
      </c>
      <c r="D5316" s="72">
        <f>MAX(E5316:G5316)</f>
        <v>309.52499999999998</v>
      </c>
      <c r="E5316" s="45">
        <v>247.62</v>
      </c>
      <c r="F5316" s="45">
        <f>E5316*1.25</f>
        <v>309.52499999999998</v>
      </c>
      <c r="G5316" s="46">
        <v>309.52499999999998</v>
      </c>
      <c r="H5316" s="46"/>
    </row>
    <row r="5317" spans="1:8" s="47" customFormat="1" ht="15" customHeight="1" x14ac:dyDescent="0.25">
      <c r="A5317" s="57">
        <v>83880</v>
      </c>
      <c r="B5317" s="57">
        <v>83880</v>
      </c>
      <c r="C5317" s="76" t="s">
        <v>4298</v>
      </c>
      <c r="D5317" s="72">
        <f>MAX(E5317:G5317)</f>
        <v>310.27499999999998</v>
      </c>
      <c r="E5317" s="45">
        <v>248.22</v>
      </c>
      <c r="F5317" s="45">
        <f>E5317*1.25</f>
        <v>310.27499999999998</v>
      </c>
      <c r="G5317" s="46">
        <v>310.27499999999998</v>
      </c>
      <c r="H5317" s="46"/>
    </row>
    <row r="5318" spans="1:8" s="47" customFormat="1" ht="15" customHeight="1" x14ac:dyDescent="0.25">
      <c r="A5318" s="57" t="s">
        <v>2495</v>
      </c>
      <c r="B5318" s="57">
        <v>83519</v>
      </c>
      <c r="C5318" s="76" t="s">
        <v>4298</v>
      </c>
      <c r="D5318" s="72">
        <f>MAX(E5318:G5318)</f>
        <v>310.27499999999998</v>
      </c>
      <c r="E5318" s="45">
        <v>248.22</v>
      </c>
      <c r="F5318" s="45">
        <f>E5318*1.25</f>
        <v>310.27499999999998</v>
      </c>
      <c r="G5318" s="46">
        <v>310.27499999999998</v>
      </c>
      <c r="H5318" s="46"/>
    </row>
    <row r="5319" spans="1:8" s="47" customFormat="1" ht="15" customHeight="1" x14ac:dyDescent="0.25">
      <c r="A5319" s="57">
        <v>99292</v>
      </c>
      <c r="B5319" s="57">
        <v>99292</v>
      </c>
      <c r="C5319" s="76" t="s">
        <v>8827</v>
      </c>
      <c r="D5319" s="72">
        <f>MAX(E5319:G5319)</f>
        <v>310.4375</v>
      </c>
      <c r="E5319" s="45">
        <v>248.35</v>
      </c>
      <c r="F5319" s="45">
        <f>E5319*1.25</f>
        <v>310.4375</v>
      </c>
      <c r="G5319" s="46">
        <v>310.4375</v>
      </c>
      <c r="H5319" s="46"/>
    </row>
    <row r="5320" spans="1:8" s="47" customFormat="1" ht="15" customHeight="1" x14ac:dyDescent="0.25">
      <c r="A5320" s="57" t="s">
        <v>2495</v>
      </c>
      <c r="B5320" s="57" t="s">
        <v>2495</v>
      </c>
      <c r="C5320" s="76" t="s">
        <v>5042</v>
      </c>
      <c r="D5320" s="72">
        <f>MAX(E5320:G5320)</f>
        <v>310.6875</v>
      </c>
      <c r="E5320" s="45">
        <v>248.55</v>
      </c>
      <c r="F5320" s="45">
        <f>E5320*1.25</f>
        <v>310.6875</v>
      </c>
      <c r="G5320" s="46">
        <v>310.6875</v>
      </c>
      <c r="H5320" s="46"/>
    </row>
    <row r="5321" spans="1:8" s="47" customFormat="1" ht="15" customHeight="1" x14ac:dyDescent="0.25">
      <c r="A5321" s="57" t="s">
        <v>2495</v>
      </c>
      <c r="B5321" s="57" t="s">
        <v>2495</v>
      </c>
      <c r="C5321" s="76" t="s">
        <v>4728</v>
      </c>
      <c r="D5321" s="72">
        <f>MAX(E5321:G5321)</f>
        <v>310.6875</v>
      </c>
      <c r="E5321" s="45">
        <v>248.55</v>
      </c>
      <c r="F5321" s="45">
        <f>E5321*1.25</f>
        <v>310.6875</v>
      </c>
      <c r="G5321" s="46">
        <v>310.6875</v>
      </c>
      <c r="H5321" s="46"/>
    </row>
    <row r="5322" spans="1:8" s="47" customFormat="1" ht="15" customHeight="1" x14ac:dyDescent="0.25">
      <c r="A5322" s="57">
        <v>82306</v>
      </c>
      <c r="B5322" s="57">
        <v>82306</v>
      </c>
      <c r="C5322" s="76" t="s">
        <v>4482</v>
      </c>
      <c r="D5322" s="72">
        <f>MAX(E5322:G5322)</f>
        <v>310.875</v>
      </c>
      <c r="E5322" s="45">
        <v>248.7</v>
      </c>
      <c r="F5322" s="45">
        <f>E5322*1.25</f>
        <v>310.875</v>
      </c>
      <c r="G5322" s="46">
        <v>310.875</v>
      </c>
      <c r="H5322" s="46"/>
    </row>
    <row r="5323" spans="1:8" s="47" customFormat="1" ht="15" customHeight="1" x14ac:dyDescent="0.25">
      <c r="A5323" s="62"/>
      <c r="B5323" s="57">
        <v>90832</v>
      </c>
      <c r="C5323" s="76" t="s">
        <v>1944</v>
      </c>
      <c r="D5323" s="72">
        <v>311.05</v>
      </c>
      <c r="E5323" s="50"/>
      <c r="F5323" s="50"/>
      <c r="G5323" s="50"/>
      <c r="H5323" s="46"/>
    </row>
    <row r="5324" spans="1:8" s="47" customFormat="1" ht="15" customHeight="1" x14ac:dyDescent="0.25">
      <c r="A5324" s="62"/>
      <c r="B5324" s="57">
        <v>84402</v>
      </c>
      <c r="C5324" s="76" t="s">
        <v>1434</v>
      </c>
      <c r="D5324" s="72">
        <v>311.22000000000003</v>
      </c>
      <c r="E5324" s="50"/>
      <c r="F5324" s="50"/>
      <c r="G5324" s="50"/>
      <c r="H5324" s="46"/>
    </row>
    <row r="5325" spans="1:8" s="47" customFormat="1" ht="15" customHeight="1" x14ac:dyDescent="0.25">
      <c r="A5325" s="57">
        <v>58301</v>
      </c>
      <c r="B5325" s="57">
        <v>58301</v>
      </c>
      <c r="C5325" s="76" t="s">
        <v>7508</v>
      </c>
      <c r="D5325" s="72">
        <f>MAX(E5325:G5325)</f>
        <v>311.25</v>
      </c>
      <c r="E5325" s="45">
        <v>249</v>
      </c>
      <c r="F5325" s="45">
        <f>E5325*1.25</f>
        <v>311.25</v>
      </c>
      <c r="G5325" s="46">
        <v>311.25</v>
      </c>
      <c r="H5325" s="46"/>
    </row>
    <row r="5326" spans="1:8" s="47" customFormat="1" ht="15" customHeight="1" x14ac:dyDescent="0.25">
      <c r="A5326" s="62"/>
      <c r="B5326" s="58">
        <v>29881</v>
      </c>
      <c r="C5326" s="77" t="s">
        <v>2379</v>
      </c>
      <c r="D5326" s="72">
        <v>311.27999999999997</v>
      </c>
      <c r="E5326" s="50"/>
      <c r="F5326" s="50"/>
      <c r="G5326" s="50"/>
      <c r="H5326" s="46"/>
    </row>
    <row r="5327" spans="1:8" s="47" customFormat="1" ht="15" customHeight="1" x14ac:dyDescent="0.25">
      <c r="A5327" s="62"/>
      <c r="B5327" s="57">
        <v>81381</v>
      </c>
      <c r="C5327" s="76" t="s">
        <v>1178</v>
      </c>
      <c r="D5327" s="72">
        <v>311.3</v>
      </c>
      <c r="E5327" s="50"/>
      <c r="F5327" s="50"/>
      <c r="G5327" s="50"/>
      <c r="H5327" s="46"/>
    </row>
    <row r="5328" spans="1:8" s="47" customFormat="1" ht="15" customHeight="1" x14ac:dyDescent="0.25">
      <c r="A5328" s="58">
        <v>99213</v>
      </c>
      <c r="B5328" s="58">
        <v>99243</v>
      </c>
      <c r="C5328" s="77" t="s">
        <v>7684</v>
      </c>
      <c r="D5328" s="73">
        <f>MAX(E5328:G5328)</f>
        <v>311.4375</v>
      </c>
      <c r="E5328" s="48">
        <v>249.15</v>
      </c>
      <c r="F5328" s="48">
        <f>E5328*1.25</f>
        <v>311.4375</v>
      </c>
      <c r="G5328" s="49">
        <v>311.4375</v>
      </c>
      <c r="H5328" s="46"/>
    </row>
    <row r="5329" spans="1:8" s="47" customFormat="1" ht="15" customHeight="1" x14ac:dyDescent="0.25">
      <c r="A5329" s="58">
        <v>86790</v>
      </c>
      <c r="B5329" s="58">
        <v>86790</v>
      </c>
      <c r="C5329" s="77" t="s">
        <v>4697</v>
      </c>
      <c r="D5329" s="73">
        <f>MAX(E5329:G5329)</f>
        <v>311.53749999999997</v>
      </c>
      <c r="E5329" s="48">
        <v>249.23</v>
      </c>
      <c r="F5329" s="48">
        <f>E5329*1.25</f>
        <v>311.53749999999997</v>
      </c>
      <c r="G5329" s="49">
        <v>311.53749999999997</v>
      </c>
      <c r="H5329" s="46"/>
    </row>
    <row r="5330" spans="1:8" s="47" customFormat="1" ht="15" customHeight="1" x14ac:dyDescent="0.25">
      <c r="A5330" s="62"/>
      <c r="B5330" s="57">
        <v>67700</v>
      </c>
      <c r="C5330" s="76" t="s">
        <v>663</v>
      </c>
      <c r="D5330" s="72">
        <v>312.7</v>
      </c>
      <c r="E5330" s="50"/>
      <c r="F5330" s="50"/>
      <c r="G5330" s="50"/>
      <c r="H5330" s="46"/>
    </row>
    <row r="5331" spans="1:8" s="47" customFormat="1" ht="15" customHeight="1" x14ac:dyDescent="0.25">
      <c r="A5331" s="62"/>
      <c r="B5331" s="57">
        <v>99225</v>
      </c>
      <c r="C5331" s="76" t="s">
        <v>2268</v>
      </c>
      <c r="D5331" s="72">
        <v>312.75</v>
      </c>
      <c r="E5331" s="50"/>
      <c r="F5331" s="50"/>
      <c r="G5331" s="50"/>
      <c r="H5331" s="46"/>
    </row>
    <row r="5332" spans="1:8" s="47" customFormat="1" ht="15" customHeight="1" x14ac:dyDescent="0.25">
      <c r="A5332" s="57" t="s">
        <v>7294</v>
      </c>
      <c r="B5332" s="57">
        <v>92522</v>
      </c>
      <c r="C5332" s="76" t="s">
        <v>7295</v>
      </c>
      <c r="D5332" s="72">
        <f>MAX(E5332:G5332)</f>
        <v>312.76249999999999</v>
      </c>
      <c r="E5332" s="45">
        <v>250.21</v>
      </c>
      <c r="F5332" s="45">
        <f>E5332*1.25</f>
        <v>312.76249999999999</v>
      </c>
      <c r="G5332" s="46">
        <v>312.76249999999999</v>
      </c>
      <c r="H5332" s="46"/>
    </row>
    <row r="5333" spans="1:8" s="47" customFormat="1" ht="15" customHeight="1" x14ac:dyDescent="0.25">
      <c r="A5333" s="57">
        <v>29584</v>
      </c>
      <c r="B5333" s="57">
        <v>29584</v>
      </c>
      <c r="C5333" s="76" t="s">
        <v>7137</v>
      </c>
      <c r="D5333" s="72">
        <f>MAX(E5333:G5333)</f>
        <v>312.875</v>
      </c>
      <c r="E5333" s="45">
        <v>250.3</v>
      </c>
      <c r="F5333" s="45">
        <f>E5333*1.25</f>
        <v>312.875</v>
      </c>
      <c r="G5333" s="46">
        <v>312.875</v>
      </c>
      <c r="H5333" s="46"/>
    </row>
    <row r="5334" spans="1:8" s="47" customFormat="1" ht="15" customHeight="1" x14ac:dyDescent="0.25">
      <c r="A5334" s="63"/>
      <c r="B5334" s="58">
        <v>73223</v>
      </c>
      <c r="C5334" s="77" t="s">
        <v>824</v>
      </c>
      <c r="D5334" s="72">
        <v>312.89</v>
      </c>
      <c r="E5334" s="51"/>
      <c r="F5334" s="51"/>
      <c r="G5334" s="50"/>
      <c r="H5334" s="46"/>
    </row>
    <row r="5335" spans="1:8" s="47" customFormat="1" ht="15" customHeight="1" x14ac:dyDescent="0.25">
      <c r="A5335" s="57">
        <v>96361</v>
      </c>
      <c r="B5335" s="57">
        <v>96361</v>
      </c>
      <c r="C5335" s="76" t="s">
        <v>2597</v>
      </c>
      <c r="D5335" s="72">
        <f>MAX(E5335:G5335)</f>
        <v>312.9375</v>
      </c>
      <c r="E5335" s="45">
        <v>250.35</v>
      </c>
      <c r="F5335" s="45">
        <f>E5335*1.25</f>
        <v>312.9375</v>
      </c>
      <c r="G5335" s="46">
        <v>312.9375</v>
      </c>
      <c r="H5335" s="46"/>
    </row>
    <row r="5336" spans="1:8" s="47" customFormat="1" ht="15" customHeight="1" x14ac:dyDescent="0.25">
      <c r="A5336" s="57">
        <v>96361</v>
      </c>
      <c r="B5336" s="57">
        <v>96361</v>
      </c>
      <c r="C5336" s="76" t="s">
        <v>2593</v>
      </c>
      <c r="D5336" s="72">
        <f>MAX(E5336:G5336)</f>
        <v>312.9375</v>
      </c>
      <c r="E5336" s="45">
        <v>250.35</v>
      </c>
      <c r="F5336" s="45">
        <f>E5336*1.25</f>
        <v>312.9375</v>
      </c>
      <c r="G5336" s="46">
        <v>312.9375</v>
      </c>
      <c r="H5336" s="46"/>
    </row>
    <row r="5337" spans="1:8" s="47" customFormat="1" ht="15" customHeight="1" x14ac:dyDescent="0.25">
      <c r="A5337" s="57">
        <v>96361</v>
      </c>
      <c r="B5337" s="57">
        <v>96361</v>
      </c>
      <c r="C5337" s="76" t="s">
        <v>2593</v>
      </c>
      <c r="D5337" s="72">
        <f>MAX(E5337:G5337)</f>
        <v>312.9375</v>
      </c>
      <c r="E5337" s="45">
        <v>250.35</v>
      </c>
      <c r="F5337" s="45">
        <f>E5337*1.25</f>
        <v>312.9375</v>
      </c>
      <c r="G5337" s="46">
        <v>312.9375</v>
      </c>
      <c r="H5337" s="46"/>
    </row>
    <row r="5338" spans="1:8" s="47" customFormat="1" ht="15" customHeight="1" x14ac:dyDescent="0.25">
      <c r="A5338" s="57">
        <v>96361</v>
      </c>
      <c r="B5338" s="57">
        <v>96361</v>
      </c>
      <c r="C5338" s="76" t="s">
        <v>2593</v>
      </c>
      <c r="D5338" s="72">
        <f>MAX(E5338:G5338)</f>
        <v>312.9375</v>
      </c>
      <c r="E5338" s="45">
        <v>250.35</v>
      </c>
      <c r="F5338" s="45">
        <f>E5338*1.25</f>
        <v>312.9375</v>
      </c>
      <c r="G5338" s="46">
        <v>312.9375</v>
      </c>
      <c r="H5338" s="46"/>
    </row>
    <row r="5339" spans="1:8" s="47" customFormat="1" ht="15" customHeight="1" x14ac:dyDescent="0.25">
      <c r="A5339" s="57">
        <v>96361</v>
      </c>
      <c r="B5339" s="57">
        <v>96361</v>
      </c>
      <c r="C5339" s="76" t="s">
        <v>2602</v>
      </c>
      <c r="D5339" s="72">
        <f>MAX(E5339:G5339)</f>
        <v>312.9375</v>
      </c>
      <c r="E5339" s="45">
        <v>250.35</v>
      </c>
      <c r="F5339" s="45">
        <f>E5339*1.25</f>
        <v>312.9375</v>
      </c>
      <c r="G5339" s="46">
        <v>312.9375</v>
      </c>
      <c r="H5339" s="46"/>
    </row>
    <row r="5340" spans="1:8" s="47" customFormat="1" ht="15" customHeight="1" x14ac:dyDescent="0.25">
      <c r="A5340" s="57">
        <v>90837</v>
      </c>
      <c r="B5340" s="57">
        <v>90837</v>
      </c>
      <c r="C5340" s="76" t="s">
        <v>8423</v>
      </c>
      <c r="D5340" s="72">
        <f>MAX(E5340:G5340)</f>
        <v>313</v>
      </c>
      <c r="E5340" s="45">
        <v>250.4</v>
      </c>
      <c r="F5340" s="45">
        <f>E5340*1.25</f>
        <v>313</v>
      </c>
      <c r="G5340" s="46">
        <v>313</v>
      </c>
      <c r="H5340" s="46"/>
    </row>
    <row r="5341" spans="1:8" s="47" customFormat="1" ht="15" customHeight="1" x14ac:dyDescent="0.25">
      <c r="A5341" s="57">
        <v>99354</v>
      </c>
      <c r="B5341" s="57">
        <v>99354</v>
      </c>
      <c r="C5341" s="76" t="s">
        <v>8715</v>
      </c>
      <c r="D5341" s="72">
        <f>MAX(E5341:G5341)</f>
        <v>313.0625</v>
      </c>
      <c r="E5341" s="45">
        <v>250.45</v>
      </c>
      <c r="F5341" s="45">
        <f>E5341*1.25</f>
        <v>313.0625</v>
      </c>
      <c r="G5341" s="46">
        <v>313.0625</v>
      </c>
      <c r="H5341" s="46"/>
    </row>
    <row r="5342" spans="1:8" s="47" customFormat="1" ht="15" customHeight="1" x14ac:dyDescent="0.25">
      <c r="A5342" s="57" t="s">
        <v>2495</v>
      </c>
      <c r="B5342" s="57">
        <v>99252</v>
      </c>
      <c r="C5342" s="76" t="s">
        <v>8714</v>
      </c>
      <c r="D5342" s="72">
        <f>MAX(E5342:G5342)</f>
        <v>313.0625</v>
      </c>
      <c r="E5342" s="45">
        <v>250.45</v>
      </c>
      <c r="F5342" s="45">
        <f>E5342*1.25</f>
        <v>313.0625</v>
      </c>
      <c r="G5342" s="46">
        <v>313.0625</v>
      </c>
      <c r="H5342" s="46"/>
    </row>
    <row r="5343" spans="1:8" s="47" customFormat="1" ht="15" customHeight="1" x14ac:dyDescent="0.25">
      <c r="A5343" s="58" t="s">
        <v>2495</v>
      </c>
      <c r="B5343" s="58" t="s">
        <v>2495</v>
      </c>
      <c r="C5343" s="77" t="s">
        <v>5684</v>
      </c>
      <c r="D5343" s="73">
        <f>MAX(E5343:G5343)</f>
        <v>313.125</v>
      </c>
      <c r="E5343" s="48">
        <v>250.5</v>
      </c>
      <c r="F5343" s="48">
        <f>E5343*1.25</f>
        <v>313.125</v>
      </c>
      <c r="G5343" s="49">
        <v>313.125</v>
      </c>
      <c r="H5343" s="46"/>
    </row>
    <row r="5344" spans="1:8" s="47" customFormat="1" ht="15" customHeight="1" x14ac:dyDescent="0.25">
      <c r="A5344" s="57" t="s">
        <v>2495</v>
      </c>
      <c r="B5344" s="57" t="s">
        <v>2495</v>
      </c>
      <c r="C5344" s="76" t="s">
        <v>6973</v>
      </c>
      <c r="D5344" s="72">
        <f>MAX(E5344:G5344)</f>
        <v>313.125</v>
      </c>
      <c r="E5344" s="45">
        <v>250.5</v>
      </c>
      <c r="F5344" s="45">
        <f>E5344*1.25</f>
        <v>313.125</v>
      </c>
      <c r="G5344" s="46">
        <v>313.125</v>
      </c>
      <c r="H5344" s="46"/>
    </row>
    <row r="5345" spans="1:8" s="47" customFormat="1" ht="15" customHeight="1" x14ac:dyDescent="0.25">
      <c r="A5345" s="58">
        <v>87493</v>
      </c>
      <c r="B5345" s="58">
        <v>87493</v>
      </c>
      <c r="C5345" s="77" t="s">
        <v>5779</v>
      </c>
      <c r="D5345" s="72">
        <f>MAX(E5345:G5345)</f>
        <v>313.2</v>
      </c>
      <c r="E5345" s="48">
        <v>250.56</v>
      </c>
      <c r="F5345" s="48">
        <f>E5345*1.25</f>
        <v>313.2</v>
      </c>
      <c r="G5345" s="46">
        <v>313.2</v>
      </c>
      <c r="H5345" s="46"/>
    </row>
    <row r="5346" spans="1:8" s="47" customFormat="1" ht="15" customHeight="1" x14ac:dyDescent="0.25">
      <c r="A5346" s="57">
        <v>87798</v>
      </c>
      <c r="B5346" s="57">
        <v>87798</v>
      </c>
      <c r="C5346" s="76" t="s">
        <v>4742</v>
      </c>
      <c r="D5346" s="72">
        <f>MAX(E5346:G5346)</f>
        <v>313.42500000000001</v>
      </c>
      <c r="E5346" s="45">
        <v>250.74</v>
      </c>
      <c r="F5346" s="45">
        <f>E5346*1.25</f>
        <v>313.42500000000001</v>
      </c>
      <c r="G5346" s="46">
        <v>313.42500000000001</v>
      </c>
      <c r="H5346" s="46"/>
    </row>
    <row r="5347" spans="1:8" s="47" customFormat="1" ht="15" customHeight="1" x14ac:dyDescent="0.25">
      <c r="A5347" s="58" t="s">
        <v>2495</v>
      </c>
      <c r="B5347" s="58" t="s">
        <v>2495</v>
      </c>
      <c r="C5347" s="77" t="s">
        <v>4683</v>
      </c>
      <c r="D5347" s="73">
        <f>MAX(E5347:G5347)</f>
        <v>313.4375</v>
      </c>
      <c r="E5347" s="48">
        <v>250.75</v>
      </c>
      <c r="F5347" s="48">
        <f>E5347*1.25</f>
        <v>313.4375</v>
      </c>
      <c r="G5347" s="49">
        <v>313.4375</v>
      </c>
      <c r="H5347" s="46"/>
    </row>
    <row r="5348" spans="1:8" s="47" customFormat="1" ht="15" customHeight="1" x14ac:dyDescent="0.25">
      <c r="A5348" s="57">
        <v>29515</v>
      </c>
      <c r="B5348" s="57">
        <v>29515</v>
      </c>
      <c r="C5348" s="76" t="s">
        <v>7409</v>
      </c>
      <c r="D5348" s="72">
        <f>MAX(E5348:G5348)</f>
        <v>313.5</v>
      </c>
      <c r="E5348" s="45">
        <v>250.8</v>
      </c>
      <c r="F5348" s="45">
        <f>E5348*1.25</f>
        <v>313.5</v>
      </c>
      <c r="G5348" s="46">
        <v>313.5</v>
      </c>
      <c r="H5348" s="46"/>
    </row>
    <row r="5349" spans="1:8" s="47" customFormat="1" ht="15" customHeight="1" x14ac:dyDescent="0.25">
      <c r="A5349" s="57">
        <v>83945</v>
      </c>
      <c r="B5349" s="57">
        <v>83945</v>
      </c>
      <c r="C5349" s="76" t="s">
        <v>4570</v>
      </c>
      <c r="D5349" s="72">
        <f>MAX(E5349:G5349)</f>
        <v>313.72499999999997</v>
      </c>
      <c r="E5349" s="45">
        <v>250.98</v>
      </c>
      <c r="F5349" s="45">
        <f>E5349*1.25</f>
        <v>313.72499999999997</v>
      </c>
      <c r="G5349" s="46">
        <v>313.72499999999997</v>
      </c>
      <c r="H5349" s="46"/>
    </row>
    <row r="5350" spans="1:8" s="47" customFormat="1" ht="15" customHeight="1" x14ac:dyDescent="0.25">
      <c r="A5350" s="62"/>
      <c r="B5350" s="57">
        <v>92611</v>
      </c>
      <c r="C5350" s="76" t="s">
        <v>1990</v>
      </c>
      <c r="D5350" s="72">
        <v>314.45</v>
      </c>
      <c r="E5350" s="50"/>
      <c r="F5350" s="50"/>
      <c r="G5350" s="50"/>
      <c r="H5350" s="46"/>
    </row>
    <row r="5351" spans="1:8" s="47" customFormat="1" ht="15" customHeight="1" x14ac:dyDescent="0.25">
      <c r="A5351" s="57" t="s">
        <v>2495</v>
      </c>
      <c r="B5351" s="58" t="s">
        <v>2495</v>
      </c>
      <c r="C5351" s="77" t="s">
        <v>3736</v>
      </c>
      <c r="D5351" s="72">
        <f>MAX(E5351:G5351)</f>
        <v>314.64999999999998</v>
      </c>
      <c r="E5351" s="45">
        <v>251.72</v>
      </c>
      <c r="F5351" s="45">
        <f>E5351*1.25</f>
        <v>314.64999999999998</v>
      </c>
      <c r="G5351" s="46">
        <v>314.64999999999998</v>
      </c>
      <c r="H5351" s="46"/>
    </row>
    <row r="5352" spans="1:8" s="47" customFormat="1" ht="15" customHeight="1" x14ac:dyDescent="0.25">
      <c r="A5352" s="57" t="s">
        <v>2495</v>
      </c>
      <c r="B5352" s="57" t="s">
        <v>2495</v>
      </c>
      <c r="C5352" s="76" t="s">
        <v>3075</v>
      </c>
      <c r="D5352" s="72">
        <f>MAX(E5352:G5352)</f>
        <v>314.64999999999998</v>
      </c>
      <c r="E5352" s="45">
        <v>251.72</v>
      </c>
      <c r="F5352" s="45">
        <f>E5352*1.25</f>
        <v>314.64999999999998</v>
      </c>
      <c r="G5352" s="46">
        <v>314.64999999999998</v>
      </c>
      <c r="H5352" s="46"/>
    </row>
    <row r="5353" spans="1:8" s="47" customFormat="1" ht="15" customHeight="1" x14ac:dyDescent="0.25">
      <c r="A5353" s="58" t="s">
        <v>2495</v>
      </c>
      <c r="B5353" s="58" t="s">
        <v>2495</v>
      </c>
      <c r="C5353" s="77" t="s">
        <v>3734</v>
      </c>
      <c r="D5353" s="73">
        <f>MAX(E5353:G5353)</f>
        <v>314.64999999999998</v>
      </c>
      <c r="E5353" s="48">
        <v>251.72</v>
      </c>
      <c r="F5353" s="48">
        <f>E5353*1.25</f>
        <v>314.64999999999998</v>
      </c>
      <c r="G5353" s="49">
        <v>314.64999999999998</v>
      </c>
      <c r="H5353" s="46"/>
    </row>
    <row r="5354" spans="1:8" s="47" customFormat="1" ht="15" customHeight="1" x14ac:dyDescent="0.25">
      <c r="A5354" s="57">
        <v>82492</v>
      </c>
      <c r="B5354" s="57">
        <v>82492</v>
      </c>
      <c r="C5354" s="76" t="s">
        <v>4917</v>
      </c>
      <c r="D5354" s="72">
        <f>MAX(E5354:G5354)</f>
        <v>314.92500000000001</v>
      </c>
      <c r="E5354" s="45">
        <v>251.94</v>
      </c>
      <c r="F5354" s="45">
        <f>E5354*1.25</f>
        <v>314.92500000000001</v>
      </c>
      <c r="G5354" s="46">
        <v>314.92500000000001</v>
      </c>
      <c r="H5354" s="46"/>
    </row>
    <row r="5355" spans="1:8" s="47" customFormat="1" ht="15" customHeight="1" x14ac:dyDescent="0.25">
      <c r="A5355" s="57">
        <v>86352</v>
      </c>
      <c r="B5355" s="57">
        <v>86352</v>
      </c>
      <c r="C5355" s="76" t="s">
        <v>5618</v>
      </c>
      <c r="D5355" s="72">
        <f>MAX(E5355:G5355)</f>
        <v>315</v>
      </c>
      <c r="E5355" s="45">
        <v>252</v>
      </c>
      <c r="F5355" s="45">
        <f>E5355*1.25</f>
        <v>315</v>
      </c>
      <c r="G5355" s="46">
        <v>315</v>
      </c>
      <c r="H5355" s="46"/>
    </row>
    <row r="5356" spans="1:8" s="47" customFormat="1" ht="15" customHeight="1" x14ac:dyDescent="0.25">
      <c r="A5356" s="57" t="s">
        <v>2495</v>
      </c>
      <c r="B5356" s="57">
        <v>90847</v>
      </c>
      <c r="C5356" s="76" t="s">
        <v>8517</v>
      </c>
      <c r="D5356" s="72">
        <f>MAX(E5356:G5356)</f>
        <v>315.02500000000003</v>
      </c>
      <c r="E5356" s="45">
        <v>252.02</v>
      </c>
      <c r="F5356" s="45">
        <f>E5356*1.25</f>
        <v>315.02500000000003</v>
      </c>
      <c r="G5356" s="46">
        <v>315.02500000000003</v>
      </c>
      <c r="H5356" s="46"/>
    </row>
    <row r="5357" spans="1:8" s="47" customFormat="1" ht="15" customHeight="1" x14ac:dyDescent="0.25">
      <c r="A5357" s="57" t="s">
        <v>2495</v>
      </c>
      <c r="B5357" s="57">
        <v>90849</v>
      </c>
      <c r="C5357" s="76" t="s">
        <v>8518</v>
      </c>
      <c r="D5357" s="72">
        <f>MAX(E5357:G5357)</f>
        <v>315.02500000000003</v>
      </c>
      <c r="E5357" s="45">
        <v>252.02</v>
      </c>
      <c r="F5357" s="45">
        <f>E5357*1.25</f>
        <v>315.02500000000003</v>
      </c>
      <c r="G5357" s="46">
        <v>315.02500000000003</v>
      </c>
      <c r="H5357" s="46"/>
    </row>
    <row r="5358" spans="1:8" s="47" customFormat="1" ht="15" customHeight="1" x14ac:dyDescent="0.25">
      <c r="A5358" s="62"/>
      <c r="B5358" s="57">
        <v>12011</v>
      </c>
      <c r="C5358" s="76" t="s">
        <v>190</v>
      </c>
      <c r="D5358" s="72">
        <v>315.06</v>
      </c>
      <c r="E5358" s="50"/>
      <c r="F5358" s="50"/>
      <c r="G5358" s="50"/>
      <c r="H5358" s="46"/>
    </row>
    <row r="5359" spans="1:8" s="47" customFormat="1" ht="15" customHeight="1" x14ac:dyDescent="0.25">
      <c r="A5359" s="57">
        <v>99386</v>
      </c>
      <c r="B5359" s="57">
        <v>99386</v>
      </c>
      <c r="C5359" s="76" t="s">
        <v>7587</v>
      </c>
      <c r="D5359" s="72">
        <f>MAX(E5359:G5359)</f>
        <v>315.07499999999999</v>
      </c>
      <c r="E5359" s="45">
        <v>252.06</v>
      </c>
      <c r="F5359" s="45">
        <f>E5359*1.25</f>
        <v>315.07499999999999</v>
      </c>
      <c r="G5359" s="46">
        <v>315.07499999999999</v>
      </c>
      <c r="H5359" s="46"/>
    </row>
    <row r="5360" spans="1:8" s="47" customFormat="1" ht="15" customHeight="1" x14ac:dyDescent="0.25">
      <c r="A5360" s="57">
        <v>99386</v>
      </c>
      <c r="B5360" s="57">
        <v>99386</v>
      </c>
      <c r="C5360" s="76" t="s">
        <v>7587</v>
      </c>
      <c r="D5360" s="72">
        <f>MAX(E5360:G5360)</f>
        <v>315.07499999999999</v>
      </c>
      <c r="E5360" s="45">
        <v>252.06</v>
      </c>
      <c r="F5360" s="45">
        <f>E5360*1.25</f>
        <v>315.07499999999999</v>
      </c>
      <c r="G5360" s="46">
        <v>315.07499999999999</v>
      </c>
      <c r="H5360" s="46"/>
    </row>
    <row r="5361" spans="1:8" s="47" customFormat="1" ht="15" customHeight="1" x14ac:dyDescent="0.25">
      <c r="A5361" s="57">
        <v>99386</v>
      </c>
      <c r="B5361" s="57">
        <v>99386</v>
      </c>
      <c r="C5361" s="76" t="s">
        <v>7587</v>
      </c>
      <c r="D5361" s="72">
        <f>MAX(E5361:G5361)</f>
        <v>315.07499999999999</v>
      </c>
      <c r="E5361" s="45">
        <v>252.06</v>
      </c>
      <c r="F5361" s="45">
        <f>E5361*1.25</f>
        <v>315.07499999999999</v>
      </c>
      <c r="G5361" s="46">
        <v>315.07499999999999</v>
      </c>
      <c r="H5361" s="46"/>
    </row>
    <row r="5362" spans="1:8" s="47" customFormat="1" ht="15" customHeight="1" x14ac:dyDescent="0.25">
      <c r="A5362" s="57">
        <v>99386</v>
      </c>
      <c r="B5362" s="57">
        <v>99386</v>
      </c>
      <c r="C5362" s="76" t="s">
        <v>7587</v>
      </c>
      <c r="D5362" s="72">
        <f>MAX(E5362:G5362)</f>
        <v>315.07499999999999</v>
      </c>
      <c r="E5362" s="45">
        <v>252.06</v>
      </c>
      <c r="F5362" s="45">
        <f>E5362*1.25</f>
        <v>315.07499999999999</v>
      </c>
      <c r="G5362" s="46">
        <v>315.07499999999999</v>
      </c>
      <c r="H5362" s="46"/>
    </row>
    <row r="5363" spans="1:8" s="47" customFormat="1" ht="15" customHeight="1" x14ac:dyDescent="0.25">
      <c r="A5363" s="57">
        <v>99386</v>
      </c>
      <c r="B5363" s="57">
        <v>99386</v>
      </c>
      <c r="C5363" s="76" t="s">
        <v>7587</v>
      </c>
      <c r="D5363" s="72">
        <f>MAX(E5363:G5363)</f>
        <v>315.07499999999999</v>
      </c>
      <c r="E5363" s="45">
        <v>252.06</v>
      </c>
      <c r="F5363" s="45">
        <f>E5363*1.25</f>
        <v>315.07499999999999</v>
      </c>
      <c r="G5363" s="46">
        <v>315.07499999999999</v>
      </c>
      <c r="H5363" s="46"/>
    </row>
    <row r="5364" spans="1:8" s="47" customFormat="1" ht="15" customHeight="1" x14ac:dyDescent="0.25">
      <c r="A5364" s="57">
        <v>99386</v>
      </c>
      <c r="B5364" s="57">
        <v>99386</v>
      </c>
      <c r="C5364" s="76" t="s">
        <v>7587</v>
      </c>
      <c r="D5364" s="72">
        <f>MAX(E5364:G5364)</f>
        <v>315.07499999999999</v>
      </c>
      <c r="E5364" s="45">
        <v>252.06</v>
      </c>
      <c r="F5364" s="45">
        <f>E5364*1.25</f>
        <v>315.07499999999999</v>
      </c>
      <c r="G5364" s="46">
        <v>315.07499999999999</v>
      </c>
      <c r="H5364" s="46"/>
    </row>
    <row r="5365" spans="1:8" s="47" customFormat="1" ht="15" customHeight="1" x14ac:dyDescent="0.25">
      <c r="A5365" s="57">
        <v>99386</v>
      </c>
      <c r="B5365" s="57">
        <v>99386</v>
      </c>
      <c r="C5365" s="76" t="s">
        <v>7587</v>
      </c>
      <c r="D5365" s="72">
        <f>MAX(E5365:G5365)</f>
        <v>315.07499999999999</v>
      </c>
      <c r="E5365" s="45">
        <v>252.06</v>
      </c>
      <c r="F5365" s="45">
        <f>E5365*1.25</f>
        <v>315.07499999999999</v>
      </c>
      <c r="G5365" s="46">
        <v>315.07499999999999</v>
      </c>
      <c r="H5365" s="46"/>
    </row>
    <row r="5366" spans="1:8" s="47" customFormat="1" ht="15" customHeight="1" x14ac:dyDescent="0.25">
      <c r="A5366" s="57" t="s">
        <v>2495</v>
      </c>
      <c r="B5366" s="57">
        <v>99386</v>
      </c>
      <c r="C5366" s="76" t="s">
        <v>7584</v>
      </c>
      <c r="D5366" s="72">
        <f>MAX(E5366:G5366)</f>
        <v>315.07499999999999</v>
      </c>
      <c r="E5366" s="45">
        <v>252.06</v>
      </c>
      <c r="F5366" s="45">
        <f>E5366*1.25</f>
        <v>315.07499999999999</v>
      </c>
      <c r="G5366" s="46">
        <v>315.07499999999999</v>
      </c>
      <c r="H5366" s="46"/>
    </row>
    <row r="5367" spans="1:8" s="47" customFormat="1" ht="15" customHeight="1" x14ac:dyDescent="0.25">
      <c r="A5367" s="57">
        <v>99386</v>
      </c>
      <c r="B5367" s="57">
        <v>99386</v>
      </c>
      <c r="C5367" s="76" t="s">
        <v>7652</v>
      </c>
      <c r="D5367" s="72">
        <f>MAX(E5367:G5367)</f>
        <v>315.07499999999999</v>
      </c>
      <c r="E5367" s="45">
        <v>252.06</v>
      </c>
      <c r="F5367" s="45">
        <f>E5367*1.25</f>
        <v>315.07499999999999</v>
      </c>
      <c r="G5367" s="46">
        <v>315.07499999999999</v>
      </c>
      <c r="H5367" s="46"/>
    </row>
    <row r="5368" spans="1:8" s="47" customFormat="1" ht="15" customHeight="1" x14ac:dyDescent="0.25">
      <c r="A5368" s="57" t="s">
        <v>2495</v>
      </c>
      <c r="B5368" s="57">
        <v>99386</v>
      </c>
      <c r="C5368" s="76" t="s">
        <v>7652</v>
      </c>
      <c r="D5368" s="72">
        <f>MAX(E5368:G5368)</f>
        <v>315.07499999999999</v>
      </c>
      <c r="E5368" s="45">
        <v>252.06</v>
      </c>
      <c r="F5368" s="45">
        <f>E5368*1.25</f>
        <v>315.07499999999999</v>
      </c>
      <c r="G5368" s="46">
        <v>315.07499999999999</v>
      </c>
      <c r="H5368" s="46"/>
    </row>
    <row r="5369" spans="1:8" s="47" customFormat="1" ht="15" customHeight="1" x14ac:dyDescent="0.25">
      <c r="A5369" s="57" t="s">
        <v>2495</v>
      </c>
      <c r="B5369" s="57">
        <v>99386</v>
      </c>
      <c r="C5369" s="76" t="s">
        <v>7652</v>
      </c>
      <c r="D5369" s="72">
        <f>MAX(E5369:G5369)</f>
        <v>315.07499999999999</v>
      </c>
      <c r="E5369" s="45">
        <v>252.06</v>
      </c>
      <c r="F5369" s="45">
        <f>E5369*1.25</f>
        <v>315.07499999999999</v>
      </c>
      <c r="G5369" s="46">
        <v>315.07499999999999</v>
      </c>
      <c r="H5369" s="46"/>
    </row>
    <row r="5370" spans="1:8" s="47" customFormat="1" ht="15" customHeight="1" x14ac:dyDescent="0.25">
      <c r="A5370" s="57" t="s">
        <v>2495</v>
      </c>
      <c r="B5370" s="57">
        <v>99386</v>
      </c>
      <c r="C5370" s="76" t="s">
        <v>7652</v>
      </c>
      <c r="D5370" s="72">
        <f>MAX(E5370:G5370)</f>
        <v>315.07499999999999</v>
      </c>
      <c r="E5370" s="45">
        <v>252.06</v>
      </c>
      <c r="F5370" s="45">
        <f>E5370*1.25</f>
        <v>315.07499999999999</v>
      </c>
      <c r="G5370" s="46">
        <v>315.07499999999999</v>
      </c>
      <c r="H5370" s="46"/>
    </row>
    <row r="5371" spans="1:8" s="47" customFormat="1" ht="15" customHeight="1" x14ac:dyDescent="0.25">
      <c r="A5371" s="57" t="s">
        <v>2495</v>
      </c>
      <c r="B5371" s="57">
        <v>99386</v>
      </c>
      <c r="C5371" s="76" t="s">
        <v>7652</v>
      </c>
      <c r="D5371" s="72">
        <f>MAX(E5371:G5371)</f>
        <v>315.07499999999999</v>
      </c>
      <c r="E5371" s="45">
        <v>252.06</v>
      </c>
      <c r="F5371" s="45">
        <f>E5371*1.25</f>
        <v>315.07499999999999</v>
      </c>
      <c r="G5371" s="46">
        <v>315.07499999999999</v>
      </c>
      <c r="H5371" s="46"/>
    </row>
    <row r="5372" spans="1:8" s="47" customFormat="1" ht="15" customHeight="1" x14ac:dyDescent="0.25">
      <c r="A5372" s="57" t="s">
        <v>2495</v>
      </c>
      <c r="B5372" s="57">
        <v>99386</v>
      </c>
      <c r="C5372" s="76" t="s">
        <v>7652</v>
      </c>
      <c r="D5372" s="72">
        <f>MAX(E5372:G5372)</f>
        <v>315.07499999999999</v>
      </c>
      <c r="E5372" s="45">
        <v>252.06</v>
      </c>
      <c r="F5372" s="45">
        <f>E5372*1.25</f>
        <v>315.07499999999999</v>
      </c>
      <c r="G5372" s="46">
        <v>315.07499999999999</v>
      </c>
      <c r="H5372" s="46"/>
    </row>
    <row r="5373" spans="1:8" s="47" customFormat="1" ht="15" customHeight="1" x14ac:dyDescent="0.25">
      <c r="A5373" s="62"/>
      <c r="B5373" s="57">
        <v>96376</v>
      </c>
      <c r="C5373" s="76" t="s">
        <v>2121</v>
      </c>
      <c r="D5373" s="72">
        <v>315.27999999999997</v>
      </c>
      <c r="E5373" s="50"/>
      <c r="F5373" s="50"/>
      <c r="G5373" s="50"/>
      <c r="H5373" s="46"/>
    </row>
    <row r="5374" spans="1:8" s="47" customFormat="1" ht="15" customHeight="1" x14ac:dyDescent="0.25">
      <c r="A5374" s="57" t="s">
        <v>2495</v>
      </c>
      <c r="B5374" s="57">
        <v>84425</v>
      </c>
      <c r="C5374" s="76" t="s">
        <v>4901</v>
      </c>
      <c r="D5374" s="72">
        <f>MAX(E5374:G5374)</f>
        <v>315.3</v>
      </c>
      <c r="E5374" s="45">
        <v>252.24</v>
      </c>
      <c r="F5374" s="45">
        <f>E5374*1.25</f>
        <v>315.3</v>
      </c>
      <c r="G5374" s="46">
        <v>315.3</v>
      </c>
      <c r="H5374" s="46"/>
    </row>
    <row r="5375" spans="1:8" s="47" customFormat="1" ht="15" customHeight="1" x14ac:dyDescent="0.25">
      <c r="A5375" s="57" t="s">
        <v>21</v>
      </c>
      <c r="B5375" s="57" t="s">
        <v>2495</v>
      </c>
      <c r="C5375" s="76" t="s">
        <v>4012</v>
      </c>
      <c r="D5375" s="72">
        <f>MAX(E5375:G5375)</f>
        <v>315.42500000000001</v>
      </c>
      <c r="E5375" s="45">
        <v>252.34</v>
      </c>
      <c r="F5375" s="45">
        <f>E5375*1.25</f>
        <v>315.42500000000001</v>
      </c>
      <c r="G5375" s="46">
        <v>315.42500000000001</v>
      </c>
      <c r="H5375" s="46"/>
    </row>
    <row r="5376" spans="1:8" s="47" customFormat="1" ht="15" customHeight="1" x14ac:dyDescent="0.25">
      <c r="A5376" s="57" t="s">
        <v>21</v>
      </c>
      <c r="B5376" s="57" t="s">
        <v>2495</v>
      </c>
      <c r="C5376" s="76" t="s">
        <v>4013</v>
      </c>
      <c r="D5376" s="72">
        <f>MAX(E5376:G5376)</f>
        <v>315.42500000000001</v>
      </c>
      <c r="E5376" s="45">
        <v>252.34</v>
      </c>
      <c r="F5376" s="45">
        <f>E5376*1.25</f>
        <v>315.42500000000001</v>
      </c>
      <c r="G5376" s="46">
        <v>315.42500000000001</v>
      </c>
      <c r="H5376" s="46"/>
    </row>
    <row r="5377" spans="1:8" s="47" customFormat="1" ht="15" customHeight="1" x14ac:dyDescent="0.25">
      <c r="A5377" s="57" t="s">
        <v>2495</v>
      </c>
      <c r="B5377" s="57" t="s">
        <v>2495</v>
      </c>
      <c r="C5377" s="76" t="s">
        <v>3687</v>
      </c>
      <c r="D5377" s="72">
        <f>MAX(E5377:G5377)</f>
        <v>315.42500000000001</v>
      </c>
      <c r="E5377" s="45">
        <v>252.34</v>
      </c>
      <c r="F5377" s="45">
        <f>E5377*1.25</f>
        <v>315.42500000000001</v>
      </c>
      <c r="G5377" s="46">
        <v>315.42500000000001</v>
      </c>
      <c r="H5377" s="46"/>
    </row>
    <row r="5378" spans="1:8" s="47" customFormat="1" ht="15" customHeight="1" x14ac:dyDescent="0.25">
      <c r="A5378" s="57" t="s">
        <v>21</v>
      </c>
      <c r="B5378" s="57" t="s">
        <v>2495</v>
      </c>
      <c r="C5378" s="76" t="s">
        <v>3969</v>
      </c>
      <c r="D5378" s="72">
        <f>MAX(E5378:G5378)</f>
        <v>315.42500000000001</v>
      </c>
      <c r="E5378" s="45">
        <v>252.34</v>
      </c>
      <c r="F5378" s="45">
        <f>E5378*1.25</f>
        <v>315.42500000000001</v>
      </c>
      <c r="G5378" s="46">
        <v>315.42500000000001</v>
      </c>
      <c r="H5378" s="46"/>
    </row>
    <row r="5379" spans="1:8" s="47" customFormat="1" ht="15" customHeight="1" x14ac:dyDescent="0.25">
      <c r="A5379" s="57" t="s">
        <v>21</v>
      </c>
      <c r="B5379" s="57" t="s">
        <v>2495</v>
      </c>
      <c r="C5379" s="76" t="s">
        <v>3796</v>
      </c>
      <c r="D5379" s="72">
        <f>MAX(E5379:G5379)</f>
        <v>315.42500000000001</v>
      </c>
      <c r="E5379" s="45">
        <v>252.34</v>
      </c>
      <c r="F5379" s="45">
        <f>E5379*1.25</f>
        <v>315.42500000000001</v>
      </c>
      <c r="G5379" s="46">
        <v>315.42500000000001</v>
      </c>
      <c r="H5379" s="46"/>
    </row>
    <row r="5380" spans="1:8" s="47" customFormat="1" ht="15" customHeight="1" x14ac:dyDescent="0.25">
      <c r="A5380" s="62"/>
      <c r="B5380" s="57">
        <v>99205</v>
      </c>
      <c r="C5380" s="76" t="s">
        <v>2249</v>
      </c>
      <c r="D5380" s="72">
        <v>315.60000000000002</v>
      </c>
      <c r="E5380" s="50"/>
      <c r="F5380" s="50"/>
      <c r="G5380" s="50"/>
      <c r="H5380" s="46"/>
    </row>
    <row r="5381" spans="1:8" s="47" customFormat="1" ht="15" customHeight="1" x14ac:dyDescent="0.25">
      <c r="A5381" s="57">
        <v>42809</v>
      </c>
      <c r="B5381" s="57">
        <v>42809</v>
      </c>
      <c r="C5381" s="76" t="s">
        <v>7367</v>
      </c>
      <c r="D5381" s="72">
        <f>MAX(E5381:G5381)</f>
        <v>315.79999999999995</v>
      </c>
      <c r="E5381" s="45">
        <v>252.64</v>
      </c>
      <c r="F5381" s="45">
        <f>E5381*1.25</f>
        <v>315.79999999999995</v>
      </c>
      <c r="G5381" s="46">
        <v>315.79999999999995</v>
      </c>
      <c r="H5381" s="46"/>
    </row>
    <row r="5382" spans="1:8" s="47" customFormat="1" ht="15" customHeight="1" x14ac:dyDescent="0.25">
      <c r="A5382" s="58">
        <v>88361</v>
      </c>
      <c r="B5382" s="58">
        <v>88361</v>
      </c>
      <c r="C5382" s="77" t="s">
        <v>5901</v>
      </c>
      <c r="D5382" s="72">
        <f>MAX(E5382:G5382)</f>
        <v>316.125</v>
      </c>
      <c r="E5382" s="48">
        <v>252.9</v>
      </c>
      <c r="F5382" s="48">
        <f>E5382*1.25</f>
        <v>316.125</v>
      </c>
      <c r="G5382" s="46">
        <v>316.125</v>
      </c>
      <c r="H5382" s="46"/>
    </row>
    <row r="5383" spans="1:8" s="47" customFormat="1" ht="15" customHeight="1" x14ac:dyDescent="0.25">
      <c r="A5383" s="58">
        <v>9949733</v>
      </c>
      <c r="B5383" s="58">
        <v>9949733</v>
      </c>
      <c r="C5383" s="77" t="s">
        <v>7607</v>
      </c>
      <c r="D5383" s="73">
        <f>MAX(E5383:G5383)</f>
        <v>316.25</v>
      </c>
      <c r="E5383" s="48">
        <v>253</v>
      </c>
      <c r="F5383" s="48">
        <f>E5383*1.25</f>
        <v>316.25</v>
      </c>
      <c r="G5383" s="46">
        <v>316.25</v>
      </c>
      <c r="H5383" s="46"/>
    </row>
    <row r="5384" spans="1:8" s="47" customFormat="1" ht="15" customHeight="1" x14ac:dyDescent="0.25">
      <c r="A5384" s="58">
        <v>9949733</v>
      </c>
      <c r="B5384" s="58">
        <v>9949733</v>
      </c>
      <c r="C5384" s="77" t="s">
        <v>7607</v>
      </c>
      <c r="D5384" s="73">
        <f>MAX(E5384:G5384)</f>
        <v>316.25</v>
      </c>
      <c r="E5384" s="48">
        <v>253</v>
      </c>
      <c r="F5384" s="48">
        <f>E5384*1.25</f>
        <v>316.25</v>
      </c>
      <c r="G5384" s="46">
        <v>316.25</v>
      </c>
      <c r="H5384" s="46"/>
    </row>
    <row r="5385" spans="1:8" s="47" customFormat="1" ht="15" customHeight="1" x14ac:dyDescent="0.25">
      <c r="A5385" s="58">
        <v>9949733</v>
      </c>
      <c r="B5385" s="58">
        <v>9949733</v>
      </c>
      <c r="C5385" s="77" t="s">
        <v>7607</v>
      </c>
      <c r="D5385" s="73">
        <f>MAX(E5385:G5385)</f>
        <v>316.25</v>
      </c>
      <c r="E5385" s="48">
        <v>253</v>
      </c>
      <c r="F5385" s="48">
        <f>E5385*1.25</f>
        <v>316.25</v>
      </c>
      <c r="G5385" s="49">
        <v>316.25</v>
      </c>
      <c r="H5385" s="46"/>
    </row>
    <row r="5386" spans="1:8" s="47" customFormat="1" ht="15" customHeight="1" x14ac:dyDescent="0.25">
      <c r="A5386" s="58">
        <v>9949733</v>
      </c>
      <c r="B5386" s="58">
        <v>9949733</v>
      </c>
      <c r="C5386" s="77" t="s">
        <v>7607</v>
      </c>
      <c r="D5386" s="73">
        <f>MAX(E5386:G5386)</f>
        <v>316.25</v>
      </c>
      <c r="E5386" s="48">
        <v>253</v>
      </c>
      <c r="F5386" s="48">
        <f>E5386*1.25</f>
        <v>316.25</v>
      </c>
      <c r="G5386" s="49">
        <v>316.25</v>
      </c>
      <c r="H5386" s="46"/>
    </row>
    <row r="5387" spans="1:8" s="47" customFormat="1" ht="15" customHeight="1" x14ac:dyDescent="0.25">
      <c r="A5387" s="58">
        <v>9949733</v>
      </c>
      <c r="B5387" s="58">
        <v>9949733</v>
      </c>
      <c r="C5387" s="77" t="s">
        <v>7607</v>
      </c>
      <c r="D5387" s="73">
        <f>MAX(E5387:G5387)</f>
        <v>316.25</v>
      </c>
      <c r="E5387" s="48">
        <v>253</v>
      </c>
      <c r="F5387" s="48">
        <f>E5387*1.25</f>
        <v>316.25</v>
      </c>
      <c r="G5387" s="49">
        <v>316.25</v>
      </c>
      <c r="H5387" s="46"/>
    </row>
    <row r="5388" spans="1:8" s="47" customFormat="1" ht="15" customHeight="1" x14ac:dyDescent="0.25">
      <c r="A5388" s="58">
        <v>9949733</v>
      </c>
      <c r="B5388" s="58">
        <v>9949733</v>
      </c>
      <c r="C5388" s="77" t="s">
        <v>7607</v>
      </c>
      <c r="D5388" s="73">
        <f>MAX(E5388:G5388)</f>
        <v>316.25</v>
      </c>
      <c r="E5388" s="48">
        <v>253</v>
      </c>
      <c r="F5388" s="48">
        <f>E5388*1.25</f>
        <v>316.25</v>
      </c>
      <c r="G5388" s="49">
        <v>316.25</v>
      </c>
      <c r="H5388" s="46"/>
    </row>
    <row r="5389" spans="1:8" s="47" customFormat="1" ht="15" customHeight="1" x14ac:dyDescent="0.25">
      <c r="A5389" s="58">
        <v>9949733</v>
      </c>
      <c r="B5389" s="58">
        <v>99497</v>
      </c>
      <c r="C5389" s="77" t="s">
        <v>7607</v>
      </c>
      <c r="D5389" s="73">
        <f>MAX(E5389:G5389)</f>
        <v>316.25</v>
      </c>
      <c r="E5389" s="48">
        <v>253</v>
      </c>
      <c r="F5389" s="48">
        <f>E5389*1.25</f>
        <v>316.25</v>
      </c>
      <c r="G5389" s="49">
        <v>316.25</v>
      </c>
      <c r="H5389" s="46"/>
    </row>
    <row r="5390" spans="1:8" s="47" customFormat="1" ht="15" customHeight="1" x14ac:dyDescent="0.25">
      <c r="A5390" s="57">
        <v>99204</v>
      </c>
      <c r="B5390" s="57">
        <v>99204</v>
      </c>
      <c r="C5390" s="76" t="s">
        <v>8816</v>
      </c>
      <c r="D5390" s="72">
        <f>MAX(E5390:G5390)</f>
        <v>316.625</v>
      </c>
      <c r="E5390" s="45">
        <v>253.3</v>
      </c>
      <c r="F5390" s="45">
        <f>E5390*1.25</f>
        <v>316.625</v>
      </c>
      <c r="G5390" s="46">
        <v>316.625</v>
      </c>
      <c r="H5390" s="46"/>
    </row>
    <row r="5391" spans="1:8" s="47" customFormat="1" ht="15" customHeight="1" x14ac:dyDescent="0.25">
      <c r="A5391" s="57" t="s">
        <v>2495</v>
      </c>
      <c r="B5391" s="57" t="s">
        <v>2495</v>
      </c>
      <c r="C5391" s="76" t="s">
        <v>2774</v>
      </c>
      <c r="D5391" s="72">
        <f>MAX(E5391:G5391)</f>
        <v>316.8125</v>
      </c>
      <c r="E5391" s="45">
        <v>253.45</v>
      </c>
      <c r="F5391" s="45">
        <f>E5391*1.25</f>
        <v>316.8125</v>
      </c>
      <c r="G5391" s="46">
        <v>316.8125</v>
      </c>
      <c r="H5391" s="46"/>
    </row>
    <row r="5392" spans="1:8" s="47" customFormat="1" ht="15" customHeight="1" x14ac:dyDescent="0.25">
      <c r="A5392" s="63"/>
      <c r="B5392" s="58">
        <v>71551</v>
      </c>
      <c r="C5392" s="77" t="s">
        <v>742</v>
      </c>
      <c r="D5392" s="72">
        <v>316.82</v>
      </c>
      <c r="E5392" s="51"/>
      <c r="F5392" s="51"/>
      <c r="G5392" s="50"/>
      <c r="H5392" s="46"/>
    </row>
    <row r="5393" spans="1:8" s="47" customFormat="1" ht="15" customHeight="1" x14ac:dyDescent="0.25">
      <c r="A5393" s="62"/>
      <c r="B5393" s="57">
        <v>70150</v>
      </c>
      <c r="C5393" s="76" t="s">
        <v>676</v>
      </c>
      <c r="D5393" s="72">
        <v>316.82</v>
      </c>
      <c r="E5393" s="50"/>
      <c r="F5393" s="50"/>
      <c r="G5393" s="50"/>
      <c r="H5393" s="46"/>
    </row>
    <row r="5394" spans="1:8" s="47" customFormat="1" ht="15" customHeight="1" x14ac:dyDescent="0.25">
      <c r="A5394" s="62"/>
      <c r="B5394" s="57">
        <v>71048</v>
      </c>
      <c r="C5394" s="76" t="s">
        <v>726</v>
      </c>
      <c r="D5394" s="72">
        <v>316.82</v>
      </c>
      <c r="E5394" s="50"/>
      <c r="F5394" s="50"/>
      <c r="G5394" s="50"/>
      <c r="H5394" s="46"/>
    </row>
    <row r="5395" spans="1:8" s="47" customFormat="1" ht="15" customHeight="1" x14ac:dyDescent="0.25">
      <c r="A5395" s="62"/>
      <c r="B5395" s="57">
        <v>73000</v>
      </c>
      <c r="C5395" s="76" t="s">
        <v>796</v>
      </c>
      <c r="D5395" s="72">
        <v>316.82</v>
      </c>
      <c r="E5395" s="50"/>
      <c r="F5395" s="50"/>
      <c r="G5395" s="50"/>
      <c r="H5395" s="46"/>
    </row>
    <row r="5396" spans="1:8" s="47" customFormat="1" ht="15" customHeight="1" x14ac:dyDescent="0.25">
      <c r="A5396" s="62"/>
      <c r="B5396" s="57">
        <v>70130</v>
      </c>
      <c r="C5396" s="76" t="s">
        <v>674</v>
      </c>
      <c r="D5396" s="72">
        <v>316.82</v>
      </c>
      <c r="E5396" s="50"/>
      <c r="F5396" s="50"/>
      <c r="G5396" s="50"/>
      <c r="H5396" s="46"/>
    </row>
    <row r="5397" spans="1:8" s="47" customFormat="1" ht="15" customHeight="1" x14ac:dyDescent="0.25">
      <c r="A5397" s="57">
        <v>82542</v>
      </c>
      <c r="B5397" s="57">
        <v>82542</v>
      </c>
      <c r="C5397" s="76" t="s">
        <v>5269</v>
      </c>
      <c r="D5397" s="72">
        <f>MAX(E5397:G5397)</f>
        <v>317.02499999999998</v>
      </c>
      <c r="E5397" s="45">
        <v>253.62</v>
      </c>
      <c r="F5397" s="45">
        <f>E5397*1.25</f>
        <v>317.02499999999998</v>
      </c>
      <c r="G5397" s="46">
        <v>317.02499999999998</v>
      </c>
      <c r="H5397" s="46"/>
    </row>
    <row r="5398" spans="1:8" s="47" customFormat="1" ht="15" customHeight="1" x14ac:dyDescent="0.25">
      <c r="A5398" s="62"/>
      <c r="B5398" s="57">
        <v>56420</v>
      </c>
      <c r="C5398" s="76" t="s">
        <v>579</v>
      </c>
      <c r="D5398" s="72">
        <v>317.10000000000002</v>
      </c>
      <c r="E5398" s="50"/>
      <c r="F5398" s="50"/>
      <c r="G5398" s="50"/>
      <c r="H5398" s="46"/>
    </row>
    <row r="5399" spans="1:8" s="47" customFormat="1" ht="15" customHeight="1" x14ac:dyDescent="0.25">
      <c r="A5399" s="62"/>
      <c r="B5399" s="57">
        <v>99252</v>
      </c>
      <c r="C5399" s="76" t="s">
        <v>2284</v>
      </c>
      <c r="D5399" s="72">
        <v>317.10000000000002</v>
      </c>
      <c r="E5399" s="50"/>
      <c r="F5399" s="50"/>
      <c r="G5399" s="50"/>
      <c r="H5399" s="46"/>
    </row>
    <row r="5400" spans="1:8" s="47" customFormat="1" ht="15" customHeight="1" x14ac:dyDescent="0.25">
      <c r="A5400" s="57" t="s">
        <v>2495</v>
      </c>
      <c r="B5400" s="57" t="s">
        <v>2495</v>
      </c>
      <c r="C5400" s="76" t="s">
        <v>3623</v>
      </c>
      <c r="D5400" s="72">
        <f>MAX(E5400:G5400)</f>
        <v>317.5</v>
      </c>
      <c r="E5400" s="45">
        <v>254</v>
      </c>
      <c r="F5400" s="45">
        <f>E5400*1.25</f>
        <v>317.5</v>
      </c>
      <c r="G5400" s="46">
        <v>317.5</v>
      </c>
      <c r="H5400" s="46"/>
    </row>
    <row r="5401" spans="1:8" s="47" customFormat="1" ht="15" customHeight="1" x14ac:dyDescent="0.25">
      <c r="A5401" s="57">
        <v>65222</v>
      </c>
      <c r="B5401" s="57">
        <v>65222</v>
      </c>
      <c r="C5401" s="76" t="s">
        <v>7421</v>
      </c>
      <c r="D5401" s="72">
        <f>MAX(E5401:G5401)</f>
        <v>317.5</v>
      </c>
      <c r="E5401" s="45">
        <v>254</v>
      </c>
      <c r="F5401" s="45">
        <f>E5401*1.25</f>
        <v>317.5</v>
      </c>
      <c r="G5401" s="46">
        <v>317.5</v>
      </c>
      <c r="H5401" s="46"/>
    </row>
    <row r="5402" spans="1:8" s="47" customFormat="1" ht="15" customHeight="1" x14ac:dyDescent="0.25">
      <c r="A5402" s="57">
        <v>87798</v>
      </c>
      <c r="B5402" s="57">
        <v>87798</v>
      </c>
      <c r="C5402" s="76" t="s">
        <v>5830</v>
      </c>
      <c r="D5402" s="72">
        <f>MAX(E5402:G5402)</f>
        <v>317.92500000000001</v>
      </c>
      <c r="E5402" s="45">
        <v>254.34</v>
      </c>
      <c r="F5402" s="45">
        <f>E5402*1.25</f>
        <v>317.92500000000001</v>
      </c>
      <c r="G5402" s="46">
        <v>317.92500000000001</v>
      </c>
      <c r="H5402" s="46"/>
    </row>
    <row r="5403" spans="1:8" s="47" customFormat="1" ht="15" customHeight="1" x14ac:dyDescent="0.25">
      <c r="A5403" s="57" t="s">
        <v>21</v>
      </c>
      <c r="B5403" s="57" t="s">
        <v>2495</v>
      </c>
      <c r="C5403" s="76" t="s">
        <v>3095</v>
      </c>
      <c r="D5403" s="72">
        <f>MAX(E5403:G5403)</f>
        <v>318</v>
      </c>
      <c r="E5403" s="45">
        <v>254.4</v>
      </c>
      <c r="F5403" s="45">
        <f>E5403*1.25</f>
        <v>318</v>
      </c>
      <c r="G5403" s="46">
        <v>318</v>
      </c>
      <c r="H5403" s="46"/>
    </row>
    <row r="5404" spans="1:8" s="47" customFormat="1" ht="15" customHeight="1" x14ac:dyDescent="0.25">
      <c r="A5404" s="57" t="s">
        <v>2495</v>
      </c>
      <c r="B5404" s="57" t="s">
        <v>2495</v>
      </c>
      <c r="C5404" s="76" t="s">
        <v>3234</v>
      </c>
      <c r="D5404" s="72">
        <f>MAX(E5404:G5404)</f>
        <v>318</v>
      </c>
      <c r="E5404" s="45">
        <v>254.4</v>
      </c>
      <c r="F5404" s="45">
        <f>E5404*1.25</f>
        <v>318</v>
      </c>
      <c r="G5404" s="46">
        <v>318</v>
      </c>
      <c r="H5404" s="46"/>
    </row>
    <row r="5405" spans="1:8" s="47" customFormat="1" ht="15" customHeight="1" x14ac:dyDescent="0.25">
      <c r="A5405" s="57">
        <v>29700</v>
      </c>
      <c r="B5405" s="57">
        <v>29700</v>
      </c>
      <c r="C5405" s="76" t="s">
        <v>7857</v>
      </c>
      <c r="D5405" s="72">
        <f>MAX(E5405:G5405)</f>
        <v>318.11250000000001</v>
      </c>
      <c r="E5405" s="45">
        <v>254.49</v>
      </c>
      <c r="F5405" s="45">
        <f>E5405*1.25</f>
        <v>318.11250000000001</v>
      </c>
      <c r="G5405" s="46">
        <v>318.11250000000001</v>
      </c>
      <c r="H5405" s="46"/>
    </row>
    <row r="5406" spans="1:8" s="47" customFormat="1" ht="15" customHeight="1" x14ac:dyDescent="0.25">
      <c r="A5406" s="58" t="s">
        <v>42</v>
      </c>
      <c r="B5406" s="58" t="s">
        <v>42</v>
      </c>
      <c r="C5406" s="77" t="s">
        <v>7988</v>
      </c>
      <c r="D5406" s="72">
        <f>MAX(E5406:G5406)</f>
        <v>318.125</v>
      </c>
      <c r="E5406" s="48">
        <v>254.5</v>
      </c>
      <c r="F5406" s="48">
        <f>E5406*1.25</f>
        <v>318.125</v>
      </c>
      <c r="G5406" s="46">
        <v>318.125</v>
      </c>
      <c r="H5406" s="46"/>
    </row>
    <row r="5407" spans="1:8" s="47" customFormat="1" ht="15" customHeight="1" x14ac:dyDescent="0.25">
      <c r="A5407" s="62"/>
      <c r="B5407" s="57">
        <v>83735</v>
      </c>
      <c r="C5407" s="76" t="s">
        <v>1361</v>
      </c>
      <c r="D5407" s="72">
        <v>318.24</v>
      </c>
      <c r="E5407" s="50"/>
      <c r="F5407" s="50"/>
      <c r="G5407" s="50"/>
      <c r="H5407" s="46"/>
    </row>
    <row r="5408" spans="1:8" s="47" customFormat="1" ht="15" customHeight="1" x14ac:dyDescent="0.25">
      <c r="A5408" s="58">
        <v>99214</v>
      </c>
      <c r="B5408" s="58">
        <v>99244</v>
      </c>
      <c r="C5408" s="77" t="s">
        <v>8680</v>
      </c>
      <c r="D5408" s="73">
        <f>MAX(E5408:G5408)</f>
        <v>318.3125</v>
      </c>
      <c r="E5408" s="48">
        <v>254.65</v>
      </c>
      <c r="F5408" s="48">
        <f>E5408*1.25</f>
        <v>318.3125</v>
      </c>
      <c r="G5408" s="49">
        <v>318.3125</v>
      </c>
      <c r="H5408" s="46"/>
    </row>
    <row r="5409" spans="1:8" s="47" customFormat="1" ht="15" customHeight="1" x14ac:dyDescent="0.25">
      <c r="A5409" s="58">
        <v>99214</v>
      </c>
      <c r="B5409" s="58">
        <v>99244</v>
      </c>
      <c r="C5409" s="77" t="s">
        <v>7660</v>
      </c>
      <c r="D5409" s="73">
        <f>MAX(E5409:G5409)</f>
        <v>318.3125</v>
      </c>
      <c r="E5409" s="48">
        <v>254.65</v>
      </c>
      <c r="F5409" s="48">
        <f>E5409*1.25</f>
        <v>318.3125</v>
      </c>
      <c r="G5409" s="49">
        <v>318.3125</v>
      </c>
      <c r="H5409" s="46"/>
    </row>
    <row r="5410" spans="1:8" s="47" customFormat="1" ht="15" customHeight="1" x14ac:dyDescent="0.25">
      <c r="A5410" s="57">
        <v>90792</v>
      </c>
      <c r="B5410" s="57">
        <v>90792</v>
      </c>
      <c r="C5410" s="76" t="s">
        <v>8424</v>
      </c>
      <c r="D5410" s="72">
        <f>MAX(E5410:G5410)</f>
        <v>318.5625</v>
      </c>
      <c r="E5410" s="45">
        <v>254.85</v>
      </c>
      <c r="F5410" s="45">
        <f>E5410*1.25</f>
        <v>318.5625</v>
      </c>
      <c r="G5410" s="46">
        <v>318.5625</v>
      </c>
      <c r="H5410" s="46"/>
    </row>
    <row r="5411" spans="1:8" s="47" customFormat="1" ht="15" customHeight="1" x14ac:dyDescent="0.25">
      <c r="A5411" s="57">
        <v>54056</v>
      </c>
      <c r="B5411" s="57">
        <v>54056</v>
      </c>
      <c r="C5411" s="76" t="s">
        <v>7695</v>
      </c>
      <c r="D5411" s="72">
        <f>MAX(E5411:G5411)</f>
        <v>318.75</v>
      </c>
      <c r="E5411" s="45">
        <v>255</v>
      </c>
      <c r="F5411" s="45">
        <f>E5411*1.25</f>
        <v>318.75</v>
      </c>
      <c r="G5411" s="46">
        <v>318.75</v>
      </c>
      <c r="H5411" s="46"/>
    </row>
    <row r="5412" spans="1:8" s="47" customFormat="1" ht="15" customHeight="1" x14ac:dyDescent="0.25">
      <c r="A5412" s="57">
        <v>54056</v>
      </c>
      <c r="B5412" s="57">
        <v>54056</v>
      </c>
      <c r="C5412" s="76" t="s">
        <v>7695</v>
      </c>
      <c r="D5412" s="72">
        <f>MAX(E5412:G5412)</f>
        <v>318.75</v>
      </c>
      <c r="E5412" s="45">
        <v>255</v>
      </c>
      <c r="F5412" s="45">
        <f>E5412*1.25</f>
        <v>318.75</v>
      </c>
      <c r="G5412" s="46">
        <v>318.75</v>
      </c>
      <c r="H5412" s="46"/>
    </row>
    <row r="5413" spans="1:8" s="47" customFormat="1" ht="15" customHeight="1" x14ac:dyDescent="0.25">
      <c r="A5413" s="57">
        <v>54056</v>
      </c>
      <c r="B5413" s="57">
        <v>54056</v>
      </c>
      <c r="C5413" s="76" t="s">
        <v>7695</v>
      </c>
      <c r="D5413" s="72">
        <f>MAX(E5413:G5413)</f>
        <v>318.75</v>
      </c>
      <c r="E5413" s="45">
        <v>255</v>
      </c>
      <c r="F5413" s="45">
        <f>E5413*1.25</f>
        <v>318.75</v>
      </c>
      <c r="G5413" s="46">
        <v>318.75</v>
      </c>
      <c r="H5413" s="46"/>
    </row>
    <row r="5414" spans="1:8" s="47" customFormat="1" ht="15" customHeight="1" x14ac:dyDescent="0.25">
      <c r="A5414" s="62"/>
      <c r="B5414" s="57">
        <v>99232</v>
      </c>
      <c r="C5414" s="76" t="s">
        <v>2271</v>
      </c>
      <c r="D5414" s="72">
        <v>318.75</v>
      </c>
      <c r="E5414" s="50"/>
      <c r="F5414" s="50"/>
      <c r="G5414" s="50"/>
      <c r="H5414" s="46"/>
    </row>
    <row r="5415" spans="1:8" s="47" customFormat="1" ht="15" customHeight="1" x14ac:dyDescent="0.25">
      <c r="A5415" s="57">
        <v>90846</v>
      </c>
      <c r="B5415" s="57">
        <v>90846</v>
      </c>
      <c r="C5415" s="76" t="s">
        <v>8473</v>
      </c>
      <c r="D5415" s="72">
        <f>MAX(E5415:G5415)</f>
        <v>318.875</v>
      </c>
      <c r="E5415" s="45">
        <v>255.1</v>
      </c>
      <c r="F5415" s="45">
        <f>E5415*1.25</f>
        <v>318.875</v>
      </c>
      <c r="G5415" s="46">
        <v>318.875</v>
      </c>
      <c r="H5415" s="46"/>
    </row>
    <row r="5416" spans="1:8" s="47" customFormat="1" ht="15" customHeight="1" x14ac:dyDescent="0.25">
      <c r="A5416" s="58">
        <v>90849</v>
      </c>
      <c r="B5416" s="58">
        <v>90849</v>
      </c>
      <c r="C5416" s="77" t="s">
        <v>8472</v>
      </c>
      <c r="D5416" s="72">
        <f>MAX(E5416:G5416)</f>
        <v>318.875</v>
      </c>
      <c r="E5416" s="48">
        <v>255.1</v>
      </c>
      <c r="F5416" s="48">
        <f>E5416*1.25</f>
        <v>318.875</v>
      </c>
      <c r="G5416" s="46">
        <v>318.875</v>
      </c>
      <c r="H5416" s="46"/>
    </row>
    <row r="5417" spans="1:8" s="47" customFormat="1" ht="15" customHeight="1" x14ac:dyDescent="0.25">
      <c r="A5417" s="57">
        <v>90839</v>
      </c>
      <c r="B5417" s="57">
        <v>90839</v>
      </c>
      <c r="C5417" s="76" t="s">
        <v>8474</v>
      </c>
      <c r="D5417" s="72">
        <f>MAX(E5417:G5417)</f>
        <v>318.875</v>
      </c>
      <c r="E5417" s="45">
        <v>255.1</v>
      </c>
      <c r="F5417" s="45">
        <f>E5417*1.25</f>
        <v>318.875</v>
      </c>
      <c r="G5417" s="46">
        <v>318.875</v>
      </c>
      <c r="H5417" s="46"/>
    </row>
    <row r="5418" spans="1:8" s="47" customFormat="1" ht="15" customHeight="1" x14ac:dyDescent="0.25">
      <c r="A5418" s="57">
        <v>86255</v>
      </c>
      <c r="B5418" s="57">
        <v>86255</v>
      </c>
      <c r="C5418" s="76" t="s">
        <v>5358</v>
      </c>
      <c r="D5418" s="72">
        <f>MAX(E5418:G5418)</f>
        <v>319.17500000000001</v>
      </c>
      <c r="E5418" s="45">
        <v>255.34</v>
      </c>
      <c r="F5418" s="45">
        <f>E5418*1.25</f>
        <v>319.17500000000001</v>
      </c>
      <c r="G5418" s="46">
        <v>319.17500000000001</v>
      </c>
      <c r="H5418" s="46"/>
    </row>
    <row r="5419" spans="1:8" s="47" customFormat="1" ht="15" customHeight="1" x14ac:dyDescent="0.25">
      <c r="A5419" s="57">
        <v>99222</v>
      </c>
      <c r="B5419" s="57">
        <v>99253</v>
      </c>
      <c r="C5419" s="76" t="s">
        <v>8448</v>
      </c>
      <c r="D5419" s="72">
        <f>MAX(E5419:G5419)</f>
        <v>319.25</v>
      </c>
      <c r="E5419" s="45">
        <v>255.4</v>
      </c>
      <c r="F5419" s="45">
        <f>E5419*1.25</f>
        <v>319.25</v>
      </c>
      <c r="G5419" s="46">
        <v>319.25</v>
      </c>
      <c r="H5419" s="46"/>
    </row>
    <row r="5420" spans="1:8" s="47" customFormat="1" ht="15" customHeight="1" x14ac:dyDescent="0.25">
      <c r="A5420" s="57">
        <v>29445</v>
      </c>
      <c r="B5420" s="57">
        <v>29445</v>
      </c>
      <c r="C5420" s="76" t="s">
        <v>8338</v>
      </c>
      <c r="D5420" s="72">
        <f>MAX(E5420:G5420)</f>
        <v>319.3</v>
      </c>
      <c r="E5420" s="45">
        <v>255.44</v>
      </c>
      <c r="F5420" s="45">
        <f>E5420*1.25</f>
        <v>319.3</v>
      </c>
      <c r="G5420" s="46">
        <v>319.3</v>
      </c>
      <c r="H5420" s="46"/>
    </row>
    <row r="5421" spans="1:8" s="47" customFormat="1" ht="15" customHeight="1" x14ac:dyDescent="0.25">
      <c r="A5421" s="58">
        <v>86682</v>
      </c>
      <c r="B5421" s="58">
        <v>86682</v>
      </c>
      <c r="C5421" s="77" t="s">
        <v>5058</v>
      </c>
      <c r="D5421" s="73">
        <f>MAX(E5421:G5421)</f>
        <v>319.64999999999998</v>
      </c>
      <c r="E5421" s="48">
        <v>255.72</v>
      </c>
      <c r="F5421" s="48">
        <f>E5421*1.25</f>
        <v>319.64999999999998</v>
      </c>
      <c r="G5421" s="49">
        <v>319.64999999999998</v>
      </c>
      <c r="H5421" s="46"/>
    </row>
    <row r="5422" spans="1:8" s="47" customFormat="1" ht="15" customHeight="1" x14ac:dyDescent="0.25">
      <c r="A5422" s="57">
        <v>99242</v>
      </c>
      <c r="B5422" s="57">
        <v>99242</v>
      </c>
      <c r="C5422" s="76" t="s">
        <v>8719</v>
      </c>
      <c r="D5422" s="72">
        <f>MAX(E5422:G5422)</f>
        <v>319.6875</v>
      </c>
      <c r="E5422" s="45">
        <v>255.75</v>
      </c>
      <c r="F5422" s="45">
        <f>E5422*1.25</f>
        <v>319.6875</v>
      </c>
      <c r="G5422" s="46">
        <v>319.6875</v>
      </c>
      <c r="H5422" s="46"/>
    </row>
    <row r="5423" spans="1:8" s="47" customFormat="1" ht="15" customHeight="1" x14ac:dyDescent="0.25">
      <c r="A5423" s="57">
        <v>95907</v>
      </c>
      <c r="B5423" s="57">
        <v>95907</v>
      </c>
      <c r="C5423" s="76" t="s">
        <v>8549</v>
      </c>
      <c r="D5423" s="72">
        <f>MAX(E5423:G5423)</f>
        <v>319.97499999999997</v>
      </c>
      <c r="E5423" s="45">
        <v>255.98</v>
      </c>
      <c r="F5423" s="45">
        <f>E5423*1.25</f>
        <v>319.97499999999997</v>
      </c>
      <c r="G5423" s="46">
        <v>319.97499999999997</v>
      </c>
      <c r="H5423" s="46"/>
    </row>
    <row r="5424" spans="1:8" s="47" customFormat="1" ht="15" customHeight="1" x14ac:dyDescent="0.25">
      <c r="A5424" s="57">
        <v>90620</v>
      </c>
      <c r="B5424" s="57">
        <v>90620</v>
      </c>
      <c r="C5424" s="76" t="s">
        <v>8130</v>
      </c>
      <c r="D5424" s="72">
        <f>MAX(E5424:G5424)</f>
        <v>320</v>
      </c>
      <c r="E5424" s="45">
        <v>256</v>
      </c>
      <c r="F5424" s="45">
        <f>E5424*1.25</f>
        <v>320</v>
      </c>
      <c r="G5424" s="46">
        <v>320</v>
      </c>
      <c r="H5424" s="46"/>
    </row>
    <row r="5425" spans="1:8" s="47" customFormat="1" ht="15" customHeight="1" x14ac:dyDescent="0.25">
      <c r="A5425" s="57">
        <v>90620</v>
      </c>
      <c r="B5425" s="57">
        <v>90620</v>
      </c>
      <c r="C5425" s="76" t="s">
        <v>8069</v>
      </c>
      <c r="D5425" s="72">
        <f>MAX(E5425:G5425)</f>
        <v>320</v>
      </c>
      <c r="E5425" s="45">
        <v>256</v>
      </c>
      <c r="F5425" s="45">
        <f>E5425*1.25</f>
        <v>320</v>
      </c>
      <c r="G5425" s="46">
        <v>320</v>
      </c>
      <c r="H5425" s="46"/>
    </row>
    <row r="5426" spans="1:8" s="47" customFormat="1" ht="15" customHeight="1" x14ac:dyDescent="0.25">
      <c r="A5426" s="57">
        <v>90620</v>
      </c>
      <c r="B5426" s="57">
        <v>90620</v>
      </c>
      <c r="C5426" s="76" t="s">
        <v>8069</v>
      </c>
      <c r="D5426" s="72">
        <f>MAX(E5426:G5426)</f>
        <v>320</v>
      </c>
      <c r="E5426" s="45">
        <v>256</v>
      </c>
      <c r="F5426" s="45">
        <f>E5426*1.25</f>
        <v>320</v>
      </c>
      <c r="G5426" s="46">
        <v>320</v>
      </c>
      <c r="H5426" s="46"/>
    </row>
    <row r="5427" spans="1:8" s="47" customFormat="1" ht="15" customHeight="1" x14ac:dyDescent="0.25">
      <c r="A5427" s="57">
        <v>90620</v>
      </c>
      <c r="B5427" s="57">
        <v>90620</v>
      </c>
      <c r="C5427" s="76" t="s">
        <v>8069</v>
      </c>
      <c r="D5427" s="72">
        <f>MAX(E5427:G5427)</f>
        <v>320</v>
      </c>
      <c r="E5427" s="45">
        <v>256</v>
      </c>
      <c r="F5427" s="45">
        <f>E5427*1.25</f>
        <v>320</v>
      </c>
      <c r="G5427" s="46">
        <v>320</v>
      </c>
      <c r="H5427" s="46"/>
    </row>
    <row r="5428" spans="1:8" s="47" customFormat="1" ht="15" customHeight="1" x14ac:dyDescent="0.25">
      <c r="A5428" s="57">
        <v>90620</v>
      </c>
      <c r="B5428" s="57">
        <v>90620</v>
      </c>
      <c r="C5428" s="76" t="s">
        <v>8069</v>
      </c>
      <c r="D5428" s="72">
        <f>MAX(E5428:G5428)</f>
        <v>320</v>
      </c>
      <c r="E5428" s="45">
        <v>256</v>
      </c>
      <c r="F5428" s="45">
        <f>E5428*1.25</f>
        <v>320</v>
      </c>
      <c r="G5428" s="46">
        <v>320</v>
      </c>
      <c r="H5428" s="46"/>
    </row>
    <row r="5429" spans="1:8" s="47" customFormat="1" ht="15" customHeight="1" x14ac:dyDescent="0.25">
      <c r="A5429" s="57">
        <v>90620</v>
      </c>
      <c r="B5429" s="57">
        <v>90620</v>
      </c>
      <c r="C5429" s="76" t="s">
        <v>8069</v>
      </c>
      <c r="D5429" s="72">
        <f>MAX(E5429:G5429)</f>
        <v>320</v>
      </c>
      <c r="E5429" s="45">
        <v>256</v>
      </c>
      <c r="F5429" s="45">
        <f>E5429*1.25</f>
        <v>320</v>
      </c>
      <c r="G5429" s="46">
        <v>320</v>
      </c>
      <c r="H5429" s="46"/>
    </row>
    <row r="5430" spans="1:8" s="47" customFormat="1" ht="15" customHeight="1" x14ac:dyDescent="0.25">
      <c r="A5430" s="57">
        <v>90620</v>
      </c>
      <c r="B5430" s="57">
        <v>90620</v>
      </c>
      <c r="C5430" s="76" t="s">
        <v>8069</v>
      </c>
      <c r="D5430" s="72">
        <f>MAX(E5430:G5430)</f>
        <v>320</v>
      </c>
      <c r="E5430" s="45">
        <v>256</v>
      </c>
      <c r="F5430" s="45">
        <f>E5430*1.25</f>
        <v>320</v>
      </c>
      <c r="G5430" s="46">
        <v>320</v>
      </c>
      <c r="H5430" s="46"/>
    </row>
    <row r="5431" spans="1:8" s="47" customFormat="1" ht="15" customHeight="1" x14ac:dyDescent="0.25">
      <c r="A5431" s="57">
        <v>90620</v>
      </c>
      <c r="B5431" s="57">
        <v>90620</v>
      </c>
      <c r="C5431" s="76" t="s">
        <v>8069</v>
      </c>
      <c r="D5431" s="72">
        <f>MAX(E5431:G5431)</f>
        <v>320</v>
      </c>
      <c r="E5431" s="45">
        <v>256</v>
      </c>
      <c r="F5431" s="45">
        <f>E5431*1.25</f>
        <v>320</v>
      </c>
      <c r="G5431" s="46">
        <v>320</v>
      </c>
      <c r="H5431" s="46"/>
    </row>
    <row r="5432" spans="1:8" s="47" customFormat="1" ht="15" customHeight="1" x14ac:dyDescent="0.25">
      <c r="A5432" s="62"/>
      <c r="B5432" s="57">
        <v>81050</v>
      </c>
      <c r="C5432" s="76" t="s">
        <v>1162</v>
      </c>
      <c r="D5432" s="72">
        <v>320</v>
      </c>
      <c r="E5432" s="50"/>
      <c r="F5432" s="50"/>
      <c r="G5432" s="50"/>
      <c r="H5432" s="46"/>
    </row>
    <row r="5433" spans="1:8" s="47" customFormat="1" ht="15" customHeight="1" x14ac:dyDescent="0.25">
      <c r="A5433" s="57">
        <v>90832</v>
      </c>
      <c r="B5433" s="57">
        <v>90832</v>
      </c>
      <c r="C5433" s="76" t="s">
        <v>8488</v>
      </c>
      <c r="D5433" s="72">
        <f>MAX(E5433:G5433)</f>
        <v>320.05</v>
      </c>
      <c r="E5433" s="45">
        <v>256.04000000000002</v>
      </c>
      <c r="F5433" s="45">
        <f>E5433*1.25</f>
        <v>320.05</v>
      </c>
      <c r="G5433" s="46">
        <v>320.05</v>
      </c>
      <c r="H5433" s="46"/>
    </row>
    <row r="5434" spans="1:8" s="47" customFormat="1" ht="15" customHeight="1" x14ac:dyDescent="0.25">
      <c r="A5434" s="57">
        <v>90832</v>
      </c>
      <c r="B5434" s="57">
        <v>90832</v>
      </c>
      <c r="C5434" s="76" t="s">
        <v>8510</v>
      </c>
      <c r="D5434" s="72">
        <f>MAX(E5434:G5434)</f>
        <v>320.05</v>
      </c>
      <c r="E5434" s="45">
        <v>256.04000000000002</v>
      </c>
      <c r="F5434" s="45">
        <f>E5434*1.25</f>
        <v>320.05</v>
      </c>
      <c r="G5434" s="46">
        <v>320.05</v>
      </c>
      <c r="H5434" s="46"/>
    </row>
    <row r="5435" spans="1:8" s="47" customFormat="1" ht="15" customHeight="1" x14ac:dyDescent="0.25">
      <c r="A5435" s="57" t="s">
        <v>2495</v>
      </c>
      <c r="B5435" s="57" t="s">
        <v>2495</v>
      </c>
      <c r="C5435" s="76" t="s">
        <v>7193</v>
      </c>
      <c r="D5435" s="72">
        <f>MAX(E5435:G5435)</f>
        <v>320.25</v>
      </c>
      <c r="E5435" s="45">
        <v>256.2</v>
      </c>
      <c r="F5435" s="45">
        <f>E5435*1.25</f>
        <v>320.25</v>
      </c>
      <c r="G5435" s="46">
        <v>320.25</v>
      </c>
      <c r="H5435" s="46"/>
    </row>
    <row r="5436" spans="1:8" s="47" customFormat="1" ht="15" customHeight="1" x14ac:dyDescent="0.25">
      <c r="A5436" s="62"/>
      <c r="B5436" s="57">
        <v>17250</v>
      </c>
      <c r="C5436" s="76" t="s">
        <v>251</v>
      </c>
      <c r="D5436" s="72">
        <v>320.48</v>
      </c>
      <c r="E5436" s="50"/>
      <c r="F5436" s="50"/>
      <c r="G5436" s="50"/>
      <c r="H5436" s="46"/>
    </row>
    <row r="5437" spans="1:8" s="47" customFormat="1" ht="15" customHeight="1" x14ac:dyDescent="0.25">
      <c r="A5437" s="57">
        <v>82542</v>
      </c>
      <c r="B5437" s="57">
        <v>82542</v>
      </c>
      <c r="C5437" s="76" t="s">
        <v>4911</v>
      </c>
      <c r="D5437" s="72">
        <f>MAX(E5437:G5437)</f>
        <v>320.85000000000002</v>
      </c>
      <c r="E5437" s="45">
        <v>256.68</v>
      </c>
      <c r="F5437" s="45">
        <f>E5437*1.25</f>
        <v>320.85000000000002</v>
      </c>
      <c r="G5437" s="46">
        <v>320.85000000000002</v>
      </c>
      <c r="H5437" s="46"/>
    </row>
    <row r="5438" spans="1:8" s="47" customFormat="1" ht="15" customHeight="1" x14ac:dyDescent="0.25">
      <c r="A5438" s="57">
        <v>74018</v>
      </c>
      <c r="B5438" s="57">
        <v>74018</v>
      </c>
      <c r="C5438" s="76" t="s">
        <v>5999</v>
      </c>
      <c r="D5438" s="72">
        <f>MAX(E5438:G5438)</f>
        <v>321.375</v>
      </c>
      <c r="E5438" s="45">
        <v>257.10000000000002</v>
      </c>
      <c r="F5438" s="45">
        <f>E5438*1.25</f>
        <v>321.375</v>
      </c>
      <c r="G5438" s="46">
        <v>321.375</v>
      </c>
      <c r="H5438" s="46"/>
    </row>
    <row r="5439" spans="1:8" s="47" customFormat="1" ht="15" customHeight="1" x14ac:dyDescent="0.25">
      <c r="A5439" s="57" t="s">
        <v>7168</v>
      </c>
      <c r="B5439" s="57">
        <v>97163</v>
      </c>
      <c r="C5439" s="76" t="s">
        <v>7169</v>
      </c>
      <c r="D5439" s="72">
        <f>MAX(E5439:G5439)</f>
        <v>322.11250000000001</v>
      </c>
      <c r="E5439" s="45">
        <v>257.69</v>
      </c>
      <c r="F5439" s="45">
        <f>E5439*1.25</f>
        <v>322.11250000000001</v>
      </c>
      <c r="G5439" s="46">
        <v>322.11250000000001</v>
      </c>
      <c r="H5439" s="46"/>
    </row>
    <row r="5440" spans="1:8" s="47" customFormat="1" ht="15" customHeight="1" x14ac:dyDescent="0.25">
      <c r="A5440" s="62"/>
      <c r="B5440" s="57">
        <v>69100</v>
      </c>
      <c r="C5440" s="76" t="s">
        <v>668</v>
      </c>
      <c r="D5440" s="72">
        <v>322.3</v>
      </c>
      <c r="E5440" s="50"/>
      <c r="F5440" s="50"/>
      <c r="G5440" s="50"/>
      <c r="H5440" s="46"/>
    </row>
    <row r="5441" spans="1:8" s="47" customFormat="1" ht="15" customHeight="1" x14ac:dyDescent="0.25">
      <c r="A5441" s="57">
        <v>92586</v>
      </c>
      <c r="B5441" s="57">
        <v>92586</v>
      </c>
      <c r="C5441" s="76" t="s">
        <v>7533</v>
      </c>
      <c r="D5441" s="72">
        <f>MAX(E5441:G5441)</f>
        <v>322.3125</v>
      </c>
      <c r="E5441" s="45">
        <v>257.85000000000002</v>
      </c>
      <c r="F5441" s="45">
        <f>E5441*1.25</f>
        <v>322.3125</v>
      </c>
      <c r="G5441" s="46">
        <v>322.3125</v>
      </c>
      <c r="H5441" s="46"/>
    </row>
    <row r="5442" spans="1:8" s="47" customFormat="1" ht="15" customHeight="1" x14ac:dyDescent="0.25">
      <c r="A5442" s="57">
        <v>87390</v>
      </c>
      <c r="B5442" s="57">
        <v>87390</v>
      </c>
      <c r="C5442" s="76" t="s">
        <v>5128</v>
      </c>
      <c r="D5442" s="72">
        <f>MAX(E5442:G5442)</f>
        <v>322.35000000000002</v>
      </c>
      <c r="E5442" s="45">
        <v>257.88</v>
      </c>
      <c r="F5442" s="45">
        <f>E5442*1.25</f>
        <v>322.35000000000002</v>
      </c>
      <c r="G5442" s="46">
        <v>322.35000000000002</v>
      </c>
      <c r="H5442" s="46"/>
    </row>
    <row r="5443" spans="1:8" s="47" customFormat="1" ht="15" customHeight="1" x14ac:dyDescent="0.25">
      <c r="A5443" s="57" t="s">
        <v>2495</v>
      </c>
      <c r="B5443" s="57" t="s">
        <v>2495</v>
      </c>
      <c r="C5443" s="76" t="s">
        <v>2716</v>
      </c>
      <c r="D5443" s="72">
        <f>MAX(E5443:G5443)</f>
        <v>322.59999999999997</v>
      </c>
      <c r="E5443" s="45">
        <v>258.08</v>
      </c>
      <c r="F5443" s="45">
        <f>E5443*1.25</f>
        <v>322.59999999999997</v>
      </c>
      <c r="G5443" s="46">
        <v>322.59999999999997</v>
      </c>
      <c r="H5443" s="46"/>
    </row>
    <row r="5444" spans="1:8" s="47" customFormat="1" ht="15" customHeight="1" x14ac:dyDescent="0.25">
      <c r="A5444" s="58">
        <v>86813</v>
      </c>
      <c r="B5444" s="58">
        <v>86813</v>
      </c>
      <c r="C5444" s="77" t="s">
        <v>5025</v>
      </c>
      <c r="D5444" s="73">
        <f>MAX(E5444:G5444)</f>
        <v>323.125</v>
      </c>
      <c r="E5444" s="48">
        <v>258.5</v>
      </c>
      <c r="F5444" s="48">
        <f>E5444*1.25</f>
        <v>323.125</v>
      </c>
      <c r="G5444" s="49">
        <v>323.125</v>
      </c>
      <c r="H5444" s="46"/>
    </row>
    <row r="5445" spans="1:8" s="47" customFormat="1" ht="15" customHeight="1" x14ac:dyDescent="0.25">
      <c r="A5445" s="57">
        <v>99205</v>
      </c>
      <c r="B5445" s="57">
        <v>99205</v>
      </c>
      <c r="C5445" s="76" t="s">
        <v>8690</v>
      </c>
      <c r="D5445" s="72">
        <f>MAX(E5445:G5445)</f>
        <v>323.40000000000003</v>
      </c>
      <c r="E5445" s="45">
        <v>258.72000000000003</v>
      </c>
      <c r="F5445" s="45">
        <f>E5445*1.25</f>
        <v>323.40000000000003</v>
      </c>
      <c r="G5445" s="46">
        <v>323.40000000000003</v>
      </c>
      <c r="H5445" s="46"/>
    </row>
    <row r="5446" spans="1:8" s="47" customFormat="1" ht="15" customHeight="1" x14ac:dyDescent="0.25">
      <c r="A5446" s="57">
        <v>99205</v>
      </c>
      <c r="B5446" s="57">
        <v>99205</v>
      </c>
      <c r="C5446" s="76" t="s">
        <v>8690</v>
      </c>
      <c r="D5446" s="72">
        <f>MAX(E5446:G5446)</f>
        <v>323.40000000000003</v>
      </c>
      <c r="E5446" s="45">
        <v>258.72000000000003</v>
      </c>
      <c r="F5446" s="45">
        <f>E5446*1.25</f>
        <v>323.40000000000003</v>
      </c>
      <c r="G5446" s="46">
        <v>323.40000000000003</v>
      </c>
      <c r="H5446" s="46"/>
    </row>
    <row r="5447" spans="1:8" s="47" customFormat="1" ht="15" customHeight="1" x14ac:dyDescent="0.25">
      <c r="A5447" s="63"/>
      <c r="B5447" s="58">
        <v>70551</v>
      </c>
      <c r="C5447" s="77" t="s">
        <v>716</v>
      </c>
      <c r="D5447" s="72">
        <v>323.67</v>
      </c>
      <c r="E5447" s="51"/>
      <c r="F5447" s="51"/>
      <c r="G5447" s="50"/>
      <c r="H5447" s="46"/>
    </row>
    <row r="5448" spans="1:8" s="47" customFormat="1" ht="15" customHeight="1" x14ac:dyDescent="0.25">
      <c r="A5448" s="58">
        <v>86689</v>
      </c>
      <c r="B5448" s="58">
        <v>86689</v>
      </c>
      <c r="C5448" s="77" t="s">
        <v>4551</v>
      </c>
      <c r="D5448" s="73">
        <f>MAX(E5448:G5448)</f>
        <v>323.96250000000003</v>
      </c>
      <c r="E5448" s="48">
        <v>259.17</v>
      </c>
      <c r="F5448" s="48">
        <f>E5448*1.25</f>
        <v>323.96250000000003</v>
      </c>
      <c r="G5448" s="49">
        <v>323.96250000000003</v>
      </c>
      <c r="H5448" s="46"/>
    </row>
    <row r="5449" spans="1:8" s="47" customFormat="1" ht="15" customHeight="1" x14ac:dyDescent="0.25">
      <c r="A5449" s="62"/>
      <c r="B5449" s="57">
        <v>96446</v>
      </c>
      <c r="C5449" s="76" t="s">
        <v>2156</v>
      </c>
      <c r="D5449" s="72">
        <v>324</v>
      </c>
      <c r="E5449" s="50"/>
      <c r="F5449" s="50"/>
      <c r="G5449" s="50"/>
      <c r="H5449" s="46"/>
    </row>
    <row r="5450" spans="1:8" s="47" customFormat="1" ht="15" customHeight="1" x14ac:dyDescent="0.25">
      <c r="A5450" s="62"/>
      <c r="B5450" s="57">
        <v>90649</v>
      </c>
      <c r="C5450" s="76" t="s">
        <v>1895</v>
      </c>
      <c r="D5450" s="72">
        <v>324.04000000000002</v>
      </c>
      <c r="E5450" s="50"/>
      <c r="F5450" s="50"/>
      <c r="G5450" s="50"/>
      <c r="H5450" s="46"/>
    </row>
    <row r="5451" spans="1:8" s="47" customFormat="1" ht="15" customHeight="1" x14ac:dyDescent="0.25">
      <c r="A5451" s="63"/>
      <c r="B5451" s="58">
        <v>97537</v>
      </c>
      <c r="C5451" s="77" t="s">
        <v>2212</v>
      </c>
      <c r="D5451" s="73">
        <v>324.10000000000002</v>
      </c>
      <c r="E5451" s="51"/>
      <c r="F5451" s="51"/>
      <c r="G5451" s="51"/>
      <c r="H5451" s="46"/>
    </row>
    <row r="5452" spans="1:8" s="47" customFormat="1" ht="15" customHeight="1" x14ac:dyDescent="0.25">
      <c r="A5452" s="62"/>
      <c r="B5452" s="57">
        <v>16020</v>
      </c>
      <c r="C5452" s="76" t="s">
        <v>243</v>
      </c>
      <c r="D5452" s="72">
        <v>324.10000000000002</v>
      </c>
      <c r="E5452" s="50"/>
      <c r="F5452" s="50"/>
      <c r="G5452" s="50"/>
      <c r="H5452" s="46"/>
    </row>
    <row r="5453" spans="1:8" s="47" customFormat="1" ht="15" customHeight="1" x14ac:dyDescent="0.25">
      <c r="A5453" s="62"/>
      <c r="B5453" s="57">
        <v>81200</v>
      </c>
      <c r="C5453" s="76" t="s">
        <v>1163</v>
      </c>
      <c r="D5453" s="72">
        <v>324.10000000000002</v>
      </c>
      <c r="E5453" s="50"/>
      <c r="F5453" s="50"/>
      <c r="G5453" s="50"/>
      <c r="H5453" s="46"/>
    </row>
    <row r="5454" spans="1:8" s="47" customFormat="1" ht="15" customHeight="1" x14ac:dyDescent="0.25">
      <c r="A5454" s="62"/>
      <c r="B5454" s="58">
        <v>11056</v>
      </c>
      <c r="C5454" s="77" t="s">
        <v>115</v>
      </c>
      <c r="D5454" s="72">
        <v>324.10000000000002</v>
      </c>
      <c r="E5454" s="50"/>
      <c r="F5454" s="50"/>
      <c r="G5454" s="50"/>
      <c r="H5454" s="46"/>
    </row>
    <row r="5455" spans="1:8" s="47" customFormat="1" ht="15" customHeight="1" x14ac:dyDescent="0.25">
      <c r="A5455" s="62"/>
      <c r="B5455" s="58">
        <v>11057</v>
      </c>
      <c r="C5455" s="77" t="s">
        <v>116</v>
      </c>
      <c r="D5455" s="72">
        <v>324.10000000000002</v>
      </c>
      <c r="E5455" s="50"/>
      <c r="F5455" s="50"/>
      <c r="G5455" s="50"/>
      <c r="H5455" s="46"/>
    </row>
    <row r="5456" spans="1:8" s="47" customFormat="1" ht="15" customHeight="1" x14ac:dyDescent="0.25">
      <c r="A5456" s="62"/>
      <c r="B5456" s="58">
        <v>11055</v>
      </c>
      <c r="C5456" s="77" t="s">
        <v>114</v>
      </c>
      <c r="D5456" s="72">
        <v>324.10000000000002</v>
      </c>
      <c r="E5456" s="50"/>
      <c r="F5456" s="50"/>
      <c r="G5456" s="50"/>
      <c r="H5456" s="46"/>
    </row>
    <row r="5457" spans="1:8" s="47" customFormat="1" ht="15" customHeight="1" x14ac:dyDescent="0.25">
      <c r="A5457" s="62"/>
      <c r="B5457" s="57">
        <v>97535</v>
      </c>
      <c r="C5457" s="76" t="s">
        <v>2211</v>
      </c>
      <c r="D5457" s="72">
        <v>324.10000000000002</v>
      </c>
      <c r="E5457" s="50"/>
      <c r="F5457" s="50"/>
      <c r="G5457" s="50"/>
      <c r="H5457" s="46"/>
    </row>
    <row r="5458" spans="1:8" s="47" customFormat="1" ht="15" customHeight="1" x14ac:dyDescent="0.25">
      <c r="A5458" s="57">
        <v>99222</v>
      </c>
      <c r="B5458" s="57">
        <v>99253</v>
      </c>
      <c r="C5458" s="76" t="s">
        <v>8736</v>
      </c>
      <c r="D5458" s="72">
        <f>MAX(E5458:G5458)</f>
        <v>324.1875</v>
      </c>
      <c r="E5458" s="45">
        <v>259.35000000000002</v>
      </c>
      <c r="F5458" s="45">
        <f>E5458*1.25</f>
        <v>324.1875</v>
      </c>
      <c r="G5458" s="46">
        <v>324.1875</v>
      </c>
      <c r="H5458" s="46"/>
    </row>
    <row r="5459" spans="1:8" s="47" customFormat="1" ht="15" customHeight="1" x14ac:dyDescent="0.25">
      <c r="A5459" s="57">
        <v>88309</v>
      </c>
      <c r="B5459" s="57">
        <v>88309</v>
      </c>
      <c r="C5459" s="76" t="s">
        <v>5911</v>
      </c>
      <c r="D5459" s="72">
        <f>MAX(E5459:G5459)</f>
        <v>324.22500000000002</v>
      </c>
      <c r="E5459" s="45">
        <v>259.38</v>
      </c>
      <c r="F5459" s="45">
        <f>E5459*1.25</f>
        <v>324.22500000000002</v>
      </c>
      <c r="G5459" s="46">
        <v>324.22500000000002</v>
      </c>
      <c r="H5459" s="46"/>
    </row>
    <row r="5460" spans="1:8" s="47" customFormat="1" ht="15" customHeight="1" x14ac:dyDescent="0.25">
      <c r="A5460" s="57">
        <v>88309</v>
      </c>
      <c r="B5460" s="57">
        <v>88309</v>
      </c>
      <c r="C5460" s="76" t="s">
        <v>5911</v>
      </c>
      <c r="D5460" s="72">
        <f>MAX(E5460:G5460)</f>
        <v>324.22500000000002</v>
      </c>
      <c r="E5460" s="45">
        <v>259.38</v>
      </c>
      <c r="F5460" s="45">
        <f>E5460*1.25</f>
        <v>324.22500000000002</v>
      </c>
      <c r="G5460" s="46">
        <v>324.22500000000002</v>
      </c>
      <c r="H5460" s="46"/>
    </row>
    <row r="5461" spans="1:8" s="47" customFormat="1" ht="15" customHeight="1" x14ac:dyDescent="0.25">
      <c r="A5461" s="57">
        <v>90791</v>
      </c>
      <c r="B5461" s="57">
        <v>90791</v>
      </c>
      <c r="C5461" s="76" t="s">
        <v>8452</v>
      </c>
      <c r="D5461" s="72">
        <f>MAX(E5461:G5461)</f>
        <v>324.35000000000002</v>
      </c>
      <c r="E5461" s="45">
        <v>259.48</v>
      </c>
      <c r="F5461" s="45">
        <f>E5461*1.25</f>
        <v>324.35000000000002</v>
      </c>
      <c r="G5461" s="46">
        <v>324.35000000000002</v>
      </c>
      <c r="H5461" s="46"/>
    </row>
    <row r="5462" spans="1:8" s="47" customFormat="1" ht="15" customHeight="1" x14ac:dyDescent="0.25">
      <c r="A5462" s="62"/>
      <c r="B5462" s="57">
        <v>85220</v>
      </c>
      <c r="C5462" s="76" t="s">
        <v>1496</v>
      </c>
      <c r="D5462" s="72">
        <v>324.5</v>
      </c>
      <c r="E5462" s="50"/>
      <c r="F5462" s="50"/>
      <c r="G5462" s="50"/>
      <c r="H5462" s="46"/>
    </row>
    <row r="5463" spans="1:8" s="47" customFormat="1" ht="15" customHeight="1" x14ac:dyDescent="0.25">
      <c r="A5463" s="57" t="s">
        <v>2495</v>
      </c>
      <c r="B5463" s="57" t="s">
        <v>2495</v>
      </c>
      <c r="C5463" s="76" t="s">
        <v>3110</v>
      </c>
      <c r="D5463" s="72">
        <f>MAX(E5463:G5463)</f>
        <v>324.7</v>
      </c>
      <c r="E5463" s="45">
        <v>259.76</v>
      </c>
      <c r="F5463" s="45">
        <f>E5463*1.25</f>
        <v>324.7</v>
      </c>
      <c r="G5463" s="46">
        <v>324.7</v>
      </c>
      <c r="H5463" s="46"/>
    </row>
    <row r="5464" spans="1:8" s="47" customFormat="1" ht="15" customHeight="1" x14ac:dyDescent="0.25">
      <c r="A5464" s="57">
        <v>99213</v>
      </c>
      <c r="B5464" s="57">
        <v>99243</v>
      </c>
      <c r="C5464" s="76" t="s">
        <v>8720</v>
      </c>
      <c r="D5464" s="72">
        <f>MAX(E5464:G5464)</f>
        <v>324.8125</v>
      </c>
      <c r="E5464" s="45">
        <v>259.85000000000002</v>
      </c>
      <c r="F5464" s="45">
        <f>E5464*1.25</f>
        <v>324.8125</v>
      </c>
      <c r="G5464" s="46">
        <v>324.8125</v>
      </c>
      <c r="H5464" s="46"/>
    </row>
    <row r="5465" spans="1:8" s="47" customFormat="1" ht="15" customHeight="1" x14ac:dyDescent="0.25">
      <c r="A5465" s="57" t="s">
        <v>7298</v>
      </c>
      <c r="B5465" s="57">
        <v>92524</v>
      </c>
      <c r="C5465" s="76" t="s">
        <v>7299</v>
      </c>
      <c r="D5465" s="72">
        <f>MAX(E5465:G5465)</f>
        <v>324.85000000000002</v>
      </c>
      <c r="E5465" s="45">
        <v>259.88</v>
      </c>
      <c r="F5465" s="45">
        <f>E5465*1.25</f>
        <v>324.85000000000002</v>
      </c>
      <c r="G5465" s="46">
        <v>324.85000000000002</v>
      </c>
      <c r="H5465" s="46"/>
    </row>
    <row r="5466" spans="1:8" s="47" customFormat="1" ht="15" customHeight="1" x14ac:dyDescent="0.25">
      <c r="A5466" s="57" t="s">
        <v>2495</v>
      </c>
      <c r="B5466" s="57" t="s">
        <v>2495</v>
      </c>
      <c r="C5466" s="76" t="s">
        <v>3389</v>
      </c>
      <c r="D5466" s="72">
        <f>MAX(E5466:G5466)</f>
        <v>325</v>
      </c>
      <c r="E5466" s="45">
        <v>260</v>
      </c>
      <c r="F5466" s="45">
        <f>E5466*1.25</f>
        <v>325</v>
      </c>
      <c r="G5466" s="46">
        <v>325</v>
      </c>
      <c r="H5466" s="46"/>
    </row>
    <row r="5467" spans="1:8" s="47" customFormat="1" ht="15" customHeight="1" x14ac:dyDescent="0.25">
      <c r="A5467" s="57" t="s">
        <v>16</v>
      </c>
      <c r="B5467" s="57" t="s">
        <v>16</v>
      </c>
      <c r="C5467" s="76" t="s">
        <v>6295</v>
      </c>
      <c r="D5467" s="72">
        <f>MAX(E5467:G5467)</f>
        <v>325.07499999999999</v>
      </c>
      <c r="E5467" s="45">
        <v>260.06</v>
      </c>
      <c r="F5467" s="45">
        <f>E5467*1.25</f>
        <v>325.07499999999999</v>
      </c>
      <c r="G5467" s="46">
        <v>325.07499999999999</v>
      </c>
      <c r="H5467" s="46"/>
    </row>
    <row r="5468" spans="1:8" s="47" customFormat="1" ht="15" customHeight="1" x14ac:dyDescent="0.25">
      <c r="A5468" s="62"/>
      <c r="B5468" s="57">
        <v>73523</v>
      </c>
      <c r="C5468" s="76" t="s">
        <v>832</v>
      </c>
      <c r="D5468" s="72">
        <v>325.33999999999997</v>
      </c>
      <c r="E5468" s="50"/>
      <c r="F5468" s="50"/>
      <c r="G5468" s="50"/>
      <c r="H5468" s="46"/>
    </row>
    <row r="5469" spans="1:8" s="47" customFormat="1" ht="15" customHeight="1" x14ac:dyDescent="0.25">
      <c r="A5469" s="57">
        <v>84402</v>
      </c>
      <c r="B5469" s="57">
        <v>84402</v>
      </c>
      <c r="C5469" s="76" t="s">
        <v>4952</v>
      </c>
      <c r="D5469" s="72">
        <f>MAX(E5469:G5469)</f>
        <v>325.72499999999997</v>
      </c>
      <c r="E5469" s="45">
        <v>260.58</v>
      </c>
      <c r="F5469" s="45">
        <f>E5469*1.25</f>
        <v>325.72499999999997</v>
      </c>
      <c r="G5469" s="46">
        <v>325.72499999999997</v>
      </c>
      <c r="H5469" s="46"/>
    </row>
    <row r="5470" spans="1:8" s="47" customFormat="1" ht="15" customHeight="1" x14ac:dyDescent="0.25">
      <c r="A5470" s="57">
        <v>80307</v>
      </c>
      <c r="B5470" s="57">
        <v>80307</v>
      </c>
      <c r="C5470" s="76" t="s">
        <v>5372</v>
      </c>
      <c r="D5470" s="72">
        <f>MAX(E5470:G5470)</f>
        <v>325.76250000000005</v>
      </c>
      <c r="E5470" s="45">
        <v>260.61</v>
      </c>
      <c r="F5470" s="45">
        <f>E5470*1.25</f>
        <v>325.76250000000005</v>
      </c>
      <c r="G5470" s="46">
        <v>325.76250000000005</v>
      </c>
      <c r="H5470" s="46"/>
    </row>
    <row r="5471" spans="1:8" s="47" customFormat="1" ht="15" customHeight="1" x14ac:dyDescent="0.25">
      <c r="A5471" s="57">
        <v>99396</v>
      </c>
      <c r="B5471" s="57">
        <v>99396</v>
      </c>
      <c r="C5471" s="76" t="s">
        <v>7833</v>
      </c>
      <c r="D5471" s="72">
        <f>MAX(E5471:G5471)</f>
        <v>326.125</v>
      </c>
      <c r="E5471" s="45">
        <v>260.89999999999998</v>
      </c>
      <c r="F5471" s="45">
        <f>E5471*1.25</f>
        <v>326.125</v>
      </c>
      <c r="G5471" s="46">
        <v>326.125</v>
      </c>
      <c r="H5471" s="46"/>
    </row>
    <row r="5472" spans="1:8" s="47" customFormat="1" ht="15" customHeight="1" x14ac:dyDescent="0.25">
      <c r="A5472" s="57">
        <v>99396</v>
      </c>
      <c r="B5472" s="57">
        <v>99396</v>
      </c>
      <c r="C5472" s="76" t="s">
        <v>7602</v>
      </c>
      <c r="D5472" s="72">
        <f>MAX(E5472:G5472)</f>
        <v>326.125</v>
      </c>
      <c r="E5472" s="45">
        <v>260.89999999999998</v>
      </c>
      <c r="F5472" s="45">
        <f>E5472*1.25</f>
        <v>326.125</v>
      </c>
      <c r="G5472" s="46">
        <v>326.125</v>
      </c>
      <c r="H5472" s="46"/>
    </row>
    <row r="5473" spans="1:8" s="47" customFormat="1" ht="15" customHeight="1" x14ac:dyDescent="0.25">
      <c r="A5473" s="57">
        <v>99396</v>
      </c>
      <c r="B5473" s="57">
        <v>99396</v>
      </c>
      <c r="C5473" s="76" t="s">
        <v>7602</v>
      </c>
      <c r="D5473" s="72">
        <f>MAX(E5473:G5473)</f>
        <v>326.125</v>
      </c>
      <c r="E5473" s="45">
        <v>260.89999999999998</v>
      </c>
      <c r="F5473" s="45">
        <f>E5473*1.25</f>
        <v>326.125</v>
      </c>
      <c r="G5473" s="46">
        <v>326.125</v>
      </c>
      <c r="H5473" s="46"/>
    </row>
    <row r="5474" spans="1:8" s="47" customFormat="1" ht="15" customHeight="1" x14ac:dyDescent="0.25">
      <c r="A5474" s="57">
        <v>99396</v>
      </c>
      <c r="B5474" s="57">
        <v>99396</v>
      </c>
      <c r="C5474" s="76" t="s">
        <v>7602</v>
      </c>
      <c r="D5474" s="72">
        <f>MAX(E5474:G5474)</f>
        <v>326.125</v>
      </c>
      <c r="E5474" s="45">
        <v>260.89999999999998</v>
      </c>
      <c r="F5474" s="45">
        <f>E5474*1.25</f>
        <v>326.125</v>
      </c>
      <c r="G5474" s="46">
        <v>326.125</v>
      </c>
      <c r="H5474" s="46"/>
    </row>
    <row r="5475" spans="1:8" s="47" customFormat="1" ht="15" customHeight="1" x14ac:dyDescent="0.25">
      <c r="A5475" s="57">
        <v>99396</v>
      </c>
      <c r="B5475" s="57">
        <v>99396</v>
      </c>
      <c r="C5475" s="76" t="s">
        <v>7602</v>
      </c>
      <c r="D5475" s="72">
        <f>MAX(E5475:G5475)</f>
        <v>326.125</v>
      </c>
      <c r="E5475" s="45">
        <v>260.89999999999998</v>
      </c>
      <c r="F5475" s="45">
        <f>E5475*1.25</f>
        <v>326.125</v>
      </c>
      <c r="G5475" s="46">
        <v>326.125</v>
      </c>
      <c r="H5475" s="46"/>
    </row>
    <row r="5476" spans="1:8" s="47" customFormat="1" ht="15" customHeight="1" x14ac:dyDescent="0.25">
      <c r="A5476" s="57">
        <v>99396</v>
      </c>
      <c r="B5476" s="57">
        <v>99396</v>
      </c>
      <c r="C5476" s="76" t="s">
        <v>7602</v>
      </c>
      <c r="D5476" s="72">
        <f>MAX(E5476:G5476)</f>
        <v>326.125</v>
      </c>
      <c r="E5476" s="45">
        <v>260.89999999999998</v>
      </c>
      <c r="F5476" s="45">
        <f>E5476*1.25</f>
        <v>326.125</v>
      </c>
      <c r="G5476" s="46">
        <v>326.125</v>
      </c>
      <c r="H5476" s="46"/>
    </row>
    <row r="5477" spans="1:8" s="47" customFormat="1" ht="15" customHeight="1" x14ac:dyDescent="0.25">
      <c r="A5477" s="57">
        <v>99396</v>
      </c>
      <c r="B5477" s="57">
        <v>99396</v>
      </c>
      <c r="C5477" s="76" t="s">
        <v>7602</v>
      </c>
      <c r="D5477" s="72">
        <f>MAX(E5477:G5477)</f>
        <v>326.125</v>
      </c>
      <c r="E5477" s="45">
        <v>260.89999999999998</v>
      </c>
      <c r="F5477" s="45">
        <f>E5477*1.25</f>
        <v>326.125</v>
      </c>
      <c r="G5477" s="46">
        <v>326.125</v>
      </c>
      <c r="H5477" s="46"/>
    </row>
    <row r="5478" spans="1:8" s="47" customFormat="1" ht="15" customHeight="1" x14ac:dyDescent="0.25">
      <c r="A5478" s="57">
        <v>99396</v>
      </c>
      <c r="B5478" s="57">
        <v>99396</v>
      </c>
      <c r="C5478" s="76" t="s">
        <v>7656</v>
      </c>
      <c r="D5478" s="72">
        <f>MAX(E5478:G5478)</f>
        <v>326.125</v>
      </c>
      <c r="E5478" s="45">
        <v>260.89999999999998</v>
      </c>
      <c r="F5478" s="45">
        <f>E5478*1.25</f>
        <v>326.125</v>
      </c>
      <c r="G5478" s="46">
        <v>326.125</v>
      </c>
      <c r="H5478" s="46"/>
    </row>
    <row r="5479" spans="1:8" s="47" customFormat="1" ht="15" customHeight="1" x14ac:dyDescent="0.25">
      <c r="A5479" s="57">
        <v>99396</v>
      </c>
      <c r="B5479" s="57">
        <v>99396</v>
      </c>
      <c r="C5479" s="76" t="s">
        <v>7656</v>
      </c>
      <c r="D5479" s="72">
        <f>MAX(E5479:G5479)</f>
        <v>326.125</v>
      </c>
      <c r="E5479" s="45">
        <v>260.89999999999998</v>
      </c>
      <c r="F5479" s="45">
        <f>E5479*1.25</f>
        <v>326.125</v>
      </c>
      <c r="G5479" s="46">
        <v>326.125</v>
      </c>
      <c r="H5479" s="46"/>
    </row>
    <row r="5480" spans="1:8" s="47" customFormat="1" ht="15" customHeight="1" x14ac:dyDescent="0.25">
      <c r="A5480" s="57" t="s">
        <v>2495</v>
      </c>
      <c r="B5480" s="57">
        <v>99396</v>
      </c>
      <c r="C5480" s="76" t="s">
        <v>7656</v>
      </c>
      <c r="D5480" s="72">
        <f>MAX(E5480:G5480)</f>
        <v>326.125</v>
      </c>
      <c r="E5480" s="45">
        <v>260.89999999999998</v>
      </c>
      <c r="F5480" s="45">
        <f>E5480*1.25</f>
        <v>326.125</v>
      </c>
      <c r="G5480" s="46">
        <v>326.125</v>
      </c>
      <c r="H5480" s="46"/>
    </row>
    <row r="5481" spans="1:8" s="47" customFormat="1" ht="15" customHeight="1" x14ac:dyDescent="0.25">
      <c r="A5481" s="57" t="s">
        <v>2495</v>
      </c>
      <c r="B5481" s="57">
        <v>99396</v>
      </c>
      <c r="C5481" s="76" t="s">
        <v>7656</v>
      </c>
      <c r="D5481" s="72">
        <f>MAX(E5481:G5481)</f>
        <v>326.125</v>
      </c>
      <c r="E5481" s="45">
        <v>260.89999999999998</v>
      </c>
      <c r="F5481" s="45">
        <f>E5481*1.25</f>
        <v>326.125</v>
      </c>
      <c r="G5481" s="46">
        <v>326.125</v>
      </c>
      <c r="H5481" s="46"/>
    </row>
    <row r="5482" spans="1:8" s="47" customFormat="1" ht="15" customHeight="1" x14ac:dyDescent="0.25">
      <c r="A5482" s="57" t="s">
        <v>2495</v>
      </c>
      <c r="B5482" s="57">
        <v>99396</v>
      </c>
      <c r="C5482" s="76" t="s">
        <v>7594</v>
      </c>
      <c r="D5482" s="72">
        <f>MAX(E5482:G5482)</f>
        <v>326.125</v>
      </c>
      <c r="E5482" s="45">
        <v>260.89999999999998</v>
      </c>
      <c r="F5482" s="45">
        <f>E5482*1.25</f>
        <v>326.125</v>
      </c>
      <c r="G5482" s="46">
        <v>326.125</v>
      </c>
      <c r="H5482" s="46"/>
    </row>
    <row r="5483" spans="1:8" s="47" customFormat="1" ht="15" customHeight="1" x14ac:dyDescent="0.25">
      <c r="A5483" s="57" t="s">
        <v>2495</v>
      </c>
      <c r="B5483" s="57">
        <v>99396</v>
      </c>
      <c r="C5483" s="76" t="s">
        <v>7780</v>
      </c>
      <c r="D5483" s="72">
        <f>MAX(E5483:G5483)</f>
        <v>326.125</v>
      </c>
      <c r="E5483" s="45">
        <v>260.89999999999998</v>
      </c>
      <c r="F5483" s="45">
        <f>E5483*1.25</f>
        <v>326.125</v>
      </c>
      <c r="G5483" s="46">
        <v>326.125</v>
      </c>
      <c r="H5483" s="46"/>
    </row>
    <row r="5484" spans="1:8" s="47" customFormat="1" ht="15" customHeight="1" x14ac:dyDescent="0.25">
      <c r="A5484" s="57" t="s">
        <v>2495</v>
      </c>
      <c r="B5484" s="57" t="s">
        <v>2495</v>
      </c>
      <c r="C5484" s="76" t="s">
        <v>4475</v>
      </c>
      <c r="D5484" s="72">
        <f>MAX(E5484:G5484)</f>
        <v>326.25</v>
      </c>
      <c r="E5484" s="45">
        <v>261</v>
      </c>
      <c r="F5484" s="45">
        <f>E5484*1.25</f>
        <v>326.25</v>
      </c>
      <c r="G5484" s="46">
        <v>326.25</v>
      </c>
      <c r="H5484" s="46"/>
    </row>
    <row r="5485" spans="1:8" s="47" customFormat="1" ht="15" customHeight="1" x14ac:dyDescent="0.25">
      <c r="A5485" s="57">
        <v>83520</v>
      </c>
      <c r="B5485" s="57">
        <v>83520</v>
      </c>
      <c r="C5485" s="76" t="s">
        <v>5381</v>
      </c>
      <c r="D5485" s="72">
        <f>MAX(E5485:G5485)</f>
        <v>327</v>
      </c>
      <c r="E5485" s="45">
        <v>261.60000000000002</v>
      </c>
      <c r="F5485" s="45">
        <f>E5485*1.25</f>
        <v>327</v>
      </c>
      <c r="G5485" s="46">
        <v>327</v>
      </c>
      <c r="H5485" s="46"/>
    </row>
    <row r="5486" spans="1:8" s="47" customFormat="1" ht="15" customHeight="1" x14ac:dyDescent="0.25">
      <c r="A5486" s="57" t="s">
        <v>2495</v>
      </c>
      <c r="B5486" s="57" t="s">
        <v>2495</v>
      </c>
      <c r="C5486" s="76" t="s">
        <v>4987</v>
      </c>
      <c r="D5486" s="72">
        <f>MAX(E5486:G5486)</f>
        <v>327</v>
      </c>
      <c r="E5486" s="45">
        <v>261.60000000000002</v>
      </c>
      <c r="F5486" s="45">
        <f>E5486*1.25</f>
        <v>327</v>
      </c>
      <c r="G5486" s="46">
        <v>327</v>
      </c>
      <c r="H5486" s="46"/>
    </row>
    <row r="5487" spans="1:8" s="47" customFormat="1" ht="15" customHeight="1" x14ac:dyDescent="0.25">
      <c r="A5487" s="63"/>
      <c r="B5487" s="58">
        <v>82608</v>
      </c>
      <c r="C5487" s="77" t="s">
        <v>1268</v>
      </c>
      <c r="D5487" s="73">
        <v>327.06</v>
      </c>
      <c r="E5487" s="51"/>
      <c r="F5487" s="51"/>
      <c r="G5487" s="51"/>
      <c r="H5487" s="46"/>
    </row>
    <row r="5488" spans="1:8" s="47" customFormat="1" ht="15" customHeight="1" x14ac:dyDescent="0.25">
      <c r="A5488" s="57" t="s">
        <v>2495</v>
      </c>
      <c r="B5488" s="57" t="s">
        <v>2495</v>
      </c>
      <c r="C5488" s="76" t="s">
        <v>3697</v>
      </c>
      <c r="D5488" s="72">
        <f>MAX(E5488:G5488)</f>
        <v>327.27499999999998</v>
      </c>
      <c r="E5488" s="45">
        <v>261.82</v>
      </c>
      <c r="F5488" s="45">
        <f>E5488*1.25</f>
        <v>327.27499999999998</v>
      </c>
      <c r="G5488" s="46">
        <v>327.27499999999998</v>
      </c>
      <c r="H5488" s="46"/>
    </row>
    <row r="5489" spans="1:8" s="47" customFormat="1" ht="15" customHeight="1" x14ac:dyDescent="0.25">
      <c r="A5489" s="57">
        <v>82542</v>
      </c>
      <c r="B5489" s="57">
        <v>82542</v>
      </c>
      <c r="C5489" s="76" t="s">
        <v>4684</v>
      </c>
      <c r="D5489" s="72">
        <f>MAX(E5489:G5489)</f>
        <v>327.625</v>
      </c>
      <c r="E5489" s="45">
        <v>262.10000000000002</v>
      </c>
      <c r="F5489" s="45">
        <f>E5489*1.25</f>
        <v>327.625</v>
      </c>
      <c r="G5489" s="46">
        <v>327.625</v>
      </c>
      <c r="H5489" s="46"/>
    </row>
    <row r="5490" spans="1:8" s="47" customFormat="1" ht="15" customHeight="1" x14ac:dyDescent="0.25">
      <c r="A5490" s="57" t="s">
        <v>2495</v>
      </c>
      <c r="B5490" s="57" t="s">
        <v>2495</v>
      </c>
      <c r="C5490" s="76" t="s">
        <v>2946</v>
      </c>
      <c r="D5490" s="72">
        <f>MAX(E5490:G5490)</f>
        <v>328.125</v>
      </c>
      <c r="E5490" s="45">
        <v>262.5</v>
      </c>
      <c r="F5490" s="45">
        <f>E5490*1.25</f>
        <v>328.125</v>
      </c>
      <c r="G5490" s="46">
        <v>328.125</v>
      </c>
      <c r="H5490" s="46"/>
    </row>
    <row r="5491" spans="1:8" s="47" customFormat="1" ht="15" customHeight="1" x14ac:dyDescent="0.25">
      <c r="A5491" s="57">
        <v>85260</v>
      </c>
      <c r="B5491" s="57">
        <v>85260</v>
      </c>
      <c r="C5491" s="76" t="s">
        <v>5048</v>
      </c>
      <c r="D5491" s="72">
        <f>MAX(E5491:G5491)</f>
        <v>328.1875</v>
      </c>
      <c r="E5491" s="45">
        <v>262.55</v>
      </c>
      <c r="F5491" s="45">
        <f>E5491*1.25</f>
        <v>328.1875</v>
      </c>
      <c r="G5491" s="46">
        <v>328.1875</v>
      </c>
      <c r="H5491" s="46"/>
    </row>
    <row r="5492" spans="1:8" s="47" customFormat="1" ht="15" customHeight="1" x14ac:dyDescent="0.25">
      <c r="A5492" s="57" t="s">
        <v>7244</v>
      </c>
      <c r="B5492" s="57">
        <v>29105</v>
      </c>
      <c r="C5492" s="76" t="s">
        <v>7245</v>
      </c>
      <c r="D5492" s="72">
        <f>MAX(E5492:G5492)</f>
        <v>328.29999999999995</v>
      </c>
      <c r="E5492" s="45">
        <v>262.64</v>
      </c>
      <c r="F5492" s="45">
        <f>E5492*1.25</f>
        <v>328.29999999999995</v>
      </c>
      <c r="G5492" s="46">
        <v>328.29999999999995</v>
      </c>
      <c r="H5492" s="46"/>
    </row>
    <row r="5493" spans="1:8" s="47" customFormat="1" ht="15" customHeight="1" x14ac:dyDescent="0.25">
      <c r="A5493" s="57">
        <v>29105</v>
      </c>
      <c r="B5493" s="57">
        <v>29105</v>
      </c>
      <c r="C5493" s="76" t="s">
        <v>7405</v>
      </c>
      <c r="D5493" s="72">
        <f>MAX(E5493:G5493)</f>
        <v>328.29999999999995</v>
      </c>
      <c r="E5493" s="45">
        <v>262.64</v>
      </c>
      <c r="F5493" s="45">
        <f>E5493*1.25</f>
        <v>328.29999999999995</v>
      </c>
      <c r="G5493" s="46">
        <v>328.29999999999995</v>
      </c>
      <c r="H5493" s="46"/>
    </row>
    <row r="5494" spans="1:8" s="47" customFormat="1" ht="15" customHeight="1" x14ac:dyDescent="0.25">
      <c r="A5494" s="57">
        <v>99183</v>
      </c>
      <c r="B5494" s="57">
        <v>99183</v>
      </c>
      <c r="C5494" s="76" t="s">
        <v>8825</v>
      </c>
      <c r="D5494" s="72">
        <f>MAX(E5494:G5494)</f>
        <v>328.625</v>
      </c>
      <c r="E5494" s="45">
        <v>262.89999999999998</v>
      </c>
      <c r="F5494" s="45">
        <f>E5494*1.25</f>
        <v>328.625</v>
      </c>
      <c r="G5494" s="46">
        <v>328.625</v>
      </c>
      <c r="H5494" s="46"/>
    </row>
    <row r="5495" spans="1:8" s="47" customFormat="1" ht="15" customHeight="1" x14ac:dyDescent="0.25">
      <c r="A5495" s="57">
        <v>73592</v>
      </c>
      <c r="B5495" s="57">
        <v>73592</v>
      </c>
      <c r="C5495" s="76" t="s">
        <v>6045</v>
      </c>
      <c r="D5495" s="72">
        <f>MAX(E5495:G5495)</f>
        <v>329.375</v>
      </c>
      <c r="E5495" s="45">
        <v>263.5</v>
      </c>
      <c r="F5495" s="45">
        <f>E5495*1.25</f>
        <v>329.375</v>
      </c>
      <c r="G5495" s="46">
        <v>329.375</v>
      </c>
      <c r="H5495" s="46"/>
    </row>
    <row r="5496" spans="1:8" s="47" customFormat="1" ht="15" customHeight="1" x14ac:dyDescent="0.25">
      <c r="A5496" s="57">
        <v>80299</v>
      </c>
      <c r="B5496" s="57">
        <v>80299</v>
      </c>
      <c r="C5496" s="76" t="s">
        <v>5256</v>
      </c>
      <c r="D5496" s="72">
        <f>MAX(E5496:G5496)</f>
        <v>329.4375</v>
      </c>
      <c r="E5496" s="45">
        <v>263.55</v>
      </c>
      <c r="F5496" s="45">
        <f>E5496*1.25</f>
        <v>329.4375</v>
      </c>
      <c r="G5496" s="46">
        <v>329.4375</v>
      </c>
      <c r="H5496" s="46"/>
    </row>
    <row r="5497" spans="1:8" s="47" customFormat="1" ht="15" customHeight="1" x14ac:dyDescent="0.25">
      <c r="A5497" s="62"/>
      <c r="B5497" s="57">
        <v>72052</v>
      </c>
      <c r="C5497" s="76" t="s">
        <v>747</v>
      </c>
      <c r="D5497" s="72">
        <v>329.5</v>
      </c>
      <c r="E5497" s="50"/>
      <c r="F5497" s="50"/>
      <c r="G5497" s="50"/>
      <c r="H5497" s="46"/>
    </row>
    <row r="5498" spans="1:8" s="47" customFormat="1" ht="15" customHeight="1" x14ac:dyDescent="0.25">
      <c r="A5498" s="62"/>
      <c r="B5498" s="57">
        <v>17272</v>
      </c>
      <c r="C5498" s="76" t="s">
        <v>260</v>
      </c>
      <c r="D5498" s="72">
        <v>329.6</v>
      </c>
      <c r="E5498" s="50"/>
      <c r="F5498" s="50"/>
      <c r="G5498" s="50"/>
      <c r="H5498" s="46"/>
    </row>
    <row r="5499" spans="1:8" s="47" customFormat="1" ht="15" customHeight="1" x14ac:dyDescent="0.25">
      <c r="A5499" s="57">
        <v>82542</v>
      </c>
      <c r="B5499" s="57">
        <v>82542</v>
      </c>
      <c r="C5499" s="76" t="s">
        <v>5273</v>
      </c>
      <c r="D5499" s="72">
        <f>MAX(E5499:G5499)</f>
        <v>329.92500000000001</v>
      </c>
      <c r="E5499" s="45">
        <v>263.94</v>
      </c>
      <c r="F5499" s="45">
        <f>E5499*1.25</f>
        <v>329.92500000000001</v>
      </c>
      <c r="G5499" s="46">
        <v>329.92500000000001</v>
      </c>
      <c r="H5499" s="46"/>
    </row>
    <row r="5500" spans="1:8" s="47" customFormat="1" ht="15" customHeight="1" x14ac:dyDescent="0.25">
      <c r="A5500" s="63"/>
      <c r="B5500" s="58">
        <v>36592</v>
      </c>
      <c r="C5500" s="77" t="s">
        <v>501</v>
      </c>
      <c r="D5500" s="73">
        <v>330</v>
      </c>
      <c r="E5500" s="51"/>
      <c r="F5500" s="51"/>
      <c r="G5500" s="51"/>
      <c r="H5500" s="46"/>
    </row>
    <row r="5501" spans="1:8" s="47" customFormat="1" ht="15" customHeight="1" x14ac:dyDescent="0.25">
      <c r="A5501" s="57" t="s">
        <v>2495</v>
      </c>
      <c r="B5501" s="57" t="s">
        <v>2495</v>
      </c>
      <c r="C5501" s="76" t="s">
        <v>3161</v>
      </c>
      <c r="D5501" s="72">
        <f>MAX(E5501:G5501)</f>
        <v>330</v>
      </c>
      <c r="E5501" s="45">
        <v>264</v>
      </c>
      <c r="F5501" s="45">
        <f>E5501*1.25</f>
        <v>330</v>
      </c>
      <c r="G5501" s="46">
        <v>330</v>
      </c>
      <c r="H5501" s="46"/>
    </row>
    <row r="5502" spans="1:8" s="47" customFormat="1" ht="15" customHeight="1" x14ac:dyDescent="0.25">
      <c r="A5502" s="57">
        <v>85705</v>
      </c>
      <c r="B5502" s="57">
        <v>85705</v>
      </c>
      <c r="C5502" s="76" t="s">
        <v>5206</v>
      </c>
      <c r="D5502" s="72">
        <f>MAX(E5502:G5502)</f>
        <v>330.25</v>
      </c>
      <c r="E5502" s="45">
        <v>264.2</v>
      </c>
      <c r="F5502" s="45">
        <f>E5502*1.25</f>
        <v>330.25</v>
      </c>
      <c r="G5502" s="46">
        <v>330.25</v>
      </c>
      <c r="H5502" s="46"/>
    </row>
    <row r="5503" spans="1:8" s="47" customFormat="1" ht="15" customHeight="1" x14ac:dyDescent="0.25">
      <c r="A5503" s="57" t="s">
        <v>2495</v>
      </c>
      <c r="B5503" s="57" t="s">
        <v>2495</v>
      </c>
      <c r="C5503" s="76" t="s">
        <v>5405</v>
      </c>
      <c r="D5503" s="72">
        <f>MAX(E5503:G5503)</f>
        <v>330.3125</v>
      </c>
      <c r="E5503" s="45">
        <v>264.25</v>
      </c>
      <c r="F5503" s="45">
        <f>E5503*1.25</f>
        <v>330.3125</v>
      </c>
      <c r="G5503" s="46">
        <v>330.3125</v>
      </c>
      <c r="H5503" s="46"/>
    </row>
    <row r="5504" spans="1:8" s="47" customFormat="1" ht="15" customHeight="1" x14ac:dyDescent="0.25">
      <c r="A5504" s="57" t="s">
        <v>2495</v>
      </c>
      <c r="B5504" s="57" t="s">
        <v>2495</v>
      </c>
      <c r="C5504" s="76" t="s">
        <v>3552</v>
      </c>
      <c r="D5504" s="72">
        <f>MAX(E5504:G5504)</f>
        <v>330.75</v>
      </c>
      <c r="E5504" s="45">
        <v>264.60000000000002</v>
      </c>
      <c r="F5504" s="45">
        <f>E5504*1.25</f>
        <v>330.75</v>
      </c>
      <c r="G5504" s="46">
        <v>330.75</v>
      </c>
      <c r="H5504" s="46"/>
    </row>
    <row r="5505" spans="1:8" s="47" customFormat="1" ht="15" customHeight="1" x14ac:dyDescent="0.25">
      <c r="A5505" s="57" t="s">
        <v>2495</v>
      </c>
      <c r="B5505" s="57" t="s">
        <v>2495</v>
      </c>
      <c r="C5505" s="76" t="s">
        <v>6786</v>
      </c>
      <c r="D5505" s="72">
        <f>MAX(E5505:G5505)</f>
        <v>330.83750000000003</v>
      </c>
      <c r="E5505" s="45">
        <v>264.67</v>
      </c>
      <c r="F5505" s="45">
        <f>E5505*1.25</f>
        <v>330.83750000000003</v>
      </c>
      <c r="G5505" s="46">
        <v>330.83750000000003</v>
      </c>
      <c r="H5505" s="46"/>
    </row>
    <row r="5506" spans="1:8" s="47" customFormat="1" ht="15" customHeight="1" x14ac:dyDescent="0.25">
      <c r="A5506" s="62"/>
      <c r="B5506" s="57">
        <v>87272</v>
      </c>
      <c r="C5506" s="76" t="s">
        <v>1743</v>
      </c>
      <c r="D5506" s="72">
        <v>331.14</v>
      </c>
      <c r="E5506" s="50"/>
      <c r="F5506" s="50"/>
      <c r="G5506" s="50"/>
      <c r="H5506" s="46"/>
    </row>
    <row r="5507" spans="1:8" s="47" customFormat="1" ht="15" customHeight="1" x14ac:dyDescent="0.25">
      <c r="A5507" s="62"/>
      <c r="B5507" s="57">
        <v>17263</v>
      </c>
      <c r="C5507" s="76" t="s">
        <v>255</v>
      </c>
      <c r="D5507" s="72">
        <v>331.3</v>
      </c>
      <c r="E5507" s="50"/>
      <c r="F5507" s="50"/>
      <c r="G5507" s="50"/>
      <c r="H5507" s="46"/>
    </row>
    <row r="5508" spans="1:8" s="47" customFormat="1" ht="15" customHeight="1" x14ac:dyDescent="0.25">
      <c r="A5508" s="57">
        <v>29505</v>
      </c>
      <c r="B5508" s="57">
        <v>29505</v>
      </c>
      <c r="C5508" s="76" t="s">
        <v>7408</v>
      </c>
      <c r="D5508" s="72">
        <f>MAX(E5508:G5508)</f>
        <v>331.375</v>
      </c>
      <c r="E5508" s="45">
        <v>265.10000000000002</v>
      </c>
      <c r="F5508" s="45">
        <f>E5508*1.25</f>
        <v>331.375</v>
      </c>
      <c r="G5508" s="46">
        <v>331.375</v>
      </c>
      <c r="H5508" s="46"/>
    </row>
    <row r="5509" spans="1:8" s="47" customFormat="1" ht="15" customHeight="1" x14ac:dyDescent="0.25">
      <c r="A5509" s="62"/>
      <c r="B5509" s="57">
        <v>12013</v>
      </c>
      <c r="C5509" s="76" t="s">
        <v>191</v>
      </c>
      <c r="D5509" s="72">
        <v>331.4</v>
      </c>
      <c r="E5509" s="50"/>
      <c r="F5509" s="50"/>
      <c r="G5509" s="50"/>
      <c r="H5509" s="46"/>
    </row>
    <row r="5510" spans="1:8" s="47" customFormat="1" ht="15" customHeight="1" x14ac:dyDescent="0.25">
      <c r="A5510" s="57">
        <v>29581</v>
      </c>
      <c r="B5510" s="57">
        <v>29581</v>
      </c>
      <c r="C5510" s="76" t="s">
        <v>7136</v>
      </c>
      <c r="D5510" s="72">
        <f>MAX(E5510:G5510)</f>
        <v>331.83750000000003</v>
      </c>
      <c r="E5510" s="45">
        <v>265.47000000000003</v>
      </c>
      <c r="F5510" s="45">
        <f>E5510*1.25</f>
        <v>331.83750000000003</v>
      </c>
      <c r="G5510" s="46">
        <v>331.83750000000003</v>
      </c>
      <c r="H5510" s="46"/>
    </row>
    <row r="5511" spans="1:8" s="47" customFormat="1" ht="15" customHeight="1" x14ac:dyDescent="0.25">
      <c r="A5511" s="58">
        <v>29581</v>
      </c>
      <c r="B5511" s="58">
        <v>29581</v>
      </c>
      <c r="C5511" s="77" t="s">
        <v>8316</v>
      </c>
      <c r="D5511" s="72">
        <f>MAX(E5511:G5511)</f>
        <v>331.83750000000003</v>
      </c>
      <c r="E5511" s="48">
        <v>265.47000000000003</v>
      </c>
      <c r="F5511" s="48">
        <f>E5511*1.25</f>
        <v>331.83750000000003</v>
      </c>
      <c r="G5511" s="46">
        <v>331.83750000000003</v>
      </c>
      <c r="H5511" s="46"/>
    </row>
    <row r="5512" spans="1:8" s="47" customFormat="1" ht="15" customHeight="1" x14ac:dyDescent="0.25">
      <c r="A5512" s="57" t="s">
        <v>2495</v>
      </c>
      <c r="B5512" s="57">
        <v>90847</v>
      </c>
      <c r="C5512" s="76" t="s">
        <v>8519</v>
      </c>
      <c r="D5512" s="72">
        <f>MAX(E5512:G5512)</f>
        <v>331.9375</v>
      </c>
      <c r="E5512" s="45">
        <v>265.55</v>
      </c>
      <c r="F5512" s="45">
        <f>E5512*1.25</f>
        <v>331.9375</v>
      </c>
      <c r="G5512" s="46">
        <v>331.9375</v>
      </c>
      <c r="H5512" s="46"/>
    </row>
    <row r="5513" spans="1:8" s="47" customFormat="1" ht="15" customHeight="1" x14ac:dyDescent="0.25">
      <c r="A5513" s="62"/>
      <c r="B5513" s="57">
        <v>86880</v>
      </c>
      <c r="C5513" s="76" t="s">
        <v>1683</v>
      </c>
      <c r="D5513" s="72">
        <v>332.25</v>
      </c>
      <c r="E5513" s="50"/>
      <c r="F5513" s="50"/>
      <c r="G5513" s="50"/>
      <c r="H5513" s="46"/>
    </row>
    <row r="5514" spans="1:8" s="47" customFormat="1" ht="15" customHeight="1" x14ac:dyDescent="0.25">
      <c r="A5514" s="57">
        <v>86357</v>
      </c>
      <c r="B5514" s="57">
        <v>86357</v>
      </c>
      <c r="C5514" s="76" t="s">
        <v>5097</v>
      </c>
      <c r="D5514" s="72">
        <f>MAX(E5514:G5514)</f>
        <v>332.61249999999995</v>
      </c>
      <c r="E5514" s="45">
        <v>266.08999999999997</v>
      </c>
      <c r="F5514" s="45">
        <f>E5514*1.25</f>
        <v>332.61249999999995</v>
      </c>
      <c r="G5514" s="46">
        <v>332.61249999999995</v>
      </c>
      <c r="H5514" s="46"/>
    </row>
    <row r="5515" spans="1:8" s="47" customFormat="1" ht="15" customHeight="1" x14ac:dyDescent="0.25">
      <c r="A5515" s="57">
        <v>99222</v>
      </c>
      <c r="B5515" s="57">
        <v>99222</v>
      </c>
      <c r="C5515" s="76" t="s">
        <v>8610</v>
      </c>
      <c r="D5515" s="72">
        <f>MAX(E5515:G5515)</f>
        <v>332.875</v>
      </c>
      <c r="E5515" s="45">
        <v>266.3</v>
      </c>
      <c r="F5515" s="45">
        <f>E5515*1.25</f>
        <v>332.875</v>
      </c>
      <c r="G5515" s="46">
        <v>332.875</v>
      </c>
      <c r="H5515" s="46"/>
    </row>
    <row r="5516" spans="1:8" s="47" customFormat="1" ht="15" customHeight="1" x14ac:dyDescent="0.25">
      <c r="A5516" s="58" t="s">
        <v>2495</v>
      </c>
      <c r="B5516" s="58" t="s">
        <v>2495</v>
      </c>
      <c r="C5516" s="77" t="s">
        <v>3514</v>
      </c>
      <c r="D5516" s="73">
        <f>MAX(E5516:G5516)</f>
        <v>333.07499999999999</v>
      </c>
      <c r="E5516" s="48">
        <v>266.45999999999998</v>
      </c>
      <c r="F5516" s="48">
        <f>E5516*1.25</f>
        <v>333.07499999999999</v>
      </c>
      <c r="G5516" s="49">
        <v>333.07499999999999</v>
      </c>
      <c r="H5516" s="46"/>
    </row>
    <row r="5517" spans="1:8" s="47" customFormat="1" ht="15" customHeight="1" x14ac:dyDescent="0.25">
      <c r="A5517" s="57">
        <v>96415</v>
      </c>
      <c r="B5517" s="57">
        <v>96415</v>
      </c>
      <c r="C5517" s="76" t="s">
        <v>6207</v>
      </c>
      <c r="D5517" s="72">
        <f>MAX(E5517:G5517)</f>
        <v>333.1875</v>
      </c>
      <c r="E5517" s="45">
        <v>266.55</v>
      </c>
      <c r="F5517" s="45">
        <f>E5517*1.25</f>
        <v>333.1875</v>
      </c>
      <c r="G5517" s="46">
        <v>333.1875</v>
      </c>
      <c r="H5517" s="46"/>
    </row>
    <row r="5518" spans="1:8" s="47" customFormat="1" ht="15" customHeight="1" x14ac:dyDescent="0.25">
      <c r="A5518" s="62"/>
      <c r="B5518" s="58">
        <v>95816</v>
      </c>
      <c r="C5518" s="77" t="s">
        <v>2074</v>
      </c>
      <c r="D5518" s="72">
        <v>333.31</v>
      </c>
      <c r="E5518" s="50"/>
      <c r="F5518" s="50"/>
      <c r="G5518" s="50"/>
      <c r="H5518" s="46"/>
    </row>
    <row r="5519" spans="1:8" s="47" customFormat="1" ht="15" customHeight="1" x14ac:dyDescent="0.25">
      <c r="A5519" s="57">
        <v>99222</v>
      </c>
      <c r="B5519" s="57">
        <v>99222</v>
      </c>
      <c r="C5519" s="76" t="s">
        <v>8444</v>
      </c>
      <c r="D5519" s="72">
        <f>MAX(E5519:G5519)</f>
        <v>333.5625</v>
      </c>
      <c r="E5519" s="45">
        <v>266.85000000000002</v>
      </c>
      <c r="F5519" s="45">
        <f>E5519*1.25</f>
        <v>333.5625</v>
      </c>
      <c r="G5519" s="46">
        <v>333.5625</v>
      </c>
      <c r="H5519" s="46"/>
    </row>
    <row r="5520" spans="1:8" s="47" customFormat="1" ht="15" customHeight="1" x14ac:dyDescent="0.25">
      <c r="A5520" s="62"/>
      <c r="B5520" s="57">
        <v>99215</v>
      </c>
      <c r="C5520" s="76" t="s">
        <v>2259</v>
      </c>
      <c r="D5520" s="72">
        <v>333.75</v>
      </c>
      <c r="E5520" s="50"/>
      <c r="F5520" s="50"/>
      <c r="G5520" s="50"/>
      <c r="H5520" s="46"/>
    </row>
    <row r="5521" spans="1:8" s="47" customFormat="1" ht="15" customHeight="1" x14ac:dyDescent="0.25">
      <c r="A5521" s="62"/>
      <c r="B5521" s="57">
        <v>99224</v>
      </c>
      <c r="C5521" s="76" t="s">
        <v>2267</v>
      </c>
      <c r="D5521" s="72">
        <v>333.75</v>
      </c>
      <c r="E5521" s="50"/>
      <c r="F5521" s="50"/>
      <c r="G5521" s="50"/>
      <c r="H5521" s="46"/>
    </row>
    <row r="5522" spans="1:8" s="47" customFormat="1" ht="15" customHeight="1" x14ac:dyDescent="0.25">
      <c r="A5522" s="57">
        <v>83919</v>
      </c>
      <c r="B5522" s="57">
        <v>83919</v>
      </c>
      <c r="C5522" s="76" t="s">
        <v>5340</v>
      </c>
      <c r="D5522" s="72">
        <f>MAX(E5522:G5522)</f>
        <v>333.82499999999999</v>
      </c>
      <c r="E5522" s="45">
        <v>267.06</v>
      </c>
      <c r="F5522" s="45">
        <f>E5522*1.25</f>
        <v>333.82499999999999</v>
      </c>
      <c r="G5522" s="46">
        <v>333.82499999999999</v>
      </c>
      <c r="H5522" s="46"/>
    </row>
    <row r="5523" spans="1:8" s="47" customFormat="1" ht="15" customHeight="1" x14ac:dyDescent="0.25">
      <c r="A5523" s="58">
        <v>86790</v>
      </c>
      <c r="B5523" s="58">
        <v>86790</v>
      </c>
      <c r="C5523" s="77" t="s">
        <v>5591</v>
      </c>
      <c r="D5523" s="73">
        <f>MAX(E5523:G5523)</f>
        <v>334.27500000000003</v>
      </c>
      <c r="E5523" s="48">
        <v>267.42</v>
      </c>
      <c r="F5523" s="48">
        <f>E5523*1.25</f>
        <v>334.27500000000003</v>
      </c>
      <c r="G5523" s="49">
        <v>334.27500000000003</v>
      </c>
      <c r="H5523" s="46"/>
    </row>
    <row r="5524" spans="1:8" s="47" customFormat="1" ht="15" customHeight="1" x14ac:dyDescent="0.25">
      <c r="A5524" s="58">
        <v>86790</v>
      </c>
      <c r="B5524" s="58">
        <v>86790</v>
      </c>
      <c r="C5524" s="77" t="s">
        <v>5592</v>
      </c>
      <c r="D5524" s="73">
        <f>MAX(E5524:G5524)</f>
        <v>334.27500000000003</v>
      </c>
      <c r="E5524" s="48">
        <v>267.42</v>
      </c>
      <c r="F5524" s="48">
        <f>E5524*1.25</f>
        <v>334.27500000000003</v>
      </c>
      <c r="G5524" s="49">
        <v>334.27500000000003</v>
      </c>
      <c r="H5524" s="46"/>
    </row>
    <row r="5525" spans="1:8" s="47" customFormat="1" ht="15" customHeight="1" x14ac:dyDescent="0.25">
      <c r="A5525" s="62"/>
      <c r="B5525" s="57">
        <v>99499</v>
      </c>
      <c r="C5525" s="76" t="s">
        <v>2349</v>
      </c>
      <c r="D5525" s="72">
        <v>334.36</v>
      </c>
      <c r="E5525" s="50"/>
      <c r="F5525" s="50"/>
      <c r="G5525" s="50"/>
      <c r="H5525" s="46"/>
    </row>
    <row r="5526" spans="1:8" s="47" customFormat="1" ht="15" customHeight="1" x14ac:dyDescent="0.25">
      <c r="A5526" s="57">
        <v>43753</v>
      </c>
      <c r="B5526" s="57">
        <v>43753</v>
      </c>
      <c r="C5526" s="76" t="s">
        <v>7355</v>
      </c>
      <c r="D5526" s="72">
        <f>MAX(E5526:G5526)</f>
        <v>334.375</v>
      </c>
      <c r="E5526" s="45">
        <v>267.5</v>
      </c>
      <c r="F5526" s="45">
        <f>E5526*1.25</f>
        <v>334.375</v>
      </c>
      <c r="G5526" s="46">
        <v>334.375</v>
      </c>
      <c r="H5526" s="46"/>
    </row>
    <row r="5527" spans="1:8" s="47" customFormat="1" ht="15" customHeight="1" x14ac:dyDescent="0.25">
      <c r="A5527" s="62"/>
      <c r="B5527" s="57">
        <v>96116</v>
      </c>
      <c r="C5527" s="76" t="s">
        <v>2098</v>
      </c>
      <c r="D5527" s="72">
        <v>334.7</v>
      </c>
      <c r="E5527" s="50"/>
      <c r="F5527" s="50"/>
      <c r="G5527" s="50"/>
      <c r="H5527" s="46"/>
    </row>
    <row r="5528" spans="1:8" s="47" customFormat="1" ht="15" customHeight="1" x14ac:dyDescent="0.25">
      <c r="A5528" s="57">
        <v>92630</v>
      </c>
      <c r="B5528" s="57">
        <v>92630</v>
      </c>
      <c r="C5528" s="76" t="s">
        <v>7284</v>
      </c>
      <c r="D5528" s="72">
        <f>MAX(E5528:G5528)</f>
        <v>334.83749999999998</v>
      </c>
      <c r="E5528" s="45">
        <v>267.87</v>
      </c>
      <c r="F5528" s="45">
        <f>E5528*1.25</f>
        <v>334.83749999999998</v>
      </c>
      <c r="G5528" s="46">
        <v>334.83749999999998</v>
      </c>
      <c r="H5528" s="46"/>
    </row>
    <row r="5529" spans="1:8" s="47" customFormat="1" ht="15" customHeight="1" x14ac:dyDescent="0.25">
      <c r="A5529" s="57" t="s">
        <v>2495</v>
      </c>
      <c r="B5529" s="57">
        <v>86609</v>
      </c>
      <c r="C5529" s="76" t="s">
        <v>5115</v>
      </c>
      <c r="D5529" s="72">
        <f>MAX(E5529:G5529)</f>
        <v>335.27500000000003</v>
      </c>
      <c r="E5529" s="45">
        <v>268.22000000000003</v>
      </c>
      <c r="F5529" s="45">
        <f>E5529*1.25</f>
        <v>335.27500000000003</v>
      </c>
      <c r="G5529" s="46">
        <v>335.27500000000003</v>
      </c>
      <c r="H5529" s="46"/>
    </row>
    <row r="5530" spans="1:8" s="47" customFormat="1" ht="15" customHeight="1" x14ac:dyDescent="0.25">
      <c r="A5530" s="62"/>
      <c r="B5530" s="57">
        <v>85652</v>
      </c>
      <c r="C5530" s="76" t="s">
        <v>1537</v>
      </c>
      <c r="D5530" s="72">
        <v>335.5</v>
      </c>
      <c r="E5530" s="50"/>
      <c r="F5530" s="50"/>
      <c r="G5530" s="50"/>
      <c r="H5530" s="46"/>
    </row>
    <row r="5531" spans="1:8" s="47" customFormat="1" ht="15" customHeight="1" x14ac:dyDescent="0.25">
      <c r="A5531" s="57">
        <v>99203</v>
      </c>
      <c r="B5531" s="57">
        <v>99203</v>
      </c>
      <c r="C5531" s="76" t="s">
        <v>7724</v>
      </c>
      <c r="D5531" s="72">
        <f>MAX(E5531:G5531)</f>
        <v>335.75</v>
      </c>
      <c r="E5531" s="45">
        <v>268.60000000000002</v>
      </c>
      <c r="F5531" s="45">
        <f>E5531*1.25</f>
        <v>335.75</v>
      </c>
      <c r="G5531" s="46">
        <v>335.75</v>
      </c>
      <c r="H5531" s="46"/>
    </row>
    <row r="5532" spans="1:8" s="47" customFormat="1" ht="15" customHeight="1" x14ac:dyDescent="0.25">
      <c r="A5532" s="57">
        <v>99203</v>
      </c>
      <c r="B5532" s="57">
        <v>99203</v>
      </c>
      <c r="C5532" s="76" t="s">
        <v>7717</v>
      </c>
      <c r="D5532" s="72">
        <f>MAX(E5532:G5532)</f>
        <v>335.75</v>
      </c>
      <c r="E5532" s="45">
        <v>268.60000000000002</v>
      </c>
      <c r="F5532" s="45">
        <f>E5532*1.25</f>
        <v>335.75</v>
      </c>
      <c r="G5532" s="46">
        <v>335.75</v>
      </c>
      <c r="H5532" s="46"/>
    </row>
    <row r="5533" spans="1:8" s="47" customFormat="1" ht="15" customHeight="1" x14ac:dyDescent="0.25">
      <c r="A5533" s="57">
        <v>99203</v>
      </c>
      <c r="B5533" s="57">
        <v>99203</v>
      </c>
      <c r="C5533" s="76" t="s">
        <v>7704</v>
      </c>
      <c r="D5533" s="72">
        <f>MAX(E5533:G5533)</f>
        <v>335.75</v>
      </c>
      <c r="E5533" s="45">
        <v>268.60000000000002</v>
      </c>
      <c r="F5533" s="45">
        <f>E5533*1.25</f>
        <v>335.75</v>
      </c>
      <c r="G5533" s="46">
        <v>335.75</v>
      </c>
      <c r="H5533" s="46"/>
    </row>
    <row r="5534" spans="1:8" s="47" customFormat="1" ht="15" customHeight="1" x14ac:dyDescent="0.25">
      <c r="A5534" s="62"/>
      <c r="B5534" s="57">
        <v>49451</v>
      </c>
      <c r="C5534" s="76" t="s">
        <v>559</v>
      </c>
      <c r="D5534" s="72">
        <v>335.75</v>
      </c>
      <c r="E5534" s="50"/>
      <c r="F5534" s="50"/>
      <c r="G5534" s="50"/>
      <c r="H5534" s="46"/>
    </row>
    <row r="5535" spans="1:8" s="47" customFormat="1" ht="15" customHeight="1" x14ac:dyDescent="0.25">
      <c r="A5535" s="57" t="s">
        <v>2495</v>
      </c>
      <c r="B5535" s="57" t="s">
        <v>2495</v>
      </c>
      <c r="C5535" s="76" t="s">
        <v>2740</v>
      </c>
      <c r="D5535" s="72">
        <f>MAX(E5535:G5535)</f>
        <v>336</v>
      </c>
      <c r="E5535" s="45">
        <v>268.8</v>
      </c>
      <c r="F5535" s="45">
        <f>E5535*1.25</f>
        <v>336</v>
      </c>
      <c r="G5535" s="46">
        <v>336</v>
      </c>
      <c r="H5535" s="46"/>
    </row>
    <row r="5536" spans="1:8" s="47" customFormat="1" ht="15" customHeight="1" x14ac:dyDescent="0.25">
      <c r="A5536" s="57" t="s">
        <v>2495</v>
      </c>
      <c r="B5536" s="57" t="s">
        <v>2495</v>
      </c>
      <c r="C5536" s="76" t="s">
        <v>3343</v>
      </c>
      <c r="D5536" s="72">
        <f>MAX(E5536:G5536)</f>
        <v>336</v>
      </c>
      <c r="E5536" s="45">
        <v>268.8</v>
      </c>
      <c r="F5536" s="45">
        <f>E5536*1.25</f>
        <v>336</v>
      </c>
      <c r="G5536" s="46">
        <v>336</v>
      </c>
      <c r="H5536" s="46"/>
    </row>
    <row r="5537" spans="1:8" s="47" customFormat="1" ht="15" customHeight="1" x14ac:dyDescent="0.25">
      <c r="A5537" s="62"/>
      <c r="B5537" s="57">
        <v>84207</v>
      </c>
      <c r="C5537" s="76" t="s">
        <v>1416</v>
      </c>
      <c r="D5537" s="72">
        <v>336.3</v>
      </c>
      <c r="E5537" s="50"/>
      <c r="F5537" s="50"/>
      <c r="G5537" s="50"/>
      <c r="H5537" s="46"/>
    </row>
    <row r="5538" spans="1:8" s="47" customFormat="1" ht="15" customHeight="1" x14ac:dyDescent="0.25">
      <c r="A5538" s="57">
        <v>80307</v>
      </c>
      <c r="B5538" s="57">
        <v>80307</v>
      </c>
      <c r="C5538" s="76" t="s">
        <v>5007</v>
      </c>
      <c r="D5538" s="72">
        <f>MAX(E5538:G5538)</f>
        <v>336.53750000000002</v>
      </c>
      <c r="E5538" s="45">
        <v>269.23</v>
      </c>
      <c r="F5538" s="45">
        <f>E5538*1.25</f>
        <v>336.53750000000002</v>
      </c>
      <c r="G5538" s="46">
        <v>336.53750000000002</v>
      </c>
      <c r="H5538" s="46"/>
    </row>
    <row r="5539" spans="1:8" s="47" customFormat="1" ht="15" customHeight="1" x14ac:dyDescent="0.25">
      <c r="A5539" s="57">
        <v>88180</v>
      </c>
      <c r="B5539" s="57">
        <v>88180</v>
      </c>
      <c r="C5539" s="76" t="s">
        <v>4757</v>
      </c>
      <c r="D5539" s="72">
        <f>MAX(E5539:G5539)</f>
        <v>336.67499999999995</v>
      </c>
      <c r="E5539" s="45">
        <v>269.33999999999997</v>
      </c>
      <c r="F5539" s="45">
        <f>E5539*1.25</f>
        <v>336.67499999999995</v>
      </c>
      <c r="G5539" s="46">
        <v>336.67499999999995</v>
      </c>
      <c r="H5539" s="46"/>
    </row>
    <row r="5540" spans="1:8" s="47" customFormat="1" ht="15" customHeight="1" x14ac:dyDescent="0.25">
      <c r="A5540" s="57">
        <v>51703</v>
      </c>
      <c r="B5540" s="57">
        <v>51703</v>
      </c>
      <c r="C5540" s="76" t="s">
        <v>7352</v>
      </c>
      <c r="D5540" s="72">
        <f>MAX(E5540:G5540)</f>
        <v>336.875</v>
      </c>
      <c r="E5540" s="45">
        <v>269.5</v>
      </c>
      <c r="F5540" s="45">
        <f>E5540*1.25</f>
        <v>336.875</v>
      </c>
      <c r="G5540" s="46">
        <v>336.875</v>
      </c>
      <c r="H5540" s="46"/>
    </row>
    <row r="5541" spans="1:8" s="47" customFormat="1" ht="15" customHeight="1" x14ac:dyDescent="0.25">
      <c r="A5541" s="57">
        <v>82542</v>
      </c>
      <c r="B5541" s="57">
        <v>82542</v>
      </c>
      <c r="C5541" s="76" t="s">
        <v>4922</v>
      </c>
      <c r="D5541" s="72">
        <f>MAX(E5541:G5541)</f>
        <v>336.9</v>
      </c>
      <c r="E5541" s="45">
        <v>269.52</v>
      </c>
      <c r="F5541" s="45">
        <f>E5541*1.25</f>
        <v>336.9</v>
      </c>
      <c r="G5541" s="46">
        <v>336.9</v>
      </c>
      <c r="H5541" s="46"/>
    </row>
    <row r="5542" spans="1:8" s="47" customFormat="1" ht="15" customHeight="1" x14ac:dyDescent="0.25">
      <c r="A5542" s="58" t="s">
        <v>2495</v>
      </c>
      <c r="B5542" s="58" t="s">
        <v>2495</v>
      </c>
      <c r="C5542" s="77" t="s">
        <v>3218</v>
      </c>
      <c r="D5542" s="73">
        <f>MAX(E5542:G5542)</f>
        <v>337.35</v>
      </c>
      <c r="E5542" s="48">
        <v>269.88</v>
      </c>
      <c r="F5542" s="48">
        <f>E5542*1.25</f>
        <v>337.35</v>
      </c>
      <c r="G5542" s="49">
        <v>337.35</v>
      </c>
      <c r="H5542" s="46"/>
    </row>
    <row r="5543" spans="1:8" s="47" customFormat="1" ht="15" customHeight="1" x14ac:dyDescent="0.25">
      <c r="A5543" s="57" t="s">
        <v>2495</v>
      </c>
      <c r="B5543" s="57" t="s">
        <v>2495</v>
      </c>
      <c r="C5543" s="76" t="s">
        <v>3643</v>
      </c>
      <c r="D5543" s="72">
        <f>MAX(E5543:G5543)</f>
        <v>337.5</v>
      </c>
      <c r="E5543" s="45">
        <v>270</v>
      </c>
      <c r="F5543" s="45">
        <f>E5543*1.25</f>
        <v>337.5</v>
      </c>
      <c r="G5543" s="46">
        <v>337.5</v>
      </c>
      <c r="H5543" s="46"/>
    </row>
    <row r="5544" spans="1:8" s="47" customFormat="1" ht="15" customHeight="1" x14ac:dyDescent="0.25">
      <c r="A5544" s="62"/>
      <c r="B5544" s="57">
        <v>64555</v>
      </c>
      <c r="C5544" s="76" t="s">
        <v>634</v>
      </c>
      <c r="D5544" s="72">
        <v>337.95</v>
      </c>
      <c r="E5544" s="50"/>
      <c r="F5544" s="50"/>
      <c r="G5544" s="50"/>
      <c r="H5544" s="46"/>
    </row>
    <row r="5545" spans="1:8" s="47" customFormat="1" ht="15" customHeight="1" x14ac:dyDescent="0.25">
      <c r="A5545" s="57">
        <v>82523</v>
      </c>
      <c r="B5545" s="57">
        <v>82523</v>
      </c>
      <c r="C5545" s="76" t="s">
        <v>5360</v>
      </c>
      <c r="D5545" s="72">
        <f>MAX(E5545:G5545)</f>
        <v>337.95000000000005</v>
      </c>
      <c r="E5545" s="45">
        <v>270.36</v>
      </c>
      <c r="F5545" s="45">
        <f>E5545*1.25</f>
        <v>337.95000000000005</v>
      </c>
      <c r="G5545" s="46">
        <v>337.95000000000005</v>
      </c>
      <c r="H5545" s="46"/>
    </row>
    <row r="5546" spans="1:8" s="47" customFormat="1" ht="15" customHeight="1" x14ac:dyDescent="0.25">
      <c r="A5546" s="57">
        <v>87624</v>
      </c>
      <c r="B5546" s="57">
        <v>87624</v>
      </c>
      <c r="C5546" s="76" t="s">
        <v>4725</v>
      </c>
      <c r="D5546" s="72">
        <f>MAX(E5546:G5546)</f>
        <v>337.95000000000005</v>
      </c>
      <c r="E5546" s="45">
        <v>270.36</v>
      </c>
      <c r="F5546" s="45">
        <f>E5546*1.25</f>
        <v>337.95000000000005</v>
      </c>
      <c r="G5546" s="46">
        <v>337.95000000000005</v>
      </c>
      <c r="H5546" s="46"/>
    </row>
    <row r="5547" spans="1:8" s="47" customFormat="1" ht="15" customHeight="1" x14ac:dyDescent="0.25">
      <c r="A5547" s="57">
        <v>82542</v>
      </c>
      <c r="B5547" s="57">
        <v>82542</v>
      </c>
      <c r="C5547" s="76" t="s">
        <v>5399</v>
      </c>
      <c r="D5547" s="72">
        <f>MAX(E5547:G5547)</f>
        <v>338.1875</v>
      </c>
      <c r="E5547" s="45">
        <v>270.55</v>
      </c>
      <c r="F5547" s="45">
        <f>E5547*1.25</f>
        <v>338.1875</v>
      </c>
      <c r="G5547" s="46">
        <v>338.1875</v>
      </c>
      <c r="H5547" s="46"/>
    </row>
    <row r="5548" spans="1:8" s="47" customFormat="1" ht="15" customHeight="1" x14ac:dyDescent="0.25">
      <c r="A5548" s="62"/>
      <c r="B5548" s="57">
        <v>95908</v>
      </c>
      <c r="C5548" s="76" t="s">
        <v>2086</v>
      </c>
      <c r="D5548" s="72">
        <v>338.57</v>
      </c>
      <c r="E5548" s="50"/>
      <c r="F5548" s="50"/>
      <c r="G5548" s="50"/>
      <c r="H5548" s="46"/>
    </row>
    <row r="5549" spans="1:8" s="47" customFormat="1" ht="15" customHeight="1" x14ac:dyDescent="0.25">
      <c r="A5549" s="62"/>
      <c r="B5549" s="57">
        <v>92526</v>
      </c>
      <c r="C5549" s="76" t="s">
        <v>1979</v>
      </c>
      <c r="D5549" s="72">
        <v>338.95</v>
      </c>
      <c r="E5549" s="50"/>
      <c r="F5549" s="50"/>
      <c r="G5549" s="50"/>
      <c r="H5549" s="46"/>
    </row>
    <row r="5550" spans="1:8" s="47" customFormat="1" ht="15" customHeight="1" x14ac:dyDescent="0.25">
      <c r="A5550" s="63"/>
      <c r="B5550" s="58">
        <v>70553</v>
      </c>
      <c r="C5550" s="77" t="s">
        <v>2360</v>
      </c>
      <c r="D5550" s="72">
        <v>339.07</v>
      </c>
      <c r="E5550" s="51"/>
      <c r="F5550" s="51"/>
      <c r="G5550" s="50"/>
      <c r="H5550" s="46"/>
    </row>
    <row r="5551" spans="1:8" s="47" customFormat="1" ht="15" customHeight="1" x14ac:dyDescent="0.25">
      <c r="A5551" s="62"/>
      <c r="B5551" s="57">
        <v>93320</v>
      </c>
      <c r="C5551" s="76" t="s">
        <v>2015</v>
      </c>
      <c r="D5551" s="72">
        <v>339.1</v>
      </c>
      <c r="E5551" s="50"/>
      <c r="F5551" s="50"/>
      <c r="G5551" s="50"/>
      <c r="H5551" s="46"/>
    </row>
    <row r="5552" spans="1:8" s="47" customFormat="1" ht="15" customHeight="1" x14ac:dyDescent="0.25">
      <c r="A5552" s="57">
        <v>99205</v>
      </c>
      <c r="B5552" s="57">
        <v>99205</v>
      </c>
      <c r="C5552" s="76" t="s">
        <v>8912</v>
      </c>
      <c r="D5552" s="72">
        <f>MAX(E5552:G5552)</f>
        <v>339.625</v>
      </c>
      <c r="E5552" s="45">
        <v>271.7</v>
      </c>
      <c r="F5552" s="45">
        <f>E5552*1.25</f>
        <v>339.625</v>
      </c>
      <c r="G5552" s="46">
        <v>339.625</v>
      </c>
      <c r="H5552" s="46"/>
    </row>
    <row r="5553" spans="1:8" s="47" customFormat="1" ht="15" customHeight="1" x14ac:dyDescent="0.25">
      <c r="A5553" s="57" t="s">
        <v>2495</v>
      </c>
      <c r="B5553" s="57" t="s">
        <v>2495</v>
      </c>
      <c r="C5553" s="76" t="s">
        <v>8877</v>
      </c>
      <c r="D5553" s="72">
        <f>MAX(E5553:G5553)</f>
        <v>339.625</v>
      </c>
      <c r="E5553" s="45">
        <v>271.7</v>
      </c>
      <c r="F5553" s="45">
        <f>E5553*1.25</f>
        <v>339.625</v>
      </c>
      <c r="G5553" s="46">
        <v>339.625</v>
      </c>
      <c r="H5553" s="46"/>
    </row>
    <row r="5554" spans="1:8" s="47" customFormat="1" ht="15" customHeight="1" x14ac:dyDescent="0.25">
      <c r="A5554" s="57">
        <v>99205</v>
      </c>
      <c r="B5554" s="57">
        <v>99205</v>
      </c>
      <c r="C5554" s="76" t="s">
        <v>8871</v>
      </c>
      <c r="D5554" s="72">
        <f>MAX(E5554:G5554)</f>
        <v>339.625</v>
      </c>
      <c r="E5554" s="45">
        <v>271.7</v>
      </c>
      <c r="F5554" s="45">
        <f>E5554*1.25</f>
        <v>339.625</v>
      </c>
      <c r="G5554" s="46">
        <v>339.625</v>
      </c>
      <c r="H5554" s="46"/>
    </row>
    <row r="5555" spans="1:8" s="47" customFormat="1" ht="15" customHeight="1" x14ac:dyDescent="0.25">
      <c r="A5555" s="57">
        <v>99205</v>
      </c>
      <c r="B5555" s="57">
        <v>99205</v>
      </c>
      <c r="C5555" s="76" t="s">
        <v>8871</v>
      </c>
      <c r="D5555" s="72">
        <f>MAX(E5555:G5555)</f>
        <v>339.625</v>
      </c>
      <c r="E5555" s="45">
        <v>271.7</v>
      </c>
      <c r="F5555" s="45">
        <f>E5555*1.25</f>
        <v>339.625</v>
      </c>
      <c r="G5555" s="46">
        <v>339.625</v>
      </c>
      <c r="H5555" s="46"/>
    </row>
    <row r="5556" spans="1:8" s="47" customFormat="1" ht="15" customHeight="1" x14ac:dyDescent="0.25">
      <c r="A5556" s="57">
        <v>99205</v>
      </c>
      <c r="B5556" s="57">
        <v>99205</v>
      </c>
      <c r="C5556" s="76" t="s">
        <v>8643</v>
      </c>
      <c r="D5556" s="72">
        <f>MAX(E5556:G5556)</f>
        <v>339.625</v>
      </c>
      <c r="E5556" s="45">
        <v>271.7</v>
      </c>
      <c r="F5556" s="45">
        <f>E5556*1.25</f>
        <v>339.625</v>
      </c>
      <c r="G5556" s="46">
        <v>339.625</v>
      </c>
      <c r="H5556" s="46"/>
    </row>
    <row r="5557" spans="1:8" s="47" customFormat="1" ht="15" customHeight="1" x14ac:dyDescent="0.25">
      <c r="A5557" s="57">
        <v>99205</v>
      </c>
      <c r="B5557" s="57">
        <v>99205</v>
      </c>
      <c r="C5557" s="76" t="s">
        <v>8643</v>
      </c>
      <c r="D5557" s="72">
        <f>MAX(E5557:G5557)</f>
        <v>339.625</v>
      </c>
      <c r="E5557" s="45">
        <v>271.7</v>
      </c>
      <c r="F5557" s="45">
        <f>E5557*1.25</f>
        <v>339.625</v>
      </c>
      <c r="G5557" s="46">
        <v>339.625</v>
      </c>
      <c r="H5557" s="46"/>
    </row>
    <row r="5558" spans="1:8" s="47" customFormat="1" ht="15" customHeight="1" x14ac:dyDescent="0.25">
      <c r="A5558" s="57">
        <v>99205</v>
      </c>
      <c r="B5558" s="57">
        <v>99205</v>
      </c>
      <c r="C5558" s="76" t="s">
        <v>8643</v>
      </c>
      <c r="D5558" s="72">
        <f>MAX(E5558:G5558)</f>
        <v>339.625</v>
      </c>
      <c r="E5558" s="45">
        <v>271.7</v>
      </c>
      <c r="F5558" s="45">
        <f>E5558*1.25</f>
        <v>339.625</v>
      </c>
      <c r="G5558" s="46">
        <v>339.625</v>
      </c>
      <c r="H5558" s="46"/>
    </row>
    <row r="5559" spans="1:8" s="47" customFormat="1" ht="15" customHeight="1" x14ac:dyDescent="0.25">
      <c r="A5559" s="57">
        <v>99205</v>
      </c>
      <c r="B5559" s="57">
        <v>99205</v>
      </c>
      <c r="C5559" s="76" t="s">
        <v>8643</v>
      </c>
      <c r="D5559" s="72">
        <f>MAX(E5559:G5559)</f>
        <v>339.625</v>
      </c>
      <c r="E5559" s="45">
        <v>271.7</v>
      </c>
      <c r="F5559" s="45">
        <f>E5559*1.25</f>
        <v>339.625</v>
      </c>
      <c r="G5559" s="46">
        <v>339.625</v>
      </c>
      <c r="H5559" s="46"/>
    </row>
    <row r="5560" spans="1:8" s="47" customFormat="1" ht="15" customHeight="1" x14ac:dyDescent="0.25">
      <c r="A5560" s="57">
        <v>99205</v>
      </c>
      <c r="B5560" s="57">
        <v>99205</v>
      </c>
      <c r="C5560" s="76" t="s">
        <v>8643</v>
      </c>
      <c r="D5560" s="72">
        <f>MAX(E5560:G5560)</f>
        <v>339.625</v>
      </c>
      <c r="E5560" s="45">
        <v>271.7</v>
      </c>
      <c r="F5560" s="45">
        <f>E5560*1.25</f>
        <v>339.625</v>
      </c>
      <c r="G5560" s="46">
        <v>339.625</v>
      </c>
      <c r="H5560" s="46"/>
    </row>
    <row r="5561" spans="1:8" s="47" customFormat="1" ht="15" customHeight="1" x14ac:dyDescent="0.25">
      <c r="A5561" s="57">
        <v>99205</v>
      </c>
      <c r="B5561" s="57">
        <v>99205</v>
      </c>
      <c r="C5561" s="76" t="s">
        <v>8643</v>
      </c>
      <c r="D5561" s="72">
        <f>MAX(E5561:G5561)</f>
        <v>339.625</v>
      </c>
      <c r="E5561" s="45">
        <v>271.7</v>
      </c>
      <c r="F5561" s="45">
        <f>E5561*1.25</f>
        <v>339.625</v>
      </c>
      <c r="G5561" s="46">
        <v>339.625</v>
      </c>
      <c r="H5561" s="46"/>
    </row>
    <row r="5562" spans="1:8" s="47" customFormat="1" ht="15" customHeight="1" x14ac:dyDescent="0.25">
      <c r="A5562" s="57">
        <v>99205</v>
      </c>
      <c r="B5562" s="57">
        <v>99205</v>
      </c>
      <c r="C5562" s="76" t="s">
        <v>8643</v>
      </c>
      <c r="D5562" s="72">
        <f>MAX(E5562:G5562)</f>
        <v>339.625</v>
      </c>
      <c r="E5562" s="45">
        <v>271.7</v>
      </c>
      <c r="F5562" s="45">
        <f>E5562*1.25</f>
        <v>339.625</v>
      </c>
      <c r="G5562" s="46">
        <v>339.625</v>
      </c>
      <c r="H5562" s="46"/>
    </row>
    <row r="5563" spans="1:8" s="47" customFormat="1" ht="15" customHeight="1" x14ac:dyDescent="0.25">
      <c r="A5563" s="57">
        <v>99205</v>
      </c>
      <c r="B5563" s="57">
        <v>99205</v>
      </c>
      <c r="C5563" s="76" t="s">
        <v>8643</v>
      </c>
      <c r="D5563" s="72">
        <f>MAX(E5563:G5563)</f>
        <v>339.625</v>
      </c>
      <c r="E5563" s="45">
        <v>271.7</v>
      </c>
      <c r="F5563" s="45">
        <f>E5563*1.25</f>
        <v>339.625</v>
      </c>
      <c r="G5563" s="46">
        <v>339.625</v>
      </c>
      <c r="H5563" s="46"/>
    </row>
    <row r="5564" spans="1:8" s="47" customFormat="1" ht="15" customHeight="1" x14ac:dyDescent="0.25">
      <c r="A5564" s="57">
        <v>99205</v>
      </c>
      <c r="B5564" s="57">
        <v>99205</v>
      </c>
      <c r="C5564" s="76" t="s">
        <v>8643</v>
      </c>
      <c r="D5564" s="72">
        <f>MAX(E5564:G5564)</f>
        <v>339.625</v>
      </c>
      <c r="E5564" s="45">
        <v>271.7</v>
      </c>
      <c r="F5564" s="45">
        <f>E5564*1.25</f>
        <v>339.625</v>
      </c>
      <c r="G5564" s="46">
        <v>339.625</v>
      </c>
      <c r="H5564" s="46"/>
    </row>
    <row r="5565" spans="1:8" s="47" customFormat="1" ht="15" customHeight="1" x14ac:dyDescent="0.25">
      <c r="A5565" s="57">
        <v>99205</v>
      </c>
      <c r="B5565" s="57">
        <v>99205</v>
      </c>
      <c r="C5565" s="76" t="s">
        <v>8643</v>
      </c>
      <c r="D5565" s="72">
        <f>MAX(E5565:G5565)</f>
        <v>339.625</v>
      </c>
      <c r="E5565" s="45">
        <v>271.7</v>
      </c>
      <c r="F5565" s="45">
        <f>E5565*1.25</f>
        <v>339.625</v>
      </c>
      <c r="G5565" s="46">
        <v>339.625</v>
      </c>
      <c r="H5565" s="46"/>
    </row>
    <row r="5566" spans="1:8" s="47" customFormat="1" ht="15" customHeight="1" x14ac:dyDescent="0.25">
      <c r="A5566" s="57">
        <v>99205</v>
      </c>
      <c r="B5566" s="57">
        <v>99205</v>
      </c>
      <c r="C5566" s="76" t="s">
        <v>8643</v>
      </c>
      <c r="D5566" s="72">
        <f>MAX(E5566:G5566)</f>
        <v>339.625</v>
      </c>
      <c r="E5566" s="45">
        <v>271.7</v>
      </c>
      <c r="F5566" s="45">
        <f>E5566*1.25</f>
        <v>339.625</v>
      </c>
      <c r="G5566" s="46">
        <v>339.625</v>
      </c>
      <c r="H5566" s="46"/>
    </row>
    <row r="5567" spans="1:8" s="47" customFormat="1" ht="15" customHeight="1" x14ac:dyDescent="0.25">
      <c r="A5567" s="57">
        <v>99205</v>
      </c>
      <c r="B5567" s="57">
        <v>99205</v>
      </c>
      <c r="C5567" s="76" t="s">
        <v>8643</v>
      </c>
      <c r="D5567" s="72">
        <f>MAX(E5567:G5567)</f>
        <v>339.625</v>
      </c>
      <c r="E5567" s="45">
        <v>271.7</v>
      </c>
      <c r="F5567" s="45">
        <f>E5567*1.25</f>
        <v>339.625</v>
      </c>
      <c r="G5567" s="46">
        <v>339.625</v>
      </c>
      <c r="H5567" s="46"/>
    </row>
    <row r="5568" spans="1:8" s="47" customFormat="1" ht="15" customHeight="1" x14ac:dyDescent="0.25">
      <c r="A5568" s="57" t="s">
        <v>8918</v>
      </c>
      <c r="B5568" s="57" t="s">
        <v>8917</v>
      </c>
      <c r="C5568" s="76" t="s">
        <v>8919</v>
      </c>
      <c r="D5568" s="72">
        <f>MAX(E5568:G5568)</f>
        <v>339.875</v>
      </c>
      <c r="E5568" s="45">
        <v>271.89999999999998</v>
      </c>
      <c r="F5568" s="45">
        <f>E5568*1.25</f>
        <v>339.875</v>
      </c>
      <c r="G5568" s="46">
        <v>339.875</v>
      </c>
      <c r="H5568" s="46"/>
    </row>
    <row r="5569" spans="1:8" s="47" customFormat="1" ht="15" customHeight="1" x14ac:dyDescent="0.25">
      <c r="A5569" s="57">
        <v>99215</v>
      </c>
      <c r="B5569" s="57">
        <v>99215</v>
      </c>
      <c r="C5569" s="76" t="s">
        <v>7678</v>
      </c>
      <c r="D5569" s="72">
        <f>MAX(E5569:G5569)</f>
        <v>340.1875</v>
      </c>
      <c r="E5569" s="45">
        <v>272.14999999999998</v>
      </c>
      <c r="F5569" s="45">
        <f>E5569*1.25</f>
        <v>340.1875</v>
      </c>
      <c r="G5569" s="46">
        <v>340.1875</v>
      </c>
      <c r="H5569" s="46"/>
    </row>
    <row r="5570" spans="1:8" s="47" customFormat="1" ht="15" customHeight="1" x14ac:dyDescent="0.25">
      <c r="A5570" s="57">
        <v>99204</v>
      </c>
      <c r="B5570" s="57">
        <v>99204</v>
      </c>
      <c r="C5570" s="76" t="s">
        <v>7675</v>
      </c>
      <c r="D5570" s="72">
        <f>MAX(E5570:G5570)</f>
        <v>340.1875</v>
      </c>
      <c r="E5570" s="45">
        <v>272.14999999999998</v>
      </c>
      <c r="F5570" s="45">
        <f>E5570*1.25</f>
        <v>340.1875</v>
      </c>
      <c r="G5570" s="46">
        <v>340.1875</v>
      </c>
      <c r="H5570" s="46"/>
    </row>
    <row r="5571" spans="1:8" s="47" customFormat="1" ht="15" customHeight="1" x14ac:dyDescent="0.25">
      <c r="A5571" s="57">
        <v>70250</v>
      </c>
      <c r="B5571" s="57">
        <v>70250</v>
      </c>
      <c r="C5571" s="76" t="s">
        <v>5957</v>
      </c>
      <c r="D5571" s="72">
        <f>MAX(E5571:G5571)</f>
        <v>340.41249999999997</v>
      </c>
      <c r="E5571" s="45">
        <v>272.33</v>
      </c>
      <c r="F5571" s="45">
        <f>E5571*1.25</f>
        <v>340.41249999999997</v>
      </c>
      <c r="G5571" s="46">
        <v>340.41249999999997</v>
      </c>
      <c r="H5571" s="46"/>
    </row>
    <row r="5572" spans="1:8" s="47" customFormat="1" ht="15" customHeight="1" x14ac:dyDescent="0.25">
      <c r="A5572" s="64"/>
      <c r="B5572" s="64" t="s">
        <v>1799</v>
      </c>
      <c r="C5572" s="65" t="s">
        <v>1800</v>
      </c>
      <c r="D5572" s="72">
        <f>MAX(E5572:G5572)</f>
        <v>340.64</v>
      </c>
      <c r="E5572" s="38"/>
      <c r="F5572" s="37">
        <v>340.64</v>
      </c>
      <c r="G5572" s="46">
        <v>340.64</v>
      </c>
      <c r="H5572" s="46"/>
    </row>
    <row r="5573" spans="1:8" s="47" customFormat="1" ht="15" customHeight="1" x14ac:dyDescent="0.25">
      <c r="A5573" s="64"/>
      <c r="B5573" s="64" t="s">
        <v>1794</v>
      </c>
      <c r="C5573" s="65" t="s">
        <v>1795</v>
      </c>
      <c r="D5573" s="72">
        <f>MAX(E5573:G5573)</f>
        <v>340.64</v>
      </c>
      <c r="E5573" s="38"/>
      <c r="F5573" s="37">
        <v>340.64</v>
      </c>
      <c r="G5573" s="46">
        <v>340.64</v>
      </c>
      <c r="H5573" s="46"/>
    </row>
    <row r="5574" spans="1:8" s="47" customFormat="1" ht="15" customHeight="1" x14ac:dyDescent="0.25">
      <c r="A5574" s="64"/>
      <c r="B5574" s="64" t="s">
        <v>1790</v>
      </c>
      <c r="C5574" s="65" t="s">
        <v>2431</v>
      </c>
      <c r="D5574" s="72">
        <f>MAX(E5574:G5574)</f>
        <v>340.64</v>
      </c>
      <c r="E5574" s="36"/>
      <c r="F5574" s="37">
        <v>340.64</v>
      </c>
      <c r="G5574" s="46">
        <v>340.64</v>
      </c>
      <c r="H5574" s="46"/>
    </row>
    <row r="5575" spans="1:8" s="47" customFormat="1" ht="15" customHeight="1" x14ac:dyDescent="0.25">
      <c r="A5575" s="57" t="s">
        <v>2495</v>
      </c>
      <c r="B5575" s="58" t="s">
        <v>2495</v>
      </c>
      <c r="C5575" s="77" t="s">
        <v>7925</v>
      </c>
      <c r="D5575" s="72">
        <f>MAX(E5575:G5575)</f>
        <v>340.6875</v>
      </c>
      <c r="E5575" s="45">
        <v>272.55</v>
      </c>
      <c r="F5575" s="45">
        <f>E5575*1.25</f>
        <v>340.6875</v>
      </c>
      <c r="G5575" s="46">
        <v>340.6875</v>
      </c>
      <c r="H5575" s="46"/>
    </row>
    <row r="5576" spans="1:8" s="47" customFormat="1" ht="15" customHeight="1" x14ac:dyDescent="0.25">
      <c r="A5576" s="57" t="s">
        <v>3477</v>
      </c>
      <c r="B5576" s="57" t="s">
        <v>2495</v>
      </c>
      <c r="C5576" s="76" t="s">
        <v>3478</v>
      </c>
      <c r="D5576" s="72">
        <f>MAX(E5576:G5576)</f>
        <v>340.6875</v>
      </c>
      <c r="E5576" s="45">
        <v>272.55</v>
      </c>
      <c r="F5576" s="45">
        <f>E5576*1.25</f>
        <v>340.6875</v>
      </c>
      <c r="G5576" s="46">
        <v>340.6875</v>
      </c>
      <c r="H5576" s="46"/>
    </row>
    <row r="5577" spans="1:8" s="47" customFormat="1" ht="15" customHeight="1" x14ac:dyDescent="0.25">
      <c r="A5577" s="57">
        <v>92626</v>
      </c>
      <c r="B5577" s="57">
        <v>92626</v>
      </c>
      <c r="C5577" s="76" t="s">
        <v>7282</v>
      </c>
      <c r="D5577" s="72">
        <f>MAX(E5577:G5577)</f>
        <v>340.79999999999995</v>
      </c>
      <c r="E5577" s="45">
        <v>272.64</v>
      </c>
      <c r="F5577" s="45">
        <f>E5577*1.25</f>
        <v>340.79999999999995</v>
      </c>
      <c r="G5577" s="46">
        <v>340.79999999999995</v>
      </c>
      <c r="H5577" s="46"/>
    </row>
    <row r="5578" spans="1:8" s="47" customFormat="1" ht="15" customHeight="1" x14ac:dyDescent="0.25">
      <c r="A5578" s="57">
        <v>90736</v>
      </c>
      <c r="B5578" s="57">
        <v>90736</v>
      </c>
      <c r="C5578" s="76" t="s">
        <v>8121</v>
      </c>
      <c r="D5578" s="72">
        <f>MAX(E5578:G5578)</f>
        <v>340.82500000000005</v>
      </c>
      <c r="E5578" s="45">
        <v>272.66000000000003</v>
      </c>
      <c r="F5578" s="45">
        <f>E5578*1.25</f>
        <v>340.82500000000005</v>
      </c>
      <c r="G5578" s="46">
        <v>340.82500000000005</v>
      </c>
      <c r="H5578" s="46"/>
    </row>
    <row r="5579" spans="1:8" s="47" customFormat="1" ht="15" customHeight="1" x14ac:dyDescent="0.25">
      <c r="A5579" s="57">
        <v>90736</v>
      </c>
      <c r="B5579" s="57">
        <v>90736</v>
      </c>
      <c r="C5579" s="76" t="s">
        <v>8086</v>
      </c>
      <c r="D5579" s="72">
        <f>MAX(E5579:G5579)</f>
        <v>340.82500000000005</v>
      </c>
      <c r="E5579" s="45">
        <v>272.66000000000003</v>
      </c>
      <c r="F5579" s="45">
        <f>E5579*1.25</f>
        <v>340.82500000000005</v>
      </c>
      <c r="G5579" s="46">
        <v>340.82500000000005</v>
      </c>
      <c r="H5579" s="46"/>
    </row>
    <row r="5580" spans="1:8" s="47" customFormat="1" ht="15" customHeight="1" x14ac:dyDescent="0.25">
      <c r="A5580" s="57">
        <v>90736</v>
      </c>
      <c r="B5580" s="57">
        <v>90736</v>
      </c>
      <c r="C5580" s="76" t="s">
        <v>8086</v>
      </c>
      <c r="D5580" s="72">
        <f>MAX(E5580:G5580)</f>
        <v>340.82500000000005</v>
      </c>
      <c r="E5580" s="45">
        <v>272.66000000000003</v>
      </c>
      <c r="F5580" s="45">
        <f>E5580*1.25</f>
        <v>340.82500000000005</v>
      </c>
      <c r="G5580" s="46">
        <v>340.82500000000005</v>
      </c>
      <c r="H5580" s="46"/>
    </row>
    <row r="5581" spans="1:8" s="47" customFormat="1" ht="15" customHeight="1" x14ac:dyDescent="0.25">
      <c r="A5581" s="57">
        <v>90736</v>
      </c>
      <c r="B5581" s="57">
        <v>90736</v>
      </c>
      <c r="C5581" s="76" t="s">
        <v>8086</v>
      </c>
      <c r="D5581" s="72">
        <f>MAX(E5581:G5581)</f>
        <v>340.82500000000005</v>
      </c>
      <c r="E5581" s="45">
        <v>272.66000000000003</v>
      </c>
      <c r="F5581" s="45">
        <f>E5581*1.25</f>
        <v>340.82500000000005</v>
      </c>
      <c r="G5581" s="46">
        <v>340.82500000000005</v>
      </c>
      <c r="H5581" s="46"/>
    </row>
    <row r="5582" spans="1:8" s="47" customFormat="1" ht="15" customHeight="1" x14ac:dyDescent="0.25">
      <c r="A5582" s="57">
        <v>90736</v>
      </c>
      <c r="B5582" s="57">
        <v>90736</v>
      </c>
      <c r="C5582" s="76" t="s">
        <v>8086</v>
      </c>
      <c r="D5582" s="72">
        <f>MAX(E5582:G5582)</f>
        <v>340.82500000000005</v>
      </c>
      <c r="E5582" s="45">
        <v>272.66000000000003</v>
      </c>
      <c r="F5582" s="45">
        <f>E5582*1.25</f>
        <v>340.82500000000005</v>
      </c>
      <c r="G5582" s="46">
        <v>340.82500000000005</v>
      </c>
      <c r="H5582" s="46"/>
    </row>
    <row r="5583" spans="1:8" s="47" customFormat="1" ht="15" customHeight="1" x14ac:dyDescent="0.25">
      <c r="A5583" s="57">
        <v>90736</v>
      </c>
      <c r="B5583" s="57">
        <v>90736</v>
      </c>
      <c r="C5583" s="76" t="s">
        <v>8086</v>
      </c>
      <c r="D5583" s="72">
        <f>MAX(E5583:G5583)</f>
        <v>340.82500000000005</v>
      </c>
      <c r="E5583" s="45">
        <v>272.66000000000003</v>
      </c>
      <c r="F5583" s="45">
        <f>E5583*1.25</f>
        <v>340.82500000000005</v>
      </c>
      <c r="G5583" s="46">
        <v>340.82500000000005</v>
      </c>
      <c r="H5583" s="46"/>
    </row>
    <row r="5584" spans="1:8" s="47" customFormat="1" ht="15" customHeight="1" x14ac:dyDescent="0.25">
      <c r="A5584" s="57">
        <v>90736</v>
      </c>
      <c r="B5584" s="57">
        <v>90736</v>
      </c>
      <c r="C5584" s="76" t="s">
        <v>8180</v>
      </c>
      <c r="D5584" s="72">
        <f>MAX(E5584:G5584)</f>
        <v>340.82500000000005</v>
      </c>
      <c r="E5584" s="45">
        <v>272.66000000000003</v>
      </c>
      <c r="F5584" s="45">
        <f>E5584*1.25</f>
        <v>340.82500000000005</v>
      </c>
      <c r="G5584" s="46">
        <v>340.82500000000005</v>
      </c>
      <c r="H5584" s="46"/>
    </row>
    <row r="5585" spans="1:8" s="47" customFormat="1" ht="15" customHeight="1" x14ac:dyDescent="0.25">
      <c r="A5585" s="58" t="s">
        <v>21</v>
      </c>
      <c r="B5585" s="58" t="s">
        <v>2495</v>
      </c>
      <c r="C5585" s="77" t="s">
        <v>3597</v>
      </c>
      <c r="D5585" s="72">
        <f>MAX(E5585:G5585)</f>
        <v>341.25</v>
      </c>
      <c r="E5585" s="48">
        <v>273</v>
      </c>
      <c r="F5585" s="48">
        <f>E5585*1.25</f>
        <v>341.25</v>
      </c>
      <c r="G5585" s="46">
        <v>341.25</v>
      </c>
      <c r="H5585" s="46"/>
    </row>
    <row r="5586" spans="1:8" s="47" customFormat="1" ht="15" customHeight="1" x14ac:dyDescent="0.25">
      <c r="A5586" s="57">
        <v>81243</v>
      </c>
      <c r="B5586" s="58">
        <v>81243</v>
      </c>
      <c r="C5586" s="77" t="s">
        <v>5443</v>
      </c>
      <c r="D5586" s="72">
        <f>MAX(E5586:G5586)</f>
        <v>342.2</v>
      </c>
      <c r="E5586" s="45">
        <v>273.76</v>
      </c>
      <c r="F5586" s="45">
        <f>E5586*1.25</f>
        <v>342.2</v>
      </c>
      <c r="G5586" s="46">
        <v>342.2</v>
      </c>
      <c r="H5586" s="46"/>
    </row>
    <row r="5587" spans="1:8" s="47" customFormat="1" ht="15" customHeight="1" x14ac:dyDescent="0.25">
      <c r="A5587" s="57">
        <v>99215</v>
      </c>
      <c r="B5587" s="57">
        <v>99215</v>
      </c>
      <c r="C5587" s="76" t="s">
        <v>8275</v>
      </c>
      <c r="D5587" s="72">
        <f>MAX(E5587:G5587)</f>
        <v>342.375</v>
      </c>
      <c r="E5587" s="45">
        <v>273.89999999999998</v>
      </c>
      <c r="F5587" s="45">
        <f>E5587*1.25</f>
        <v>342.375</v>
      </c>
      <c r="G5587" s="46">
        <v>342.375</v>
      </c>
      <c r="H5587" s="46"/>
    </row>
    <row r="5588" spans="1:8" s="47" customFormat="1" ht="15" customHeight="1" x14ac:dyDescent="0.25">
      <c r="A5588" s="57">
        <v>99215</v>
      </c>
      <c r="B5588" s="57">
        <v>99215</v>
      </c>
      <c r="C5588" s="76" t="s">
        <v>8258</v>
      </c>
      <c r="D5588" s="72">
        <f>MAX(E5588:G5588)</f>
        <v>342.375</v>
      </c>
      <c r="E5588" s="45">
        <v>273.89999999999998</v>
      </c>
      <c r="F5588" s="45">
        <f>E5588*1.25</f>
        <v>342.375</v>
      </c>
      <c r="G5588" s="46">
        <v>342.375</v>
      </c>
      <c r="H5588" s="46"/>
    </row>
    <row r="5589" spans="1:8" s="47" customFormat="1" ht="15" customHeight="1" x14ac:dyDescent="0.25">
      <c r="A5589" s="57">
        <v>65220</v>
      </c>
      <c r="B5589" s="57">
        <v>65220</v>
      </c>
      <c r="C5589" s="76" t="s">
        <v>7784</v>
      </c>
      <c r="D5589" s="72">
        <f>MAX(E5589:G5589)</f>
        <v>342.5</v>
      </c>
      <c r="E5589" s="45">
        <v>274</v>
      </c>
      <c r="F5589" s="45">
        <f>E5589*1.25</f>
        <v>342.5</v>
      </c>
      <c r="G5589" s="46">
        <v>342.5</v>
      </c>
      <c r="H5589" s="46"/>
    </row>
    <row r="5590" spans="1:8" s="47" customFormat="1" ht="15" customHeight="1" x14ac:dyDescent="0.25">
      <c r="A5590" s="57">
        <v>65220</v>
      </c>
      <c r="B5590" s="57">
        <v>65220</v>
      </c>
      <c r="C5590" s="76" t="s">
        <v>7784</v>
      </c>
      <c r="D5590" s="72">
        <f>MAX(E5590:G5590)</f>
        <v>342.5</v>
      </c>
      <c r="E5590" s="45">
        <v>274</v>
      </c>
      <c r="F5590" s="45">
        <f>E5590*1.25</f>
        <v>342.5</v>
      </c>
      <c r="G5590" s="46">
        <v>342.5</v>
      </c>
      <c r="H5590" s="46"/>
    </row>
    <row r="5591" spans="1:8" s="47" customFormat="1" ht="15" customHeight="1" x14ac:dyDescent="0.25">
      <c r="A5591" s="57">
        <v>96116</v>
      </c>
      <c r="B5591" s="57">
        <v>96116</v>
      </c>
      <c r="C5591" s="76" t="s">
        <v>8440</v>
      </c>
      <c r="D5591" s="72">
        <f>MAX(E5591:G5591)</f>
        <v>343.125</v>
      </c>
      <c r="E5591" s="45">
        <v>274.5</v>
      </c>
      <c r="F5591" s="45">
        <f>E5591*1.25</f>
        <v>343.125</v>
      </c>
      <c r="G5591" s="46">
        <v>343.125</v>
      </c>
      <c r="H5591" s="46"/>
    </row>
    <row r="5592" spans="1:8" s="47" customFormat="1" ht="15" customHeight="1" x14ac:dyDescent="0.25">
      <c r="A5592" s="62"/>
      <c r="B5592" s="57">
        <v>28660</v>
      </c>
      <c r="C5592" s="76" t="s">
        <v>408</v>
      </c>
      <c r="D5592" s="72">
        <v>343.35</v>
      </c>
      <c r="E5592" s="50"/>
      <c r="F5592" s="50"/>
      <c r="G5592" s="50"/>
      <c r="H5592" s="46"/>
    </row>
    <row r="5593" spans="1:8" s="47" customFormat="1" ht="15" customHeight="1" x14ac:dyDescent="0.25">
      <c r="A5593" s="62"/>
      <c r="B5593" s="57">
        <v>81500</v>
      </c>
      <c r="C5593" s="76" t="s">
        <v>1184</v>
      </c>
      <c r="D5593" s="72">
        <v>343.44</v>
      </c>
      <c r="E5593" s="50"/>
      <c r="F5593" s="50"/>
      <c r="G5593" s="50"/>
      <c r="H5593" s="46"/>
    </row>
    <row r="5594" spans="1:8" s="47" customFormat="1" ht="15" customHeight="1" x14ac:dyDescent="0.25">
      <c r="A5594" s="57">
        <v>81373</v>
      </c>
      <c r="B5594" s="58">
        <v>81373</v>
      </c>
      <c r="C5594" s="77" t="s">
        <v>4302</v>
      </c>
      <c r="D5594" s="72">
        <f>MAX(E5594:G5594)</f>
        <v>343.7</v>
      </c>
      <c r="E5594" s="45">
        <v>274.95999999999998</v>
      </c>
      <c r="F5594" s="45">
        <f>E5594*1.25</f>
        <v>343.7</v>
      </c>
      <c r="G5594" s="46">
        <v>343.7</v>
      </c>
      <c r="H5594" s="46"/>
    </row>
    <row r="5595" spans="1:8" s="47" customFormat="1" ht="15" customHeight="1" x14ac:dyDescent="0.25">
      <c r="A5595" s="62"/>
      <c r="B5595" s="57">
        <v>96379</v>
      </c>
      <c r="C5595" s="76" t="s">
        <v>2124</v>
      </c>
      <c r="D5595" s="72">
        <v>343.75</v>
      </c>
      <c r="E5595" s="50"/>
      <c r="F5595" s="50"/>
      <c r="G5595" s="50"/>
      <c r="H5595" s="46"/>
    </row>
    <row r="5596" spans="1:8" s="47" customFormat="1" ht="15" customHeight="1" x14ac:dyDescent="0.25">
      <c r="A5596" s="57" t="s">
        <v>7262</v>
      </c>
      <c r="B5596" s="57">
        <v>97167</v>
      </c>
      <c r="C5596" s="76" t="s">
        <v>7263</v>
      </c>
      <c r="D5596" s="72">
        <f>MAX(E5596:G5596)</f>
        <v>343.75</v>
      </c>
      <c r="E5596" s="45">
        <v>275</v>
      </c>
      <c r="F5596" s="45">
        <f>E5596*1.25</f>
        <v>343.75</v>
      </c>
      <c r="G5596" s="46">
        <v>343.75</v>
      </c>
      <c r="H5596" s="46"/>
    </row>
    <row r="5597" spans="1:8" s="47" customFormat="1" ht="15" customHeight="1" x14ac:dyDescent="0.25">
      <c r="A5597" s="63"/>
      <c r="B5597" s="58">
        <v>83001</v>
      </c>
      <c r="C5597" s="77" t="s">
        <v>1312</v>
      </c>
      <c r="D5597" s="73">
        <v>343.8</v>
      </c>
      <c r="E5597" s="51"/>
      <c r="F5597" s="51"/>
      <c r="G5597" s="51"/>
      <c r="H5597" s="46"/>
    </row>
    <row r="5598" spans="1:8" s="47" customFormat="1" ht="15" customHeight="1" x14ac:dyDescent="0.25">
      <c r="A5598" s="57">
        <v>84234</v>
      </c>
      <c r="B5598" s="57">
        <v>84234</v>
      </c>
      <c r="C5598" s="76" t="s">
        <v>5929</v>
      </c>
      <c r="D5598" s="72">
        <f>MAX(E5598:G5598)</f>
        <v>344.0625</v>
      </c>
      <c r="E5598" s="45">
        <v>275.25</v>
      </c>
      <c r="F5598" s="45">
        <f>E5598*1.25</f>
        <v>344.0625</v>
      </c>
      <c r="G5598" s="46">
        <v>344.0625</v>
      </c>
      <c r="H5598" s="46"/>
    </row>
    <row r="5599" spans="1:8" s="47" customFormat="1" ht="15" customHeight="1" x14ac:dyDescent="0.25">
      <c r="A5599" s="57">
        <v>93965</v>
      </c>
      <c r="B5599" s="57">
        <v>93965</v>
      </c>
      <c r="C5599" s="76" t="s">
        <v>8315</v>
      </c>
      <c r="D5599" s="72">
        <f>MAX(E5599:G5599)</f>
        <v>344.21249999999998</v>
      </c>
      <c r="E5599" s="45">
        <v>275.37</v>
      </c>
      <c r="F5599" s="45">
        <f>E5599*1.25</f>
        <v>344.21249999999998</v>
      </c>
      <c r="G5599" s="46">
        <v>344.21249999999998</v>
      </c>
      <c r="H5599" s="46"/>
    </row>
    <row r="5600" spans="1:8" s="47" customFormat="1" ht="15" customHeight="1" x14ac:dyDescent="0.25">
      <c r="A5600" s="63"/>
      <c r="B5600" s="58">
        <v>76390</v>
      </c>
      <c r="C5600" s="77" t="s">
        <v>906</v>
      </c>
      <c r="D5600" s="72">
        <v>344.35</v>
      </c>
      <c r="E5600" s="51"/>
      <c r="F5600" s="51"/>
      <c r="G5600" s="50"/>
      <c r="H5600" s="46"/>
    </row>
    <row r="5601" spans="1:8" s="47" customFormat="1" ht="15" customHeight="1" x14ac:dyDescent="0.25">
      <c r="A5601" s="62"/>
      <c r="B5601" s="57">
        <v>76506</v>
      </c>
      <c r="C5601" s="76" t="s">
        <v>907</v>
      </c>
      <c r="D5601" s="72">
        <v>344.35</v>
      </c>
      <c r="E5601" s="50"/>
      <c r="F5601" s="50"/>
      <c r="G5601" s="50"/>
      <c r="H5601" s="46"/>
    </row>
    <row r="5602" spans="1:8" s="47" customFormat="1" ht="15" customHeight="1" x14ac:dyDescent="0.25">
      <c r="A5602" s="62"/>
      <c r="B5602" s="57">
        <v>76805</v>
      </c>
      <c r="C5602" s="76" t="s">
        <v>928</v>
      </c>
      <c r="D5602" s="72">
        <v>344.82</v>
      </c>
      <c r="E5602" s="50"/>
      <c r="F5602" s="50"/>
      <c r="G5602" s="50"/>
      <c r="H5602" s="46"/>
    </row>
    <row r="5603" spans="1:8" s="47" customFormat="1" ht="15" customHeight="1" x14ac:dyDescent="0.25">
      <c r="A5603" s="58" t="s">
        <v>7307</v>
      </c>
      <c r="B5603" s="58">
        <v>96125</v>
      </c>
      <c r="C5603" s="77" t="s">
        <v>7308</v>
      </c>
      <c r="D5603" s="73">
        <f>MAX(E5603:G5603)</f>
        <v>345.47500000000002</v>
      </c>
      <c r="E5603" s="48">
        <v>276.38</v>
      </c>
      <c r="F5603" s="48">
        <f>E5603*1.25</f>
        <v>345.47500000000002</v>
      </c>
      <c r="G5603" s="49">
        <v>345.47500000000002</v>
      </c>
      <c r="H5603" s="46"/>
    </row>
    <row r="5604" spans="1:8" s="47" customFormat="1" ht="15" customHeight="1" x14ac:dyDescent="0.25">
      <c r="A5604" s="57">
        <v>70380</v>
      </c>
      <c r="B5604" s="57">
        <v>70380</v>
      </c>
      <c r="C5604" s="76" t="s">
        <v>6031</v>
      </c>
      <c r="D5604" s="72">
        <f>MAX(E5604:G5604)</f>
        <v>345.5</v>
      </c>
      <c r="E5604" s="45">
        <v>276.39999999999998</v>
      </c>
      <c r="F5604" s="45">
        <f>E5604*1.25</f>
        <v>345.5</v>
      </c>
      <c r="G5604" s="46">
        <v>345.5</v>
      </c>
      <c r="H5604" s="46"/>
    </row>
    <row r="5605" spans="1:8" s="47" customFormat="1" ht="15" customHeight="1" x14ac:dyDescent="0.25">
      <c r="A5605" s="62"/>
      <c r="B5605" s="57">
        <v>87299</v>
      </c>
      <c r="C5605" s="76" t="s">
        <v>1746</v>
      </c>
      <c r="D5605" s="72">
        <v>345.78</v>
      </c>
      <c r="E5605" s="50"/>
      <c r="F5605" s="50"/>
      <c r="G5605" s="50"/>
      <c r="H5605" s="46"/>
    </row>
    <row r="5606" spans="1:8" s="47" customFormat="1" ht="15" customHeight="1" x14ac:dyDescent="0.25">
      <c r="A5606" s="57">
        <v>97597</v>
      </c>
      <c r="B5606" s="57">
        <v>97597</v>
      </c>
      <c r="C5606" s="76" t="s">
        <v>7324</v>
      </c>
      <c r="D5606" s="72">
        <f>MAX(E5606:G5606)</f>
        <v>345.875</v>
      </c>
      <c r="E5606" s="45">
        <v>276.7</v>
      </c>
      <c r="F5606" s="45">
        <f>E5606*1.25</f>
        <v>345.875</v>
      </c>
      <c r="G5606" s="46">
        <v>345.875</v>
      </c>
      <c r="H5606" s="46"/>
    </row>
    <row r="5607" spans="1:8" s="47" customFormat="1" ht="15" customHeight="1" x14ac:dyDescent="0.25">
      <c r="A5607" s="57">
        <v>97597</v>
      </c>
      <c r="B5607" s="57">
        <v>97597</v>
      </c>
      <c r="C5607" s="76" t="s">
        <v>7694</v>
      </c>
      <c r="D5607" s="72">
        <f>MAX(E5607:G5607)</f>
        <v>345.875</v>
      </c>
      <c r="E5607" s="45">
        <v>276.7</v>
      </c>
      <c r="F5607" s="45">
        <f>E5607*1.25</f>
        <v>345.875</v>
      </c>
      <c r="G5607" s="46">
        <v>345.875</v>
      </c>
      <c r="H5607" s="46"/>
    </row>
    <row r="5608" spans="1:8" s="47" customFormat="1" ht="15" customHeight="1" x14ac:dyDescent="0.25">
      <c r="A5608" s="57" t="s">
        <v>7605</v>
      </c>
      <c r="B5608" s="57">
        <v>97597</v>
      </c>
      <c r="C5608" s="76" t="s">
        <v>7606</v>
      </c>
      <c r="D5608" s="72">
        <f>MAX(E5608:G5608)</f>
        <v>345.875</v>
      </c>
      <c r="E5608" s="45">
        <v>276.7</v>
      </c>
      <c r="F5608" s="45">
        <f>E5608*1.25</f>
        <v>345.875</v>
      </c>
      <c r="G5608" s="46">
        <v>345.875</v>
      </c>
      <c r="H5608" s="46"/>
    </row>
    <row r="5609" spans="1:8" s="47" customFormat="1" ht="15" customHeight="1" x14ac:dyDescent="0.25">
      <c r="A5609" s="57" t="s">
        <v>7605</v>
      </c>
      <c r="B5609" s="57">
        <v>97597</v>
      </c>
      <c r="C5609" s="76" t="s">
        <v>7606</v>
      </c>
      <c r="D5609" s="72">
        <f>MAX(E5609:G5609)</f>
        <v>345.875</v>
      </c>
      <c r="E5609" s="45">
        <v>276.7</v>
      </c>
      <c r="F5609" s="45">
        <f>E5609*1.25</f>
        <v>345.875</v>
      </c>
      <c r="G5609" s="46">
        <v>345.875</v>
      </c>
      <c r="H5609" s="46"/>
    </row>
    <row r="5610" spans="1:8" s="47" customFormat="1" ht="15" customHeight="1" x14ac:dyDescent="0.25">
      <c r="A5610" s="57" t="s">
        <v>7605</v>
      </c>
      <c r="B5610" s="57">
        <v>97597</v>
      </c>
      <c r="C5610" s="76" t="s">
        <v>7606</v>
      </c>
      <c r="D5610" s="72">
        <f>MAX(E5610:G5610)</f>
        <v>345.875</v>
      </c>
      <c r="E5610" s="45">
        <v>276.7</v>
      </c>
      <c r="F5610" s="45">
        <f>E5610*1.25</f>
        <v>345.875</v>
      </c>
      <c r="G5610" s="46">
        <v>345.875</v>
      </c>
      <c r="H5610" s="46"/>
    </row>
    <row r="5611" spans="1:8" s="47" customFormat="1" ht="15" customHeight="1" x14ac:dyDescent="0.25">
      <c r="A5611" s="57" t="s">
        <v>7605</v>
      </c>
      <c r="B5611" s="57">
        <v>97597</v>
      </c>
      <c r="C5611" s="76" t="s">
        <v>7606</v>
      </c>
      <c r="D5611" s="72">
        <f>MAX(E5611:G5611)</f>
        <v>345.875</v>
      </c>
      <c r="E5611" s="45">
        <v>276.7</v>
      </c>
      <c r="F5611" s="45">
        <f>E5611*1.25</f>
        <v>345.875</v>
      </c>
      <c r="G5611" s="46">
        <v>345.875</v>
      </c>
      <c r="H5611" s="46"/>
    </row>
    <row r="5612" spans="1:8" s="47" customFormat="1" ht="15" customHeight="1" x14ac:dyDescent="0.25">
      <c r="A5612" s="57" t="s">
        <v>7605</v>
      </c>
      <c r="B5612" s="57">
        <v>97597</v>
      </c>
      <c r="C5612" s="76" t="s">
        <v>7606</v>
      </c>
      <c r="D5612" s="72">
        <f>MAX(E5612:G5612)</f>
        <v>345.875</v>
      </c>
      <c r="E5612" s="45">
        <v>276.7</v>
      </c>
      <c r="F5612" s="45">
        <f>E5612*1.25</f>
        <v>345.875</v>
      </c>
      <c r="G5612" s="46">
        <v>345.875</v>
      </c>
      <c r="H5612" s="46"/>
    </row>
    <row r="5613" spans="1:8" s="47" customFormat="1" ht="15" customHeight="1" x14ac:dyDescent="0.25">
      <c r="A5613" s="57" t="s">
        <v>7605</v>
      </c>
      <c r="B5613" s="57">
        <v>97597</v>
      </c>
      <c r="C5613" s="76" t="s">
        <v>7783</v>
      </c>
      <c r="D5613" s="72">
        <f>MAX(E5613:G5613)</f>
        <v>345.875</v>
      </c>
      <c r="E5613" s="45">
        <v>276.7</v>
      </c>
      <c r="F5613" s="45">
        <f>E5613*1.25</f>
        <v>345.875</v>
      </c>
      <c r="G5613" s="46">
        <v>345.875</v>
      </c>
      <c r="H5613" s="46"/>
    </row>
    <row r="5614" spans="1:8" s="47" customFormat="1" ht="15" customHeight="1" x14ac:dyDescent="0.25">
      <c r="A5614" s="62"/>
      <c r="B5614" s="57">
        <v>27502</v>
      </c>
      <c r="C5614" s="76" t="s">
        <v>369</v>
      </c>
      <c r="D5614" s="72">
        <v>345.9</v>
      </c>
      <c r="E5614" s="50"/>
      <c r="F5614" s="50"/>
      <c r="G5614" s="50"/>
      <c r="H5614" s="46"/>
    </row>
    <row r="5615" spans="1:8" s="47" customFormat="1" ht="15" customHeight="1" x14ac:dyDescent="0.25">
      <c r="A5615" s="57">
        <v>82492</v>
      </c>
      <c r="B5615" s="57">
        <v>82492</v>
      </c>
      <c r="C5615" s="76" t="s">
        <v>4839</v>
      </c>
      <c r="D5615" s="72">
        <f>MAX(E5615:G5615)</f>
        <v>345.90000000000003</v>
      </c>
      <c r="E5615" s="45">
        <v>276.72000000000003</v>
      </c>
      <c r="F5615" s="45">
        <f>E5615*1.25</f>
        <v>345.90000000000003</v>
      </c>
      <c r="G5615" s="46">
        <v>345.90000000000003</v>
      </c>
      <c r="H5615" s="46"/>
    </row>
    <row r="5616" spans="1:8" s="47" customFormat="1" ht="15" customHeight="1" x14ac:dyDescent="0.25">
      <c r="A5616" s="57">
        <v>82492</v>
      </c>
      <c r="B5616" s="57">
        <v>82492</v>
      </c>
      <c r="C5616" s="76" t="s">
        <v>4889</v>
      </c>
      <c r="D5616" s="72">
        <f>MAX(E5616:G5616)</f>
        <v>345.90000000000003</v>
      </c>
      <c r="E5616" s="45">
        <v>276.72000000000003</v>
      </c>
      <c r="F5616" s="45">
        <f>E5616*1.25</f>
        <v>345.90000000000003</v>
      </c>
      <c r="G5616" s="46">
        <v>345.90000000000003</v>
      </c>
      <c r="H5616" s="46"/>
    </row>
    <row r="5617" spans="1:8" s="47" customFormat="1" ht="15" customHeight="1" x14ac:dyDescent="0.25">
      <c r="A5617" s="57">
        <v>82542</v>
      </c>
      <c r="B5617" s="57">
        <v>82542</v>
      </c>
      <c r="C5617" s="76" t="s">
        <v>4560</v>
      </c>
      <c r="D5617" s="72">
        <f>MAX(E5617:G5617)</f>
        <v>345.90000000000003</v>
      </c>
      <c r="E5617" s="45">
        <v>276.72000000000003</v>
      </c>
      <c r="F5617" s="45">
        <f>E5617*1.25</f>
        <v>345.90000000000003</v>
      </c>
      <c r="G5617" s="46">
        <v>345.90000000000003</v>
      </c>
      <c r="H5617" s="46"/>
    </row>
    <row r="5618" spans="1:8" s="47" customFormat="1" ht="15" customHeight="1" x14ac:dyDescent="0.25">
      <c r="A5618" s="57">
        <v>84999</v>
      </c>
      <c r="B5618" s="57">
        <v>84999</v>
      </c>
      <c r="C5618" s="76" t="s">
        <v>5339</v>
      </c>
      <c r="D5618" s="72">
        <f>MAX(E5618:G5618)</f>
        <v>345.97499999999997</v>
      </c>
      <c r="E5618" s="45">
        <v>276.77999999999997</v>
      </c>
      <c r="F5618" s="45">
        <f>E5618*1.25</f>
        <v>345.97499999999997</v>
      </c>
      <c r="G5618" s="46">
        <v>345.97499999999997</v>
      </c>
      <c r="H5618" s="46"/>
    </row>
    <row r="5619" spans="1:8" s="47" customFormat="1" ht="15" customHeight="1" x14ac:dyDescent="0.25">
      <c r="A5619" s="62"/>
      <c r="B5619" s="57">
        <v>17264</v>
      </c>
      <c r="C5619" s="76" t="s">
        <v>256</v>
      </c>
      <c r="D5619" s="72">
        <v>346.3</v>
      </c>
      <c r="E5619" s="50"/>
      <c r="F5619" s="50"/>
      <c r="G5619" s="50"/>
      <c r="H5619" s="46"/>
    </row>
    <row r="5620" spans="1:8" s="47" customFormat="1" ht="15" customHeight="1" x14ac:dyDescent="0.25">
      <c r="A5620" s="62"/>
      <c r="B5620" s="57">
        <v>12004</v>
      </c>
      <c r="C5620" s="76" t="s">
        <v>186</v>
      </c>
      <c r="D5620" s="72">
        <v>346.78</v>
      </c>
      <c r="E5620" s="50"/>
      <c r="F5620" s="50"/>
      <c r="G5620" s="50"/>
      <c r="H5620" s="46"/>
    </row>
    <row r="5621" spans="1:8" s="47" customFormat="1" ht="15" customHeight="1" x14ac:dyDescent="0.25">
      <c r="A5621" s="57">
        <v>29125</v>
      </c>
      <c r="B5621" s="57">
        <v>29125</v>
      </c>
      <c r="C5621" s="76" t="s">
        <v>7894</v>
      </c>
      <c r="D5621" s="72">
        <f>MAX(E5621:G5621)</f>
        <v>346.8</v>
      </c>
      <c r="E5621" s="45">
        <v>277.44</v>
      </c>
      <c r="F5621" s="45">
        <f>E5621*1.25</f>
        <v>346.8</v>
      </c>
      <c r="G5621" s="46">
        <v>346.8</v>
      </c>
      <c r="H5621" s="46"/>
    </row>
    <row r="5622" spans="1:8" s="47" customFormat="1" ht="15" customHeight="1" x14ac:dyDescent="0.25">
      <c r="A5622" s="62"/>
      <c r="B5622" s="57">
        <v>28495</v>
      </c>
      <c r="C5622" s="76" t="s">
        <v>399</v>
      </c>
      <c r="D5622" s="72">
        <v>346.92</v>
      </c>
      <c r="E5622" s="50"/>
      <c r="F5622" s="50"/>
      <c r="G5622" s="50"/>
      <c r="H5622" s="46"/>
    </row>
    <row r="5623" spans="1:8" s="47" customFormat="1" ht="15" customHeight="1" x14ac:dyDescent="0.25">
      <c r="A5623" s="62"/>
      <c r="B5623" s="57">
        <v>69200</v>
      </c>
      <c r="C5623" s="76" t="s">
        <v>669</v>
      </c>
      <c r="D5623" s="72">
        <v>347.02</v>
      </c>
      <c r="E5623" s="50"/>
      <c r="F5623" s="50"/>
      <c r="G5623" s="50"/>
      <c r="H5623" s="46"/>
    </row>
    <row r="5624" spans="1:8" s="47" customFormat="1" ht="15" customHeight="1" x14ac:dyDescent="0.25">
      <c r="A5624" s="57">
        <v>77072</v>
      </c>
      <c r="B5624" s="57">
        <v>77072</v>
      </c>
      <c r="C5624" s="76" t="s">
        <v>6025</v>
      </c>
      <c r="D5624" s="72">
        <f>MAX(E5624:G5624)</f>
        <v>347.1875</v>
      </c>
      <c r="E5624" s="45">
        <v>277.75</v>
      </c>
      <c r="F5624" s="45">
        <f>E5624*1.25</f>
        <v>347.1875</v>
      </c>
      <c r="G5624" s="46">
        <v>347.1875</v>
      </c>
      <c r="H5624" s="46"/>
    </row>
    <row r="5625" spans="1:8" s="47" customFormat="1" ht="15" customHeight="1" x14ac:dyDescent="0.25">
      <c r="A5625" s="57">
        <v>84081</v>
      </c>
      <c r="B5625" s="57">
        <v>84081</v>
      </c>
      <c r="C5625" s="76" t="s">
        <v>4993</v>
      </c>
      <c r="D5625" s="72">
        <f>MAX(E5625:G5625)</f>
        <v>347.32500000000005</v>
      </c>
      <c r="E5625" s="45">
        <v>277.86</v>
      </c>
      <c r="F5625" s="45">
        <f>E5625*1.25</f>
        <v>347.32500000000005</v>
      </c>
      <c r="G5625" s="46">
        <v>347.32500000000005</v>
      </c>
      <c r="H5625" s="46"/>
    </row>
    <row r="5626" spans="1:8" s="47" customFormat="1" ht="15" customHeight="1" x14ac:dyDescent="0.25">
      <c r="A5626" s="57" t="s">
        <v>7292</v>
      </c>
      <c r="B5626" s="57">
        <v>92521</v>
      </c>
      <c r="C5626" s="76" t="s">
        <v>7293</v>
      </c>
      <c r="D5626" s="72">
        <f>MAX(E5626:G5626)</f>
        <v>347.5</v>
      </c>
      <c r="E5626" s="45">
        <v>278</v>
      </c>
      <c r="F5626" s="45">
        <f>E5626*1.25</f>
        <v>347.5</v>
      </c>
      <c r="G5626" s="46">
        <v>347.5</v>
      </c>
      <c r="H5626" s="46"/>
    </row>
    <row r="5627" spans="1:8" s="47" customFormat="1" ht="15" customHeight="1" x14ac:dyDescent="0.25">
      <c r="A5627" s="57">
        <v>99221</v>
      </c>
      <c r="B5627" s="57">
        <v>99251</v>
      </c>
      <c r="C5627" s="76" t="s">
        <v>8708</v>
      </c>
      <c r="D5627" s="72">
        <f>MAX(E5627:G5627)</f>
        <v>347.6875</v>
      </c>
      <c r="E5627" s="45">
        <v>278.14999999999998</v>
      </c>
      <c r="F5627" s="45">
        <f>E5627*1.25</f>
        <v>347.6875</v>
      </c>
      <c r="G5627" s="46">
        <v>347.6875</v>
      </c>
      <c r="H5627" s="46"/>
    </row>
    <row r="5628" spans="1:8" s="47" customFormat="1" ht="15" customHeight="1" x14ac:dyDescent="0.25">
      <c r="A5628" s="58">
        <v>86904</v>
      </c>
      <c r="B5628" s="58">
        <v>86904</v>
      </c>
      <c r="C5628" s="77" t="s">
        <v>5689</v>
      </c>
      <c r="D5628" s="73">
        <f>MAX(E5628:G5628)</f>
        <v>347.6875</v>
      </c>
      <c r="E5628" s="48">
        <v>278.14999999999998</v>
      </c>
      <c r="F5628" s="48">
        <f>E5628*1.25</f>
        <v>347.6875</v>
      </c>
      <c r="G5628" s="49">
        <v>347.6875</v>
      </c>
      <c r="H5628" s="46"/>
    </row>
    <row r="5629" spans="1:8" s="47" customFormat="1" ht="15" customHeight="1" x14ac:dyDescent="0.25">
      <c r="A5629" s="58">
        <v>86003</v>
      </c>
      <c r="B5629" s="58">
        <v>86003</v>
      </c>
      <c r="C5629" s="77" t="s">
        <v>5031</v>
      </c>
      <c r="D5629" s="73">
        <f>MAX(E5629:G5629)</f>
        <v>347.83749999999998</v>
      </c>
      <c r="E5629" s="48">
        <v>278.27</v>
      </c>
      <c r="F5629" s="48">
        <f>E5629*1.25</f>
        <v>347.83749999999998</v>
      </c>
      <c r="G5629" s="49">
        <v>347.83749999999998</v>
      </c>
      <c r="H5629" s="46"/>
    </row>
    <row r="5630" spans="1:8" s="47" customFormat="1" ht="15" customHeight="1" x14ac:dyDescent="0.25">
      <c r="A5630" s="62"/>
      <c r="B5630" s="58">
        <v>29405</v>
      </c>
      <c r="C5630" s="77" t="s">
        <v>428</v>
      </c>
      <c r="D5630" s="72">
        <v>348.44</v>
      </c>
      <c r="E5630" s="50"/>
      <c r="F5630" s="50"/>
      <c r="G5630" s="50"/>
      <c r="H5630" s="46"/>
    </row>
    <row r="5631" spans="1:8" s="47" customFormat="1" ht="15" customHeight="1" x14ac:dyDescent="0.25">
      <c r="A5631" s="62"/>
      <c r="B5631" s="58">
        <v>29425</v>
      </c>
      <c r="C5631" s="77" t="s">
        <v>429</v>
      </c>
      <c r="D5631" s="72">
        <v>348.58</v>
      </c>
      <c r="E5631" s="50"/>
      <c r="F5631" s="50"/>
      <c r="G5631" s="50"/>
      <c r="H5631" s="46"/>
    </row>
    <row r="5632" spans="1:8" s="47" customFormat="1" ht="15" customHeight="1" x14ac:dyDescent="0.25">
      <c r="A5632" s="62"/>
      <c r="B5632" s="57">
        <v>76800</v>
      </c>
      <c r="C5632" s="76" t="s">
        <v>923</v>
      </c>
      <c r="D5632" s="72">
        <v>349.04</v>
      </c>
      <c r="E5632" s="50"/>
      <c r="F5632" s="50"/>
      <c r="G5632" s="50"/>
      <c r="H5632" s="46"/>
    </row>
    <row r="5633" spans="1:8" s="47" customFormat="1" ht="15" customHeight="1" x14ac:dyDescent="0.25">
      <c r="A5633" s="57">
        <v>90837</v>
      </c>
      <c r="B5633" s="57">
        <v>90837</v>
      </c>
      <c r="C5633" s="76" t="s">
        <v>8432</v>
      </c>
      <c r="D5633" s="72">
        <f>MAX(E5633:G5633)</f>
        <v>349.25</v>
      </c>
      <c r="E5633" s="45">
        <v>279.39999999999998</v>
      </c>
      <c r="F5633" s="45">
        <f>E5633*1.25</f>
        <v>349.25</v>
      </c>
      <c r="G5633" s="46">
        <v>349.25</v>
      </c>
      <c r="H5633" s="46"/>
    </row>
    <row r="5634" spans="1:8" s="47" customFormat="1" ht="15" customHeight="1" x14ac:dyDescent="0.25">
      <c r="A5634" s="57">
        <v>88313</v>
      </c>
      <c r="B5634" s="57">
        <v>88313</v>
      </c>
      <c r="C5634" s="76" t="s">
        <v>5491</v>
      </c>
      <c r="D5634" s="72">
        <f>MAX(E5634:G5634)</f>
        <v>349.35</v>
      </c>
      <c r="E5634" s="45">
        <v>279.48</v>
      </c>
      <c r="F5634" s="45">
        <f>E5634*1.25</f>
        <v>349.35</v>
      </c>
      <c r="G5634" s="46">
        <v>349.35</v>
      </c>
      <c r="H5634" s="46"/>
    </row>
    <row r="5635" spans="1:8" s="47" customFormat="1" ht="15" customHeight="1" x14ac:dyDescent="0.25">
      <c r="A5635" s="57">
        <v>88346</v>
      </c>
      <c r="B5635" s="57">
        <v>88346</v>
      </c>
      <c r="C5635" s="76" t="s">
        <v>5492</v>
      </c>
      <c r="D5635" s="72">
        <f>MAX(E5635:G5635)</f>
        <v>349.35</v>
      </c>
      <c r="E5635" s="45">
        <v>279.48</v>
      </c>
      <c r="F5635" s="45">
        <f>E5635*1.25</f>
        <v>349.35</v>
      </c>
      <c r="G5635" s="46">
        <v>349.35</v>
      </c>
      <c r="H5635" s="46"/>
    </row>
    <row r="5636" spans="1:8" s="47" customFormat="1" ht="15" customHeight="1" x14ac:dyDescent="0.25">
      <c r="A5636" s="57">
        <v>88312</v>
      </c>
      <c r="B5636" s="57">
        <v>88312</v>
      </c>
      <c r="C5636" s="76" t="s">
        <v>5939</v>
      </c>
      <c r="D5636" s="72">
        <f>MAX(E5636:G5636)</f>
        <v>349.35</v>
      </c>
      <c r="E5636" s="45">
        <v>279.48</v>
      </c>
      <c r="F5636" s="45">
        <f>E5636*1.25</f>
        <v>349.35</v>
      </c>
      <c r="G5636" s="46">
        <v>349.35</v>
      </c>
      <c r="H5636" s="46"/>
    </row>
    <row r="5637" spans="1:8" s="47" customFormat="1" ht="15" customHeight="1" x14ac:dyDescent="0.25">
      <c r="A5637" s="57">
        <v>88305</v>
      </c>
      <c r="B5637" s="57">
        <v>88305</v>
      </c>
      <c r="C5637" s="76" t="s">
        <v>5875</v>
      </c>
      <c r="D5637" s="72">
        <f>MAX(E5637:G5637)</f>
        <v>349.35</v>
      </c>
      <c r="E5637" s="45">
        <v>279.48</v>
      </c>
      <c r="F5637" s="45">
        <f>E5637*1.25</f>
        <v>349.35</v>
      </c>
      <c r="G5637" s="46">
        <v>349.35</v>
      </c>
      <c r="H5637" s="46"/>
    </row>
    <row r="5638" spans="1:8" s="47" customFormat="1" ht="15" customHeight="1" x14ac:dyDescent="0.25">
      <c r="A5638" s="57" t="s">
        <v>2495</v>
      </c>
      <c r="B5638" s="57" t="s">
        <v>2495</v>
      </c>
      <c r="C5638" s="76" t="s">
        <v>3112</v>
      </c>
      <c r="D5638" s="72">
        <f>MAX(E5638:G5638)</f>
        <v>349.375</v>
      </c>
      <c r="E5638" s="45">
        <v>279.5</v>
      </c>
      <c r="F5638" s="45">
        <f>E5638*1.25</f>
        <v>349.375</v>
      </c>
      <c r="G5638" s="46">
        <v>349.375</v>
      </c>
      <c r="H5638" s="46"/>
    </row>
    <row r="5639" spans="1:8" s="47" customFormat="1" ht="15" customHeight="1" x14ac:dyDescent="0.25">
      <c r="A5639" s="62"/>
      <c r="B5639" s="57">
        <v>16000</v>
      </c>
      <c r="C5639" s="76" t="s">
        <v>242</v>
      </c>
      <c r="D5639" s="72">
        <v>349.46</v>
      </c>
      <c r="E5639" s="50"/>
      <c r="F5639" s="50"/>
      <c r="G5639" s="50"/>
      <c r="H5639" s="46"/>
    </row>
    <row r="5640" spans="1:8" s="47" customFormat="1" ht="15" customHeight="1" x14ac:dyDescent="0.25">
      <c r="A5640" s="62"/>
      <c r="B5640" s="57">
        <v>85250</v>
      </c>
      <c r="C5640" s="76" t="s">
        <v>1503</v>
      </c>
      <c r="D5640" s="72">
        <v>349.65</v>
      </c>
      <c r="E5640" s="50"/>
      <c r="F5640" s="50"/>
      <c r="G5640" s="50"/>
      <c r="H5640" s="46"/>
    </row>
    <row r="5641" spans="1:8" s="47" customFormat="1" ht="15" customHeight="1" x14ac:dyDescent="0.25">
      <c r="A5641" s="57">
        <v>96415</v>
      </c>
      <c r="B5641" s="57">
        <v>96415</v>
      </c>
      <c r="C5641" s="76" t="s">
        <v>6201</v>
      </c>
      <c r="D5641" s="72">
        <f>MAX(E5641:G5641)</f>
        <v>349.875</v>
      </c>
      <c r="E5641" s="45">
        <v>279.89999999999998</v>
      </c>
      <c r="F5641" s="45">
        <f>E5641*1.25</f>
        <v>349.875</v>
      </c>
      <c r="G5641" s="46">
        <v>349.875</v>
      </c>
      <c r="H5641" s="46"/>
    </row>
    <row r="5642" spans="1:8" s="47" customFormat="1" ht="15" customHeight="1" x14ac:dyDescent="0.25">
      <c r="A5642" s="57">
        <v>96415</v>
      </c>
      <c r="B5642" s="57">
        <v>96415</v>
      </c>
      <c r="C5642" s="76" t="s">
        <v>6190</v>
      </c>
      <c r="D5642" s="72">
        <f>MAX(E5642:G5642)</f>
        <v>349.875</v>
      </c>
      <c r="E5642" s="45">
        <v>279.89999999999998</v>
      </c>
      <c r="F5642" s="45">
        <f>E5642*1.25</f>
        <v>349.875</v>
      </c>
      <c r="G5642" s="46">
        <v>349.875</v>
      </c>
      <c r="H5642" s="46"/>
    </row>
    <row r="5643" spans="1:8" s="47" customFormat="1" ht="15" customHeight="1" x14ac:dyDescent="0.25">
      <c r="A5643" s="57">
        <v>96415</v>
      </c>
      <c r="B5643" s="57">
        <v>96415</v>
      </c>
      <c r="C5643" s="76" t="s">
        <v>6190</v>
      </c>
      <c r="D5643" s="72">
        <f>MAX(E5643:G5643)</f>
        <v>349.875</v>
      </c>
      <c r="E5643" s="45">
        <v>279.89999999999998</v>
      </c>
      <c r="F5643" s="45">
        <f>E5643*1.25</f>
        <v>349.875</v>
      </c>
      <c r="G5643" s="46">
        <v>349.875</v>
      </c>
      <c r="H5643" s="46"/>
    </row>
    <row r="5644" spans="1:8" s="47" customFormat="1" ht="15" customHeight="1" x14ac:dyDescent="0.25">
      <c r="A5644" s="57">
        <v>83883</v>
      </c>
      <c r="B5644" s="57">
        <v>83883</v>
      </c>
      <c r="C5644" s="76" t="s">
        <v>5472</v>
      </c>
      <c r="D5644" s="72">
        <f>MAX(E5644:G5644)</f>
        <v>349.875</v>
      </c>
      <c r="E5644" s="45">
        <v>279.89999999999998</v>
      </c>
      <c r="F5644" s="45">
        <f>E5644*1.25</f>
        <v>349.875</v>
      </c>
      <c r="G5644" s="46">
        <v>349.875</v>
      </c>
      <c r="H5644" s="46"/>
    </row>
    <row r="5645" spans="1:8" s="47" customFormat="1" ht="15" customHeight="1" x14ac:dyDescent="0.25">
      <c r="A5645" s="57" t="s">
        <v>2495</v>
      </c>
      <c r="B5645" s="57" t="s">
        <v>2495</v>
      </c>
      <c r="C5645" s="76" t="s">
        <v>2768</v>
      </c>
      <c r="D5645" s="72">
        <f>MAX(E5645:G5645)</f>
        <v>350</v>
      </c>
      <c r="E5645" s="45">
        <v>280</v>
      </c>
      <c r="F5645" s="45">
        <f>E5645*1.25</f>
        <v>350</v>
      </c>
      <c r="G5645" s="46">
        <v>350</v>
      </c>
      <c r="H5645" s="46"/>
    </row>
    <row r="5646" spans="1:8" s="47" customFormat="1" ht="15" customHeight="1" x14ac:dyDescent="0.25">
      <c r="A5646" s="57" t="s">
        <v>2495</v>
      </c>
      <c r="B5646" s="57" t="s">
        <v>2495</v>
      </c>
      <c r="C5646" s="76" t="s">
        <v>2845</v>
      </c>
      <c r="D5646" s="72">
        <f>MAX(E5646:G5646)</f>
        <v>350</v>
      </c>
      <c r="E5646" s="45">
        <v>280</v>
      </c>
      <c r="F5646" s="45">
        <f>E5646*1.25</f>
        <v>350</v>
      </c>
      <c r="G5646" s="46">
        <v>350</v>
      </c>
      <c r="H5646" s="46"/>
    </row>
    <row r="5647" spans="1:8" s="47" customFormat="1" ht="15" customHeight="1" x14ac:dyDescent="0.25">
      <c r="A5647" s="57" t="s">
        <v>2495</v>
      </c>
      <c r="B5647" s="57" t="s">
        <v>2495</v>
      </c>
      <c r="C5647" s="76" t="s">
        <v>3634</v>
      </c>
      <c r="D5647" s="72">
        <f>MAX(E5647:G5647)</f>
        <v>350</v>
      </c>
      <c r="E5647" s="45">
        <v>280</v>
      </c>
      <c r="F5647" s="45">
        <f>E5647*1.25</f>
        <v>350</v>
      </c>
      <c r="G5647" s="46">
        <v>350</v>
      </c>
      <c r="H5647" s="46"/>
    </row>
    <row r="5648" spans="1:8" s="47" customFormat="1" ht="15" customHeight="1" x14ac:dyDescent="0.25">
      <c r="A5648" s="62"/>
      <c r="B5648" s="57">
        <v>92552</v>
      </c>
      <c r="C5648" s="76" t="s">
        <v>1981</v>
      </c>
      <c r="D5648" s="72">
        <v>350</v>
      </c>
      <c r="E5648" s="50"/>
      <c r="F5648" s="50"/>
      <c r="G5648" s="50"/>
      <c r="H5648" s="46"/>
    </row>
    <row r="5649" spans="1:8" s="47" customFormat="1" ht="15" customHeight="1" x14ac:dyDescent="0.25">
      <c r="A5649" s="57" t="s">
        <v>3345</v>
      </c>
      <c r="B5649" s="57" t="s">
        <v>2495</v>
      </c>
      <c r="C5649" s="76" t="s">
        <v>3448</v>
      </c>
      <c r="D5649" s="72">
        <f>MAX(E5649:G5649)</f>
        <v>350</v>
      </c>
      <c r="E5649" s="45">
        <v>280</v>
      </c>
      <c r="F5649" s="45">
        <f>E5649*1.25</f>
        <v>350</v>
      </c>
      <c r="G5649" s="46">
        <v>350</v>
      </c>
      <c r="H5649" s="46"/>
    </row>
    <row r="5650" spans="1:8" s="47" customFormat="1" ht="15" customHeight="1" x14ac:dyDescent="0.25">
      <c r="A5650" s="57" t="s">
        <v>3345</v>
      </c>
      <c r="B5650" s="57" t="s">
        <v>2495</v>
      </c>
      <c r="C5650" s="76" t="s">
        <v>3449</v>
      </c>
      <c r="D5650" s="72">
        <f>MAX(E5650:G5650)</f>
        <v>350</v>
      </c>
      <c r="E5650" s="45">
        <v>280</v>
      </c>
      <c r="F5650" s="45">
        <f>E5650*1.25</f>
        <v>350</v>
      </c>
      <c r="G5650" s="46">
        <v>350</v>
      </c>
      <c r="H5650" s="46"/>
    </row>
    <row r="5651" spans="1:8" s="47" customFormat="1" ht="15" customHeight="1" x14ac:dyDescent="0.25">
      <c r="A5651" s="57" t="s">
        <v>3345</v>
      </c>
      <c r="B5651" s="57" t="s">
        <v>2495</v>
      </c>
      <c r="C5651" s="76" t="s">
        <v>3450</v>
      </c>
      <c r="D5651" s="72">
        <f>MAX(E5651:G5651)</f>
        <v>350</v>
      </c>
      <c r="E5651" s="45">
        <v>280</v>
      </c>
      <c r="F5651" s="45">
        <f>E5651*1.25</f>
        <v>350</v>
      </c>
      <c r="G5651" s="46">
        <v>350</v>
      </c>
      <c r="H5651" s="46"/>
    </row>
    <row r="5652" spans="1:8" s="47" customFormat="1" ht="15" customHeight="1" x14ac:dyDescent="0.25">
      <c r="A5652" s="57" t="s">
        <v>3345</v>
      </c>
      <c r="B5652" s="57" t="s">
        <v>2495</v>
      </c>
      <c r="C5652" s="76" t="s">
        <v>3451</v>
      </c>
      <c r="D5652" s="72">
        <f>MAX(E5652:G5652)</f>
        <v>350</v>
      </c>
      <c r="E5652" s="45">
        <v>280</v>
      </c>
      <c r="F5652" s="45">
        <f>E5652*1.25</f>
        <v>350</v>
      </c>
      <c r="G5652" s="46">
        <v>350</v>
      </c>
      <c r="H5652" s="46"/>
    </row>
    <row r="5653" spans="1:8" s="47" customFormat="1" ht="15" customHeight="1" x14ac:dyDescent="0.25">
      <c r="A5653" s="57" t="s">
        <v>3345</v>
      </c>
      <c r="B5653" s="57" t="s">
        <v>2495</v>
      </c>
      <c r="C5653" s="76" t="s">
        <v>3452</v>
      </c>
      <c r="D5653" s="72">
        <f>MAX(E5653:G5653)</f>
        <v>350</v>
      </c>
      <c r="E5653" s="45">
        <v>280</v>
      </c>
      <c r="F5653" s="45">
        <f>E5653*1.25</f>
        <v>350</v>
      </c>
      <c r="G5653" s="46">
        <v>350</v>
      </c>
      <c r="H5653" s="46"/>
    </row>
    <row r="5654" spans="1:8" s="47" customFormat="1" ht="15" customHeight="1" x14ac:dyDescent="0.25">
      <c r="A5654" s="57" t="s">
        <v>3345</v>
      </c>
      <c r="B5654" s="57" t="s">
        <v>2495</v>
      </c>
      <c r="C5654" s="76" t="s">
        <v>3453</v>
      </c>
      <c r="D5654" s="72">
        <f>MAX(E5654:G5654)</f>
        <v>350</v>
      </c>
      <c r="E5654" s="45">
        <v>280</v>
      </c>
      <c r="F5654" s="45">
        <f>E5654*1.25</f>
        <v>350</v>
      </c>
      <c r="G5654" s="46">
        <v>350</v>
      </c>
      <c r="H5654" s="46"/>
    </row>
    <row r="5655" spans="1:8" s="47" customFormat="1" ht="15" customHeight="1" x14ac:dyDescent="0.25">
      <c r="A5655" s="57" t="s">
        <v>3345</v>
      </c>
      <c r="B5655" s="57" t="s">
        <v>2495</v>
      </c>
      <c r="C5655" s="76" t="s">
        <v>3454</v>
      </c>
      <c r="D5655" s="72">
        <f>MAX(E5655:G5655)</f>
        <v>350</v>
      </c>
      <c r="E5655" s="45">
        <v>280</v>
      </c>
      <c r="F5655" s="45">
        <f>E5655*1.25</f>
        <v>350</v>
      </c>
      <c r="G5655" s="46">
        <v>350</v>
      </c>
      <c r="H5655" s="46"/>
    </row>
    <row r="5656" spans="1:8" s="47" customFormat="1" ht="15" customHeight="1" x14ac:dyDescent="0.25">
      <c r="A5656" s="57" t="s">
        <v>3345</v>
      </c>
      <c r="B5656" s="57" t="s">
        <v>2495</v>
      </c>
      <c r="C5656" s="76" t="s">
        <v>3461</v>
      </c>
      <c r="D5656" s="72">
        <f>MAX(E5656:G5656)</f>
        <v>350</v>
      </c>
      <c r="E5656" s="45">
        <v>280</v>
      </c>
      <c r="F5656" s="45">
        <f>E5656*1.25</f>
        <v>350</v>
      </c>
      <c r="G5656" s="46">
        <v>350</v>
      </c>
      <c r="H5656" s="46"/>
    </row>
    <row r="5657" spans="1:8" s="47" customFormat="1" ht="15" customHeight="1" x14ac:dyDescent="0.25">
      <c r="A5657" s="58" t="s">
        <v>3462</v>
      </c>
      <c r="B5657" s="58" t="s">
        <v>2495</v>
      </c>
      <c r="C5657" s="77" t="s">
        <v>3463</v>
      </c>
      <c r="D5657" s="73">
        <f>MAX(E5657:G5657)</f>
        <v>350</v>
      </c>
      <c r="E5657" s="48">
        <v>280</v>
      </c>
      <c r="F5657" s="48">
        <f>E5657*1.25</f>
        <v>350</v>
      </c>
      <c r="G5657" s="49">
        <v>350</v>
      </c>
      <c r="H5657" s="46"/>
    </row>
    <row r="5658" spans="1:8" s="47" customFormat="1" ht="15" customHeight="1" x14ac:dyDescent="0.25">
      <c r="A5658" s="57" t="s">
        <v>3345</v>
      </c>
      <c r="B5658" s="57" t="s">
        <v>2495</v>
      </c>
      <c r="C5658" s="76" t="s">
        <v>3456</v>
      </c>
      <c r="D5658" s="72">
        <f>MAX(E5658:G5658)</f>
        <v>350</v>
      </c>
      <c r="E5658" s="45">
        <v>280</v>
      </c>
      <c r="F5658" s="45">
        <f>E5658*1.25</f>
        <v>350</v>
      </c>
      <c r="G5658" s="46">
        <v>350</v>
      </c>
      <c r="H5658" s="46"/>
    </row>
    <row r="5659" spans="1:8" s="47" customFormat="1" ht="15" customHeight="1" x14ac:dyDescent="0.25">
      <c r="A5659" s="57" t="s">
        <v>3345</v>
      </c>
      <c r="B5659" s="57" t="s">
        <v>2495</v>
      </c>
      <c r="C5659" s="76" t="s">
        <v>4184</v>
      </c>
      <c r="D5659" s="72">
        <f>MAX(E5659:G5659)</f>
        <v>350</v>
      </c>
      <c r="E5659" s="45">
        <v>280</v>
      </c>
      <c r="F5659" s="45">
        <f>E5659*1.25</f>
        <v>350</v>
      </c>
      <c r="G5659" s="46">
        <v>350</v>
      </c>
      <c r="H5659" s="46"/>
    </row>
    <row r="5660" spans="1:8" s="47" customFormat="1" ht="15" customHeight="1" x14ac:dyDescent="0.25">
      <c r="A5660" s="57" t="s">
        <v>2495</v>
      </c>
      <c r="B5660" s="57" t="s">
        <v>2495</v>
      </c>
      <c r="C5660" s="76" t="s">
        <v>3458</v>
      </c>
      <c r="D5660" s="72">
        <f>MAX(E5660:G5660)</f>
        <v>350</v>
      </c>
      <c r="E5660" s="45">
        <v>280</v>
      </c>
      <c r="F5660" s="45">
        <f>E5660*1.25</f>
        <v>350</v>
      </c>
      <c r="G5660" s="46">
        <v>350</v>
      </c>
      <c r="H5660" s="46"/>
    </row>
    <row r="5661" spans="1:8" s="47" customFormat="1" ht="15" customHeight="1" x14ac:dyDescent="0.25">
      <c r="A5661" s="57" t="s">
        <v>3345</v>
      </c>
      <c r="B5661" s="57" t="s">
        <v>2495</v>
      </c>
      <c r="C5661" s="76" t="s">
        <v>3459</v>
      </c>
      <c r="D5661" s="72">
        <f>MAX(E5661:G5661)</f>
        <v>350</v>
      </c>
      <c r="E5661" s="45">
        <v>280</v>
      </c>
      <c r="F5661" s="45">
        <f>E5661*1.25</f>
        <v>350</v>
      </c>
      <c r="G5661" s="46">
        <v>350</v>
      </c>
      <c r="H5661" s="46"/>
    </row>
    <row r="5662" spans="1:8" s="47" customFormat="1" ht="15" customHeight="1" x14ac:dyDescent="0.25">
      <c r="A5662" s="57" t="s">
        <v>3345</v>
      </c>
      <c r="B5662" s="57" t="s">
        <v>2495</v>
      </c>
      <c r="C5662" s="76" t="s">
        <v>4096</v>
      </c>
      <c r="D5662" s="72">
        <f>MAX(E5662:G5662)</f>
        <v>350</v>
      </c>
      <c r="E5662" s="45">
        <v>280</v>
      </c>
      <c r="F5662" s="45">
        <f>E5662*1.25</f>
        <v>350</v>
      </c>
      <c r="G5662" s="46">
        <v>350</v>
      </c>
      <c r="H5662" s="46"/>
    </row>
    <row r="5663" spans="1:8" s="47" customFormat="1" ht="15" customHeight="1" x14ac:dyDescent="0.25">
      <c r="A5663" s="57" t="s">
        <v>3345</v>
      </c>
      <c r="B5663" s="57" t="s">
        <v>2495</v>
      </c>
      <c r="C5663" s="76" t="s">
        <v>3471</v>
      </c>
      <c r="D5663" s="72">
        <f>MAX(E5663:G5663)</f>
        <v>350</v>
      </c>
      <c r="E5663" s="45">
        <v>280</v>
      </c>
      <c r="F5663" s="45">
        <f>E5663*1.25</f>
        <v>350</v>
      </c>
      <c r="G5663" s="46">
        <v>350</v>
      </c>
      <c r="H5663" s="46"/>
    </row>
    <row r="5664" spans="1:8" s="47" customFormat="1" ht="15" customHeight="1" x14ac:dyDescent="0.25">
      <c r="A5664" s="57" t="s">
        <v>3345</v>
      </c>
      <c r="B5664" s="57" t="s">
        <v>2495</v>
      </c>
      <c r="C5664" s="76" t="s">
        <v>3464</v>
      </c>
      <c r="D5664" s="72">
        <f>MAX(E5664:G5664)</f>
        <v>350</v>
      </c>
      <c r="E5664" s="45">
        <v>280</v>
      </c>
      <c r="F5664" s="45">
        <f>E5664*1.25</f>
        <v>350</v>
      </c>
      <c r="G5664" s="46">
        <v>350</v>
      </c>
      <c r="H5664" s="46"/>
    </row>
    <row r="5665" spans="1:8" s="47" customFormat="1" ht="15" customHeight="1" x14ac:dyDescent="0.25">
      <c r="A5665" s="57" t="s">
        <v>2495</v>
      </c>
      <c r="B5665" s="57" t="s">
        <v>2495</v>
      </c>
      <c r="C5665" s="76" t="s">
        <v>3455</v>
      </c>
      <c r="D5665" s="72">
        <f>MAX(E5665:G5665)</f>
        <v>350</v>
      </c>
      <c r="E5665" s="45">
        <v>280</v>
      </c>
      <c r="F5665" s="45">
        <f>E5665*1.25</f>
        <v>350</v>
      </c>
      <c r="G5665" s="46">
        <v>350</v>
      </c>
      <c r="H5665" s="46"/>
    </row>
    <row r="5666" spans="1:8" s="47" customFormat="1" ht="15" customHeight="1" x14ac:dyDescent="0.25">
      <c r="A5666" s="63"/>
      <c r="B5666" s="58">
        <v>82105</v>
      </c>
      <c r="C5666" s="77" t="s">
        <v>1200</v>
      </c>
      <c r="D5666" s="73">
        <v>350.94</v>
      </c>
      <c r="E5666" s="51"/>
      <c r="F5666" s="51"/>
      <c r="G5666" s="51"/>
      <c r="H5666" s="46"/>
    </row>
    <row r="5667" spans="1:8" s="47" customFormat="1" ht="15" customHeight="1" x14ac:dyDescent="0.25">
      <c r="A5667" s="57" t="s">
        <v>8133</v>
      </c>
      <c r="B5667" s="57" t="s">
        <v>8133</v>
      </c>
      <c r="C5667" s="76" t="s">
        <v>8134</v>
      </c>
      <c r="D5667" s="72">
        <f>MAX(E5667:G5667)</f>
        <v>351.25</v>
      </c>
      <c r="E5667" s="45">
        <v>281</v>
      </c>
      <c r="F5667" s="45">
        <f>E5667*1.25</f>
        <v>351.25</v>
      </c>
      <c r="G5667" s="46">
        <v>351.25</v>
      </c>
      <c r="H5667" s="46"/>
    </row>
    <row r="5668" spans="1:8" s="47" customFormat="1" ht="15" customHeight="1" x14ac:dyDescent="0.25">
      <c r="A5668" s="62"/>
      <c r="B5668" s="57">
        <v>99214</v>
      </c>
      <c r="C5668" s="76" t="s">
        <v>2257</v>
      </c>
      <c r="D5668" s="72">
        <v>351.38</v>
      </c>
      <c r="E5668" s="50"/>
      <c r="F5668" s="50"/>
      <c r="G5668" s="50"/>
      <c r="H5668" s="46"/>
    </row>
    <row r="5669" spans="1:8" s="47" customFormat="1" ht="15" customHeight="1" x14ac:dyDescent="0.25">
      <c r="A5669" s="57" t="s">
        <v>2495</v>
      </c>
      <c r="B5669" s="57" t="s">
        <v>2495</v>
      </c>
      <c r="C5669" s="76" t="s">
        <v>3031</v>
      </c>
      <c r="D5669" s="72">
        <f>MAX(E5669:G5669)</f>
        <v>351.47500000000002</v>
      </c>
      <c r="E5669" s="45">
        <v>281.18</v>
      </c>
      <c r="F5669" s="45">
        <f>E5669*1.25</f>
        <v>351.47500000000002</v>
      </c>
      <c r="G5669" s="46">
        <v>351.47500000000002</v>
      </c>
      <c r="H5669" s="46"/>
    </row>
    <row r="5670" spans="1:8" s="47" customFormat="1" ht="15" customHeight="1" x14ac:dyDescent="0.25">
      <c r="A5670" s="57">
        <v>86021</v>
      </c>
      <c r="B5670" s="57">
        <v>86021</v>
      </c>
      <c r="C5670" s="76" t="s">
        <v>4606</v>
      </c>
      <c r="D5670" s="72">
        <f>MAX(E5670:G5670)</f>
        <v>351.625</v>
      </c>
      <c r="E5670" s="45">
        <v>281.3</v>
      </c>
      <c r="F5670" s="45">
        <f>E5670*1.25</f>
        <v>351.625</v>
      </c>
      <c r="G5670" s="46">
        <v>351.625</v>
      </c>
      <c r="H5670" s="46"/>
    </row>
    <row r="5671" spans="1:8" s="47" customFormat="1" ht="15" customHeight="1" x14ac:dyDescent="0.25">
      <c r="A5671" s="57">
        <v>86021</v>
      </c>
      <c r="B5671" s="57">
        <v>86021</v>
      </c>
      <c r="C5671" s="76" t="s">
        <v>4606</v>
      </c>
      <c r="D5671" s="72">
        <f>MAX(E5671:G5671)</f>
        <v>351.625</v>
      </c>
      <c r="E5671" s="45">
        <v>281.3</v>
      </c>
      <c r="F5671" s="45">
        <f>E5671*1.25</f>
        <v>351.625</v>
      </c>
      <c r="G5671" s="46">
        <v>351.625</v>
      </c>
      <c r="H5671" s="46"/>
    </row>
    <row r="5672" spans="1:8" s="47" customFormat="1" ht="15" customHeight="1" x14ac:dyDescent="0.25">
      <c r="A5672" s="62"/>
      <c r="B5672" s="57">
        <v>99238</v>
      </c>
      <c r="C5672" s="76" t="s">
        <v>2276</v>
      </c>
      <c r="D5672" s="72">
        <v>351.7</v>
      </c>
      <c r="E5672" s="50"/>
      <c r="F5672" s="50"/>
      <c r="G5672" s="50"/>
      <c r="H5672" s="46"/>
    </row>
    <row r="5673" spans="1:8" s="47" customFormat="1" ht="15" customHeight="1" x14ac:dyDescent="0.25">
      <c r="A5673" s="62"/>
      <c r="B5673" s="57">
        <v>56605</v>
      </c>
      <c r="C5673" s="76" t="s">
        <v>582</v>
      </c>
      <c r="D5673" s="72">
        <v>351.75</v>
      </c>
      <c r="E5673" s="50"/>
      <c r="F5673" s="50"/>
      <c r="G5673" s="50"/>
      <c r="H5673" s="46"/>
    </row>
    <row r="5674" spans="1:8" s="47" customFormat="1" ht="15" customHeight="1" x14ac:dyDescent="0.25">
      <c r="A5674" s="57">
        <v>70030</v>
      </c>
      <c r="B5674" s="57">
        <v>70030</v>
      </c>
      <c r="C5674" s="76" t="s">
        <v>5947</v>
      </c>
      <c r="D5674" s="72">
        <f>MAX(E5674:G5674)</f>
        <v>351.8125</v>
      </c>
      <c r="E5674" s="45">
        <v>281.45</v>
      </c>
      <c r="F5674" s="45">
        <f>E5674*1.25</f>
        <v>351.8125</v>
      </c>
      <c r="G5674" s="46">
        <v>351.8125</v>
      </c>
      <c r="H5674" s="46"/>
    </row>
    <row r="5675" spans="1:8" s="47" customFormat="1" ht="15" customHeight="1" x14ac:dyDescent="0.25">
      <c r="A5675" s="57" t="s">
        <v>2495</v>
      </c>
      <c r="B5675" s="57">
        <v>86003</v>
      </c>
      <c r="C5675" s="76" t="s">
        <v>5573</v>
      </c>
      <c r="D5675" s="72">
        <f>MAX(E5675:G5675)</f>
        <v>351.88749999999999</v>
      </c>
      <c r="E5675" s="45">
        <v>281.51</v>
      </c>
      <c r="F5675" s="45">
        <f>E5675*1.25</f>
        <v>351.88749999999999</v>
      </c>
      <c r="G5675" s="46">
        <v>351.88749999999999</v>
      </c>
      <c r="H5675" s="46"/>
    </row>
    <row r="5676" spans="1:8" s="47" customFormat="1" ht="15" customHeight="1" x14ac:dyDescent="0.25">
      <c r="A5676" s="57">
        <v>99215</v>
      </c>
      <c r="B5676" s="57">
        <v>99215</v>
      </c>
      <c r="C5676" s="76" t="s">
        <v>7745</v>
      </c>
      <c r="D5676" s="72">
        <f>MAX(E5676:G5676)</f>
        <v>352.23750000000001</v>
      </c>
      <c r="E5676" s="45">
        <v>281.79000000000002</v>
      </c>
      <c r="F5676" s="45">
        <f>E5676*1.25</f>
        <v>352.23750000000001</v>
      </c>
      <c r="G5676" s="46">
        <v>352.23750000000001</v>
      </c>
      <c r="H5676" s="46"/>
    </row>
    <row r="5677" spans="1:8" s="47" customFormat="1" ht="15" customHeight="1" x14ac:dyDescent="0.25">
      <c r="A5677" s="57">
        <v>99204</v>
      </c>
      <c r="B5677" s="57">
        <v>99204</v>
      </c>
      <c r="C5677" s="76" t="s">
        <v>7739</v>
      </c>
      <c r="D5677" s="72">
        <f>MAX(E5677:G5677)</f>
        <v>352.23750000000001</v>
      </c>
      <c r="E5677" s="45">
        <v>281.79000000000002</v>
      </c>
      <c r="F5677" s="45">
        <f>E5677*1.25</f>
        <v>352.23750000000001</v>
      </c>
      <c r="G5677" s="46">
        <v>352.23750000000001</v>
      </c>
      <c r="H5677" s="46"/>
    </row>
    <row r="5678" spans="1:8" s="47" customFormat="1" ht="15" customHeight="1" x14ac:dyDescent="0.25">
      <c r="A5678" s="57">
        <v>73060</v>
      </c>
      <c r="B5678" s="57">
        <v>73060</v>
      </c>
      <c r="C5678" s="76" t="s">
        <v>5977</v>
      </c>
      <c r="D5678" s="72">
        <f>MAX(E5678:G5678)</f>
        <v>352.41250000000002</v>
      </c>
      <c r="E5678" s="45">
        <v>281.93</v>
      </c>
      <c r="F5678" s="45">
        <f>E5678*1.25</f>
        <v>352.41250000000002</v>
      </c>
      <c r="G5678" s="46">
        <v>352.41250000000002</v>
      </c>
      <c r="H5678" s="46"/>
    </row>
    <row r="5679" spans="1:8" s="47" customFormat="1" ht="15" customHeight="1" x14ac:dyDescent="0.25">
      <c r="A5679" s="57">
        <v>70190</v>
      </c>
      <c r="B5679" s="57">
        <v>70190</v>
      </c>
      <c r="C5679" s="76" t="s">
        <v>5953</v>
      </c>
      <c r="D5679" s="72">
        <f>MAX(E5679:G5679)</f>
        <v>352.41250000000002</v>
      </c>
      <c r="E5679" s="45">
        <v>281.93</v>
      </c>
      <c r="F5679" s="45">
        <f>E5679*1.25</f>
        <v>352.41250000000002</v>
      </c>
      <c r="G5679" s="46">
        <v>352.41250000000002</v>
      </c>
      <c r="H5679" s="46"/>
    </row>
    <row r="5680" spans="1:8" s="47" customFormat="1" ht="15" customHeight="1" x14ac:dyDescent="0.25">
      <c r="A5680" s="57">
        <v>72220</v>
      </c>
      <c r="B5680" s="57">
        <v>72220</v>
      </c>
      <c r="C5680" s="76" t="s">
        <v>5967</v>
      </c>
      <c r="D5680" s="72">
        <f>MAX(E5680:G5680)</f>
        <v>352.41250000000002</v>
      </c>
      <c r="E5680" s="45">
        <v>281.93</v>
      </c>
      <c r="F5680" s="45">
        <f>E5680*1.25</f>
        <v>352.41250000000002</v>
      </c>
      <c r="G5680" s="46">
        <v>352.41250000000002</v>
      </c>
      <c r="H5680" s="46"/>
    </row>
    <row r="5681" spans="1:8" s="47" customFormat="1" ht="15" customHeight="1" x14ac:dyDescent="0.25">
      <c r="A5681" s="57">
        <v>71120</v>
      </c>
      <c r="B5681" s="57">
        <v>71120</v>
      </c>
      <c r="C5681" s="76" t="s">
        <v>5961</v>
      </c>
      <c r="D5681" s="72">
        <f>MAX(E5681:G5681)</f>
        <v>352.41250000000002</v>
      </c>
      <c r="E5681" s="45">
        <v>281.93</v>
      </c>
      <c r="F5681" s="45">
        <f>E5681*1.25</f>
        <v>352.41250000000002</v>
      </c>
      <c r="G5681" s="46">
        <v>352.41250000000002</v>
      </c>
      <c r="H5681" s="46"/>
    </row>
    <row r="5682" spans="1:8" s="47" customFormat="1" ht="15" customHeight="1" x14ac:dyDescent="0.25">
      <c r="A5682" s="57" t="s">
        <v>7280</v>
      </c>
      <c r="B5682" s="57">
        <v>96105</v>
      </c>
      <c r="C5682" s="76" t="s">
        <v>7281</v>
      </c>
      <c r="D5682" s="72">
        <f>MAX(E5682:G5682)</f>
        <v>352.5</v>
      </c>
      <c r="E5682" s="45">
        <v>282</v>
      </c>
      <c r="F5682" s="45">
        <f>E5682*1.25</f>
        <v>352.5</v>
      </c>
      <c r="G5682" s="46">
        <v>352.5</v>
      </c>
      <c r="H5682" s="46"/>
    </row>
    <row r="5683" spans="1:8" s="47" customFormat="1" ht="15" customHeight="1" x14ac:dyDescent="0.25">
      <c r="A5683" s="62"/>
      <c r="B5683" s="57">
        <v>96365</v>
      </c>
      <c r="C5683" s="76" t="s">
        <v>2106</v>
      </c>
      <c r="D5683" s="72">
        <v>352.5</v>
      </c>
      <c r="E5683" s="50"/>
      <c r="F5683" s="50"/>
      <c r="G5683" s="50"/>
      <c r="H5683" s="46"/>
    </row>
    <row r="5684" spans="1:8" s="47" customFormat="1" ht="15" customHeight="1" x14ac:dyDescent="0.25">
      <c r="A5684" s="62"/>
      <c r="B5684" s="57">
        <v>64680</v>
      </c>
      <c r="C5684" s="76" t="s">
        <v>655</v>
      </c>
      <c r="D5684" s="72">
        <v>352.6</v>
      </c>
      <c r="E5684" s="50"/>
      <c r="F5684" s="50"/>
      <c r="G5684" s="50"/>
      <c r="H5684" s="46"/>
    </row>
    <row r="5685" spans="1:8" s="47" customFormat="1" ht="15" customHeight="1" x14ac:dyDescent="0.25">
      <c r="A5685" s="62"/>
      <c r="B5685" s="57">
        <v>12002</v>
      </c>
      <c r="C5685" s="76" t="s">
        <v>185</v>
      </c>
      <c r="D5685" s="72">
        <v>352.9</v>
      </c>
      <c r="E5685" s="50"/>
      <c r="F5685" s="50"/>
      <c r="G5685" s="50"/>
      <c r="H5685" s="46"/>
    </row>
    <row r="5686" spans="1:8" s="47" customFormat="1" ht="15" customHeight="1" x14ac:dyDescent="0.25">
      <c r="A5686" s="62"/>
      <c r="B5686" s="57">
        <v>11730</v>
      </c>
      <c r="C5686" s="76" t="s">
        <v>173</v>
      </c>
      <c r="D5686" s="72">
        <v>352.9</v>
      </c>
      <c r="E5686" s="50"/>
      <c r="F5686" s="50"/>
      <c r="G5686" s="50"/>
      <c r="H5686" s="46"/>
    </row>
    <row r="5687" spans="1:8" s="47" customFormat="1" ht="15" customHeight="1" x14ac:dyDescent="0.25">
      <c r="A5687" s="62"/>
      <c r="B5687" s="58">
        <v>11305</v>
      </c>
      <c r="C5687" s="77" t="s">
        <v>129</v>
      </c>
      <c r="D5687" s="72">
        <v>352.9</v>
      </c>
      <c r="E5687" s="50"/>
      <c r="F5687" s="50"/>
      <c r="G5687" s="50"/>
      <c r="H5687" s="46"/>
    </row>
    <row r="5688" spans="1:8" s="47" customFormat="1" ht="15" customHeight="1" x14ac:dyDescent="0.25">
      <c r="A5688" s="62"/>
      <c r="B5688" s="58">
        <v>11306</v>
      </c>
      <c r="C5688" s="77" t="s">
        <v>130</v>
      </c>
      <c r="D5688" s="72">
        <v>352.9</v>
      </c>
      <c r="E5688" s="50"/>
      <c r="F5688" s="50"/>
      <c r="G5688" s="50"/>
      <c r="H5688" s="46"/>
    </row>
    <row r="5689" spans="1:8" s="47" customFormat="1" ht="15" customHeight="1" x14ac:dyDescent="0.25">
      <c r="A5689" s="62"/>
      <c r="B5689" s="58">
        <v>11307</v>
      </c>
      <c r="C5689" s="77" t="s">
        <v>131</v>
      </c>
      <c r="D5689" s="72">
        <v>352.9</v>
      </c>
      <c r="E5689" s="50"/>
      <c r="F5689" s="50"/>
      <c r="G5689" s="50"/>
      <c r="H5689" s="46"/>
    </row>
    <row r="5690" spans="1:8" s="47" customFormat="1" ht="15" customHeight="1" x14ac:dyDescent="0.25">
      <c r="A5690" s="62"/>
      <c r="B5690" s="57">
        <v>97530</v>
      </c>
      <c r="C5690" s="76" t="s">
        <v>2209</v>
      </c>
      <c r="D5690" s="72">
        <v>352.9</v>
      </c>
      <c r="E5690" s="50"/>
      <c r="F5690" s="50"/>
      <c r="G5690" s="50"/>
      <c r="H5690" s="46"/>
    </row>
    <row r="5691" spans="1:8" s="47" customFormat="1" ht="15" customHeight="1" x14ac:dyDescent="0.25">
      <c r="A5691" s="62"/>
      <c r="B5691" s="57">
        <v>92606</v>
      </c>
      <c r="C5691" s="76" t="s">
        <v>1985</v>
      </c>
      <c r="D5691" s="72">
        <v>353</v>
      </c>
      <c r="E5691" s="50"/>
      <c r="F5691" s="50"/>
      <c r="G5691" s="50"/>
      <c r="H5691" s="46"/>
    </row>
    <row r="5692" spans="1:8" s="47" customFormat="1" ht="15" customHeight="1" x14ac:dyDescent="0.25">
      <c r="A5692" s="57">
        <v>99215</v>
      </c>
      <c r="B5692" s="57">
        <v>99215</v>
      </c>
      <c r="C5692" s="76" t="s">
        <v>8503</v>
      </c>
      <c r="D5692" s="72">
        <f>MAX(E5692:G5692)</f>
        <v>353.25</v>
      </c>
      <c r="E5692" s="45">
        <v>282.60000000000002</v>
      </c>
      <c r="F5692" s="45">
        <f>E5692*1.25</f>
        <v>353.25</v>
      </c>
      <c r="G5692" s="46">
        <v>353.25</v>
      </c>
      <c r="H5692" s="46"/>
    </row>
    <row r="5693" spans="1:8" s="47" customFormat="1" ht="15" customHeight="1" x14ac:dyDescent="0.25">
      <c r="A5693" s="57">
        <v>99215</v>
      </c>
      <c r="B5693" s="57">
        <v>99215</v>
      </c>
      <c r="C5693" s="76" t="s">
        <v>7769</v>
      </c>
      <c r="D5693" s="72">
        <f>MAX(E5693:G5693)</f>
        <v>353.75</v>
      </c>
      <c r="E5693" s="45">
        <v>283</v>
      </c>
      <c r="F5693" s="45">
        <f>E5693*1.25</f>
        <v>353.75</v>
      </c>
      <c r="G5693" s="46">
        <v>353.75</v>
      </c>
      <c r="H5693" s="46"/>
    </row>
    <row r="5694" spans="1:8" s="47" customFormat="1" ht="15" customHeight="1" x14ac:dyDescent="0.25">
      <c r="A5694" s="62"/>
      <c r="B5694" s="57">
        <v>76872</v>
      </c>
      <c r="C5694" s="76" t="s">
        <v>945</v>
      </c>
      <c r="D5694" s="72">
        <v>353.85</v>
      </c>
      <c r="E5694" s="50"/>
      <c r="F5694" s="50"/>
      <c r="G5694" s="50"/>
      <c r="H5694" s="46"/>
    </row>
    <row r="5695" spans="1:8" s="47" customFormat="1" ht="15" customHeight="1" x14ac:dyDescent="0.25">
      <c r="A5695" s="57" t="s">
        <v>2731</v>
      </c>
      <c r="B5695" s="57" t="s">
        <v>2495</v>
      </c>
      <c r="C5695" s="76" t="s">
        <v>2732</v>
      </c>
      <c r="D5695" s="72">
        <f>MAX(E5695:G5695)</f>
        <v>354.125</v>
      </c>
      <c r="E5695" s="45">
        <v>283.3</v>
      </c>
      <c r="F5695" s="45">
        <f>E5695*1.25</f>
        <v>354.125</v>
      </c>
      <c r="G5695" s="46">
        <v>354.125</v>
      </c>
      <c r="H5695" s="46"/>
    </row>
    <row r="5696" spans="1:8" s="47" customFormat="1" ht="15" customHeight="1" x14ac:dyDescent="0.25">
      <c r="A5696" s="58">
        <v>99487</v>
      </c>
      <c r="B5696" s="58">
        <v>99487</v>
      </c>
      <c r="C5696" s="77" t="s">
        <v>7618</v>
      </c>
      <c r="D5696" s="73">
        <f>MAX(E5696:G5696)</f>
        <v>354.22500000000002</v>
      </c>
      <c r="E5696" s="48">
        <v>283.38</v>
      </c>
      <c r="F5696" s="48">
        <f>E5696*1.25</f>
        <v>354.22500000000002</v>
      </c>
      <c r="G5696" s="49">
        <v>354.22500000000002</v>
      </c>
      <c r="H5696" s="46"/>
    </row>
    <row r="5697" spans="1:8" s="47" customFormat="1" ht="15" customHeight="1" x14ac:dyDescent="0.25">
      <c r="A5697" s="58">
        <v>99487</v>
      </c>
      <c r="B5697" s="58">
        <v>99487</v>
      </c>
      <c r="C5697" s="77" t="s">
        <v>7618</v>
      </c>
      <c r="D5697" s="73">
        <f>MAX(E5697:G5697)</f>
        <v>354.22500000000002</v>
      </c>
      <c r="E5697" s="48">
        <v>283.38</v>
      </c>
      <c r="F5697" s="48">
        <f>E5697*1.25</f>
        <v>354.22500000000002</v>
      </c>
      <c r="G5697" s="49">
        <v>354.22500000000002</v>
      </c>
      <c r="H5697" s="46"/>
    </row>
    <row r="5698" spans="1:8" s="47" customFormat="1" ht="15" customHeight="1" x14ac:dyDescent="0.25">
      <c r="A5698" s="58">
        <v>99487</v>
      </c>
      <c r="B5698" s="58">
        <v>99487</v>
      </c>
      <c r="C5698" s="77" t="s">
        <v>7618</v>
      </c>
      <c r="D5698" s="73">
        <f>MAX(E5698:G5698)</f>
        <v>354.22500000000002</v>
      </c>
      <c r="E5698" s="48">
        <v>283.38</v>
      </c>
      <c r="F5698" s="48">
        <f>E5698*1.25</f>
        <v>354.22500000000002</v>
      </c>
      <c r="G5698" s="49">
        <v>354.22500000000002</v>
      </c>
      <c r="H5698" s="46"/>
    </row>
    <row r="5699" spans="1:8" s="47" customFormat="1" ht="15" customHeight="1" x14ac:dyDescent="0.25">
      <c r="A5699" s="58">
        <v>99487</v>
      </c>
      <c r="B5699" s="58">
        <v>99487</v>
      </c>
      <c r="C5699" s="77" t="s">
        <v>7618</v>
      </c>
      <c r="D5699" s="73">
        <f>MAX(E5699:G5699)</f>
        <v>354.22500000000002</v>
      </c>
      <c r="E5699" s="48">
        <v>283.38</v>
      </c>
      <c r="F5699" s="48">
        <f>E5699*1.25</f>
        <v>354.22500000000002</v>
      </c>
      <c r="G5699" s="49">
        <v>354.22500000000002</v>
      </c>
      <c r="H5699" s="46"/>
    </row>
    <row r="5700" spans="1:8" s="47" customFormat="1" ht="15" customHeight="1" x14ac:dyDescent="0.25">
      <c r="A5700" s="58">
        <v>99487</v>
      </c>
      <c r="B5700" s="58">
        <v>99487</v>
      </c>
      <c r="C5700" s="77" t="s">
        <v>7618</v>
      </c>
      <c r="D5700" s="73">
        <f>MAX(E5700:G5700)</f>
        <v>354.22500000000002</v>
      </c>
      <c r="E5700" s="48">
        <v>283.38</v>
      </c>
      <c r="F5700" s="48">
        <f>E5700*1.25</f>
        <v>354.22500000000002</v>
      </c>
      <c r="G5700" s="49">
        <v>354.22500000000002</v>
      </c>
      <c r="H5700" s="46"/>
    </row>
    <row r="5701" spans="1:8" s="47" customFormat="1" ht="15" customHeight="1" x14ac:dyDescent="0.25">
      <c r="A5701" s="58">
        <v>99487</v>
      </c>
      <c r="B5701" s="58">
        <v>99487</v>
      </c>
      <c r="C5701" s="77" t="s">
        <v>7618</v>
      </c>
      <c r="D5701" s="73">
        <f>MAX(E5701:G5701)</f>
        <v>354.22500000000002</v>
      </c>
      <c r="E5701" s="48">
        <v>283.38</v>
      </c>
      <c r="F5701" s="48">
        <f>E5701*1.25</f>
        <v>354.22500000000002</v>
      </c>
      <c r="G5701" s="49">
        <v>354.22500000000002</v>
      </c>
      <c r="H5701" s="46"/>
    </row>
    <row r="5702" spans="1:8" s="47" customFormat="1" ht="15" customHeight="1" x14ac:dyDescent="0.25">
      <c r="A5702" s="58">
        <v>99487</v>
      </c>
      <c r="B5702" s="58">
        <v>99487</v>
      </c>
      <c r="C5702" s="77" t="s">
        <v>7618</v>
      </c>
      <c r="D5702" s="73">
        <f>MAX(E5702:G5702)</f>
        <v>354.22500000000002</v>
      </c>
      <c r="E5702" s="48">
        <v>283.38</v>
      </c>
      <c r="F5702" s="48">
        <f>E5702*1.25</f>
        <v>354.22500000000002</v>
      </c>
      <c r="G5702" s="49">
        <v>354.22500000000002</v>
      </c>
      <c r="H5702" s="46"/>
    </row>
    <row r="5703" spans="1:8" s="47" customFormat="1" ht="15" customHeight="1" x14ac:dyDescent="0.25">
      <c r="A5703" s="62"/>
      <c r="B5703" s="57">
        <v>92607</v>
      </c>
      <c r="C5703" s="76" t="s">
        <v>1986</v>
      </c>
      <c r="D5703" s="72">
        <v>354.5</v>
      </c>
      <c r="E5703" s="50"/>
      <c r="F5703" s="50"/>
      <c r="G5703" s="50"/>
      <c r="H5703" s="46"/>
    </row>
    <row r="5704" spans="1:8" s="47" customFormat="1" ht="15" customHeight="1" x14ac:dyDescent="0.25">
      <c r="A5704" s="62"/>
      <c r="B5704" s="57">
        <v>24200</v>
      </c>
      <c r="C5704" s="76" t="s">
        <v>318</v>
      </c>
      <c r="D5704" s="72">
        <v>354.75</v>
      </c>
      <c r="E5704" s="50"/>
      <c r="F5704" s="50"/>
      <c r="G5704" s="50"/>
      <c r="H5704" s="46"/>
    </row>
    <row r="5705" spans="1:8" s="47" customFormat="1" ht="15" customHeight="1" x14ac:dyDescent="0.25">
      <c r="A5705" s="57" t="s">
        <v>2495</v>
      </c>
      <c r="B5705" s="57" t="s">
        <v>2495</v>
      </c>
      <c r="C5705" s="76" t="s">
        <v>2785</v>
      </c>
      <c r="D5705" s="72">
        <f>MAX(E5705:G5705)</f>
        <v>354.8125</v>
      </c>
      <c r="E5705" s="45">
        <v>283.85000000000002</v>
      </c>
      <c r="F5705" s="45">
        <f>E5705*1.25</f>
        <v>354.8125</v>
      </c>
      <c r="G5705" s="46">
        <v>354.8125</v>
      </c>
      <c r="H5705" s="46"/>
    </row>
    <row r="5706" spans="1:8" s="47" customFormat="1" ht="15" customHeight="1" x14ac:dyDescent="0.25">
      <c r="A5706" s="57" t="s">
        <v>2495</v>
      </c>
      <c r="B5706" s="57" t="s">
        <v>2495</v>
      </c>
      <c r="C5706" s="76" t="s">
        <v>2781</v>
      </c>
      <c r="D5706" s="72">
        <f>MAX(E5706:G5706)</f>
        <v>354.8125</v>
      </c>
      <c r="E5706" s="45">
        <v>283.85000000000002</v>
      </c>
      <c r="F5706" s="45">
        <f>E5706*1.25</f>
        <v>354.8125</v>
      </c>
      <c r="G5706" s="46">
        <v>354.8125</v>
      </c>
      <c r="H5706" s="46"/>
    </row>
    <row r="5707" spans="1:8" s="47" customFormat="1" ht="15" customHeight="1" x14ac:dyDescent="0.25">
      <c r="A5707" s="62"/>
      <c r="B5707" s="57">
        <v>55100</v>
      </c>
      <c r="C5707" s="76" t="s">
        <v>574</v>
      </c>
      <c r="D5707" s="72">
        <v>354.88</v>
      </c>
      <c r="E5707" s="50"/>
      <c r="F5707" s="50"/>
      <c r="G5707" s="50"/>
      <c r="H5707" s="46"/>
    </row>
    <row r="5708" spans="1:8" s="47" customFormat="1" ht="15" customHeight="1" x14ac:dyDescent="0.25">
      <c r="A5708" s="57" t="s">
        <v>7270</v>
      </c>
      <c r="B5708" s="57">
        <v>92610</v>
      </c>
      <c r="C5708" s="76" t="s">
        <v>7271</v>
      </c>
      <c r="D5708" s="72">
        <f>MAX(E5708:G5708)</f>
        <v>355</v>
      </c>
      <c r="E5708" s="45">
        <v>284</v>
      </c>
      <c r="F5708" s="45">
        <f>E5708*1.25</f>
        <v>355</v>
      </c>
      <c r="G5708" s="46">
        <v>355</v>
      </c>
      <c r="H5708" s="46"/>
    </row>
    <row r="5709" spans="1:8" s="47" customFormat="1" ht="15" customHeight="1" x14ac:dyDescent="0.25">
      <c r="A5709" s="62"/>
      <c r="B5709" s="57">
        <v>38220</v>
      </c>
      <c r="C5709" s="76" t="s">
        <v>513</v>
      </c>
      <c r="D5709" s="72">
        <v>355.3</v>
      </c>
      <c r="E5709" s="50"/>
      <c r="F5709" s="50"/>
      <c r="G5709" s="50"/>
      <c r="H5709" s="46"/>
    </row>
    <row r="5710" spans="1:8" s="47" customFormat="1" ht="15" customHeight="1" x14ac:dyDescent="0.25">
      <c r="A5710" s="57" t="s">
        <v>7288</v>
      </c>
      <c r="B5710" s="57">
        <v>92606</v>
      </c>
      <c r="C5710" s="76" t="s">
        <v>7289</v>
      </c>
      <c r="D5710" s="72">
        <f>MAX(E5710:G5710)</f>
        <v>355.6875</v>
      </c>
      <c r="E5710" s="45">
        <v>284.55</v>
      </c>
      <c r="F5710" s="45">
        <f>E5710*1.25</f>
        <v>355.6875</v>
      </c>
      <c r="G5710" s="46">
        <v>355.6875</v>
      </c>
      <c r="H5710" s="46"/>
    </row>
    <row r="5711" spans="1:8" s="47" customFormat="1" ht="15" customHeight="1" x14ac:dyDescent="0.25">
      <c r="A5711" s="62"/>
      <c r="B5711" s="57">
        <v>88262</v>
      </c>
      <c r="C5711" s="76" t="s">
        <v>1836</v>
      </c>
      <c r="D5711" s="72">
        <v>356.04</v>
      </c>
      <c r="E5711" s="50"/>
      <c r="F5711" s="50"/>
      <c r="G5711" s="50"/>
      <c r="H5711" s="46"/>
    </row>
    <row r="5712" spans="1:8" s="47" customFormat="1" ht="15" customHeight="1" x14ac:dyDescent="0.25">
      <c r="A5712" s="62"/>
      <c r="B5712" s="57">
        <v>88261</v>
      </c>
      <c r="C5712" s="76" t="s">
        <v>1835</v>
      </c>
      <c r="D5712" s="72">
        <v>356.04</v>
      </c>
      <c r="E5712" s="50"/>
      <c r="F5712" s="50"/>
      <c r="G5712" s="50"/>
      <c r="H5712" s="46"/>
    </row>
    <row r="5713" spans="1:8" s="47" customFormat="1" ht="15" customHeight="1" x14ac:dyDescent="0.25">
      <c r="A5713" s="57">
        <v>95860</v>
      </c>
      <c r="B5713" s="57">
        <v>95860</v>
      </c>
      <c r="C5713" s="76" t="s">
        <v>8550</v>
      </c>
      <c r="D5713" s="72">
        <f>MAX(E5713:G5713)</f>
        <v>356.125</v>
      </c>
      <c r="E5713" s="45">
        <v>284.89999999999998</v>
      </c>
      <c r="F5713" s="45">
        <f>E5713*1.25</f>
        <v>356.125</v>
      </c>
      <c r="G5713" s="46">
        <v>356.125</v>
      </c>
      <c r="H5713" s="46"/>
    </row>
    <row r="5714" spans="1:8" s="47" customFormat="1" ht="15" customHeight="1" x14ac:dyDescent="0.25">
      <c r="A5714" s="57">
        <v>76981</v>
      </c>
      <c r="B5714" s="57">
        <v>76981</v>
      </c>
      <c r="C5714" s="76" t="s">
        <v>7038</v>
      </c>
      <c r="D5714" s="72">
        <f>MAX(E5714:G5714)</f>
        <v>356.55</v>
      </c>
      <c r="E5714" s="45">
        <v>285.24</v>
      </c>
      <c r="F5714" s="45">
        <f>E5714*1.25</f>
        <v>356.55</v>
      </c>
      <c r="G5714" s="46">
        <v>356.55</v>
      </c>
      <c r="H5714" s="46"/>
    </row>
    <row r="5715" spans="1:8" s="47" customFormat="1" ht="15" customHeight="1" x14ac:dyDescent="0.25">
      <c r="A5715" s="62"/>
      <c r="B5715" s="57">
        <v>87651</v>
      </c>
      <c r="C5715" s="76" t="s">
        <v>1795</v>
      </c>
      <c r="D5715" s="72">
        <v>356.95</v>
      </c>
      <c r="E5715" s="50"/>
      <c r="F5715" s="50"/>
      <c r="G5715" s="50"/>
      <c r="H5715" s="46"/>
    </row>
    <row r="5716" spans="1:8" s="47" customFormat="1" ht="15" customHeight="1" x14ac:dyDescent="0.25">
      <c r="A5716" s="64"/>
      <c r="B5716" s="64" t="s">
        <v>1784</v>
      </c>
      <c r="C5716" s="65" t="s">
        <v>1789</v>
      </c>
      <c r="D5716" s="72">
        <f>MAX(E5716:G5716)</f>
        <v>357.1</v>
      </c>
      <c r="E5716" s="38"/>
      <c r="F5716" s="37">
        <v>357.1</v>
      </c>
      <c r="G5716" s="46">
        <v>357.1</v>
      </c>
      <c r="H5716" s="46"/>
    </row>
    <row r="5717" spans="1:8" s="47" customFormat="1" ht="15" customHeight="1" x14ac:dyDescent="0.25">
      <c r="A5717" s="64"/>
      <c r="B5717" s="64" t="s">
        <v>1728</v>
      </c>
      <c r="C5717" s="65" t="s">
        <v>1729</v>
      </c>
      <c r="D5717" s="72">
        <f>MAX(E5717:G5717)</f>
        <v>357.1</v>
      </c>
      <c r="E5717" s="38"/>
      <c r="F5717" s="37">
        <v>357.1</v>
      </c>
      <c r="G5717" s="46">
        <v>357.1</v>
      </c>
      <c r="H5717" s="46"/>
    </row>
    <row r="5718" spans="1:8" s="47" customFormat="1" ht="15" customHeight="1" x14ac:dyDescent="0.25">
      <c r="A5718" s="62"/>
      <c r="B5718" s="57">
        <v>46050</v>
      </c>
      <c r="C5718" s="76" t="s">
        <v>546</v>
      </c>
      <c r="D5718" s="72">
        <v>357.25</v>
      </c>
      <c r="E5718" s="50"/>
      <c r="F5718" s="50"/>
      <c r="G5718" s="50"/>
      <c r="H5718" s="46"/>
    </row>
    <row r="5719" spans="1:8" s="47" customFormat="1" ht="15" customHeight="1" x14ac:dyDescent="0.25">
      <c r="A5719" s="62"/>
      <c r="B5719" s="57">
        <v>87804</v>
      </c>
      <c r="C5719" s="76" t="s">
        <v>1803</v>
      </c>
      <c r="D5719" s="72">
        <v>357.6</v>
      </c>
      <c r="E5719" s="50"/>
      <c r="F5719" s="50"/>
      <c r="G5719" s="50"/>
      <c r="H5719" s="46"/>
    </row>
    <row r="5720" spans="1:8" s="47" customFormat="1" ht="15" customHeight="1" x14ac:dyDescent="0.25">
      <c r="A5720" s="62"/>
      <c r="B5720" s="57">
        <v>99242</v>
      </c>
      <c r="C5720" s="76" t="s">
        <v>2279</v>
      </c>
      <c r="D5720" s="72">
        <v>357.65</v>
      </c>
      <c r="E5720" s="50"/>
      <c r="F5720" s="50"/>
      <c r="G5720" s="50"/>
      <c r="H5720" s="46"/>
    </row>
    <row r="5721" spans="1:8" s="47" customFormat="1" ht="15" customHeight="1" x14ac:dyDescent="0.25">
      <c r="A5721" s="63"/>
      <c r="B5721" s="58">
        <v>96127</v>
      </c>
      <c r="C5721" s="77" t="s">
        <v>2100</v>
      </c>
      <c r="D5721" s="72">
        <v>357.67</v>
      </c>
      <c r="E5721" s="51"/>
      <c r="F5721" s="51"/>
      <c r="G5721" s="50"/>
      <c r="H5721" s="46"/>
    </row>
    <row r="5722" spans="1:8" s="47" customFormat="1" ht="15" customHeight="1" x14ac:dyDescent="0.25">
      <c r="A5722" s="63"/>
      <c r="B5722" s="58">
        <v>82024</v>
      </c>
      <c r="C5722" s="77" t="s">
        <v>1190</v>
      </c>
      <c r="D5722" s="73">
        <v>357.78</v>
      </c>
      <c r="E5722" s="51"/>
      <c r="F5722" s="51"/>
      <c r="G5722" s="50"/>
      <c r="H5722" s="46"/>
    </row>
    <row r="5723" spans="1:8" s="47" customFormat="1" ht="15" customHeight="1" x14ac:dyDescent="0.25">
      <c r="A5723" s="62"/>
      <c r="B5723" s="58">
        <v>95811</v>
      </c>
      <c r="C5723" s="77" t="s">
        <v>2073</v>
      </c>
      <c r="D5723" s="72">
        <v>358.36</v>
      </c>
      <c r="E5723" s="50"/>
      <c r="F5723" s="50"/>
      <c r="G5723" s="50"/>
      <c r="H5723" s="46"/>
    </row>
    <row r="5724" spans="1:8" s="47" customFormat="1" ht="15" customHeight="1" x14ac:dyDescent="0.25">
      <c r="A5724" s="62"/>
      <c r="B5724" s="57">
        <v>90747</v>
      </c>
      <c r="C5724" s="76" t="s">
        <v>1935</v>
      </c>
      <c r="D5724" s="72">
        <v>358.9</v>
      </c>
      <c r="E5724" s="50"/>
      <c r="F5724" s="50"/>
      <c r="G5724" s="50"/>
      <c r="H5724" s="46"/>
    </row>
    <row r="5725" spans="1:8" s="47" customFormat="1" ht="15" customHeight="1" x14ac:dyDescent="0.25">
      <c r="A5725" s="62"/>
      <c r="B5725" s="57">
        <v>63655</v>
      </c>
      <c r="C5725" s="76" t="s">
        <v>607</v>
      </c>
      <c r="D5725" s="72">
        <v>359</v>
      </c>
      <c r="E5725" s="50"/>
      <c r="F5725" s="50"/>
      <c r="G5725" s="50"/>
      <c r="H5725" s="46"/>
    </row>
    <row r="5726" spans="1:8" s="47" customFormat="1" ht="15" customHeight="1" x14ac:dyDescent="0.25">
      <c r="A5726" s="62"/>
      <c r="B5726" s="57">
        <v>40831</v>
      </c>
      <c r="C5726" s="76" t="s">
        <v>527</v>
      </c>
      <c r="D5726" s="72">
        <v>359</v>
      </c>
      <c r="E5726" s="50"/>
      <c r="F5726" s="50"/>
      <c r="G5726" s="50"/>
      <c r="H5726" s="46"/>
    </row>
    <row r="5727" spans="1:8" s="47" customFormat="1" ht="15" customHeight="1" x14ac:dyDescent="0.25">
      <c r="A5727" s="58">
        <v>94640</v>
      </c>
      <c r="B5727" s="58">
        <v>94640</v>
      </c>
      <c r="C5727" s="77" t="s">
        <v>6591</v>
      </c>
      <c r="D5727" s="73">
        <f>MAX(E5727:G5727)</f>
        <v>359.25</v>
      </c>
      <c r="E5727" s="48">
        <v>287.39999999999998</v>
      </c>
      <c r="F5727" s="48">
        <f>E5727*1.25</f>
        <v>359.25</v>
      </c>
      <c r="G5727" s="49">
        <v>359.25</v>
      </c>
      <c r="H5727" s="46"/>
    </row>
    <row r="5728" spans="1:8" s="47" customFormat="1" ht="15" customHeight="1" x14ac:dyDescent="0.25">
      <c r="A5728" s="58">
        <v>94640</v>
      </c>
      <c r="B5728" s="58">
        <v>94640</v>
      </c>
      <c r="C5728" s="77" t="s">
        <v>6931</v>
      </c>
      <c r="D5728" s="73">
        <f>MAX(E5728:G5728)</f>
        <v>359.25</v>
      </c>
      <c r="E5728" s="48">
        <v>287.39999999999998</v>
      </c>
      <c r="F5728" s="48">
        <f>E5728*1.25</f>
        <v>359.25</v>
      </c>
      <c r="G5728" s="49">
        <v>359.25</v>
      </c>
      <c r="H5728" s="46"/>
    </row>
    <row r="5729" spans="1:8" s="47" customFormat="1" ht="15" customHeight="1" x14ac:dyDescent="0.25">
      <c r="A5729" s="57" t="s">
        <v>2495</v>
      </c>
      <c r="B5729" s="57" t="s">
        <v>2495</v>
      </c>
      <c r="C5729" s="76" t="s">
        <v>4682</v>
      </c>
      <c r="D5729" s="72">
        <f>MAX(E5729:G5729)</f>
        <v>359.375</v>
      </c>
      <c r="E5729" s="45">
        <v>287.5</v>
      </c>
      <c r="F5729" s="45">
        <f>E5729*1.25</f>
        <v>359.375</v>
      </c>
      <c r="G5729" s="46">
        <v>359.375</v>
      </c>
      <c r="H5729" s="46"/>
    </row>
    <row r="5730" spans="1:8" s="47" customFormat="1" ht="15" customHeight="1" x14ac:dyDescent="0.25">
      <c r="A5730" s="62"/>
      <c r="B5730" s="57">
        <v>12014</v>
      </c>
      <c r="C5730" s="76" t="s">
        <v>192</v>
      </c>
      <c r="D5730" s="72">
        <v>359.75</v>
      </c>
      <c r="E5730" s="50"/>
      <c r="F5730" s="50"/>
      <c r="G5730" s="50"/>
      <c r="H5730" s="46"/>
    </row>
    <row r="5731" spans="1:8" s="47" customFormat="1" ht="15" customHeight="1" x14ac:dyDescent="0.25">
      <c r="A5731" s="62"/>
      <c r="B5731" s="57">
        <v>76376</v>
      </c>
      <c r="C5731" s="76" t="s">
        <v>905</v>
      </c>
      <c r="D5731" s="72">
        <v>359.82</v>
      </c>
      <c r="E5731" s="50"/>
      <c r="F5731" s="50"/>
      <c r="G5731" s="50"/>
      <c r="H5731" s="46"/>
    </row>
    <row r="5732" spans="1:8" s="47" customFormat="1" ht="15" customHeight="1" x14ac:dyDescent="0.25">
      <c r="A5732" s="57" t="s">
        <v>2495</v>
      </c>
      <c r="B5732" s="57" t="s">
        <v>2495</v>
      </c>
      <c r="C5732" s="76" t="s">
        <v>3217</v>
      </c>
      <c r="D5732" s="72">
        <f>MAX(E5732:G5732)</f>
        <v>359.91250000000002</v>
      </c>
      <c r="E5732" s="45">
        <v>287.93</v>
      </c>
      <c r="F5732" s="45">
        <f>E5732*1.25</f>
        <v>359.91250000000002</v>
      </c>
      <c r="G5732" s="46">
        <v>359.91250000000002</v>
      </c>
      <c r="H5732" s="46"/>
    </row>
    <row r="5733" spans="1:8" s="47" customFormat="1" ht="15" customHeight="1" x14ac:dyDescent="0.25">
      <c r="A5733" s="63"/>
      <c r="B5733" s="58">
        <v>70552</v>
      </c>
      <c r="C5733" s="77" t="s">
        <v>718</v>
      </c>
      <c r="D5733" s="72">
        <v>360</v>
      </c>
      <c r="E5733" s="51"/>
      <c r="F5733" s="51"/>
      <c r="G5733" s="50"/>
      <c r="H5733" s="46"/>
    </row>
    <row r="5734" spans="1:8" s="47" customFormat="1" ht="15" customHeight="1" x14ac:dyDescent="0.25">
      <c r="A5734" s="57">
        <v>82240</v>
      </c>
      <c r="B5734" s="57">
        <v>82240</v>
      </c>
      <c r="C5734" s="76" t="s">
        <v>4681</v>
      </c>
      <c r="D5734" s="72">
        <f>MAX(E5734:G5734)</f>
        <v>360.3</v>
      </c>
      <c r="E5734" s="45">
        <v>288.24</v>
      </c>
      <c r="F5734" s="45">
        <f>E5734*1.25</f>
        <v>360.3</v>
      </c>
      <c r="G5734" s="46">
        <v>360.3</v>
      </c>
      <c r="H5734" s="46"/>
    </row>
    <row r="5735" spans="1:8" s="47" customFormat="1" ht="15" customHeight="1" x14ac:dyDescent="0.25">
      <c r="A5735" s="58">
        <v>30901</v>
      </c>
      <c r="B5735" s="58">
        <v>30901</v>
      </c>
      <c r="C5735" s="77" t="s">
        <v>7402</v>
      </c>
      <c r="D5735" s="73">
        <f>MAX(E5735:G5735)</f>
        <v>361.625</v>
      </c>
      <c r="E5735" s="48">
        <v>289.3</v>
      </c>
      <c r="F5735" s="48">
        <f>E5735*1.25</f>
        <v>361.625</v>
      </c>
      <c r="G5735" s="49">
        <v>361.625</v>
      </c>
      <c r="H5735" s="46"/>
    </row>
    <row r="5736" spans="1:8" s="47" customFormat="1" ht="15" customHeight="1" x14ac:dyDescent="0.25">
      <c r="A5736" s="58">
        <v>30901</v>
      </c>
      <c r="B5736" s="58">
        <v>30901</v>
      </c>
      <c r="C5736" s="77" t="s">
        <v>7402</v>
      </c>
      <c r="D5736" s="73">
        <f>MAX(E5736:G5736)</f>
        <v>361.625</v>
      </c>
      <c r="E5736" s="48">
        <v>289.3</v>
      </c>
      <c r="F5736" s="48">
        <f>E5736*1.25</f>
        <v>361.625</v>
      </c>
      <c r="G5736" s="49">
        <v>361.625</v>
      </c>
      <c r="H5736" s="46"/>
    </row>
    <row r="5737" spans="1:8" s="47" customFormat="1" ht="15" customHeight="1" x14ac:dyDescent="0.25">
      <c r="A5737" s="58">
        <v>30901</v>
      </c>
      <c r="B5737" s="58">
        <v>30901</v>
      </c>
      <c r="C5737" s="77" t="s">
        <v>7402</v>
      </c>
      <c r="D5737" s="73">
        <f>MAX(E5737:G5737)</f>
        <v>361.625</v>
      </c>
      <c r="E5737" s="48">
        <v>289.3</v>
      </c>
      <c r="F5737" s="48">
        <f>E5737*1.25</f>
        <v>361.625</v>
      </c>
      <c r="G5737" s="49">
        <v>361.625</v>
      </c>
      <c r="H5737" s="46"/>
    </row>
    <row r="5738" spans="1:8" s="47" customFormat="1" ht="15" customHeight="1" x14ac:dyDescent="0.25">
      <c r="A5738" s="58">
        <v>30901</v>
      </c>
      <c r="B5738" s="58">
        <v>30901</v>
      </c>
      <c r="C5738" s="77" t="s">
        <v>7402</v>
      </c>
      <c r="D5738" s="73">
        <f>MAX(E5738:G5738)</f>
        <v>361.625</v>
      </c>
      <c r="E5738" s="48">
        <v>289.3</v>
      </c>
      <c r="F5738" s="48">
        <f>E5738*1.25</f>
        <v>361.625</v>
      </c>
      <c r="G5738" s="49">
        <v>361.625</v>
      </c>
      <c r="H5738" s="46"/>
    </row>
    <row r="5739" spans="1:8" s="47" customFormat="1" ht="15" customHeight="1" x14ac:dyDescent="0.25">
      <c r="A5739" s="58">
        <v>30901</v>
      </c>
      <c r="B5739" s="58">
        <v>30901</v>
      </c>
      <c r="C5739" s="77" t="s">
        <v>7402</v>
      </c>
      <c r="D5739" s="73">
        <f>MAX(E5739:G5739)</f>
        <v>361.625</v>
      </c>
      <c r="E5739" s="48">
        <v>289.3</v>
      </c>
      <c r="F5739" s="48">
        <f>E5739*1.25</f>
        <v>361.625</v>
      </c>
      <c r="G5739" s="49">
        <v>361.625</v>
      </c>
      <c r="H5739" s="46"/>
    </row>
    <row r="5740" spans="1:8" s="47" customFormat="1" ht="15" customHeight="1" x14ac:dyDescent="0.25">
      <c r="A5740" s="58">
        <v>30901</v>
      </c>
      <c r="B5740" s="58">
        <v>30901</v>
      </c>
      <c r="C5740" s="77" t="s">
        <v>7402</v>
      </c>
      <c r="D5740" s="73">
        <f>MAX(E5740:G5740)</f>
        <v>361.625</v>
      </c>
      <c r="E5740" s="48">
        <v>289.3</v>
      </c>
      <c r="F5740" s="48">
        <f>E5740*1.25</f>
        <v>361.625</v>
      </c>
      <c r="G5740" s="49">
        <v>361.625</v>
      </c>
      <c r="H5740" s="46"/>
    </row>
    <row r="5741" spans="1:8" s="47" customFormat="1" ht="15" customHeight="1" x14ac:dyDescent="0.25">
      <c r="A5741" s="58">
        <v>309010</v>
      </c>
      <c r="B5741" s="58">
        <v>30901</v>
      </c>
      <c r="C5741" s="77" t="s">
        <v>7402</v>
      </c>
      <c r="D5741" s="73">
        <f>MAX(E5741:G5741)</f>
        <v>361.625</v>
      </c>
      <c r="E5741" s="48">
        <v>289.3</v>
      </c>
      <c r="F5741" s="48">
        <f>E5741*1.25</f>
        <v>361.625</v>
      </c>
      <c r="G5741" s="49">
        <v>361.625</v>
      </c>
      <c r="H5741" s="46"/>
    </row>
    <row r="5742" spans="1:8" s="47" customFormat="1" ht="15" customHeight="1" x14ac:dyDescent="0.25">
      <c r="A5742" s="58" t="s">
        <v>2495</v>
      </c>
      <c r="B5742" s="58">
        <v>30901</v>
      </c>
      <c r="C5742" s="77" t="s">
        <v>7402</v>
      </c>
      <c r="D5742" s="73">
        <f>MAX(E5742:G5742)</f>
        <v>361.625</v>
      </c>
      <c r="E5742" s="48">
        <v>289.3</v>
      </c>
      <c r="F5742" s="48">
        <f>E5742*1.25</f>
        <v>361.625</v>
      </c>
      <c r="G5742" s="49">
        <v>361.625</v>
      </c>
      <c r="H5742" s="46"/>
    </row>
    <row r="5743" spans="1:8" s="47" customFormat="1" ht="15" customHeight="1" x14ac:dyDescent="0.25">
      <c r="A5743" s="57">
        <v>30901</v>
      </c>
      <c r="B5743" s="57">
        <v>30901</v>
      </c>
      <c r="C5743" s="76" t="s">
        <v>7416</v>
      </c>
      <c r="D5743" s="72">
        <f>MAX(E5743:G5743)</f>
        <v>361.625</v>
      </c>
      <c r="E5743" s="45">
        <v>289.3</v>
      </c>
      <c r="F5743" s="45">
        <f>E5743*1.25</f>
        <v>361.625</v>
      </c>
      <c r="G5743" s="46">
        <v>361.625</v>
      </c>
      <c r="H5743" s="46"/>
    </row>
    <row r="5744" spans="1:8" s="47" customFormat="1" ht="15" customHeight="1" x14ac:dyDescent="0.25">
      <c r="A5744" s="57">
        <v>87305</v>
      </c>
      <c r="B5744" s="57">
        <v>87305</v>
      </c>
      <c r="C5744" s="76" t="s">
        <v>5794</v>
      </c>
      <c r="D5744" s="72">
        <f>MAX(E5744:G5744)</f>
        <v>362.25</v>
      </c>
      <c r="E5744" s="45">
        <v>289.8</v>
      </c>
      <c r="F5744" s="45">
        <f>E5744*1.25</f>
        <v>362.25</v>
      </c>
      <c r="G5744" s="46">
        <v>362.25</v>
      </c>
      <c r="H5744" s="46"/>
    </row>
    <row r="5745" spans="1:8" s="47" customFormat="1" ht="15" customHeight="1" x14ac:dyDescent="0.25">
      <c r="A5745" s="57">
        <v>86305</v>
      </c>
      <c r="B5745" s="57">
        <v>86305</v>
      </c>
      <c r="C5745" s="76" t="s">
        <v>5617</v>
      </c>
      <c r="D5745" s="72">
        <f>MAX(E5745:G5745)</f>
        <v>362.25</v>
      </c>
      <c r="E5745" s="45">
        <v>289.8</v>
      </c>
      <c r="F5745" s="45">
        <f>E5745*1.25</f>
        <v>362.25</v>
      </c>
      <c r="G5745" s="46">
        <v>362.25</v>
      </c>
      <c r="H5745" s="46"/>
    </row>
    <row r="5746" spans="1:8" s="47" customFormat="1" ht="15" customHeight="1" x14ac:dyDescent="0.25">
      <c r="A5746" s="57" t="s">
        <v>2495</v>
      </c>
      <c r="B5746" s="57" t="s">
        <v>2495</v>
      </c>
      <c r="C5746" s="76" t="s">
        <v>3299</v>
      </c>
      <c r="D5746" s="72">
        <f>MAX(E5746:G5746)</f>
        <v>362.5</v>
      </c>
      <c r="E5746" s="45">
        <v>290</v>
      </c>
      <c r="F5746" s="45">
        <f>E5746*1.25</f>
        <v>362.5</v>
      </c>
      <c r="G5746" s="46">
        <v>362.5</v>
      </c>
      <c r="H5746" s="46"/>
    </row>
    <row r="5747" spans="1:8" s="47" customFormat="1" ht="15" customHeight="1" x14ac:dyDescent="0.25">
      <c r="A5747" s="57" t="s">
        <v>2495</v>
      </c>
      <c r="B5747" s="57" t="s">
        <v>2495</v>
      </c>
      <c r="C5747" s="76" t="s">
        <v>3371</v>
      </c>
      <c r="D5747" s="72">
        <f>MAX(E5747:G5747)</f>
        <v>362.5</v>
      </c>
      <c r="E5747" s="45">
        <v>290</v>
      </c>
      <c r="F5747" s="45">
        <f>E5747*1.25</f>
        <v>362.5</v>
      </c>
      <c r="G5747" s="46">
        <v>362.5</v>
      </c>
      <c r="H5747" s="46"/>
    </row>
    <row r="5748" spans="1:8" s="47" customFormat="1" ht="15" customHeight="1" x14ac:dyDescent="0.25">
      <c r="A5748" s="57">
        <v>83519</v>
      </c>
      <c r="B5748" s="57">
        <v>83519</v>
      </c>
      <c r="C5748" s="76" t="s">
        <v>5124</v>
      </c>
      <c r="D5748" s="72">
        <f>MAX(E5748:G5748)</f>
        <v>362.92499999999995</v>
      </c>
      <c r="E5748" s="45">
        <v>290.33999999999997</v>
      </c>
      <c r="F5748" s="45">
        <f>E5748*1.25</f>
        <v>362.92499999999995</v>
      </c>
      <c r="G5748" s="46">
        <v>362.92499999999995</v>
      </c>
      <c r="H5748" s="46"/>
    </row>
    <row r="5749" spans="1:8" s="47" customFormat="1" ht="15" customHeight="1" x14ac:dyDescent="0.25">
      <c r="A5749" s="62"/>
      <c r="B5749" s="58">
        <v>10060</v>
      </c>
      <c r="C5749" s="77" t="s">
        <v>88</v>
      </c>
      <c r="D5749" s="72">
        <v>363.03</v>
      </c>
      <c r="E5749" s="50"/>
      <c r="F5749" s="50"/>
      <c r="G5749" s="50"/>
      <c r="H5749" s="46"/>
    </row>
    <row r="5750" spans="1:8" s="47" customFormat="1" ht="15" customHeight="1" x14ac:dyDescent="0.25">
      <c r="A5750" s="62"/>
      <c r="B5750" s="57">
        <v>95909</v>
      </c>
      <c r="C5750" s="76" t="s">
        <v>2087</v>
      </c>
      <c r="D5750" s="72">
        <v>363.33</v>
      </c>
      <c r="E5750" s="50"/>
      <c r="F5750" s="50"/>
      <c r="G5750" s="50"/>
      <c r="H5750" s="46"/>
    </row>
    <row r="5751" spans="1:8" s="47" customFormat="1" ht="15" customHeight="1" x14ac:dyDescent="0.25">
      <c r="A5751" s="62"/>
      <c r="B5751" s="57">
        <v>21480</v>
      </c>
      <c r="C5751" s="76" t="s">
        <v>303</v>
      </c>
      <c r="D5751" s="72">
        <v>363.58</v>
      </c>
      <c r="E5751" s="50"/>
      <c r="F5751" s="50"/>
      <c r="G5751" s="50"/>
      <c r="H5751" s="46"/>
    </row>
    <row r="5752" spans="1:8" s="47" customFormat="1" ht="15" customHeight="1" x14ac:dyDescent="0.25">
      <c r="A5752" s="57">
        <v>72080</v>
      </c>
      <c r="B5752" s="57">
        <v>72080</v>
      </c>
      <c r="C5752" s="76" t="s">
        <v>6038</v>
      </c>
      <c r="D5752" s="72">
        <f>MAX(E5752:G5752)</f>
        <v>363.58749999999998</v>
      </c>
      <c r="E5752" s="45">
        <v>290.87</v>
      </c>
      <c r="F5752" s="45">
        <f>E5752*1.25</f>
        <v>363.58749999999998</v>
      </c>
      <c r="G5752" s="46">
        <v>363.58749999999998</v>
      </c>
      <c r="H5752" s="46"/>
    </row>
    <row r="5753" spans="1:8" s="47" customFormat="1" ht="15" customHeight="1" x14ac:dyDescent="0.25">
      <c r="A5753" s="62"/>
      <c r="B5753" s="57">
        <v>83605</v>
      </c>
      <c r="C5753" s="76" t="s">
        <v>1347</v>
      </c>
      <c r="D5753" s="72">
        <v>363.72</v>
      </c>
      <c r="E5753" s="50"/>
      <c r="F5753" s="50"/>
      <c r="G5753" s="50"/>
      <c r="H5753" s="46"/>
    </row>
    <row r="5754" spans="1:8" s="47" customFormat="1" ht="15" customHeight="1" x14ac:dyDescent="0.25">
      <c r="A5754" s="58">
        <v>85250</v>
      </c>
      <c r="B5754" s="58">
        <v>85250</v>
      </c>
      <c r="C5754" s="77" t="s">
        <v>4607</v>
      </c>
      <c r="D5754" s="73">
        <f>MAX(E5754:G5754)</f>
        <v>363.9375</v>
      </c>
      <c r="E5754" s="48">
        <v>291.14999999999998</v>
      </c>
      <c r="F5754" s="48">
        <f>E5754*1.25</f>
        <v>363.9375</v>
      </c>
      <c r="G5754" s="49">
        <v>363.9375</v>
      </c>
      <c r="H5754" s="46"/>
    </row>
    <row r="5755" spans="1:8" s="47" customFormat="1" ht="15" customHeight="1" x14ac:dyDescent="0.25">
      <c r="A5755" s="57" t="s">
        <v>2495</v>
      </c>
      <c r="B5755" s="57" t="s">
        <v>2495</v>
      </c>
      <c r="C5755" s="76" t="s">
        <v>3071</v>
      </c>
      <c r="D5755" s="72">
        <f>MAX(E5755:G5755)</f>
        <v>364.875</v>
      </c>
      <c r="E5755" s="45">
        <v>291.89999999999998</v>
      </c>
      <c r="F5755" s="45">
        <f>E5755*1.25</f>
        <v>364.875</v>
      </c>
      <c r="G5755" s="46">
        <v>364.875</v>
      </c>
      <c r="H5755" s="46"/>
    </row>
    <row r="5756" spans="1:8" s="47" customFormat="1" ht="15" customHeight="1" x14ac:dyDescent="0.25">
      <c r="A5756" s="62"/>
      <c r="B5756" s="57">
        <v>25624</v>
      </c>
      <c r="C5756" s="76" t="s">
        <v>333</v>
      </c>
      <c r="D5756" s="72">
        <v>365</v>
      </c>
      <c r="E5756" s="50"/>
      <c r="F5756" s="50"/>
      <c r="G5756" s="50"/>
      <c r="H5756" s="46"/>
    </row>
    <row r="5757" spans="1:8" s="47" customFormat="1" ht="15" customHeight="1" x14ac:dyDescent="0.25">
      <c r="A5757" s="57">
        <v>86256</v>
      </c>
      <c r="B5757" s="57">
        <v>86256</v>
      </c>
      <c r="C5757" s="76" t="s">
        <v>4611</v>
      </c>
      <c r="D5757" s="72">
        <f>MAX(E5757:G5757)</f>
        <v>365.05</v>
      </c>
      <c r="E5757" s="45">
        <v>292.04000000000002</v>
      </c>
      <c r="F5757" s="45">
        <f>E5757*1.25</f>
        <v>365.05</v>
      </c>
      <c r="G5757" s="46">
        <v>365.05</v>
      </c>
      <c r="H5757" s="46"/>
    </row>
    <row r="5758" spans="1:8" s="47" customFormat="1" ht="15" customHeight="1" x14ac:dyDescent="0.25">
      <c r="A5758" s="57">
        <v>86256</v>
      </c>
      <c r="B5758" s="57">
        <v>86256</v>
      </c>
      <c r="C5758" s="76" t="s">
        <v>5390</v>
      </c>
      <c r="D5758" s="72">
        <f>MAX(E5758:G5758)</f>
        <v>365.05</v>
      </c>
      <c r="E5758" s="45">
        <v>292.04000000000002</v>
      </c>
      <c r="F5758" s="45">
        <f>E5758*1.25</f>
        <v>365.05</v>
      </c>
      <c r="G5758" s="46">
        <v>365.05</v>
      </c>
      <c r="H5758" s="46"/>
    </row>
    <row r="5759" spans="1:8" s="47" customFormat="1" ht="15" customHeight="1" x14ac:dyDescent="0.25">
      <c r="A5759" s="57">
        <v>99195</v>
      </c>
      <c r="B5759" s="57">
        <v>99195</v>
      </c>
      <c r="C5759" s="76" t="s">
        <v>8577</v>
      </c>
      <c r="D5759" s="72">
        <f>MAX(E5759:G5759)</f>
        <v>365.125</v>
      </c>
      <c r="E5759" s="45">
        <v>292.10000000000002</v>
      </c>
      <c r="F5759" s="45">
        <f>E5759*1.25</f>
        <v>365.125</v>
      </c>
      <c r="G5759" s="46">
        <v>365.125</v>
      </c>
      <c r="H5759" s="46"/>
    </row>
    <row r="5760" spans="1:8" s="47" customFormat="1" ht="15" customHeight="1" x14ac:dyDescent="0.25">
      <c r="A5760" s="57">
        <v>99195</v>
      </c>
      <c r="B5760" s="57">
        <v>99195</v>
      </c>
      <c r="C5760" s="76" t="s">
        <v>8569</v>
      </c>
      <c r="D5760" s="72">
        <f>MAX(E5760:G5760)</f>
        <v>365.125</v>
      </c>
      <c r="E5760" s="45">
        <v>292.10000000000002</v>
      </c>
      <c r="F5760" s="45">
        <f>E5760*1.25</f>
        <v>365.125</v>
      </c>
      <c r="G5760" s="46">
        <v>365.125</v>
      </c>
      <c r="H5760" s="46"/>
    </row>
    <row r="5761" spans="1:8" s="47" customFormat="1" ht="15" customHeight="1" x14ac:dyDescent="0.25">
      <c r="A5761" s="57">
        <v>99215</v>
      </c>
      <c r="B5761" s="57">
        <v>99215</v>
      </c>
      <c r="C5761" s="76" t="s">
        <v>7708</v>
      </c>
      <c r="D5761" s="72">
        <f>MAX(E5761:G5761)</f>
        <v>366.625</v>
      </c>
      <c r="E5761" s="45">
        <v>293.3</v>
      </c>
      <c r="F5761" s="45">
        <f>E5761*1.25</f>
        <v>366.625</v>
      </c>
      <c r="G5761" s="46">
        <v>366.625</v>
      </c>
      <c r="H5761" s="46"/>
    </row>
    <row r="5762" spans="1:8" s="47" customFormat="1" ht="15" customHeight="1" x14ac:dyDescent="0.25">
      <c r="A5762" s="57">
        <v>99204</v>
      </c>
      <c r="B5762" s="57">
        <v>99204</v>
      </c>
      <c r="C5762" s="76" t="s">
        <v>7700</v>
      </c>
      <c r="D5762" s="72">
        <f>MAX(E5762:G5762)</f>
        <v>366.625</v>
      </c>
      <c r="E5762" s="45">
        <v>293.3</v>
      </c>
      <c r="F5762" s="45">
        <f>E5762*1.25</f>
        <v>366.625</v>
      </c>
      <c r="G5762" s="46">
        <v>366.625</v>
      </c>
      <c r="H5762" s="46"/>
    </row>
    <row r="5763" spans="1:8" s="47" customFormat="1" ht="15" customHeight="1" x14ac:dyDescent="0.25">
      <c r="A5763" s="57">
        <v>99204</v>
      </c>
      <c r="B5763" s="57">
        <v>99204</v>
      </c>
      <c r="C5763" s="76" t="s">
        <v>7700</v>
      </c>
      <c r="D5763" s="72">
        <f>MAX(E5763:G5763)</f>
        <v>366.625</v>
      </c>
      <c r="E5763" s="45">
        <v>293.3</v>
      </c>
      <c r="F5763" s="45">
        <f>E5763*1.25</f>
        <v>366.625</v>
      </c>
      <c r="G5763" s="46">
        <v>366.625</v>
      </c>
      <c r="H5763" s="46"/>
    </row>
    <row r="5764" spans="1:8" s="47" customFormat="1" ht="15" customHeight="1" x14ac:dyDescent="0.25">
      <c r="A5764" s="57" t="s">
        <v>67</v>
      </c>
      <c r="B5764" s="57">
        <v>99215</v>
      </c>
      <c r="C5764" s="76" t="s">
        <v>7731</v>
      </c>
      <c r="D5764" s="72">
        <f>MAX(E5764:G5764)</f>
        <v>366.625</v>
      </c>
      <c r="E5764" s="45">
        <v>293.3</v>
      </c>
      <c r="F5764" s="45">
        <f>E5764*1.25</f>
        <v>366.625</v>
      </c>
      <c r="G5764" s="46">
        <v>366.625</v>
      </c>
      <c r="H5764" s="46"/>
    </row>
    <row r="5765" spans="1:8" s="47" customFormat="1" ht="15" customHeight="1" x14ac:dyDescent="0.25">
      <c r="A5765" s="57">
        <v>99204</v>
      </c>
      <c r="B5765" s="57">
        <v>99204</v>
      </c>
      <c r="C5765" s="76" t="s">
        <v>8692</v>
      </c>
      <c r="D5765" s="72">
        <f>MAX(E5765:G5765)</f>
        <v>366.625</v>
      </c>
      <c r="E5765" s="45">
        <v>293.3</v>
      </c>
      <c r="F5765" s="45">
        <f>E5765*1.25</f>
        <v>366.625</v>
      </c>
      <c r="G5765" s="46">
        <v>366.625</v>
      </c>
      <c r="H5765" s="46"/>
    </row>
    <row r="5766" spans="1:8" s="47" customFormat="1" ht="15" customHeight="1" x14ac:dyDescent="0.25">
      <c r="A5766" s="57">
        <v>99215</v>
      </c>
      <c r="B5766" s="57">
        <v>99215</v>
      </c>
      <c r="C5766" s="76" t="s">
        <v>7714</v>
      </c>
      <c r="D5766" s="72">
        <f>MAX(E5766:G5766)</f>
        <v>366.625</v>
      </c>
      <c r="E5766" s="45">
        <v>293.3</v>
      </c>
      <c r="F5766" s="45">
        <f>E5766*1.25</f>
        <v>366.625</v>
      </c>
      <c r="G5766" s="46">
        <v>366.625</v>
      </c>
      <c r="H5766" s="46"/>
    </row>
    <row r="5767" spans="1:8" s="47" customFormat="1" ht="15" customHeight="1" x14ac:dyDescent="0.25">
      <c r="A5767" s="63"/>
      <c r="B5767" s="58">
        <v>28825</v>
      </c>
      <c r="C5767" s="77" t="s">
        <v>410</v>
      </c>
      <c r="D5767" s="73">
        <v>367.38</v>
      </c>
      <c r="E5767" s="51"/>
      <c r="F5767" s="51"/>
      <c r="G5767" s="51"/>
      <c r="H5767" s="46"/>
    </row>
    <row r="5768" spans="1:8" s="47" customFormat="1" ht="15" customHeight="1" x14ac:dyDescent="0.25">
      <c r="A5768" s="62"/>
      <c r="B5768" s="57">
        <v>93926</v>
      </c>
      <c r="C5768" s="76" t="s">
        <v>2031</v>
      </c>
      <c r="D5768" s="72">
        <v>367.38</v>
      </c>
      <c r="E5768" s="50"/>
      <c r="F5768" s="50"/>
      <c r="G5768" s="50"/>
      <c r="H5768" s="46"/>
    </row>
    <row r="5769" spans="1:8" s="47" customFormat="1" ht="15" customHeight="1" x14ac:dyDescent="0.25">
      <c r="A5769" s="62"/>
      <c r="B5769" s="57">
        <v>96368</v>
      </c>
      <c r="C5769" s="76" t="s">
        <v>2111</v>
      </c>
      <c r="D5769" s="72">
        <v>367.48</v>
      </c>
      <c r="E5769" s="50"/>
      <c r="F5769" s="50"/>
      <c r="G5769" s="50"/>
      <c r="H5769" s="46"/>
    </row>
    <row r="5770" spans="1:8" s="47" customFormat="1" ht="15" customHeight="1" x14ac:dyDescent="0.25">
      <c r="A5770" s="57">
        <v>86200</v>
      </c>
      <c r="B5770" s="57">
        <v>86200</v>
      </c>
      <c r="C5770" s="76" t="s">
        <v>4653</v>
      </c>
      <c r="D5770" s="72">
        <f>MAX(E5770:G5770)</f>
        <v>367.77500000000003</v>
      </c>
      <c r="E5770" s="45">
        <v>294.22000000000003</v>
      </c>
      <c r="F5770" s="45">
        <f>E5770*1.25</f>
        <v>367.77500000000003</v>
      </c>
      <c r="G5770" s="46">
        <v>367.77500000000003</v>
      </c>
      <c r="H5770" s="46"/>
    </row>
    <row r="5771" spans="1:8" s="47" customFormat="1" ht="15" customHeight="1" x14ac:dyDescent="0.25">
      <c r="A5771" s="63"/>
      <c r="B5771" s="58">
        <v>86645</v>
      </c>
      <c r="C5771" s="77" t="s">
        <v>1620</v>
      </c>
      <c r="D5771" s="73">
        <v>367.78</v>
      </c>
      <c r="E5771" s="51"/>
      <c r="F5771" s="51"/>
      <c r="G5771" s="51"/>
      <c r="H5771" s="46"/>
    </row>
    <row r="5772" spans="1:8" s="47" customFormat="1" ht="15" customHeight="1" x14ac:dyDescent="0.25">
      <c r="A5772" s="58" t="s">
        <v>2495</v>
      </c>
      <c r="B5772" s="58">
        <v>82131</v>
      </c>
      <c r="C5772" s="77" t="s">
        <v>5099</v>
      </c>
      <c r="D5772" s="73">
        <f>MAX(E5772:G5772)</f>
        <v>367.8</v>
      </c>
      <c r="E5772" s="48">
        <v>294.24</v>
      </c>
      <c r="F5772" s="48">
        <f>E5772*1.25</f>
        <v>367.8</v>
      </c>
      <c r="G5772" s="49">
        <v>367.8</v>
      </c>
      <c r="H5772" s="46"/>
    </row>
    <row r="5773" spans="1:8" s="47" customFormat="1" ht="15" customHeight="1" x14ac:dyDescent="0.25">
      <c r="A5773" s="62"/>
      <c r="B5773" s="57">
        <v>85230</v>
      </c>
      <c r="C5773" s="76" t="s">
        <v>1497</v>
      </c>
      <c r="D5773" s="72">
        <v>368</v>
      </c>
      <c r="E5773" s="50"/>
      <c r="F5773" s="50"/>
      <c r="G5773" s="50"/>
      <c r="H5773" s="46"/>
    </row>
    <row r="5774" spans="1:8" s="47" customFormat="1" ht="15" customHeight="1" x14ac:dyDescent="0.25">
      <c r="A5774" s="57">
        <v>84140</v>
      </c>
      <c r="B5774" s="57">
        <v>84140</v>
      </c>
      <c r="C5774" s="76" t="s">
        <v>4567</v>
      </c>
      <c r="D5774" s="72">
        <f>MAX(E5774:G5774)</f>
        <v>368.1</v>
      </c>
      <c r="E5774" s="45">
        <v>294.48</v>
      </c>
      <c r="F5774" s="45">
        <f>E5774*1.25</f>
        <v>368.1</v>
      </c>
      <c r="G5774" s="46">
        <v>368.1</v>
      </c>
      <c r="H5774" s="46"/>
    </row>
    <row r="5775" spans="1:8" s="47" customFormat="1" ht="15" customHeight="1" x14ac:dyDescent="0.25">
      <c r="A5775" s="57">
        <v>86352</v>
      </c>
      <c r="B5775" s="57">
        <v>86352</v>
      </c>
      <c r="C5775" s="76" t="s">
        <v>5388</v>
      </c>
      <c r="D5775" s="72">
        <f>MAX(E5775:G5775)</f>
        <v>368.16249999999997</v>
      </c>
      <c r="E5775" s="45">
        <v>294.52999999999997</v>
      </c>
      <c r="F5775" s="45">
        <f>E5775*1.25</f>
        <v>368.16249999999997</v>
      </c>
      <c r="G5775" s="46">
        <v>368.16249999999997</v>
      </c>
      <c r="H5775" s="46"/>
    </row>
    <row r="5776" spans="1:8" s="47" customFormat="1" ht="15" customHeight="1" x14ac:dyDescent="0.25">
      <c r="A5776" s="57">
        <v>29126</v>
      </c>
      <c r="B5776" s="57">
        <v>29126</v>
      </c>
      <c r="C5776" s="76" t="s">
        <v>7895</v>
      </c>
      <c r="D5776" s="72">
        <f>MAX(E5776:G5776)</f>
        <v>368.42500000000001</v>
      </c>
      <c r="E5776" s="45">
        <v>294.74</v>
      </c>
      <c r="F5776" s="45">
        <f>E5776*1.25</f>
        <v>368.42500000000001</v>
      </c>
      <c r="G5776" s="46">
        <v>368.42500000000001</v>
      </c>
      <c r="H5776" s="46"/>
    </row>
    <row r="5777" spans="1:8" s="47" customFormat="1" ht="15" customHeight="1" x14ac:dyDescent="0.25">
      <c r="A5777" s="62"/>
      <c r="B5777" s="57">
        <v>86320</v>
      </c>
      <c r="C5777" s="76" t="s">
        <v>1577</v>
      </c>
      <c r="D5777" s="72">
        <v>368.9</v>
      </c>
      <c r="E5777" s="50"/>
      <c r="F5777" s="50"/>
      <c r="G5777" s="50"/>
      <c r="H5777" s="46"/>
    </row>
    <row r="5778" spans="1:8" s="47" customFormat="1" ht="15" customHeight="1" x14ac:dyDescent="0.25">
      <c r="A5778" s="58" t="s">
        <v>2495</v>
      </c>
      <c r="B5778" s="58" t="s">
        <v>2495</v>
      </c>
      <c r="C5778" s="77" t="s">
        <v>4555</v>
      </c>
      <c r="D5778" s="73">
        <f>MAX(E5778:G5778)</f>
        <v>370.3125</v>
      </c>
      <c r="E5778" s="48">
        <v>296.25</v>
      </c>
      <c r="F5778" s="48">
        <f>E5778*1.25</f>
        <v>370.3125</v>
      </c>
      <c r="G5778" s="46">
        <v>370.3125</v>
      </c>
      <c r="H5778" s="46"/>
    </row>
    <row r="5779" spans="1:8" s="47" customFormat="1" ht="15" customHeight="1" x14ac:dyDescent="0.25">
      <c r="A5779" s="62"/>
      <c r="B5779" s="58">
        <v>29505</v>
      </c>
      <c r="C5779" s="77" t="s">
        <v>433</v>
      </c>
      <c r="D5779" s="72">
        <v>370.91</v>
      </c>
      <c r="E5779" s="50"/>
      <c r="F5779" s="50"/>
      <c r="G5779" s="50"/>
      <c r="H5779" s="46"/>
    </row>
    <row r="5780" spans="1:8" s="47" customFormat="1" ht="15" customHeight="1" x14ac:dyDescent="0.25">
      <c r="A5780" s="62"/>
      <c r="B5780" s="58">
        <v>29515</v>
      </c>
      <c r="C5780" s="77" t="s">
        <v>434</v>
      </c>
      <c r="D5780" s="72">
        <v>370.91</v>
      </c>
      <c r="E5780" s="50"/>
      <c r="F5780" s="50"/>
      <c r="G5780" s="50"/>
      <c r="H5780" s="46"/>
    </row>
    <row r="5781" spans="1:8" s="47" customFormat="1" ht="15" customHeight="1" x14ac:dyDescent="0.25">
      <c r="A5781" s="57">
        <v>89399</v>
      </c>
      <c r="B5781" s="57">
        <v>84588</v>
      </c>
      <c r="C5781" s="76" t="s">
        <v>4935</v>
      </c>
      <c r="D5781" s="72">
        <f>MAX(E5781:G5781)</f>
        <v>371.1875</v>
      </c>
      <c r="E5781" s="45">
        <v>296.95</v>
      </c>
      <c r="F5781" s="45">
        <f>E5781*1.25</f>
        <v>371.1875</v>
      </c>
      <c r="G5781" s="46">
        <v>371.1875</v>
      </c>
      <c r="H5781" s="46"/>
    </row>
    <row r="5782" spans="1:8" s="47" customFormat="1" ht="15" customHeight="1" x14ac:dyDescent="0.25">
      <c r="A5782" s="57">
        <v>80299</v>
      </c>
      <c r="B5782" s="57">
        <v>84999</v>
      </c>
      <c r="C5782" s="76" t="s">
        <v>4868</v>
      </c>
      <c r="D5782" s="72">
        <f>MAX(E5782:G5782)</f>
        <v>371.1875</v>
      </c>
      <c r="E5782" s="45">
        <v>296.95</v>
      </c>
      <c r="F5782" s="45">
        <f>E5782*1.25</f>
        <v>371.1875</v>
      </c>
      <c r="G5782" s="46">
        <v>371.1875</v>
      </c>
      <c r="H5782" s="46"/>
    </row>
    <row r="5783" spans="1:8" s="47" customFormat="1" ht="15" customHeight="1" x14ac:dyDescent="0.25">
      <c r="A5783" s="57">
        <v>99214</v>
      </c>
      <c r="B5783" s="57">
        <v>99214</v>
      </c>
      <c r="C5783" s="76" t="s">
        <v>7707</v>
      </c>
      <c r="D5783" s="72">
        <f>MAX(E5783:G5783)</f>
        <v>371.21250000000003</v>
      </c>
      <c r="E5783" s="45">
        <v>296.97000000000003</v>
      </c>
      <c r="F5783" s="45">
        <f>E5783*1.25</f>
        <v>371.21250000000003</v>
      </c>
      <c r="G5783" s="46">
        <v>371.21250000000003</v>
      </c>
      <c r="H5783" s="46"/>
    </row>
    <row r="5784" spans="1:8" s="47" customFormat="1" ht="15" customHeight="1" x14ac:dyDescent="0.25">
      <c r="A5784" s="62"/>
      <c r="B5784" s="57">
        <v>82507</v>
      </c>
      <c r="C5784" s="76" t="s">
        <v>1250</v>
      </c>
      <c r="D5784" s="72">
        <v>371.22</v>
      </c>
      <c r="E5784" s="50"/>
      <c r="F5784" s="50"/>
      <c r="G5784" s="50"/>
      <c r="H5784" s="46"/>
    </row>
    <row r="5785" spans="1:8" s="47" customFormat="1" ht="15" customHeight="1" x14ac:dyDescent="0.25">
      <c r="A5785" s="62"/>
      <c r="B5785" s="57">
        <v>16025</v>
      </c>
      <c r="C5785" s="76" t="s">
        <v>244</v>
      </c>
      <c r="D5785" s="72">
        <v>371.25</v>
      </c>
      <c r="E5785" s="50"/>
      <c r="F5785" s="50"/>
      <c r="G5785" s="50"/>
      <c r="H5785" s="46"/>
    </row>
    <row r="5786" spans="1:8" s="47" customFormat="1" ht="15" customHeight="1" x14ac:dyDescent="0.25">
      <c r="A5786" s="62"/>
      <c r="B5786" s="57">
        <v>87900</v>
      </c>
      <c r="C5786" s="76" t="s">
        <v>1808</v>
      </c>
      <c r="D5786" s="72">
        <v>371.25</v>
      </c>
      <c r="E5786" s="50"/>
      <c r="F5786" s="50"/>
      <c r="G5786" s="50"/>
      <c r="H5786" s="46"/>
    </row>
    <row r="5787" spans="1:8" s="47" customFormat="1" ht="15" customHeight="1" x14ac:dyDescent="0.25">
      <c r="A5787" s="62"/>
      <c r="B5787" s="57">
        <v>94640</v>
      </c>
      <c r="C5787" s="76" t="s">
        <v>2051</v>
      </c>
      <c r="D5787" s="72">
        <v>371.64</v>
      </c>
      <c r="E5787" s="50"/>
      <c r="F5787" s="50"/>
      <c r="G5787" s="50"/>
      <c r="H5787" s="46"/>
    </row>
    <row r="5788" spans="1:8" s="47" customFormat="1" ht="15" customHeight="1" x14ac:dyDescent="0.25">
      <c r="A5788" s="62"/>
      <c r="B5788" s="57">
        <v>28540</v>
      </c>
      <c r="C5788" s="76" t="s">
        <v>403</v>
      </c>
      <c r="D5788" s="72">
        <v>372</v>
      </c>
      <c r="E5788" s="50"/>
      <c r="F5788" s="50"/>
      <c r="G5788" s="50"/>
      <c r="H5788" s="46"/>
    </row>
    <row r="5789" spans="1:8" s="47" customFormat="1" ht="15" customHeight="1" x14ac:dyDescent="0.25">
      <c r="A5789" s="57" t="s">
        <v>2495</v>
      </c>
      <c r="B5789" s="57" t="s">
        <v>2495</v>
      </c>
      <c r="C5789" s="76" t="s">
        <v>3465</v>
      </c>
      <c r="D5789" s="72">
        <f>MAX(E5789:G5789)</f>
        <v>372.125</v>
      </c>
      <c r="E5789" s="45">
        <v>297.7</v>
      </c>
      <c r="F5789" s="45">
        <f>E5789*1.25</f>
        <v>372.125</v>
      </c>
      <c r="G5789" s="46">
        <v>372.125</v>
      </c>
      <c r="H5789" s="46"/>
    </row>
    <row r="5790" spans="1:8" s="47" customFormat="1" ht="15" customHeight="1" x14ac:dyDescent="0.25">
      <c r="A5790" s="58" t="s">
        <v>3345</v>
      </c>
      <c r="B5790" s="58" t="s">
        <v>2495</v>
      </c>
      <c r="C5790" s="77" t="s">
        <v>4100</v>
      </c>
      <c r="D5790" s="73">
        <f>MAX(E5790:G5790)</f>
        <v>372.5</v>
      </c>
      <c r="E5790" s="48">
        <v>298</v>
      </c>
      <c r="F5790" s="48">
        <f>E5790*1.25</f>
        <v>372.5</v>
      </c>
      <c r="G5790" s="49">
        <v>372.5</v>
      </c>
      <c r="H5790" s="46"/>
    </row>
    <row r="5791" spans="1:8" s="47" customFormat="1" ht="15" customHeight="1" x14ac:dyDescent="0.25">
      <c r="A5791" s="57" t="s">
        <v>4123</v>
      </c>
      <c r="B5791" s="57" t="s">
        <v>2495</v>
      </c>
      <c r="C5791" s="76" t="s">
        <v>4160</v>
      </c>
      <c r="D5791" s="72">
        <f>MAX(E5791:G5791)</f>
        <v>372.5</v>
      </c>
      <c r="E5791" s="45">
        <v>298</v>
      </c>
      <c r="F5791" s="45">
        <f>E5791*1.25</f>
        <v>372.5</v>
      </c>
      <c r="G5791" s="46">
        <v>372.5</v>
      </c>
      <c r="H5791" s="46"/>
    </row>
    <row r="5792" spans="1:8" s="47" customFormat="1" ht="15" customHeight="1" x14ac:dyDescent="0.25">
      <c r="A5792" s="58" t="s">
        <v>3345</v>
      </c>
      <c r="B5792" s="58" t="s">
        <v>2495</v>
      </c>
      <c r="C5792" s="77" t="s">
        <v>4186</v>
      </c>
      <c r="D5792" s="73">
        <f>MAX(E5792:G5792)</f>
        <v>372.5</v>
      </c>
      <c r="E5792" s="48">
        <v>298</v>
      </c>
      <c r="F5792" s="48">
        <f>E5792*1.25</f>
        <v>372.5</v>
      </c>
      <c r="G5792" s="49">
        <v>372.5</v>
      </c>
      <c r="H5792" s="46"/>
    </row>
    <row r="5793" spans="1:8" s="47" customFormat="1" ht="15" customHeight="1" x14ac:dyDescent="0.25">
      <c r="A5793" s="58" t="s">
        <v>3345</v>
      </c>
      <c r="B5793" s="58" t="s">
        <v>2495</v>
      </c>
      <c r="C5793" s="77" t="s">
        <v>4114</v>
      </c>
      <c r="D5793" s="73">
        <f>MAX(E5793:G5793)</f>
        <v>372.5</v>
      </c>
      <c r="E5793" s="48">
        <v>298</v>
      </c>
      <c r="F5793" s="48">
        <f>E5793*1.25</f>
        <v>372.5</v>
      </c>
      <c r="G5793" s="49">
        <v>372.5</v>
      </c>
      <c r="H5793" s="46"/>
    </row>
    <row r="5794" spans="1:8" s="47" customFormat="1" ht="15" customHeight="1" x14ac:dyDescent="0.25">
      <c r="A5794" s="58" t="s">
        <v>3345</v>
      </c>
      <c r="B5794" s="58" t="s">
        <v>2495</v>
      </c>
      <c r="C5794" s="77" t="s">
        <v>4144</v>
      </c>
      <c r="D5794" s="73">
        <f>MAX(E5794:G5794)</f>
        <v>372.5</v>
      </c>
      <c r="E5794" s="48">
        <v>298</v>
      </c>
      <c r="F5794" s="48">
        <f>E5794*1.25</f>
        <v>372.5</v>
      </c>
      <c r="G5794" s="49">
        <v>372.5</v>
      </c>
      <c r="H5794" s="46"/>
    </row>
    <row r="5795" spans="1:8" s="47" customFormat="1" ht="15" customHeight="1" x14ac:dyDescent="0.25">
      <c r="A5795" s="58" t="s">
        <v>3345</v>
      </c>
      <c r="B5795" s="58" t="s">
        <v>2495</v>
      </c>
      <c r="C5795" s="77" t="s">
        <v>4101</v>
      </c>
      <c r="D5795" s="73">
        <f>MAX(E5795:G5795)</f>
        <v>372.5</v>
      </c>
      <c r="E5795" s="48">
        <v>298</v>
      </c>
      <c r="F5795" s="48">
        <f>E5795*1.25</f>
        <v>372.5</v>
      </c>
      <c r="G5795" s="49">
        <v>372.5</v>
      </c>
      <c r="H5795" s="46"/>
    </row>
    <row r="5796" spans="1:8" s="47" customFormat="1" ht="15" customHeight="1" x14ac:dyDescent="0.25">
      <c r="A5796" s="58" t="s">
        <v>3345</v>
      </c>
      <c r="B5796" s="58" t="s">
        <v>2495</v>
      </c>
      <c r="C5796" s="77" t="s">
        <v>4099</v>
      </c>
      <c r="D5796" s="73">
        <f>MAX(E5796:G5796)</f>
        <v>372.5</v>
      </c>
      <c r="E5796" s="48">
        <v>298</v>
      </c>
      <c r="F5796" s="48">
        <f>E5796*1.25</f>
        <v>372.5</v>
      </c>
      <c r="G5796" s="49">
        <v>372.5</v>
      </c>
      <c r="H5796" s="46"/>
    </row>
    <row r="5797" spans="1:8" s="47" customFormat="1" ht="15" customHeight="1" x14ac:dyDescent="0.25">
      <c r="A5797" s="58" t="s">
        <v>3345</v>
      </c>
      <c r="B5797" s="58" t="s">
        <v>2495</v>
      </c>
      <c r="C5797" s="77" t="s">
        <v>3473</v>
      </c>
      <c r="D5797" s="73">
        <f>MAX(E5797:G5797)</f>
        <v>372.5</v>
      </c>
      <c r="E5797" s="48">
        <v>298</v>
      </c>
      <c r="F5797" s="48">
        <f>E5797*1.25</f>
        <v>372.5</v>
      </c>
      <c r="G5797" s="49">
        <v>372.5</v>
      </c>
      <c r="H5797" s="46"/>
    </row>
    <row r="5798" spans="1:8" s="47" customFormat="1" ht="15" customHeight="1" x14ac:dyDescent="0.25">
      <c r="A5798" s="58" t="s">
        <v>3345</v>
      </c>
      <c r="B5798" s="58" t="s">
        <v>2495</v>
      </c>
      <c r="C5798" s="77" t="s">
        <v>4098</v>
      </c>
      <c r="D5798" s="73">
        <f>MAX(E5798:G5798)</f>
        <v>372.5</v>
      </c>
      <c r="E5798" s="48">
        <v>298</v>
      </c>
      <c r="F5798" s="48">
        <f>E5798*1.25</f>
        <v>372.5</v>
      </c>
      <c r="G5798" s="49">
        <v>372.5</v>
      </c>
      <c r="H5798" s="46"/>
    </row>
    <row r="5799" spans="1:8" s="47" customFormat="1" ht="15" customHeight="1" x14ac:dyDescent="0.25">
      <c r="A5799" s="58" t="s">
        <v>3345</v>
      </c>
      <c r="B5799" s="58" t="s">
        <v>2495</v>
      </c>
      <c r="C5799" s="77" t="s">
        <v>4097</v>
      </c>
      <c r="D5799" s="73">
        <f>MAX(E5799:G5799)</f>
        <v>372.5</v>
      </c>
      <c r="E5799" s="48">
        <v>298</v>
      </c>
      <c r="F5799" s="48">
        <f>E5799*1.25</f>
        <v>372.5</v>
      </c>
      <c r="G5799" s="49">
        <v>372.5</v>
      </c>
      <c r="H5799" s="46"/>
    </row>
    <row r="5800" spans="1:8" s="47" customFormat="1" ht="15" customHeight="1" x14ac:dyDescent="0.25">
      <c r="A5800" s="58" t="s">
        <v>3345</v>
      </c>
      <c r="B5800" s="58" t="s">
        <v>2495</v>
      </c>
      <c r="C5800" s="77" t="s">
        <v>4102</v>
      </c>
      <c r="D5800" s="73">
        <f>MAX(E5800:G5800)</f>
        <v>372.5</v>
      </c>
      <c r="E5800" s="48">
        <v>298</v>
      </c>
      <c r="F5800" s="48">
        <f>E5800*1.25</f>
        <v>372.5</v>
      </c>
      <c r="G5800" s="49">
        <v>372.5</v>
      </c>
      <c r="H5800" s="46"/>
    </row>
    <row r="5801" spans="1:8" s="47" customFormat="1" ht="15" customHeight="1" x14ac:dyDescent="0.25">
      <c r="A5801" s="58" t="s">
        <v>3345</v>
      </c>
      <c r="B5801" s="58" t="s">
        <v>2495</v>
      </c>
      <c r="C5801" s="77" t="s">
        <v>4161</v>
      </c>
      <c r="D5801" s="73">
        <f>MAX(E5801:G5801)</f>
        <v>372.5</v>
      </c>
      <c r="E5801" s="48">
        <v>298</v>
      </c>
      <c r="F5801" s="48">
        <f>E5801*1.25</f>
        <v>372.5</v>
      </c>
      <c r="G5801" s="49">
        <v>372.5</v>
      </c>
      <c r="H5801" s="46"/>
    </row>
    <row r="5802" spans="1:8" s="47" customFormat="1" ht="15" customHeight="1" x14ac:dyDescent="0.25">
      <c r="A5802" s="58" t="s">
        <v>3345</v>
      </c>
      <c r="B5802" s="58" t="s">
        <v>2495</v>
      </c>
      <c r="C5802" s="77" t="s">
        <v>4075</v>
      </c>
      <c r="D5802" s="73">
        <f>MAX(E5802:G5802)</f>
        <v>372.5</v>
      </c>
      <c r="E5802" s="48">
        <v>298</v>
      </c>
      <c r="F5802" s="48">
        <f>E5802*1.25</f>
        <v>372.5</v>
      </c>
      <c r="G5802" s="49">
        <v>372.5</v>
      </c>
      <c r="H5802" s="46"/>
    </row>
    <row r="5803" spans="1:8" s="47" customFormat="1" ht="15" customHeight="1" x14ac:dyDescent="0.25">
      <c r="A5803" s="58" t="s">
        <v>3345</v>
      </c>
      <c r="B5803" s="58" t="s">
        <v>2495</v>
      </c>
      <c r="C5803" s="77" t="s">
        <v>4078</v>
      </c>
      <c r="D5803" s="73">
        <f>MAX(E5803:G5803)</f>
        <v>372.5</v>
      </c>
      <c r="E5803" s="48">
        <v>298</v>
      </c>
      <c r="F5803" s="48">
        <f>E5803*1.25</f>
        <v>372.5</v>
      </c>
      <c r="G5803" s="49">
        <v>372.5</v>
      </c>
      <c r="H5803" s="46"/>
    </row>
    <row r="5804" spans="1:8" s="47" customFormat="1" ht="15" customHeight="1" x14ac:dyDescent="0.25">
      <c r="A5804" s="58" t="s">
        <v>3345</v>
      </c>
      <c r="B5804" s="58" t="s">
        <v>2495</v>
      </c>
      <c r="C5804" s="77" t="s">
        <v>3375</v>
      </c>
      <c r="D5804" s="73">
        <f>MAX(E5804:G5804)</f>
        <v>372.5</v>
      </c>
      <c r="E5804" s="48">
        <v>298</v>
      </c>
      <c r="F5804" s="48">
        <f>E5804*1.25</f>
        <v>372.5</v>
      </c>
      <c r="G5804" s="49">
        <v>372.5</v>
      </c>
      <c r="H5804" s="46"/>
    </row>
    <row r="5805" spans="1:8" s="47" customFormat="1" ht="15" customHeight="1" x14ac:dyDescent="0.25">
      <c r="A5805" s="58" t="s">
        <v>3345</v>
      </c>
      <c r="B5805" s="58" t="s">
        <v>2495</v>
      </c>
      <c r="C5805" s="77" t="s">
        <v>4057</v>
      </c>
      <c r="D5805" s="73">
        <f>MAX(E5805:G5805)</f>
        <v>372.5</v>
      </c>
      <c r="E5805" s="48">
        <v>298</v>
      </c>
      <c r="F5805" s="48">
        <f>E5805*1.25</f>
        <v>372.5</v>
      </c>
      <c r="G5805" s="49">
        <v>372.5</v>
      </c>
      <c r="H5805" s="46"/>
    </row>
    <row r="5806" spans="1:8" s="47" customFormat="1" ht="15" customHeight="1" x14ac:dyDescent="0.25">
      <c r="A5806" s="58" t="s">
        <v>3345</v>
      </c>
      <c r="B5806" s="58" t="s">
        <v>2495</v>
      </c>
      <c r="C5806" s="77" t="s">
        <v>4056</v>
      </c>
      <c r="D5806" s="73">
        <f>MAX(E5806:G5806)</f>
        <v>372.5</v>
      </c>
      <c r="E5806" s="48">
        <v>298</v>
      </c>
      <c r="F5806" s="48">
        <f>E5806*1.25</f>
        <v>372.5</v>
      </c>
      <c r="G5806" s="49">
        <v>372.5</v>
      </c>
      <c r="H5806" s="46"/>
    </row>
    <row r="5807" spans="1:8" s="47" customFormat="1" ht="15" customHeight="1" x14ac:dyDescent="0.25">
      <c r="A5807" s="58" t="s">
        <v>3345</v>
      </c>
      <c r="B5807" s="58" t="s">
        <v>2495</v>
      </c>
      <c r="C5807" s="77" t="s">
        <v>4054</v>
      </c>
      <c r="D5807" s="73">
        <f>MAX(E5807:G5807)</f>
        <v>372.5</v>
      </c>
      <c r="E5807" s="48">
        <v>298</v>
      </c>
      <c r="F5807" s="48">
        <f>E5807*1.25</f>
        <v>372.5</v>
      </c>
      <c r="G5807" s="49">
        <v>372.5</v>
      </c>
      <c r="H5807" s="46"/>
    </row>
    <row r="5808" spans="1:8" s="47" customFormat="1" ht="15" customHeight="1" x14ac:dyDescent="0.25">
      <c r="A5808" s="58" t="s">
        <v>3345</v>
      </c>
      <c r="B5808" s="58" t="s">
        <v>2495</v>
      </c>
      <c r="C5808" s="77" t="s">
        <v>4055</v>
      </c>
      <c r="D5808" s="73">
        <f>MAX(E5808:G5808)</f>
        <v>372.5</v>
      </c>
      <c r="E5808" s="48">
        <v>298</v>
      </c>
      <c r="F5808" s="48">
        <f>E5808*1.25</f>
        <v>372.5</v>
      </c>
      <c r="G5808" s="49">
        <v>372.5</v>
      </c>
      <c r="H5808" s="46"/>
    </row>
    <row r="5809" spans="1:8" s="47" customFormat="1" ht="15" customHeight="1" x14ac:dyDescent="0.25">
      <c r="A5809" s="58" t="s">
        <v>3345</v>
      </c>
      <c r="B5809" s="58" t="s">
        <v>2495</v>
      </c>
      <c r="C5809" s="77" t="s">
        <v>4053</v>
      </c>
      <c r="D5809" s="73">
        <f>MAX(E5809:G5809)</f>
        <v>372.5</v>
      </c>
      <c r="E5809" s="48">
        <v>298</v>
      </c>
      <c r="F5809" s="48">
        <f>E5809*1.25</f>
        <v>372.5</v>
      </c>
      <c r="G5809" s="49">
        <v>372.5</v>
      </c>
      <c r="H5809" s="46"/>
    </row>
    <row r="5810" spans="1:8" s="47" customFormat="1" ht="15" customHeight="1" x14ac:dyDescent="0.25">
      <c r="A5810" s="58" t="s">
        <v>3345</v>
      </c>
      <c r="B5810" s="58" t="s">
        <v>2495</v>
      </c>
      <c r="C5810" s="77" t="s">
        <v>4059</v>
      </c>
      <c r="D5810" s="73">
        <f>MAX(E5810:G5810)</f>
        <v>372.5</v>
      </c>
      <c r="E5810" s="48">
        <v>298</v>
      </c>
      <c r="F5810" s="48">
        <f>E5810*1.25</f>
        <v>372.5</v>
      </c>
      <c r="G5810" s="49">
        <v>372.5</v>
      </c>
      <c r="H5810" s="46"/>
    </row>
    <row r="5811" spans="1:8" s="47" customFormat="1" ht="15" customHeight="1" x14ac:dyDescent="0.25">
      <c r="A5811" s="58" t="s">
        <v>3345</v>
      </c>
      <c r="B5811" s="58" t="s">
        <v>2495</v>
      </c>
      <c r="C5811" s="77" t="s">
        <v>4077</v>
      </c>
      <c r="D5811" s="73">
        <f>MAX(E5811:G5811)</f>
        <v>372.5</v>
      </c>
      <c r="E5811" s="48">
        <v>298</v>
      </c>
      <c r="F5811" s="48">
        <f>E5811*1.25</f>
        <v>372.5</v>
      </c>
      <c r="G5811" s="49">
        <v>372.5</v>
      </c>
      <c r="H5811" s="46"/>
    </row>
    <row r="5812" spans="1:8" s="47" customFormat="1" ht="15" customHeight="1" x14ac:dyDescent="0.25">
      <c r="A5812" s="58" t="s">
        <v>3345</v>
      </c>
      <c r="B5812" s="58" t="s">
        <v>2495</v>
      </c>
      <c r="C5812" s="77" t="s">
        <v>4052</v>
      </c>
      <c r="D5812" s="73">
        <f>MAX(E5812:G5812)</f>
        <v>372.5</v>
      </c>
      <c r="E5812" s="48">
        <v>298</v>
      </c>
      <c r="F5812" s="48">
        <f>E5812*1.25</f>
        <v>372.5</v>
      </c>
      <c r="G5812" s="49">
        <v>372.5</v>
      </c>
      <c r="H5812" s="46"/>
    </row>
    <row r="5813" spans="1:8" s="47" customFormat="1" ht="15" customHeight="1" x14ac:dyDescent="0.25">
      <c r="A5813" s="58" t="s">
        <v>3345</v>
      </c>
      <c r="B5813" s="58" t="s">
        <v>2495</v>
      </c>
      <c r="C5813" s="77" t="s">
        <v>4076</v>
      </c>
      <c r="D5813" s="73">
        <f>MAX(E5813:G5813)</f>
        <v>372.5</v>
      </c>
      <c r="E5813" s="48">
        <v>298</v>
      </c>
      <c r="F5813" s="48">
        <f>E5813*1.25</f>
        <v>372.5</v>
      </c>
      <c r="G5813" s="49">
        <v>372.5</v>
      </c>
      <c r="H5813" s="46"/>
    </row>
    <row r="5814" spans="1:8" s="47" customFormat="1" ht="15" customHeight="1" x14ac:dyDescent="0.25">
      <c r="A5814" s="58" t="s">
        <v>3345</v>
      </c>
      <c r="B5814" s="58" t="s">
        <v>2495</v>
      </c>
      <c r="C5814" s="77" t="s">
        <v>4060</v>
      </c>
      <c r="D5814" s="73">
        <f>MAX(E5814:G5814)</f>
        <v>372.5</v>
      </c>
      <c r="E5814" s="48">
        <v>298</v>
      </c>
      <c r="F5814" s="48">
        <f>E5814*1.25</f>
        <v>372.5</v>
      </c>
      <c r="G5814" s="49">
        <v>372.5</v>
      </c>
      <c r="H5814" s="46"/>
    </row>
    <row r="5815" spans="1:8" s="47" customFormat="1" ht="15" customHeight="1" x14ac:dyDescent="0.25">
      <c r="A5815" s="58" t="s">
        <v>3345</v>
      </c>
      <c r="B5815" s="58" t="s">
        <v>2495</v>
      </c>
      <c r="C5815" s="77" t="s">
        <v>4058</v>
      </c>
      <c r="D5815" s="73">
        <f>MAX(E5815:G5815)</f>
        <v>372.5</v>
      </c>
      <c r="E5815" s="48">
        <v>298</v>
      </c>
      <c r="F5815" s="48">
        <f>E5815*1.25</f>
        <v>372.5</v>
      </c>
      <c r="G5815" s="49">
        <v>372.5</v>
      </c>
      <c r="H5815" s="46"/>
    </row>
    <row r="5816" spans="1:8" s="47" customFormat="1" ht="15" customHeight="1" x14ac:dyDescent="0.25">
      <c r="A5816" s="57" t="s">
        <v>3345</v>
      </c>
      <c r="B5816" s="57" t="s">
        <v>2495</v>
      </c>
      <c r="C5816" s="76" t="s">
        <v>3377</v>
      </c>
      <c r="D5816" s="72">
        <f>MAX(E5816:G5816)</f>
        <v>372.5</v>
      </c>
      <c r="E5816" s="45">
        <v>298</v>
      </c>
      <c r="F5816" s="45">
        <f>E5816*1.25</f>
        <v>372.5</v>
      </c>
      <c r="G5816" s="46">
        <v>372.5</v>
      </c>
      <c r="H5816" s="46"/>
    </row>
    <row r="5817" spans="1:8" s="47" customFormat="1" ht="15" customHeight="1" x14ac:dyDescent="0.25">
      <c r="A5817" s="57" t="s">
        <v>3345</v>
      </c>
      <c r="B5817" s="57" t="s">
        <v>2495</v>
      </c>
      <c r="C5817" s="76" t="s">
        <v>3376</v>
      </c>
      <c r="D5817" s="72">
        <f>MAX(E5817:G5817)</f>
        <v>372.5</v>
      </c>
      <c r="E5817" s="45">
        <v>298</v>
      </c>
      <c r="F5817" s="45">
        <f>E5817*1.25</f>
        <v>372.5</v>
      </c>
      <c r="G5817" s="46">
        <v>372.5</v>
      </c>
      <c r="H5817" s="46"/>
    </row>
    <row r="5818" spans="1:8" s="47" customFormat="1" ht="15" customHeight="1" x14ac:dyDescent="0.25">
      <c r="A5818" s="62"/>
      <c r="B5818" s="57">
        <v>64635</v>
      </c>
      <c r="C5818" s="76" t="s">
        <v>647</v>
      </c>
      <c r="D5818" s="72">
        <v>372.62</v>
      </c>
      <c r="E5818" s="50"/>
      <c r="F5818" s="50"/>
      <c r="G5818" s="50"/>
      <c r="H5818" s="46"/>
    </row>
    <row r="5819" spans="1:8" s="47" customFormat="1" ht="15" customHeight="1" x14ac:dyDescent="0.25">
      <c r="A5819" s="57" t="s">
        <v>21</v>
      </c>
      <c r="B5819" s="57" t="s">
        <v>2495</v>
      </c>
      <c r="C5819" s="76" t="s">
        <v>2780</v>
      </c>
      <c r="D5819" s="72">
        <f>MAX(E5819:G5819)</f>
        <v>372.75</v>
      </c>
      <c r="E5819" s="45">
        <v>298.2</v>
      </c>
      <c r="F5819" s="45">
        <f>E5819*1.25</f>
        <v>372.75</v>
      </c>
      <c r="G5819" s="46">
        <v>372.75</v>
      </c>
      <c r="H5819" s="46"/>
    </row>
    <row r="5820" spans="1:8" s="47" customFormat="1" ht="15" customHeight="1" x14ac:dyDescent="0.25">
      <c r="A5820" s="57" t="s">
        <v>21</v>
      </c>
      <c r="B5820" s="57" t="s">
        <v>2495</v>
      </c>
      <c r="C5820" s="76" t="s">
        <v>2949</v>
      </c>
      <c r="D5820" s="72">
        <f>MAX(E5820:G5820)</f>
        <v>372.75</v>
      </c>
      <c r="E5820" s="45">
        <v>298.2</v>
      </c>
      <c r="F5820" s="45">
        <f>E5820*1.25</f>
        <v>372.75</v>
      </c>
      <c r="G5820" s="46">
        <v>372.75</v>
      </c>
      <c r="H5820" s="46"/>
    </row>
    <row r="5821" spans="1:8" s="47" customFormat="1" ht="15" customHeight="1" x14ac:dyDescent="0.25">
      <c r="A5821" s="57">
        <v>31575</v>
      </c>
      <c r="B5821" s="57">
        <v>31575</v>
      </c>
      <c r="C5821" s="76" t="s">
        <v>7381</v>
      </c>
      <c r="D5821" s="72">
        <f>MAX(E5821:G5821)</f>
        <v>373.02500000000003</v>
      </c>
      <c r="E5821" s="45">
        <v>298.42</v>
      </c>
      <c r="F5821" s="45">
        <f>E5821*1.25</f>
        <v>373.02500000000003</v>
      </c>
      <c r="G5821" s="46">
        <v>373.02500000000003</v>
      </c>
      <c r="H5821" s="46"/>
    </row>
    <row r="5822" spans="1:8" s="47" customFormat="1" ht="15" customHeight="1" x14ac:dyDescent="0.25">
      <c r="A5822" s="57">
        <v>86008</v>
      </c>
      <c r="B5822" s="57">
        <v>86720</v>
      </c>
      <c r="C5822" s="76" t="s">
        <v>4891</v>
      </c>
      <c r="D5822" s="72">
        <f>MAX(E5822:G5822)</f>
        <v>373.375</v>
      </c>
      <c r="E5822" s="45">
        <v>298.7</v>
      </c>
      <c r="F5822" s="45">
        <f>E5822*1.25</f>
        <v>373.375</v>
      </c>
      <c r="G5822" s="46">
        <v>373.375</v>
      </c>
      <c r="H5822" s="46"/>
    </row>
    <row r="5823" spans="1:8" s="47" customFormat="1" ht="15" customHeight="1" x14ac:dyDescent="0.25">
      <c r="A5823" s="62"/>
      <c r="B5823" s="57">
        <v>96417</v>
      </c>
      <c r="C5823" s="76" t="s">
        <v>2144</v>
      </c>
      <c r="D5823" s="72">
        <v>373.5</v>
      </c>
      <c r="E5823" s="50"/>
      <c r="F5823" s="50"/>
      <c r="G5823" s="50"/>
      <c r="H5823" s="46"/>
    </row>
    <row r="5824" spans="1:8" s="47" customFormat="1" ht="15" customHeight="1" x14ac:dyDescent="0.25">
      <c r="A5824" s="62"/>
      <c r="B5824" s="57">
        <v>28530</v>
      </c>
      <c r="C5824" s="76" t="s">
        <v>402</v>
      </c>
      <c r="D5824" s="72">
        <v>373.61</v>
      </c>
      <c r="E5824" s="50"/>
      <c r="F5824" s="50"/>
      <c r="G5824" s="50"/>
      <c r="H5824" s="46"/>
    </row>
    <row r="5825" spans="1:8" s="47" customFormat="1" ht="15" customHeight="1" x14ac:dyDescent="0.25">
      <c r="A5825" s="57">
        <v>84163</v>
      </c>
      <c r="B5825" s="57">
        <v>84163</v>
      </c>
      <c r="C5825" s="76" t="s">
        <v>5373</v>
      </c>
      <c r="D5825" s="72">
        <f>MAX(E5825:G5825)</f>
        <v>373.8</v>
      </c>
      <c r="E5825" s="45">
        <v>299.04000000000002</v>
      </c>
      <c r="F5825" s="45">
        <f>E5825*1.25</f>
        <v>373.8</v>
      </c>
      <c r="G5825" s="46">
        <v>373.8</v>
      </c>
      <c r="H5825" s="46"/>
    </row>
    <row r="5826" spans="1:8" s="47" customFormat="1" ht="15" customHeight="1" x14ac:dyDescent="0.25">
      <c r="A5826" s="57">
        <v>99222</v>
      </c>
      <c r="B5826" s="57">
        <v>99222</v>
      </c>
      <c r="C5826" s="76" t="s">
        <v>8663</v>
      </c>
      <c r="D5826" s="72">
        <f>MAX(E5826:G5826)</f>
        <v>373.8125</v>
      </c>
      <c r="E5826" s="45">
        <v>299.05</v>
      </c>
      <c r="F5826" s="45">
        <f>E5826*1.25</f>
        <v>373.8125</v>
      </c>
      <c r="G5826" s="46">
        <v>373.8125</v>
      </c>
      <c r="H5826" s="46"/>
    </row>
    <row r="5827" spans="1:8" s="47" customFormat="1" ht="15" customHeight="1" x14ac:dyDescent="0.25">
      <c r="A5827" s="57">
        <v>99222</v>
      </c>
      <c r="B5827" s="57">
        <v>99222</v>
      </c>
      <c r="C5827" s="76" t="s">
        <v>8663</v>
      </c>
      <c r="D5827" s="72">
        <f>MAX(E5827:G5827)</f>
        <v>373.8125</v>
      </c>
      <c r="E5827" s="45">
        <v>299.05</v>
      </c>
      <c r="F5827" s="45">
        <f>E5827*1.25</f>
        <v>373.8125</v>
      </c>
      <c r="G5827" s="46">
        <v>373.8125</v>
      </c>
      <c r="H5827" s="46"/>
    </row>
    <row r="5828" spans="1:8" s="47" customFormat="1" ht="15" customHeight="1" x14ac:dyDescent="0.25">
      <c r="A5828" s="57" t="s">
        <v>2495</v>
      </c>
      <c r="B5828" s="57" t="s">
        <v>2495</v>
      </c>
      <c r="C5828" s="76" t="s">
        <v>4722</v>
      </c>
      <c r="D5828" s="72">
        <f>MAX(E5828:G5828)</f>
        <v>373.9375</v>
      </c>
      <c r="E5828" s="45">
        <v>299.14999999999998</v>
      </c>
      <c r="F5828" s="45">
        <f>E5828*1.25</f>
        <v>373.9375</v>
      </c>
      <c r="G5828" s="46">
        <v>373.9375</v>
      </c>
      <c r="H5828" s="46"/>
    </row>
    <row r="5829" spans="1:8" s="47" customFormat="1" ht="15" customHeight="1" x14ac:dyDescent="0.25">
      <c r="A5829" s="62"/>
      <c r="B5829" s="57">
        <v>81240</v>
      </c>
      <c r="C5829" s="76" t="s">
        <v>1168</v>
      </c>
      <c r="D5829" s="72">
        <v>374.22</v>
      </c>
      <c r="E5829" s="50"/>
      <c r="F5829" s="50"/>
      <c r="G5829" s="50"/>
      <c r="H5829" s="46"/>
    </row>
    <row r="5830" spans="1:8" s="47" customFormat="1" ht="15" customHeight="1" x14ac:dyDescent="0.25">
      <c r="A5830" s="57" t="s">
        <v>7270</v>
      </c>
      <c r="B5830" s="57">
        <v>92610</v>
      </c>
      <c r="C5830" s="76" t="s">
        <v>7278</v>
      </c>
      <c r="D5830" s="72">
        <f>MAX(E5830:G5830)</f>
        <v>374.25</v>
      </c>
      <c r="E5830" s="45">
        <v>299.39999999999998</v>
      </c>
      <c r="F5830" s="45">
        <f>E5830*1.25</f>
        <v>374.25</v>
      </c>
      <c r="G5830" s="46">
        <v>374.25</v>
      </c>
      <c r="H5830" s="46"/>
    </row>
    <row r="5831" spans="1:8" s="47" customFormat="1" ht="15" customHeight="1" x14ac:dyDescent="0.25">
      <c r="A5831" s="57">
        <v>83013</v>
      </c>
      <c r="B5831" s="57">
        <v>83013</v>
      </c>
      <c r="C5831" s="76" t="s">
        <v>4495</v>
      </c>
      <c r="D5831" s="72">
        <f>MAX(E5831:G5831)</f>
        <v>374.46249999999998</v>
      </c>
      <c r="E5831" s="45">
        <v>299.57</v>
      </c>
      <c r="F5831" s="45">
        <f>E5831*1.25</f>
        <v>374.46249999999998</v>
      </c>
      <c r="G5831" s="46">
        <v>374.46249999999998</v>
      </c>
      <c r="H5831" s="46"/>
    </row>
    <row r="5832" spans="1:8" s="47" customFormat="1" ht="15" customHeight="1" x14ac:dyDescent="0.25">
      <c r="A5832" s="62"/>
      <c r="B5832" s="57">
        <v>76873</v>
      </c>
      <c r="C5832" s="76" t="s">
        <v>946</v>
      </c>
      <c r="D5832" s="72">
        <v>374.8</v>
      </c>
      <c r="E5832" s="50"/>
      <c r="F5832" s="50"/>
      <c r="G5832" s="50"/>
      <c r="H5832" s="46"/>
    </row>
    <row r="5833" spans="1:8" s="47" customFormat="1" ht="15" customHeight="1" x14ac:dyDescent="0.25">
      <c r="A5833" s="57">
        <v>86255</v>
      </c>
      <c r="B5833" s="57">
        <v>86255</v>
      </c>
      <c r="C5833" s="76" t="s">
        <v>4808</v>
      </c>
      <c r="D5833" s="72">
        <f>MAX(E5833:G5833)</f>
        <v>374.88750000000005</v>
      </c>
      <c r="E5833" s="45">
        <v>299.91000000000003</v>
      </c>
      <c r="F5833" s="45">
        <f>E5833*1.25</f>
        <v>374.88750000000005</v>
      </c>
      <c r="G5833" s="46">
        <v>374.88750000000005</v>
      </c>
      <c r="H5833" s="46"/>
    </row>
    <row r="5834" spans="1:8" s="47" customFormat="1" ht="15" customHeight="1" x14ac:dyDescent="0.25">
      <c r="A5834" s="62"/>
      <c r="B5834" s="57">
        <v>92524</v>
      </c>
      <c r="C5834" s="76" t="s">
        <v>1978</v>
      </c>
      <c r="D5834" s="72">
        <v>374.99</v>
      </c>
      <c r="E5834" s="50"/>
      <c r="F5834" s="50"/>
      <c r="G5834" s="50"/>
      <c r="H5834" s="46"/>
    </row>
    <row r="5835" spans="1:8" s="47" customFormat="1" ht="15" customHeight="1" x14ac:dyDescent="0.25">
      <c r="A5835" s="57" t="s">
        <v>2495</v>
      </c>
      <c r="B5835" s="57" t="s">
        <v>2495</v>
      </c>
      <c r="C5835" s="76" t="s">
        <v>3360</v>
      </c>
      <c r="D5835" s="72">
        <f>MAX(E5835:G5835)</f>
        <v>375</v>
      </c>
      <c r="E5835" s="45">
        <v>300</v>
      </c>
      <c r="F5835" s="45">
        <f>E5835*1.25</f>
        <v>375</v>
      </c>
      <c r="G5835" s="46">
        <v>375</v>
      </c>
      <c r="H5835" s="46"/>
    </row>
    <row r="5836" spans="1:8" s="47" customFormat="1" ht="15" customHeight="1" x14ac:dyDescent="0.25">
      <c r="A5836" s="58" t="s">
        <v>3345</v>
      </c>
      <c r="B5836" s="58" t="s">
        <v>2495</v>
      </c>
      <c r="C5836" s="77" t="s">
        <v>4183</v>
      </c>
      <c r="D5836" s="73">
        <f>MAX(E5836:G5836)</f>
        <v>375</v>
      </c>
      <c r="E5836" s="48">
        <v>300</v>
      </c>
      <c r="F5836" s="48">
        <f>E5836*1.25</f>
        <v>375</v>
      </c>
      <c r="G5836" s="49">
        <v>375</v>
      </c>
      <c r="H5836" s="46"/>
    </row>
    <row r="5837" spans="1:8" s="47" customFormat="1" ht="15" customHeight="1" x14ac:dyDescent="0.25">
      <c r="A5837" s="58" t="s">
        <v>3345</v>
      </c>
      <c r="B5837" s="58" t="s">
        <v>2495</v>
      </c>
      <c r="C5837" s="77" t="s">
        <v>4187</v>
      </c>
      <c r="D5837" s="73">
        <f>MAX(E5837:G5837)</f>
        <v>375</v>
      </c>
      <c r="E5837" s="48">
        <v>300</v>
      </c>
      <c r="F5837" s="48">
        <f>E5837*1.25</f>
        <v>375</v>
      </c>
      <c r="G5837" s="49">
        <v>375</v>
      </c>
      <c r="H5837" s="46"/>
    </row>
    <row r="5838" spans="1:8" s="47" customFormat="1" ht="15" customHeight="1" x14ac:dyDescent="0.25">
      <c r="A5838" s="57">
        <v>99219</v>
      </c>
      <c r="B5838" s="57">
        <v>99219</v>
      </c>
      <c r="C5838" s="76" t="s">
        <v>8694</v>
      </c>
      <c r="D5838" s="72">
        <f>MAX(E5838:G5838)</f>
        <v>375</v>
      </c>
      <c r="E5838" s="45">
        <v>300</v>
      </c>
      <c r="F5838" s="45">
        <f>E5838*1.25</f>
        <v>375</v>
      </c>
      <c r="G5838" s="46">
        <v>375</v>
      </c>
      <c r="H5838" s="46"/>
    </row>
    <row r="5839" spans="1:8" s="47" customFormat="1" ht="15" customHeight="1" x14ac:dyDescent="0.25">
      <c r="A5839" s="57">
        <v>99219</v>
      </c>
      <c r="B5839" s="57">
        <v>99219</v>
      </c>
      <c r="C5839" s="76" t="s">
        <v>8662</v>
      </c>
      <c r="D5839" s="72">
        <f>MAX(E5839:G5839)</f>
        <v>375</v>
      </c>
      <c r="E5839" s="45">
        <v>300</v>
      </c>
      <c r="F5839" s="45">
        <f>E5839*1.25</f>
        <v>375</v>
      </c>
      <c r="G5839" s="46">
        <v>375</v>
      </c>
      <c r="H5839" s="46"/>
    </row>
    <row r="5840" spans="1:8" s="47" customFormat="1" ht="15" customHeight="1" x14ac:dyDescent="0.25">
      <c r="A5840" s="57">
        <v>99219</v>
      </c>
      <c r="B5840" s="57">
        <v>99219</v>
      </c>
      <c r="C5840" s="76" t="s">
        <v>8897</v>
      </c>
      <c r="D5840" s="72">
        <f>MAX(E5840:G5840)</f>
        <v>375</v>
      </c>
      <c r="E5840" s="45">
        <v>300</v>
      </c>
      <c r="F5840" s="45">
        <f>E5840*1.25</f>
        <v>375</v>
      </c>
      <c r="G5840" s="46">
        <v>375</v>
      </c>
      <c r="H5840" s="46"/>
    </row>
    <row r="5841" spans="1:8" s="47" customFormat="1" ht="15" customHeight="1" x14ac:dyDescent="0.25">
      <c r="A5841" s="57" t="s">
        <v>3345</v>
      </c>
      <c r="B5841" s="57" t="s">
        <v>2495</v>
      </c>
      <c r="C5841" s="76" t="s">
        <v>3467</v>
      </c>
      <c r="D5841" s="72">
        <f>MAX(E5841:G5841)</f>
        <v>375</v>
      </c>
      <c r="E5841" s="45">
        <v>300</v>
      </c>
      <c r="F5841" s="45">
        <f>E5841*1.25</f>
        <v>375</v>
      </c>
      <c r="G5841" s="46">
        <v>375</v>
      </c>
      <c r="H5841" s="46"/>
    </row>
    <row r="5842" spans="1:8" s="47" customFormat="1" ht="15" customHeight="1" x14ac:dyDescent="0.25">
      <c r="A5842" s="57" t="s">
        <v>3345</v>
      </c>
      <c r="B5842" s="57" t="s">
        <v>2495</v>
      </c>
      <c r="C5842" s="76" t="s">
        <v>4133</v>
      </c>
      <c r="D5842" s="72">
        <f>MAX(E5842:G5842)</f>
        <v>375</v>
      </c>
      <c r="E5842" s="45">
        <v>300</v>
      </c>
      <c r="F5842" s="45">
        <f>E5842*1.25</f>
        <v>375</v>
      </c>
      <c r="G5842" s="46">
        <v>375</v>
      </c>
      <c r="H5842" s="46"/>
    </row>
    <row r="5843" spans="1:8" s="47" customFormat="1" ht="15" customHeight="1" x14ac:dyDescent="0.25">
      <c r="A5843" s="57" t="s">
        <v>3345</v>
      </c>
      <c r="B5843" s="57" t="s">
        <v>2495</v>
      </c>
      <c r="C5843" s="76" t="s">
        <v>3350</v>
      </c>
      <c r="D5843" s="72">
        <f>MAX(E5843:G5843)</f>
        <v>375</v>
      </c>
      <c r="E5843" s="45">
        <v>300</v>
      </c>
      <c r="F5843" s="45">
        <f>E5843*1.25</f>
        <v>375</v>
      </c>
      <c r="G5843" s="46">
        <v>375</v>
      </c>
      <c r="H5843" s="46"/>
    </row>
    <row r="5844" spans="1:8" s="47" customFormat="1" ht="15" customHeight="1" x14ac:dyDescent="0.25">
      <c r="A5844" s="57" t="s">
        <v>3345</v>
      </c>
      <c r="B5844" s="57" t="s">
        <v>2495</v>
      </c>
      <c r="C5844" s="76" t="s">
        <v>3348</v>
      </c>
      <c r="D5844" s="72">
        <f>MAX(E5844:G5844)</f>
        <v>375</v>
      </c>
      <c r="E5844" s="45">
        <v>300</v>
      </c>
      <c r="F5844" s="45">
        <f>E5844*1.25</f>
        <v>375</v>
      </c>
      <c r="G5844" s="46">
        <v>375</v>
      </c>
      <c r="H5844" s="46"/>
    </row>
    <row r="5845" spans="1:8" s="47" customFormat="1" ht="15" customHeight="1" x14ac:dyDescent="0.25">
      <c r="A5845" s="57" t="s">
        <v>3345</v>
      </c>
      <c r="B5845" s="57" t="s">
        <v>2495</v>
      </c>
      <c r="C5845" s="76" t="s">
        <v>3347</v>
      </c>
      <c r="D5845" s="72">
        <f>MAX(E5845:G5845)</f>
        <v>375</v>
      </c>
      <c r="E5845" s="45">
        <v>300</v>
      </c>
      <c r="F5845" s="45">
        <f>E5845*1.25</f>
        <v>375</v>
      </c>
      <c r="G5845" s="46">
        <v>375</v>
      </c>
      <c r="H5845" s="46"/>
    </row>
    <row r="5846" spans="1:8" s="47" customFormat="1" ht="15" customHeight="1" x14ac:dyDescent="0.25">
      <c r="A5846" s="57" t="s">
        <v>3345</v>
      </c>
      <c r="B5846" s="57" t="s">
        <v>2495</v>
      </c>
      <c r="C5846" s="76" t="s">
        <v>3349</v>
      </c>
      <c r="D5846" s="72">
        <f>MAX(E5846:G5846)</f>
        <v>375</v>
      </c>
      <c r="E5846" s="45">
        <v>300</v>
      </c>
      <c r="F5846" s="45">
        <f>E5846*1.25</f>
        <v>375</v>
      </c>
      <c r="G5846" s="46">
        <v>375</v>
      </c>
      <c r="H5846" s="46"/>
    </row>
    <row r="5847" spans="1:8" s="47" customFormat="1" ht="15" customHeight="1" x14ac:dyDescent="0.25">
      <c r="A5847" s="57" t="s">
        <v>3345</v>
      </c>
      <c r="B5847" s="57" t="s">
        <v>2495</v>
      </c>
      <c r="C5847" s="76" t="s">
        <v>3351</v>
      </c>
      <c r="D5847" s="72">
        <f>MAX(E5847:G5847)</f>
        <v>375</v>
      </c>
      <c r="E5847" s="45">
        <v>300</v>
      </c>
      <c r="F5847" s="45">
        <f>E5847*1.25</f>
        <v>375</v>
      </c>
      <c r="G5847" s="46">
        <v>375</v>
      </c>
      <c r="H5847" s="46"/>
    </row>
    <row r="5848" spans="1:8" s="47" customFormat="1" ht="15" customHeight="1" x14ac:dyDescent="0.25">
      <c r="A5848" s="57">
        <v>99219</v>
      </c>
      <c r="B5848" s="57">
        <v>99219</v>
      </c>
      <c r="C5848" s="76" t="s">
        <v>8613</v>
      </c>
      <c r="D5848" s="72">
        <f>MAX(E5848:G5848)</f>
        <v>375</v>
      </c>
      <c r="E5848" s="45">
        <v>300</v>
      </c>
      <c r="F5848" s="45">
        <f>E5848*1.25</f>
        <v>375</v>
      </c>
      <c r="G5848" s="46">
        <v>375</v>
      </c>
      <c r="H5848" s="46"/>
    </row>
    <row r="5849" spans="1:8" s="47" customFormat="1" ht="15" customHeight="1" x14ac:dyDescent="0.25">
      <c r="A5849" s="57" t="s">
        <v>2495</v>
      </c>
      <c r="B5849" s="57" t="s">
        <v>2495</v>
      </c>
      <c r="C5849" s="76" t="s">
        <v>3424</v>
      </c>
      <c r="D5849" s="72">
        <f>MAX(E5849:G5849)</f>
        <v>375</v>
      </c>
      <c r="E5849" s="45">
        <v>300</v>
      </c>
      <c r="F5849" s="45">
        <f>E5849*1.25</f>
        <v>375</v>
      </c>
      <c r="G5849" s="46">
        <v>375</v>
      </c>
      <c r="H5849" s="46"/>
    </row>
    <row r="5850" spans="1:8" s="47" customFormat="1" ht="15" customHeight="1" x14ac:dyDescent="0.25">
      <c r="A5850" s="57" t="s">
        <v>3345</v>
      </c>
      <c r="B5850" s="57" t="s">
        <v>2495</v>
      </c>
      <c r="C5850" s="76" t="s">
        <v>4090</v>
      </c>
      <c r="D5850" s="72">
        <f>MAX(E5850:G5850)</f>
        <v>375</v>
      </c>
      <c r="E5850" s="45">
        <v>300</v>
      </c>
      <c r="F5850" s="45">
        <f>E5850*1.25</f>
        <v>375</v>
      </c>
      <c r="G5850" s="46">
        <v>375</v>
      </c>
      <c r="H5850" s="46"/>
    </row>
    <row r="5851" spans="1:8" s="47" customFormat="1" ht="15" customHeight="1" x14ac:dyDescent="0.25">
      <c r="A5851" s="57" t="s">
        <v>2495</v>
      </c>
      <c r="B5851" s="57" t="s">
        <v>2495</v>
      </c>
      <c r="C5851" s="76" t="s">
        <v>4031</v>
      </c>
      <c r="D5851" s="72">
        <f>MAX(E5851:G5851)</f>
        <v>375</v>
      </c>
      <c r="E5851" s="45">
        <v>300</v>
      </c>
      <c r="F5851" s="45">
        <f>E5851*1.25</f>
        <v>375</v>
      </c>
      <c r="G5851" s="46">
        <v>375</v>
      </c>
      <c r="H5851" s="46"/>
    </row>
    <row r="5852" spans="1:8" s="47" customFormat="1" ht="15" customHeight="1" x14ac:dyDescent="0.25">
      <c r="A5852" s="57" t="s">
        <v>3345</v>
      </c>
      <c r="B5852" s="57" t="s">
        <v>2495</v>
      </c>
      <c r="C5852" s="76" t="s">
        <v>4143</v>
      </c>
      <c r="D5852" s="72">
        <f>MAX(E5852:G5852)</f>
        <v>375</v>
      </c>
      <c r="E5852" s="45">
        <v>300</v>
      </c>
      <c r="F5852" s="45">
        <f>E5852*1.25</f>
        <v>375</v>
      </c>
      <c r="G5852" s="46">
        <v>375</v>
      </c>
      <c r="H5852" s="46"/>
    </row>
    <row r="5853" spans="1:8" s="47" customFormat="1" ht="15" customHeight="1" x14ac:dyDescent="0.25">
      <c r="A5853" s="57" t="s">
        <v>2495</v>
      </c>
      <c r="B5853" s="57" t="s">
        <v>2495</v>
      </c>
      <c r="C5853" s="76" t="s">
        <v>4032</v>
      </c>
      <c r="D5853" s="72">
        <f>MAX(E5853:G5853)</f>
        <v>375</v>
      </c>
      <c r="E5853" s="45">
        <v>300</v>
      </c>
      <c r="F5853" s="45">
        <f>E5853*1.25</f>
        <v>375</v>
      </c>
      <c r="G5853" s="46">
        <v>375</v>
      </c>
      <c r="H5853" s="46"/>
    </row>
    <row r="5854" spans="1:8" s="47" customFormat="1" ht="15" customHeight="1" x14ac:dyDescent="0.25">
      <c r="A5854" s="57" t="s">
        <v>3345</v>
      </c>
      <c r="B5854" s="57" t="s">
        <v>2495</v>
      </c>
      <c r="C5854" s="76" t="s">
        <v>4111</v>
      </c>
      <c r="D5854" s="72">
        <f>MAX(E5854:G5854)</f>
        <v>375</v>
      </c>
      <c r="E5854" s="45">
        <v>300</v>
      </c>
      <c r="F5854" s="45">
        <f>E5854*1.25</f>
        <v>375</v>
      </c>
      <c r="G5854" s="46">
        <v>375</v>
      </c>
      <c r="H5854" s="46"/>
    </row>
    <row r="5855" spans="1:8" s="47" customFormat="1" ht="15" customHeight="1" x14ac:dyDescent="0.25">
      <c r="A5855" s="57" t="s">
        <v>3345</v>
      </c>
      <c r="B5855" s="57" t="s">
        <v>2495</v>
      </c>
      <c r="C5855" s="76" t="s">
        <v>4112</v>
      </c>
      <c r="D5855" s="72">
        <f>MAX(E5855:G5855)</f>
        <v>375</v>
      </c>
      <c r="E5855" s="45">
        <v>300</v>
      </c>
      <c r="F5855" s="45">
        <f>E5855*1.25</f>
        <v>375</v>
      </c>
      <c r="G5855" s="46">
        <v>375</v>
      </c>
      <c r="H5855" s="46"/>
    </row>
    <row r="5856" spans="1:8" s="47" customFormat="1" ht="15" customHeight="1" x14ac:dyDescent="0.25">
      <c r="A5856" s="57" t="s">
        <v>3345</v>
      </c>
      <c r="B5856" s="57" t="s">
        <v>2495</v>
      </c>
      <c r="C5856" s="76" t="s">
        <v>4070</v>
      </c>
      <c r="D5856" s="72">
        <f>MAX(E5856:G5856)</f>
        <v>375</v>
      </c>
      <c r="E5856" s="45">
        <v>300</v>
      </c>
      <c r="F5856" s="45">
        <f>E5856*1.25</f>
        <v>375</v>
      </c>
      <c r="G5856" s="46">
        <v>375</v>
      </c>
      <c r="H5856" s="46"/>
    </row>
    <row r="5857" spans="1:8" s="47" customFormat="1" ht="15" customHeight="1" x14ac:dyDescent="0.25">
      <c r="A5857" s="57" t="s">
        <v>3345</v>
      </c>
      <c r="B5857" s="57" t="s">
        <v>2495</v>
      </c>
      <c r="C5857" s="76" t="s">
        <v>4048</v>
      </c>
      <c r="D5857" s="72">
        <f>MAX(E5857:G5857)</f>
        <v>375</v>
      </c>
      <c r="E5857" s="45">
        <v>300</v>
      </c>
      <c r="F5857" s="45">
        <f>E5857*1.25</f>
        <v>375</v>
      </c>
      <c r="G5857" s="46">
        <v>375</v>
      </c>
      <c r="H5857" s="46"/>
    </row>
    <row r="5858" spans="1:8" s="47" customFormat="1" ht="15" customHeight="1" x14ac:dyDescent="0.25">
      <c r="A5858" s="57" t="s">
        <v>3345</v>
      </c>
      <c r="B5858" s="57" t="s">
        <v>2495</v>
      </c>
      <c r="C5858" s="76" t="s">
        <v>4033</v>
      </c>
      <c r="D5858" s="72">
        <f>MAX(E5858:G5858)</f>
        <v>375</v>
      </c>
      <c r="E5858" s="45">
        <v>300</v>
      </c>
      <c r="F5858" s="45">
        <f>E5858*1.25</f>
        <v>375</v>
      </c>
      <c r="G5858" s="46">
        <v>375</v>
      </c>
      <c r="H5858" s="46"/>
    </row>
    <row r="5859" spans="1:8" s="47" customFormat="1" ht="15" customHeight="1" x14ac:dyDescent="0.25">
      <c r="A5859" s="57" t="s">
        <v>3345</v>
      </c>
      <c r="B5859" s="57" t="s">
        <v>2495</v>
      </c>
      <c r="C5859" s="76" t="s">
        <v>4026</v>
      </c>
      <c r="D5859" s="72">
        <f>MAX(E5859:G5859)</f>
        <v>375</v>
      </c>
      <c r="E5859" s="45">
        <v>300</v>
      </c>
      <c r="F5859" s="45">
        <f>E5859*1.25</f>
        <v>375</v>
      </c>
      <c r="G5859" s="46">
        <v>375</v>
      </c>
      <c r="H5859" s="46"/>
    </row>
    <row r="5860" spans="1:8" s="47" customFormat="1" ht="15" customHeight="1" x14ac:dyDescent="0.25">
      <c r="A5860" s="57" t="s">
        <v>3345</v>
      </c>
      <c r="B5860" s="57" t="s">
        <v>2495</v>
      </c>
      <c r="C5860" s="76" t="s">
        <v>4064</v>
      </c>
      <c r="D5860" s="72">
        <f>MAX(E5860:G5860)</f>
        <v>375</v>
      </c>
      <c r="E5860" s="45">
        <v>300</v>
      </c>
      <c r="F5860" s="45">
        <f>E5860*1.25</f>
        <v>375</v>
      </c>
      <c r="G5860" s="46">
        <v>375</v>
      </c>
      <c r="H5860" s="46"/>
    </row>
    <row r="5861" spans="1:8" s="47" customFormat="1" ht="15" customHeight="1" x14ac:dyDescent="0.25">
      <c r="A5861" s="57" t="s">
        <v>3345</v>
      </c>
      <c r="B5861" s="57" t="s">
        <v>2495</v>
      </c>
      <c r="C5861" s="76" t="s">
        <v>4027</v>
      </c>
      <c r="D5861" s="72">
        <f>MAX(E5861:G5861)</f>
        <v>375</v>
      </c>
      <c r="E5861" s="45">
        <v>300</v>
      </c>
      <c r="F5861" s="45">
        <f>E5861*1.25</f>
        <v>375</v>
      </c>
      <c r="G5861" s="46">
        <v>375</v>
      </c>
      <c r="H5861" s="46"/>
    </row>
    <row r="5862" spans="1:8" s="47" customFormat="1" ht="15" customHeight="1" x14ac:dyDescent="0.25">
      <c r="A5862" s="57" t="s">
        <v>3345</v>
      </c>
      <c r="B5862" s="57" t="s">
        <v>2495</v>
      </c>
      <c r="C5862" s="76" t="s">
        <v>4035</v>
      </c>
      <c r="D5862" s="72">
        <f>MAX(E5862:G5862)</f>
        <v>375</v>
      </c>
      <c r="E5862" s="45">
        <v>300</v>
      </c>
      <c r="F5862" s="45">
        <f>E5862*1.25</f>
        <v>375</v>
      </c>
      <c r="G5862" s="46">
        <v>375</v>
      </c>
      <c r="H5862" s="46"/>
    </row>
    <row r="5863" spans="1:8" s="47" customFormat="1" ht="15" customHeight="1" x14ac:dyDescent="0.25">
      <c r="A5863" s="57" t="s">
        <v>3345</v>
      </c>
      <c r="B5863" s="57" t="s">
        <v>2495</v>
      </c>
      <c r="C5863" s="76" t="s">
        <v>4017</v>
      </c>
      <c r="D5863" s="72">
        <f>MAX(E5863:G5863)</f>
        <v>375</v>
      </c>
      <c r="E5863" s="45">
        <v>300</v>
      </c>
      <c r="F5863" s="45">
        <f>E5863*1.25</f>
        <v>375</v>
      </c>
      <c r="G5863" s="46">
        <v>375</v>
      </c>
      <c r="H5863" s="46"/>
    </row>
    <row r="5864" spans="1:8" s="47" customFormat="1" ht="15" customHeight="1" x14ac:dyDescent="0.25">
      <c r="A5864" s="57" t="s">
        <v>3345</v>
      </c>
      <c r="B5864" s="57" t="s">
        <v>2495</v>
      </c>
      <c r="C5864" s="76" t="s">
        <v>4080</v>
      </c>
      <c r="D5864" s="72">
        <f>MAX(E5864:G5864)</f>
        <v>375</v>
      </c>
      <c r="E5864" s="45">
        <v>300</v>
      </c>
      <c r="F5864" s="45">
        <f>E5864*1.25</f>
        <v>375</v>
      </c>
      <c r="G5864" s="46">
        <v>375</v>
      </c>
      <c r="H5864" s="46"/>
    </row>
    <row r="5865" spans="1:8" s="47" customFormat="1" ht="15" customHeight="1" x14ac:dyDescent="0.25">
      <c r="A5865" s="57" t="s">
        <v>3345</v>
      </c>
      <c r="B5865" s="57" t="s">
        <v>2495</v>
      </c>
      <c r="C5865" s="76" t="s">
        <v>4034</v>
      </c>
      <c r="D5865" s="72">
        <f>MAX(E5865:G5865)</f>
        <v>375</v>
      </c>
      <c r="E5865" s="45">
        <v>300</v>
      </c>
      <c r="F5865" s="45">
        <f>E5865*1.25</f>
        <v>375</v>
      </c>
      <c r="G5865" s="46">
        <v>375</v>
      </c>
      <c r="H5865" s="46"/>
    </row>
    <row r="5866" spans="1:8" s="47" customFormat="1" ht="15" customHeight="1" x14ac:dyDescent="0.25">
      <c r="A5866" s="57" t="s">
        <v>3345</v>
      </c>
      <c r="B5866" s="57" t="s">
        <v>2495</v>
      </c>
      <c r="C5866" s="76" t="s">
        <v>4028</v>
      </c>
      <c r="D5866" s="72">
        <f>MAX(E5866:G5866)</f>
        <v>375</v>
      </c>
      <c r="E5866" s="45">
        <v>300</v>
      </c>
      <c r="F5866" s="45">
        <f>E5866*1.25</f>
        <v>375</v>
      </c>
      <c r="G5866" s="46">
        <v>375</v>
      </c>
      <c r="H5866" s="46"/>
    </row>
    <row r="5867" spans="1:8" s="47" customFormat="1" ht="15" customHeight="1" x14ac:dyDescent="0.25">
      <c r="A5867" s="57" t="s">
        <v>3345</v>
      </c>
      <c r="B5867" s="57" t="s">
        <v>2495</v>
      </c>
      <c r="C5867" s="76" t="s">
        <v>4016</v>
      </c>
      <c r="D5867" s="72">
        <f>MAX(E5867:G5867)</f>
        <v>375</v>
      </c>
      <c r="E5867" s="45">
        <v>300</v>
      </c>
      <c r="F5867" s="45">
        <f>E5867*1.25</f>
        <v>375</v>
      </c>
      <c r="G5867" s="46">
        <v>375</v>
      </c>
      <c r="H5867" s="46"/>
    </row>
    <row r="5868" spans="1:8" s="47" customFormat="1" ht="15" customHeight="1" x14ac:dyDescent="0.25">
      <c r="A5868" s="57" t="s">
        <v>3345</v>
      </c>
      <c r="B5868" s="57" t="s">
        <v>2495</v>
      </c>
      <c r="C5868" s="76" t="s">
        <v>4038</v>
      </c>
      <c r="D5868" s="72">
        <f>MAX(E5868:G5868)</f>
        <v>375</v>
      </c>
      <c r="E5868" s="45">
        <v>300</v>
      </c>
      <c r="F5868" s="45">
        <f>E5868*1.25</f>
        <v>375</v>
      </c>
      <c r="G5868" s="46">
        <v>375</v>
      </c>
      <c r="H5868" s="46"/>
    </row>
    <row r="5869" spans="1:8" s="47" customFormat="1" ht="15" customHeight="1" x14ac:dyDescent="0.25">
      <c r="A5869" s="57" t="s">
        <v>3345</v>
      </c>
      <c r="B5869" s="57" t="s">
        <v>2495</v>
      </c>
      <c r="C5869" s="76" t="s">
        <v>4018</v>
      </c>
      <c r="D5869" s="72">
        <f>MAX(E5869:G5869)</f>
        <v>375</v>
      </c>
      <c r="E5869" s="45">
        <v>300</v>
      </c>
      <c r="F5869" s="45">
        <f>E5869*1.25</f>
        <v>375</v>
      </c>
      <c r="G5869" s="46">
        <v>375</v>
      </c>
      <c r="H5869" s="46"/>
    </row>
    <row r="5870" spans="1:8" s="47" customFormat="1" ht="15" customHeight="1" x14ac:dyDescent="0.25">
      <c r="A5870" s="57" t="s">
        <v>3345</v>
      </c>
      <c r="B5870" s="57" t="s">
        <v>2495</v>
      </c>
      <c r="C5870" s="76" t="s">
        <v>4024</v>
      </c>
      <c r="D5870" s="72">
        <f>MAX(E5870:G5870)</f>
        <v>375</v>
      </c>
      <c r="E5870" s="45">
        <v>300</v>
      </c>
      <c r="F5870" s="45">
        <f>E5870*1.25</f>
        <v>375</v>
      </c>
      <c r="G5870" s="46">
        <v>375</v>
      </c>
      <c r="H5870" s="46"/>
    </row>
    <row r="5871" spans="1:8" s="47" customFormat="1" ht="15" customHeight="1" x14ac:dyDescent="0.25">
      <c r="A5871" s="57" t="s">
        <v>3345</v>
      </c>
      <c r="B5871" s="57" t="s">
        <v>2495</v>
      </c>
      <c r="C5871" s="76" t="s">
        <v>4015</v>
      </c>
      <c r="D5871" s="72">
        <f>MAX(E5871:G5871)</f>
        <v>375</v>
      </c>
      <c r="E5871" s="45">
        <v>300</v>
      </c>
      <c r="F5871" s="45">
        <f>E5871*1.25</f>
        <v>375</v>
      </c>
      <c r="G5871" s="46">
        <v>375</v>
      </c>
      <c r="H5871" s="46"/>
    </row>
    <row r="5872" spans="1:8" s="47" customFormat="1" ht="15" customHeight="1" x14ac:dyDescent="0.25">
      <c r="A5872" s="57" t="s">
        <v>3345</v>
      </c>
      <c r="B5872" s="57" t="s">
        <v>2495</v>
      </c>
      <c r="C5872" s="76" t="s">
        <v>4019</v>
      </c>
      <c r="D5872" s="72">
        <f>MAX(E5872:G5872)</f>
        <v>375</v>
      </c>
      <c r="E5872" s="45">
        <v>300</v>
      </c>
      <c r="F5872" s="45">
        <f>E5872*1.25</f>
        <v>375</v>
      </c>
      <c r="G5872" s="46">
        <v>375</v>
      </c>
      <c r="H5872" s="46"/>
    </row>
    <row r="5873" spans="1:8" s="47" customFormat="1" ht="15" customHeight="1" x14ac:dyDescent="0.25">
      <c r="A5873" s="57" t="s">
        <v>3345</v>
      </c>
      <c r="B5873" s="57" t="s">
        <v>2495</v>
      </c>
      <c r="C5873" s="76" t="s">
        <v>4025</v>
      </c>
      <c r="D5873" s="72">
        <f>MAX(E5873:G5873)</f>
        <v>375</v>
      </c>
      <c r="E5873" s="45">
        <v>300</v>
      </c>
      <c r="F5873" s="45">
        <f>E5873*1.25</f>
        <v>375</v>
      </c>
      <c r="G5873" s="46">
        <v>375</v>
      </c>
      <c r="H5873" s="46"/>
    </row>
    <row r="5874" spans="1:8" s="47" customFormat="1" ht="15" customHeight="1" x14ac:dyDescent="0.25">
      <c r="A5874" s="57" t="s">
        <v>3345</v>
      </c>
      <c r="B5874" s="57" t="s">
        <v>2495</v>
      </c>
      <c r="C5874" s="76" t="s">
        <v>4063</v>
      </c>
      <c r="D5874" s="72">
        <f>MAX(E5874:G5874)</f>
        <v>375</v>
      </c>
      <c r="E5874" s="45">
        <v>300</v>
      </c>
      <c r="F5874" s="45">
        <f>E5874*1.25</f>
        <v>375</v>
      </c>
      <c r="G5874" s="46">
        <v>375</v>
      </c>
      <c r="H5874" s="46"/>
    </row>
    <row r="5875" spans="1:8" s="47" customFormat="1" ht="15" customHeight="1" x14ac:dyDescent="0.25">
      <c r="A5875" s="57" t="s">
        <v>3345</v>
      </c>
      <c r="B5875" s="57" t="s">
        <v>2495</v>
      </c>
      <c r="C5875" s="76" t="s">
        <v>4029</v>
      </c>
      <c r="D5875" s="72">
        <f>MAX(E5875:G5875)</f>
        <v>375</v>
      </c>
      <c r="E5875" s="45">
        <v>300</v>
      </c>
      <c r="F5875" s="45">
        <f>E5875*1.25</f>
        <v>375</v>
      </c>
      <c r="G5875" s="46">
        <v>375</v>
      </c>
      <c r="H5875" s="46"/>
    </row>
    <row r="5876" spans="1:8" s="47" customFormat="1" ht="15" customHeight="1" x14ac:dyDescent="0.25">
      <c r="A5876" s="57" t="s">
        <v>4123</v>
      </c>
      <c r="B5876" s="57" t="s">
        <v>2495</v>
      </c>
      <c r="C5876" s="76" t="s">
        <v>4124</v>
      </c>
      <c r="D5876" s="72">
        <f>MAX(E5876:G5876)</f>
        <v>375</v>
      </c>
      <c r="E5876" s="45">
        <v>300</v>
      </c>
      <c r="F5876" s="45">
        <f>E5876*1.25</f>
        <v>375</v>
      </c>
      <c r="G5876" s="46">
        <v>375</v>
      </c>
      <c r="H5876" s="46"/>
    </row>
    <row r="5877" spans="1:8" s="47" customFormat="1" ht="15" customHeight="1" x14ac:dyDescent="0.25">
      <c r="A5877" s="57" t="s">
        <v>3345</v>
      </c>
      <c r="B5877" s="57" t="s">
        <v>2495</v>
      </c>
      <c r="C5877" s="76" t="s">
        <v>4020</v>
      </c>
      <c r="D5877" s="72">
        <f>MAX(E5877:G5877)</f>
        <v>375</v>
      </c>
      <c r="E5877" s="45">
        <v>300</v>
      </c>
      <c r="F5877" s="45">
        <f>E5877*1.25</f>
        <v>375</v>
      </c>
      <c r="G5877" s="46">
        <v>375</v>
      </c>
      <c r="H5877" s="46"/>
    </row>
    <row r="5878" spans="1:8" s="47" customFormat="1" ht="15" customHeight="1" x14ac:dyDescent="0.25">
      <c r="A5878" s="57" t="s">
        <v>3345</v>
      </c>
      <c r="B5878" s="57" t="s">
        <v>2495</v>
      </c>
      <c r="C5878" s="76" t="s">
        <v>4130</v>
      </c>
      <c r="D5878" s="72">
        <f>MAX(E5878:G5878)</f>
        <v>375</v>
      </c>
      <c r="E5878" s="45">
        <v>300</v>
      </c>
      <c r="F5878" s="45">
        <f>E5878*1.25</f>
        <v>375</v>
      </c>
      <c r="G5878" s="46">
        <v>375</v>
      </c>
      <c r="H5878" s="46"/>
    </row>
    <row r="5879" spans="1:8" s="47" customFormat="1" ht="15" customHeight="1" x14ac:dyDescent="0.25">
      <c r="A5879" s="57" t="s">
        <v>3345</v>
      </c>
      <c r="B5879" s="57" t="s">
        <v>2495</v>
      </c>
      <c r="C5879" s="76" t="s">
        <v>4049</v>
      </c>
      <c r="D5879" s="72">
        <f>MAX(E5879:G5879)</f>
        <v>375</v>
      </c>
      <c r="E5879" s="45">
        <v>300</v>
      </c>
      <c r="F5879" s="45">
        <f>E5879*1.25</f>
        <v>375</v>
      </c>
      <c r="G5879" s="46">
        <v>375</v>
      </c>
      <c r="H5879" s="46"/>
    </row>
    <row r="5880" spans="1:8" s="47" customFormat="1" ht="15" customHeight="1" x14ac:dyDescent="0.25">
      <c r="A5880" s="57" t="s">
        <v>3345</v>
      </c>
      <c r="B5880" s="57" t="s">
        <v>2495</v>
      </c>
      <c r="C5880" s="76" t="s">
        <v>4139</v>
      </c>
      <c r="D5880" s="72">
        <f>MAX(E5880:G5880)</f>
        <v>375</v>
      </c>
      <c r="E5880" s="45">
        <v>300</v>
      </c>
      <c r="F5880" s="45">
        <f>E5880*1.25</f>
        <v>375</v>
      </c>
      <c r="G5880" s="46">
        <v>375</v>
      </c>
      <c r="H5880" s="46"/>
    </row>
    <row r="5881" spans="1:8" s="47" customFormat="1" ht="15" customHeight="1" x14ac:dyDescent="0.25">
      <c r="A5881" s="57" t="s">
        <v>3345</v>
      </c>
      <c r="B5881" s="57" t="s">
        <v>2495</v>
      </c>
      <c r="C5881" s="76" t="s">
        <v>4047</v>
      </c>
      <c r="D5881" s="72">
        <f>MAX(E5881:G5881)</f>
        <v>375</v>
      </c>
      <c r="E5881" s="45">
        <v>300</v>
      </c>
      <c r="F5881" s="45">
        <f>E5881*1.25</f>
        <v>375</v>
      </c>
      <c r="G5881" s="46">
        <v>375</v>
      </c>
      <c r="H5881" s="46"/>
    </row>
    <row r="5882" spans="1:8" s="47" customFormat="1" ht="15" customHeight="1" x14ac:dyDescent="0.25">
      <c r="A5882" s="57" t="s">
        <v>2495</v>
      </c>
      <c r="B5882" s="57" t="s">
        <v>2495</v>
      </c>
      <c r="C5882" s="76" t="s">
        <v>3175</v>
      </c>
      <c r="D5882" s="72">
        <f>MAX(E5882:G5882)</f>
        <v>375</v>
      </c>
      <c r="E5882" s="45">
        <v>300</v>
      </c>
      <c r="F5882" s="45">
        <f>E5882*1.25</f>
        <v>375</v>
      </c>
      <c r="G5882" s="46">
        <v>375</v>
      </c>
      <c r="H5882" s="46"/>
    </row>
    <row r="5883" spans="1:8" s="47" customFormat="1" ht="15" customHeight="1" x14ac:dyDescent="0.25">
      <c r="A5883" s="62"/>
      <c r="B5883" s="57">
        <v>12015</v>
      </c>
      <c r="C5883" s="76" t="s">
        <v>193</v>
      </c>
      <c r="D5883" s="72">
        <v>375</v>
      </c>
      <c r="E5883" s="50"/>
      <c r="F5883" s="50"/>
      <c r="G5883" s="50"/>
      <c r="H5883" s="46"/>
    </row>
    <row r="5884" spans="1:8" s="47" customFormat="1" ht="15" customHeight="1" x14ac:dyDescent="0.25">
      <c r="A5884" s="57" t="s">
        <v>2495</v>
      </c>
      <c r="B5884" s="57" t="s">
        <v>2495</v>
      </c>
      <c r="C5884" s="76" t="s">
        <v>3469</v>
      </c>
      <c r="D5884" s="72">
        <f>MAX(E5884:G5884)</f>
        <v>375</v>
      </c>
      <c r="E5884" s="45">
        <v>300</v>
      </c>
      <c r="F5884" s="45">
        <f>E5884*1.25</f>
        <v>375</v>
      </c>
      <c r="G5884" s="46">
        <v>375</v>
      </c>
      <c r="H5884" s="46"/>
    </row>
    <row r="5885" spans="1:8" s="47" customFormat="1" ht="15" customHeight="1" x14ac:dyDescent="0.25">
      <c r="A5885" s="57">
        <v>88230</v>
      </c>
      <c r="B5885" s="57">
        <v>88230</v>
      </c>
      <c r="C5885" s="76" t="s">
        <v>5496</v>
      </c>
      <c r="D5885" s="72">
        <f>MAX(E5885:G5885)</f>
        <v>375.11249999999995</v>
      </c>
      <c r="E5885" s="45">
        <v>300.08999999999997</v>
      </c>
      <c r="F5885" s="45">
        <f>E5885*1.25</f>
        <v>375.11249999999995</v>
      </c>
      <c r="G5885" s="46">
        <v>375.11249999999995</v>
      </c>
      <c r="H5885" s="46"/>
    </row>
    <row r="5886" spans="1:8" s="47" customFormat="1" ht="15" customHeight="1" x14ac:dyDescent="0.25">
      <c r="A5886" s="62"/>
      <c r="B5886" s="57">
        <v>77402</v>
      </c>
      <c r="C5886" s="76" t="s">
        <v>1014</v>
      </c>
      <c r="D5886" s="72">
        <v>375.5</v>
      </c>
      <c r="E5886" s="50"/>
      <c r="F5886" s="50"/>
      <c r="G5886" s="50"/>
      <c r="H5886" s="46"/>
    </row>
    <row r="5887" spans="1:8" s="47" customFormat="1" ht="15" customHeight="1" x14ac:dyDescent="0.25">
      <c r="A5887" s="57">
        <v>90822</v>
      </c>
      <c r="B5887" s="57">
        <v>90838</v>
      </c>
      <c r="C5887" s="76" t="s">
        <v>8427</v>
      </c>
      <c r="D5887" s="72">
        <f>MAX(E5887:G5887)</f>
        <v>376.125</v>
      </c>
      <c r="E5887" s="45">
        <v>300.89999999999998</v>
      </c>
      <c r="F5887" s="45">
        <f>E5887*1.25</f>
        <v>376.125</v>
      </c>
      <c r="G5887" s="46">
        <v>376.125</v>
      </c>
      <c r="H5887" s="46"/>
    </row>
    <row r="5888" spans="1:8" s="47" customFormat="1" ht="15" customHeight="1" x14ac:dyDescent="0.25">
      <c r="A5888" s="57">
        <v>30903</v>
      </c>
      <c r="B5888" s="57">
        <v>30903</v>
      </c>
      <c r="C5888" s="76" t="s">
        <v>7423</v>
      </c>
      <c r="D5888" s="72">
        <f>MAX(E5888:G5888)</f>
        <v>376.25</v>
      </c>
      <c r="E5888" s="45">
        <v>301</v>
      </c>
      <c r="F5888" s="45">
        <f>E5888*1.25</f>
        <v>376.25</v>
      </c>
      <c r="G5888" s="46">
        <v>376.25</v>
      </c>
      <c r="H5888" s="46"/>
    </row>
    <row r="5889" spans="1:8" s="47" customFormat="1" ht="15" customHeight="1" x14ac:dyDescent="0.25">
      <c r="A5889" s="62"/>
      <c r="B5889" s="57">
        <v>78215</v>
      </c>
      <c r="C5889" s="76" t="s">
        <v>1037</v>
      </c>
      <c r="D5889" s="72">
        <v>376.45</v>
      </c>
      <c r="E5889" s="50"/>
      <c r="F5889" s="50"/>
      <c r="G5889" s="50"/>
      <c r="H5889" s="46"/>
    </row>
    <row r="5890" spans="1:8" s="47" customFormat="1" ht="15" customHeight="1" x14ac:dyDescent="0.25">
      <c r="A5890" s="62"/>
      <c r="B5890" s="57">
        <v>26600</v>
      </c>
      <c r="C5890" s="76" t="s">
        <v>342</v>
      </c>
      <c r="D5890" s="72">
        <v>376.5</v>
      </c>
      <c r="E5890" s="50"/>
      <c r="F5890" s="50"/>
      <c r="G5890" s="50"/>
      <c r="H5890" s="46"/>
    </row>
    <row r="5891" spans="1:8" s="47" customFormat="1" ht="15" customHeight="1" x14ac:dyDescent="0.25">
      <c r="A5891" s="57" t="s">
        <v>2495</v>
      </c>
      <c r="B5891" s="57" t="s">
        <v>2495</v>
      </c>
      <c r="C5891" s="76" t="s">
        <v>4528</v>
      </c>
      <c r="D5891" s="72">
        <f>MAX(E5891:G5891)</f>
        <v>376.875</v>
      </c>
      <c r="E5891" s="45">
        <v>301.5</v>
      </c>
      <c r="F5891" s="45">
        <f>E5891*1.25</f>
        <v>376.875</v>
      </c>
      <c r="G5891" s="46">
        <v>376.875</v>
      </c>
      <c r="H5891" s="46"/>
    </row>
    <row r="5892" spans="1:8" s="47" customFormat="1" ht="15" customHeight="1" x14ac:dyDescent="0.25">
      <c r="A5892" s="57">
        <v>94726</v>
      </c>
      <c r="B5892" s="57">
        <v>94726</v>
      </c>
      <c r="C5892" s="76" t="s">
        <v>7520</v>
      </c>
      <c r="D5892" s="72">
        <f>MAX(E5892:G5892)</f>
        <v>377.15000000000003</v>
      </c>
      <c r="E5892" s="45">
        <v>301.72000000000003</v>
      </c>
      <c r="F5892" s="45">
        <f>E5892*1.25</f>
        <v>377.15000000000003</v>
      </c>
      <c r="G5892" s="46">
        <v>377.15000000000003</v>
      </c>
      <c r="H5892" s="46"/>
    </row>
    <row r="5893" spans="1:8" s="47" customFormat="1" ht="15" customHeight="1" x14ac:dyDescent="0.25">
      <c r="A5893" s="57">
        <v>84207</v>
      </c>
      <c r="B5893" s="57">
        <v>84207</v>
      </c>
      <c r="C5893" s="76" t="s">
        <v>5249</v>
      </c>
      <c r="D5893" s="72">
        <f>MAX(E5893:G5893)</f>
        <v>377.32500000000005</v>
      </c>
      <c r="E5893" s="45">
        <v>301.86</v>
      </c>
      <c r="F5893" s="45">
        <f>E5893*1.25</f>
        <v>377.32500000000005</v>
      </c>
      <c r="G5893" s="46">
        <v>377.32500000000005</v>
      </c>
      <c r="H5893" s="46"/>
    </row>
    <row r="5894" spans="1:8" s="47" customFormat="1" ht="15" customHeight="1" x14ac:dyDescent="0.25">
      <c r="A5894" s="57">
        <v>84233</v>
      </c>
      <c r="B5894" s="57">
        <v>84233</v>
      </c>
      <c r="C5894" s="76" t="s">
        <v>5930</v>
      </c>
      <c r="D5894" s="72">
        <f>MAX(E5894:G5894)</f>
        <v>377.5</v>
      </c>
      <c r="E5894" s="45">
        <v>302</v>
      </c>
      <c r="F5894" s="45">
        <f>E5894*1.25</f>
        <v>377.5</v>
      </c>
      <c r="G5894" s="46">
        <v>377.5</v>
      </c>
      <c r="H5894" s="46"/>
    </row>
    <row r="5895" spans="1:8" s="47" customFormat="1" ht="15" customHeight="1" x14ac:dyDescent="0.25">
      <c r="A5895" s="57" t="s">
        <v>2495</v>
      </c>
      <c r="B5895" s="57" t="s">
        <v>2495</v>
      </c>
      <c r="C5895" s="76" t="s">
        <v>2793</v>
      </c>
      <c r="D5895" s="72">
        <f>MAX(E5895:G5895)</f>
        <v>378</v>
      </c>
      <c r="E5895" s="45">
        <v>302.39999999999998</v>
      </c>
      <c r="F5895" s="45">
        <f>E5895*1.25</f>
        <v>378</v>
      </c>
      <c r="G5895" s="46">
        <v>378</v>
      </c>
      <c r="H5895" s="46"/>
    </row>
    <row r="5896" spans="1:8" s="47" customFormat="1" ht="15" customHeight="1" x14ac:dyDescent="0.25">
      <c r="A5896" s="63"/>
      <c r="B5896" s="58">
        <v>73722</v>
      </c>
      <c r="C5896" s="77" t="s">
        <v>857</v>
      </c>
      <c r="D5896" s="72">
        <v>379.32</v>
      </c>
      <c r="E5896" s="51"/>
      <c r="F5896" s="51"/>
      <c r="G5896" s="50"/>
      <c r="H5896" s="46"/>
    </row>
    <row r="5897" spans="1:8" s="47" customFormat="1" ht="15" customHeight="1" x14ac:dyDescent="0.25">
      <c r="A5897" s="62"/>
      <c r="B5897" s="57">
        <v>76870</v>
      </c>
      <c r="C5897" s="76" t="s">
        <v>944</v>
      </c>
      <c r="D5897" s="72">
        <v>379.45</v>
      </c>
      <c r="E5897" s="50"/>
      <c r="F5897" s="50"/>
      <c r="G5897" s="50"/>
      <c r="H5897" s="46"/>
    </row>
    <row r="5898" spans="1:8" s="47" customFormat="1" ht="15" customHeight="1" x14ac:dyDescent="0.25">
      <c r="A5898" s="57" t="s">
        <v>5723</v>
      </c>
      <c r="B5898" s="57" t="s">
        <v>5723</v>
      </c>
      <c r="C5898" s="76" t="s">
        <v>5780</v>
      </c>
      <c r="D5898" s="72">
        <f>MAX(E5898:G5898)</f>
        <v>379.79999999999995</v>
      </c>
      <c r="E5898" s="45">
        <v>303.83999999999997</v>
      </c>
      <c r="F5898" s="45">
        <f>E5898*1.25</f>
        <v>379.79999999999995</v>
      </c>
      <c r="G5898" s="46">
        <v>379.79999999999995</v>
      </c>
      <c r="H5898" s="46"/>
    </row>
    <row r="5899" spans="1:8" s="47" customFormat="1" ht="15" customHeight="1" x14ac:dyDescent="0.25">
      <c r="A5899" s="57">
        <v>73521</v>
      </c>
      <c r="B5899" s="57">
        <v>73521</v>
      </c>
      <c r="C5899" s="76" t="s">
        <v>6060</v>
      </c>
      <c r="D5899" s="72">
        <f>MAX(E5899:G5899)</f>
        <v>379.91250000000002</v>
      </c>
      <c r="E5899" s="45">
        <v>303.93</v>
      </c>
      <c r="F5899" s="45">
        <f>E5899*1.25</f>
        <v>379.91250000000002</v>
      </c>
      <c r="G5899" s="46">
        <v>379.91250000000002</v>
      </c>
      <c r="H5899" s="46"/>
    </row>
    <row r="5900" spans="1:8" s="47" customFormat="1" ht="15" customHeight="1" x14ac:dyDescent="0.25">
      <c r="A5900" s="57" t="s">
        <v>2495</v>
      </c>
      <c r="B5900" s="57" t="s">
        <v>2495</v>
      </c>
      <c r="C5900" s="76" t="s">
        <v>3447</v>
      </c>
      <c r="D5900" s="72">
        <f>MAX(E5900:G5900)</f>
        <v>379.9375</v>
      </c>
      <c r="E5900" s="45">
        <v>303.95</v>
      </c>
      <c r="F5900" s="45">
        <f>E5900*1.25</f>
        <v>379.9375</v>
      </c>
      <c r="G5900" s="46">
        <v>379.9375</v>
      </c>
      <c r="H5900" s="46"/>
    </row>
    <row r="5901" spans="1:8" s="47" customFormat="1" ht="15" customHeight="1" x14ac:dyDescent="0.25">
      <c r="A5901" s="57">
        <v>74019</v>
      </c>
      <c r="B5901" s="57">
        <v>74019</v>
      </c>
      <c r="C5901" s="76" t="s">
        <v>6000</v>
      </c>
      <c r="D5901" s="72">
        <f>MAX(E5901:G5901)</f>
        <v>380</v>
      </c>
      <c r="E5901" s="45">
        <v>304</v>
      </c>
      <c r="F5901" s="45">
        <f>E5901*1.25</f>
        <v>380</v>
      </c>
      <c r="G5901" s="46">
        <v>380</v>
      </c>
      <c r="H5901" s="46"/>
    </row>
    <row r="5902" spans="1:8" s="47" customFormat="1" ht="15" customHeight="1" x14ac:dyDescent="0.25">
      <c r="A5902" s="62"/>
      <c r="B5902" s="57">
        <v>76882</v>
      </c>
      <c r="C5902" s="76" t="s">
        <v>949</v>
      </c>
      <c r="D5902" s="72">
        <v>380</v>
      </c>
      <c r="E5902" s="50"/>
      <c r="F5902" s="50"/>
      <c r="G5902" s="50"/>
      <c r="H5902" s="46"/>
    </row>
    <row r="5903" spans="1:8" s="47" customFormat="1" ht="15" customHeight="1" x14ac:dyDescent="0.25">
      <c r="A5903" s="57">
        <v>86256</v>
      </c>
      <c r="B5903" s="57">
        <v>86256</v>
      </c>
      <c r="C5903" s="76" t="s">
        <v>4612</v>
      </c>
      <c r="D5903" s="72">
        <f>MAX(E5903:G5903)</f>
        <v>380.53750000000002</v>
      </c>
      <c r="E5903" s="45">
        <v>304.43</v>
      </c>
      <c r="F5903" s="45">
        <f>E5903*1.25</f>
        <v>380.53750000000002</v>
      </c>
      <c r="G5903" s="46">
        <v>380.53750000000002</v>
      </c>
      <c r="H5903" s="46"/>
    </row>
    <row r="5904" spans="1:8" s="47" customFormat="1" ht="15" customHeight="1" x14ac:dyDescent="0.25">
      <c r="A5904" s="57" t="s">
        <v>2495</v>
      </c>
      <c r="B5904" s="57" t="s">
        <v>2495</v>
      </c>
      <c r="C5904" s="76" t="s">
        <v>2795</v>
      </c>
      <c r="D5904" s="72">
        <f>MAX(E5904:G5904)</f>
        <v>380.625</v>
      </c>
      <c r="E5904" s="45">
        <v>304.5</v>
      </c>
      <c r="F5904" s="45">
        <f>E5904*1.25</f>
        <v>380.625</v>
      </c>
      <c r="G5904" s="46">
        <v>380.625</v>
      </c>
      <c r="H5904" s="46"/>
    </row>
    <row r="5905" spans="1:8" s="47" customFormat="1" ht="15" customHeight="1" x14ac:dyDescent="0.25">
      <c r="A5905" s="57">
        <v>72040</v>
      </c>
      <c r="B5905" s="58">
        <v>72040</v>
      </c>
      <c r="C5905" s="77" t="s">
        <v>5963</v>
      </c>
      <c r="D5905" s="72">
        <f>MAX(E5905:G5905)</f>
        <v>380.7</v>
      </c>
      <c r="E5905" s="45">
        <v>304.56</v>
      </c>
      <c r="F5905" s="45">
        <f>E5905*1.25</f>
        <v>380.7</v>
      </c>
      <c r="G5905" s="46">
        <v>380.7</v>
      </c>
      <c r="H5905" s="46"/>
    </row>
    <row r="5906" spans="1:8" s="47" customFormat="1" ht="15" customHeight="1" x14ac:dyDescent="0.25">
      <c r="A5906" s="57" t="s">
        <v>2495</v>
      </c>
      <c r="B5906" s="57" t="s">
        <v>2495</v>
      </c>
      <c r="C5906" s="76" t="s">
        <v>4587</v>
      </c>
      <c r="D5906" s="72">
        <f>MAX(E5906:G5906)</f>
        <v>381.125</v>
      </c>
      <c r="E5906" s="45">
        <v>304.89999999999998</v>
      </c>
      <c r="F5906" s="45">
        <f>E5906*1.25</f>
        <v>381.125</v>
      </c>
      <c r="G5906" s="46">
        <v>381.125</v>
      </c>
      <c r="H5906" s="46"/>
    </row>
    <row r="5907" spans="1:8" s="47" customFormat="1" ht="15" customHeight="1" x14ac:dyDescent="0.25">
      <c r="A5907" s="58">
        <v>87495</v>
      </c>
      <c r="B5907" s="58">
        <v>87495</v>
      </c>
      <c r="C5907" s="77" t="s">
        <v>4596</v>
      </c>
      <c r="D5907" s="73">
        <f>MAX(E5907:G5907)</f>
        <v>381.15000000000003</v>
      </c>
      <c r="E5907" s="48">
        <v>304.92</v>
      </c>
      <c r="F5907" s="48">
        <f>E5907*1.25</f>
        <v>381.15000000000003</v>
      </c>
      <c r="G5907" s="49">
        <v>381.15000000000003</v>
      </c>
      <c r="H5907" s="46"/>
    </row>
    <row r="5908" spans="1:8" s="47" customFormat="1" ht="15" customHeight="1" x14ac:dyDescent="0.25">
      <c r="A5908" s="57" t="s">
        <v>2495</v>
      </c>
      <c r="B5908" s="57" t="s">
        <v>2495</v>
      </c>
      <c r="C5908" s="76" t="s">
        <v>5441</v>
      </c>
      <c r="D5908" s="72">
        <f>MAX(E5908:G5908)</f>
        <v>381.5</v>
      </c>
      <c r="E5908" s="45">
        <v>305.2</v>
      </c>
      <c r="F5908" s="45">
        <f>E5908*1.25</f>
        <v>381.5</v>
      </c>
      <c r="G5908" s="46">
        <v>381.5</v>
      </c>
      <c r="H5908" s="46"/>
    </row>
    <row r="5909" spans="1:8" s="47" customFormat="1" ht="15" customHeight="1" x14ac:dyDescent="0.25">
      <c r="A5909" s="62"/>
      <c r="B5909" s="57">
        <v>65222</v>
      </c>
      <c r="C5909" s="76" t="s">
        <v>659</v>
      </c>
      <c r="D5909" s="72">
        <v>381.5</v>
      </c>
      <c r="E5909" s="50"/>
      <c r="F5909" s="50"/>
      <c r="G5909" s="50"/>
      <c r="H5909" s="46"/>
    </row>
    <row r="5910" spans="1:8" s="47" customFormat="1" ht="15" customHeight="1" x14ac:dyDescent="0.25">
      <c r="A5910" s="57">
        <v>96360</v>
      </c>
      <c r="B5910" s="57">
        <v>96360</v>
      </c>
      <c r="C5910" s="76" t="s">
        <v>2601</v>
      </c>
      <c r="D5910" s="72">
        <f>MAX(E5910:G5910)</f>
        <v>381.73749999999995</v>
      </c>
      <c r="E5910" s="45">
        <v>305.39</v>
      </c>
      <c r="F5910" s="45">
        <f>E5910*1.25</f>
        <v>381.73749999999995</v>
      </c>
      <c r="G5910" s="46">
        <v>381.73749999999995</v>
      </c>
      <c r="H5910" s="46"/>
    </row>
    <row r="5911" spans="1:8" s="47" customFormat="1" ht="15" customHeight="1" x14ac:dyDescent="0.25">
      <c r="A5911" s="57">
        <v>96360</v>
      </c>
      <c r="B5911" s="57">
        <v>96360</v>
      </c>
      <c r="C5911" s="76" t="s">
        <v>8758</v>
      </c>
      <c r="D5911" s="72">
        <f>MAX(E5911:G5911)</f>
        <v>381.73749999999995</v>
      </c>
      <c r="E5911" s="45">
        <v>305.39</v>
      </c>
      <c r="F5911" s="45">
        <f>E5911*1.25</f>
        <v>381.73749999999995</v>
      </c>
      <c r="G5911" s="46">
        <v>381.73749999999995</v>
      </c>
      <c r="H5911" s="46"/>
    </row>
    <row r="5912" spans="1:8" s="47" customFormat="1" ht="15" customHeight="1" x14ac:dyDescent="0.25">
      <c r="A5912" s="57" t="s">
        <v>21</v>
      </c>
      <c r="B5912" s="57" t="s">
        <v>2495</v>
      </c>
      <c r="C5912" s="76" t="s">
        <v>3763</v>
      </c>
      <c r="D5912" s="72">
        <f>MAX(E5912:G5912)</f>
        <v>382.125</v>
      </c>
      <c r="E5912" s="45">
        <v>305.7</v>
      </c>
      <c r="F5912" s="45">
        <f>E5912*1.25</f>
        <v>382.125</v>
      </c>
      <c r="G5912" s="46">
        <v>382.125</v>
      </c>
      <c r="H5912" s="46"/>
    </row>
    <row r="5913" spans="1:8" s="47" customFormat="1" ht="15" customHeight="1" x14ac:dyDescent="0.25">
      <c r="A5913" s="57" t="s">
        <v>2495</v>
      </c>
      <c r="B5913" s="57" t="s">
        <v>2495</v>
      </c>
      <c r="C5913" s="76" t="s">
        <v>3692</v>
      </c>
      <c r="D5913" s="72">
        <f>MAX(E5913:G5913)</f>
        <v>382.125</v>
      </c>
      <c r="E5913" s="45">
        <v>305.7</v>
      </c>
      <c r="F5913" s="45">
        <f>E5913*1.25</f>
        <v>382.125</v>
      </c>
      <c r="G5913" s="46">
        <v>382.125</v>
      </c>
      <c r="H5913" s="46"/>
    </row>
    <row r="5914" spans="1:8" s="47" customFormat="1" ht="15" customHeight="1" x14ac:dyDescent="0.25">
      <c r="A5914" s="57" t="s">
        <v>21</v>
      </c>
      <c r="B5914" s="57" t="s">
        <v>2495</v>
      </c>
      <c r="C5914" s="76" t="s">
        <v>3035</v>
      </c>
      <c r="D5914" s="72">
        <f>MAX(E5914:G5914)</f>
        <v>382.125</v>
      </c>
      <c r="E5914" s="45">
        <v>305.7</v>
      </c>
      <c r="F5914" s="45">
        <f>E5914*1.25</f>
        <v>382.125</v>
      </c>
      <c r="G5914" s="46">
        <v>382.125</v>
      </c>
      <c r="H5914" s="46"/>
    </row>
    <row r="5915" spans="1:8" s="47" customFormat="1" ht="15" customHeight="1" x14ac:dyDescent="0.25">
      <c r="A5915" s="57" t="s">
        <v>21</v>
      </c>
      <c r="B5915" s="57" t="s">
        <v>2495</v>
      </c>
      <c r="C5915" s="76" t="s">
        <v>3586</v>
      </c>
      <c r="D5915" s="72">
        <f>MAX(E5915:G5915)</f>
        <v>382.125</v>
      </c>
      <c r="E5915" s="45">
        <v>305.7</v>
      </c>
      <c r="F5915" s="45">
        <f>E5915*1.25</f>
        <v>382.125</v>
      </c>
      <c r="G5915" s="46">
        <v>382.125</v>
      </c>
      <c r="H5915" s="46"/>
    </row>
    <row r="5916" spans="1:8" s="47" customFormat="1" ht="15" customHeight="1" x14ac:dyDescent="0.25">
      <c r="A5916" s="57" t="s">
        <v>21</v>
      </c>
      <c r="B5916" s="57" t="s">
        <v>2495</v>
      </c>
      <c r="C5916" s="76" t="s">
        <v>3902</v>
      </c>
      <c r="D5916" s="72">
        <f>MAX(E5916:G5916)</f>
        <v>382.125</v>
      </c>
      <c r="E5916" s="45">
        <v>305.7</v>
      </c>
      <c r="F5916" s="45">
        <f>E5916*1.25</f>
        <v>382.125</v>
      </c>
      <c r="G5916" s="46">
        <v>382.125</v>
      </c>
      <c r="H5916" s="46"/>
    </row>
    <row r="5917" spans="1:8" s="47" customFormat="1" ht="15" customHeight="1" x14ac:dyDescent="0.25">
      <c r="A5917" s="57" t="s">
        <v>2495</v>
      </c>
      <c r="B5917" s="57" t="s">
        <v>2495</v>
      </c>
      <c r="C5917" s="76" t="s">
        <v>3699</v>
      </c>
      <c r="D5917" s="72">
        <f>MAX(E5917:G5917)</f>
        <v>382.125</v>
      </c>
      <c r="E5917" s="45">
        <v>305.7</v>
      </c>
      <c r="F5917" s="45">
        <f>E5917*1.25</f>
        <v>382.125</v>
      </c>
      <c r="G5917" s="46">
        <v>382.125</v>
      </c>
      <c r="H5917" s="46"/>
    </row>
    <row r="5918" spans="1:8" s="47" customFormat="1" ht="15" customHeight="1" x14ac:dyDescent="0.25">
      <c r="A5918" s="57" t="s">
        <v>21</v>
      </c>
      <c r="B5918" s="57" t="s">
        <v>2495</v>
      </c>
      <c r="C5918" s="76" t="s">
        <v>3988</v>
      </c>
      <c r="D5918" s="72">
        <f>MAX(E5918:G5918)</f>
        <v>382.125</v>
      </c>
      <c r="E5918" s="45">
        <v>305.7</v>
      </c>
      <c r="F5918" s="45">
        <f>E5918*1.25</f>
        <v>382.125</v>
      </c>
      <c r="G5918" s="46">
        <v>382.125</v>
      </c>
      <c r="H5918" s="46"/>
    </row>
    <row r="5919" spans="1:8" s="47" customFormat="1" ht="15" customHeight="1" x14ac:dyDescent="0.25">
      <c r="A5919" s="57" t="s">
        <v>21</v>
      </c>
      <c r="B5919" s="57" t="s">
        <v>2495</v>
      </c>
      <c r="C5919" s="76" t="s">
        <v>3975</v>
      </c>
      <c r="D5919" s="72">
        <f>MAX(E5919:G5919)</f>
        <v>382.125</v>
      </c>
      <c r="E5919" s="45">
        <v>305.7</v>
      </c>
      <c r="F5919" s="45">
        <f>E5919*1.25</f>
        <v>382.125</v>
      </c>
      <c r="G5919" s="46">
        <v>382.125</v>
      </c>
      <c r="H5919" s="46"/>
    </row>
    <row r="5920" spans="1:8" s="47" customFormat="1" ht="15" customHeight="1" x14ac:dyDescent="0.25">
      <c r="A5920" s="57" t="s">
        <v>2495</v>
      </c>
      <c r="B5920" s="57" t="s">
        <v>2495</v>
      </c>
      <c r="C5920" s="76" t="s">
        <v>3682</v>
      </c>
      <c r="D5920" s="72">
        <f>MAX(E5920:G5920)</f>
        <v>382.125</v>
      </c>
      <c r="E5920" s="45">
        <v>305.7</v>
      </c>
      <c r="F5920" s="45">
        <f>E5920*1.25</f>
        <v>382.125</v>
      </c>
      <c r="G5920" s="46">
        <v>382.125</v>
      </c>
      <c r="H5920" s="46"/>
    </row>
    <row r="5921" spans="1:8" s="47" customFormat="1" ht="15" customHeight="1" x14ac:dyDescent="0.25">
      <c r="A5921" s="57" t="s">
        <v>21</v>
      </c>
      <c r="B5921" s="57" t="s">
        <v>2495</v>
      </c>
      <c r="C5921" s="76" t="s">
        <v>3683</v>
      </c>
      <c r="D5921" s="72">
        <f>MAX(E5921:G5921)</f>
        <v>382.125</v>
      </c>
      <c r="E5921" s="45">
        <v>305.7</v>
      </c>
      <c r="F5921" s="45">
        <f>E5921*1.25</f>
        <v>382.125</v>
      </c>
      <c r="G5921" s="46">
        <v>382.125</v>
      </c>
      <c r="H5921" s="46"/>
    </row>
    <row r="5922" spans="1:8" s="47" customFormat="1" ht="15" customHeight="1" x14ac:dyDescent="0.25">
      <c r="A5922" s="57" t="s">
        <v>2495</v>
      </c>
      <c r="B5922" s="57" t="s">
        <v>2495</v>
      </c>
      <c r="C5922" s="76" t="s">
        <v>3684</v>
      </c>
      <c r="D5922" s="72">
        <f>MAX(E5922:G5922)</f>
        <v>382.125</v>
      </c>
      <c r="E5922" s="45">
        <v>305.7</v>
      </c>
      <c r="F5922" s="45">
        <f>E5922*1.25</f>
        <v>382.125</v>
      </c>
      <c r="G5922" s="46">
        <v>382.125</v>
      </c>
      <c r="H5922" s="46"/>
    </row>
    <row r="5923" spans="1:8" s="47" customFormat="1" ht="15" customHeight="1" x14ac:dyDescent="0.25">
      <c r="A5923" s="57" t="s">
        <v>21</v>
      </c>
      <c r="B5923" s="57" t="s">
        <v>2495</v>
      </c>
      <c r="C5923" s="76" t="s">
        <v>4004</v>
      </c>
      <c r="D5923" s="72">
        <f>MAX(E5923:G5923)</f>
        <v>382.125</v>
      </c>
      <c r="E5923" s="45">
        <v>305.7</v>
      </c>
      <c r="F5923" s="45">
        <f>E5923*1.25</f>
        <v>382.125</v>
      </c>
      <c r="G5923" s="46">
        <v>382.125</v>
      </c>
      <c r="H5923" s="46"/>
    </row>
    <row r="5924" spans="1:8" s="47" customFormat="1" ht="15" customHeight="1" x14ac:dyDescent="0.25">
      <c r="A5924" s="57">
        <v>90791</v>
      </c>
      <c r="B5924" s="57">
        <v>90791</v>
      </c>
      <c r="C5924" s="76" t="s">
        <v>8445</v>
      </c>
      <c r="D5924" s="72">
        <f>MAX(E5924:G5924)</f>
        <v>383.0625</v>
      </c>
      <c r="E5924" s="45">
        <v>306.45</v>
      </c>
      <c r="F5924" s="45">
        <f>E5924*1.25</f>
        <v>383.0625</v>
      </c>
      <c r="G5924" s="46">
        <v>383.0625</v>
      </c>
      <c r="H5924" s="46"/>
    </row>
    <row r="5925" spans="1:8" s="47" customFormat="1" ht="15" customHeight="1" x14ac:dyDescent="0.25">
      <c r="A5925" s="62"/>
      <c r="B5925" s="57">
        <v>99496</v>
      </c>
      <c r="C5925" s="76" t="s">
        <v>2346</v>
      </c>
      <c r="D5925" s="72">
        <v>383.1</v>
      </c>
      <c r="E5925" s="50"/>
      <c r="F5925" s="50"/>
      <c r="G5925" s="50"/>
      <c r="H5925" s="46"/>
    </row>
    <row r="5926" spans="1:8" s="47" customFormat="1" ht="15" customHeight="1" x14ac:dyDescent="0.25">
      <c r="A5926" s="62"/>
      <c r="B5926" s="57">
        <v>20605</v>
      </c>
      <c r="C5926" s="76" t="s">
        <v>296</v>
      </c>
      <c r="D5926" s="72">
        <v>383.75</v>
      </c>
      <c r="E5926" s="50"/>
      <c r="F5926" s="50"/>
      <c r="G5926" s="50"/>
      <c r="H5926" s="46"/>
    </row>
    <row r="5927" spans="1:8" s="47" customFormat="1" ht="15" customHeight="1" x14ac:dyDescent="0.25">
      <c r="A5927" s="62"/>
      <c r="B5927" s="57">
        <v>20600</v>
      </c>
      <c r="C5927" s="76" t="s">
        <v>295</v>
      </c>
      <c r="D5927" s="72">
        <v>383.75</v>
      </c>
      <c r="E5927" s="50"/>
      <c r="F5927" s="50"/>
      <c r="G5927" s="50"/>
      <c r="H5927" s="46"/>
    </row>
    <row r="5928" spans="1:8" s="47" customFormat="1" ht="15" customHeight="1" x14ac:dyDescent="0.25">
      <c r="A5928" s="64"/>
      <c r="B5928" s="64" t="s">
        <v>291</v>
      </c>
      <c r="C5928" s="65" t="s">
        <v>2417</v>
      </c>
      <c r="D5928" s="72">
        <f>MAX(E5928:G5928)</f>
        <v>383.75</v>
      </c>
      <c r="E5928" s="36"/>
      <c r="F5928" s="37">
        <v>383.75</v>
      </c>
      <c r="G5928" s="46">
        <v>383.75</v>
      </c>
      <c r="H5928" s="46"/>
    </row>
    <row r="5929" spans="1:8" s="47" customFormat="1" ht="15" customHeight="1" x14ac:dyDescent="0.25">
      <c r="A5929" s="57" t="s">
        <v>21</v>
      </c>
      <c r="B5929" s="58" t="s">
        <v>2495</v>
      </c>
      <c r="C5929" s="77" t="s">
        <v>3939</v>
      </c>
      <c r="D5929" s="72">
        <f>MAX(E5929:G5929)</f>
        <v>383.75</v>
      </c>
      <c r="E5929" s="45">
        <v>307</v>
      </c>
      <c r="F5929" s="45">
        <f>E5929*1.25</f>
        <v>383.75</v>
      </c>
      <c r="G5929" s="46">
        <v>383.75</v>
      </c>
      <c r="H5929" s="46"/>
    </row>
    <row r="5930" spans="1:8" s="47" customFormat="1" ht="15" customHeight="1" x14ac:dyDescent="0.25">
      <c r="A5930" s="62"/>
      <c r="B5930" s="57">
        <v>20551</v>
      </c>
      <c r="C5930" s="76" t="s">
        <v>292</v>
      </c>
      <c r="D5930" s="72">
        <v>383.75</v>
      </c>
      <c r="E5930" s="50"/>
      <c r="F5930" s="50"/>
      <c r="G5930" s="50"/>
      <c r="H5930" s="46"/>
    </row>
    <row r="5931" spans="1:8" s="47" customFormat="1" ht="15" customHeight="1" x14ac:dyDescent="0.25">
      <c r="A5931" s="62"/>
      <c r="B5931" s="57">
        <v>20552</v>
      </c>
      <c r="C5931" s="76" t="s">
        <v>293</v>
      </c>
      <c r="D5931" s="72">
        <v>383.75</v>
      </c>
      <c r="E5931" s="50"/>
      <c r="F5931" s="50"/>
      <c r="G5931" s="50"/>
      <c r="H5931" s="46"/>
    </row>
    <row r="5932" spans="1:8" s="47" customFormat="1" ht="15" customHeight="1" x14ac:dyDescent="0.25">
      <c r="A5932" s="57" t="s">
        <v>21</v>
      </c>
      <c r="B5932" s="57" t="s">
        <v>2495</v>
      </c>
      <c r="C5932" s="76" t="s">
        <v>3941</v>
      </c>
      <c r="D5932" s="72">
        <f>MAX(E5932:G5932)</f>
        <v>383.875</v>
      </c>
      <c r="E5932" s="45">
        <v>307.10000000000002</v>
      </c>
      <c r="F5932" s="45">
        <f>E5932*1.25</f>
        <v>383.875</v>
      </c>
      <c r="G5932" s="46">
        <v>383.875</v>
      </c>
      <c r="H5932" s="46"/>
    </row>
    <row r="5933" spans="1:8" s="47" customFormat="1" ht="15" customHeight="1" x14ac:dyDescent="0.25">
      <c r="A5933" s="57">
        <v>72082</v>
      </c>
      <c r="B5933" s="57">
        <v>72082</v>
      </c>
      <c r="C5933" s="76" t="s">
        <v>6056</v>
      </c>
      <c r="D5933" s="72">
        <f>MAX(E5933:G5933)</f>
        <v>383.875</v>
      </c>
      <c r="E5933" s="45">
        <v>307.10000000000002</v>
      </c>
      <c r="F5933" s="45">
        <f>E5933*1.25</f>
        <v>383.875</v>
      </c>
      <c r="G5933" s="46">
        <v>383.875</v>
      </c>
      <c r="H5933" s="46"/>
    </row>
    <row r="5934" spans="1:8" s="47" customFormat="1" ht="15" customHeight="1" x14ac:dyDescent="0.25">
      <c r="A5934" s="57">
        <v>72082</v>
      </c>
      <c r="B5934" s="57">
        <v>72082</v>
      </c>
      <c r="C5934" s="76" t="s">
        <v>6037</v>
      </c>
      <c r="D5934" s="72">
        <f>MAX(E5934:G5934)</f>
        <v>383.875</v>
      </c>
      <c r="E5934" s="45">
        <v>307.10000000000002</v>
      </c>
      <c r="F5934" s="45">
        <f>E5934*1.25</f>
        <v>383.875</v>
      </c>
      <c r="G5934" s="46">
        <v>383.875</v>
      </c>
      <c r="H5934" s="46"/>
    </row>
    <row r="5935" spans="1:8" s="47" customFormat="1" ht="15" customHeight="1" x14ac:dyDescent="0.25">
      <c r="A5935" s="57">
        <v>85250</v>
      </c>
      <c r="B5935" s="57">
        <v>85250</v>
      </c>
      <c r="C5935" s="76" t="s">
        <v>4605</v>
      </c>
      <c r="D5935" s="72">
        <f>MAX(E5935:G5935)</f>
        <v>384.125</v>
      </c>
      <c r="E5935" s="45">
        <v>307.3</v>
      </c>
      <c r="F5935" s="45">
        <f>E5935*1.25</f>
        <v>384.125</v>
      </c>
      <c r="G5935" s="46">
        <v>384.125</v>
      </c>
      <c r="H5935" s="46"/>
    </row>
    <row r="5936" spans="1:8" s="47" customFormat="1" ht="15" customHeight="1" x14ac:dyDescent="0.25">
      <c r="A5936" s="62"/>
      <c r="B5936" s="57">
        <v>82465</v>
      </c>
      <c r="C5936" s="76" t="s">
        <v>1246</v>
      </c>
      <c r="D5936" s="72">
        <v>384.48</v>
      </c>
      <c r="E5936" s="50"/>
      <c r="F5936" s="50"/>
      <c r="G5936" s="50"/>
      <c r="H5936" s="46"/>
    </row>
    <row r="5937" spans="1:8" s="47" customFormat="1" ht="15" customHeight="1" x14ac:dyDescent="0.25">
      <c r="A5937" s="62"/>
      <c r="B5937" s="57">
        <v>69209</v>
      </c>
      <c r="C5937" s="76" t="s">
        <v>670</v>
      </c>
      <c r="D5937" s="72">
        <v>385</v>
      </c>
      <c r="E5937" s="50"/>
      <c r="F5937" s="50"/>
      <c r="G5937" s="50"/>
      <c r="H5937" s="46"/>
    </row>
    <row r="5938" spans="1:8" s="47" customFormat="1" ht="15" customHeight="1" x14ac:dyDescent="0.25">
      <c r="A5938" s="63"/>
      <c r="B5938" s="58">
        <v>86790</v>
      </c>
      <c r="C5938" s="77" t="s">
        <v>1672</v>
      </c>
      <c r="D5938" s="73">
        <v>385.67</v>
      </c>
      <c r="E5938" s="51"/>
      <c r="F5938" s="51"/>
      <c r="G5938" s="51"/>
      <c r="H5938" s="46"/>
    </row>
    <row r="5939" spans="1:8" s="47" customFormat="1" ht="15" customHeight="1" x14ac:dyDescent="0.25">
      <c r="A5939" s="57">
        <v>74021</v>
      </c>
      <c r="B5939" s="57">
        <v>74021</v>
      </c>
      <c r="C5939" s="76" t="s">
        <v>5944</v>
      </c>
      <c r="D5939" s="72">
        <f>MAX(E5939:G5939)</f>
        <v>385.7</v>
      </c>
      <c r="E5939" s="45">
        <v>308.56</v>
      </c>
      <c r="F5939" s="45">
        <f>E5939*1.25</f>
        <v>385.7</v>
      </c>
      <c r="G5939" s="46">
        <v>385.7</v>
      </c>
      <c r="H5939" s="46"/>
    </row>
    <row r="5940" spans="1:8" s="47" customFormat="1" ht="15" customHeight="1" x14ac:dyDescent="0.25">
      <c r="A5940" s="57" t="s">
        <v>2495</v>
      </c>
      <c r="B5940" s="57" t="s">
        <v>2495</v>
      </c>
      <c r="C5940" s="76" t="s">
        <v>3225</v>
      </c>
      <c r="D5940" s="72">
        <f>MAX(E5940:G5940)</f>
        <v>386</v>
      </c>
      <c r="E5940" s="45">
        <v>308.8</v>
      </c>
      <c r="F5940" s="45">
        <f>E5940*1.25</f>
        <v>386</v>
      </c>
      <c r="G5940" s="46">
        <v>386</v>
      </c>
      <c r="H5940" s="46"/>
    </row>
    <row r="5941" spans="1:8" s="47" customFormat="1" ht="15" customHeight="1" x14ac:dyDescent="0.25">
      <c r="A5941" s="57">
        <v>7706752</v>
      </c>
      <c r="B5941" s="57">
        <v>7706752</v>
      </c>
      <c r="C5941" s="76" t="s">
        <v>7047</v>
      </c>
      <c r="D5941" s="72">
        <f>MAX(E5941:G5941)</f>
        <v>386.4</v>
      </c>
      <c r="E5941" s="45">
        <v>309.12</v>
      </c>
      <c r="F5941" s="45">
        <f>E5941*1.25</f>
        <v>386.4</v>
      </c>
      <c r="G5941" s="46">
        <v>386.4</v>
      </c>
      <c r="H5941" s="46"/>
    </row>
    <row r="5942" spans="1:8" s="47" customFormat="1" ht="15" customHeight="1" x14ac:dyDescent="0.25">
      <c r="A5942" s="57">
        <v>99217</v>
      </c>
      <c r="B5942" s="57">
        <v>99217</v>
      </c>
      <c r="C5942" s="76" t="s">
        <v>8696</v>
      </c>
      <c r="D5942" s="72">
        <f>MAX(E5942:G5942)</f>
        <v>386.5</v>
      </c>
      <c r="E5942" s="45">
        <v>309.2</v>
      </c>
      <c r="F5942" s="45">
        <f>E5942*1.25</f>
        <v>386.5</v>
      </c>
      <c r="G5942" s="46">
        <v>386.5</v>
      </c>
      <c r="H5942" s="46"/>
    </row>
    <row r="5943" spans="1:8" s="47" customFormat="1" ht="15" customHeight="1" x14ac:dyDescent="0.25">
      <c r="A5943" s="57" t="s">
        <v>2495</v>
      </c>
      <c r="B5943" s="57" t="s">
        <v>2495</v>
      </c>
      <c r="C5943" s="76" t="s">
        <v>6618</v>
      </c>
      <c r="D5943" s="72">
        <f>MAX(E5943:G5943)</f>
        <v>386.51249999999999</v>
      </c>
      <c r="E5943" s="45">
        <v>309.20999999999998</v>
      </c>
      <c r="F5943" s="45">
        <f>E5943*1.25</f>
        <v>386.51249999999999</v>
      </c>
      <c r="G5943" s="46">
        <v>386.51249999999999</v>
      </c>
      <c r="H5943" s="46"/>
    </row>
    <row r="5944" spans="1:8" s="47" customFormat="1" ht="15" customHeight="1" x14ac:dyDescent="0.25">
      <c r="A5944" s="62"/>
      <c r="B5944" s="58">
        <v>45385</v>
      </c>
      <c r="C5944" s="77" t="s">
        <v>2373</v>
      </c>
      <c r="D5944" s="72">
        <v>386.78</v>
      </c>
      <c r="E5944" s="50"/>
      <c r="F5944" s="50"/>
      <c r="G5944" s="50"/>
      <c r="H5944" s="46"/>
    </row>
    <row r="5945" spans="1:8" s="47" customFormat="1" ht="15" customHeight="1" x14ac:dyDescent="0.25">
      <c r="A5945" s="58">
        <v>87252</v>
      </c>
      <c r="B5945" s="58">
        <v>87252</v>
      </c>
      <c r="C5945" s="77" t="s">
        <v>5043</v>
      </c>
      <c r="D5945" s="73">
        <f>MAX(E5945:G5945)</f>
        <v>386.85</v>
      </c>
      <c r="E5945" s="48">
        <v>309.48</v>
      </c>
      <c r="F5945" s="48">
        <f>E5945*1.25</f>
        <v>386.85</v>
      </c>
      <c r="G5945" s="49">
        <v>386.85</v>
      </c>
      <c r="H5945" s="46"/>
    </row>
    <row r="5946" spans="1:8" s="47" customFormat="1" ht="15" customHeight="1" x14ac:dyDescent="0.25">
      <c r="A5946" s="57">
        <v>87250</v>
      </c>
      <c r="B5946" s="57">
        <v>87252</v>
      </c>
      <c r="C5946" s="76" t="s">
        <v>4829</v>
      </c>
      <c r="D5946" s="72">
        <f>MAX(E5946:G5946)</f>
        <v>386.85</v>
      </c>
      <c r="E5946" s="45">
        <v>309.48</v>
      </c>
      <c r="F5946" s="45">
        <f>E5946*1.25</f>
        <v>386.85</v>
      </c>
      <c r="G5946" s="46">
        <v>386.85</v>
      </c>
      <c r="H5946" s="46"/>
    </row>
    <row r="5947" spans="1:8" s="47" customFormat="1" ht="15" customHeight="1" x14ac:dyDescent="0.25">
      <c r="A5947" s="57">
        <v>87252</v>
      </c>
      <c r="B5947" s="57">
        <v>87252</v>
      </c>
      <c r="C5947" s="76" t="s">
        <v>5837</v>
      </c>
      <c r="D5947" s="72">
        <f>MAX(E5947:G5947)</f>
        <v>386.85</v>
      </c>
      <c r="E5947" s="45">
        <v>309.48</v>
      </c>
      <c r="F5947" s="45">
        <f>E5947*1.25</f>
        <v>386.85</v>
      </c>
      <c r="G5947" s="46">
        <v>386.85</v>
      </c>
      <c r="H5947" s="46"/>
    </row>
    <row r="5948" spans="1:8" s="47" customFormat="1" ht="15" customHeight="1" x14ac:dyDescent="0.25">
      <c r="A5948" s="57">
        <v>87252</v>
      </c>
      <c r="B5948" s="57">
        <v>87252</v>
      </c>
      <c r="C5948" s="76" t="s">
        <v>5092</v>
      </c>
      <c r="D5948" s="72">
        <f>MAX(E5948:G5948)</f>
        <v>386.85</v>
      </c>
      <c r="E5948" s="45">
        <v>309.48</v>
      </c>
      <c r="F5948" s="45">
        <f>E5948*1.25</f>
        <v>386.85</v>
      </c>
      <c r="G5948" s="46">
        <v>386.85</v>
      </c>
      <c r="H5948" s="46"/>
    </row>
    <row r="5949" spans="1:8" s="47" customFormat="1" ht="15" customHeight="1" x14ac:dyDescent="0.25">
      <c r="A5949" s="57">
        <v>87250</v>
      </c>
      <c r="B5949" s="57">
        <v>87252</v>
      </c>
      <c r="C5949" s="76" t="s">
        <v>5118</v>
      </c>
      <c r="D5949" s="72">
        <f>MAX(E5949:G5949)</f>
        <v>386.85</v>
      </c>
      <c r="E5949" s="45">
        <v>309.48</v>
      </c>
      <c r="F5949" s="45">
        <f>E5949*1.25</f>
        <v>386.85</v>
      </c>
      <c r="G5949" s="46">
        <v>386.85</v>
      </c>
      <c r="H5949" s="46"/>
    </row>
    <row r="5950" spans="1:8" s="47" customFormat="1" ht="15" customHeight="1" x14ac:dyDescent="0.25">
      <c r="A5950" s="57">
        <v>87252</v>
      </c>
      <c r="B5950" s="57">
        <v>87252</v>
      </c>
      <c r="C5950" s="76" t="s">
        <v>5593</v>
      </c>
      <c r="D5950" s="72">
        <f>MAX(E5950:G5950)</f>
        <v>386.85</v>
      </c>
      <c r="E5950" s="45">
        <v>309.48</v>
      </c>
      <c r="F5950" s="45">
        <f>E5950*1.25</f>
        <v>386.85</v>
      </c>
      <c r="G5950" s="46">
        <v>386.85</v>
      </c>
      <c r="H5950" s="46"/>
    </row>
    <row r="5951" spans="1:8" s="47" customFormat="1" ht="15" customHeight="1" x14ac:dyDescent="0.25">
      <c r="A5951" s="57" t="s">
        <v>2495</v>
      </c>
      <c r="B5951" s="57" t="s">
        <v>2495</v>
      </c>
      <c r="C5951" s="76" t="s">
        <v>2721</v>
      </c>
      <c r="D5951" s="72">
        <f>MAX(E5951:G5951)</f>
        <v>387.5</v>
      </c>
      <c r="E5951" s="45">
        <v>310</v>
      </c>
      <c r="F5951" s="45">
        <f>E5951*1.25</f>
        <v>387.5</v>
      </c>
      <c r="G5951" s="46">
        <v>387.5</v>
      </c>
      <c r="H5951" s="46"/>
    </row>
    <row r="5952" spans="1:8" s="47" customFormat="1" ht="15" customHeight="1" x14ac:dyDescent="0.25">
      <c r="A5952" s="57" t="s">
        <v>2495</v>
      </c>
      <c r="B5952" s="57" t="s">
        <v>2495</v>
      </c>
      <c r="C5952" s="76" t="s">
        <v>3060</v>
      </c>
      <c r="D5952" s="72">
        <f>MAX(E5952:G5952)</f>
        <v>388.29999999999995</v>
      </c>
      <c r="E5952" s="45">
        <v>310.64</v>
      </c>
      <c r="F5952" s="45">
        <f>E5952*1.25</f>
        <v>388.29999999999995</v>
      </c>
      <c r="G5952" s="46">
        <v>388.29999999999995</v>
      </c>
      <c r="H5952" s="46"/>
    </row>
    <row r="5953" spans="1:8" s="47" customFormat="1" ht="15" customHeight="1" x14ac:dyDescent="0.25">
      <c r="A5953" s="57">
        <v>90838</v>
      </c>
      <c r="B5953" s="57">
        <v>90838</v>
      </c>
      <c r="C5953" s="76" t="s">
        <v>8433</v>
      </c>
      <c r="D5953" s="72">
        <f>MAX(E5953:G5953)</f>
        <v>388.8125</v>
      </c>
      <c r="E5953" s="45">
        <v>311.05</v>
      </c>
      <c r="F5953" s="45">
        <f>E5953*1.25</f>
        <v>388.8125</v>
      </c>
      <c r="G5953" s="46">
        <v>388.8125</v>
      </c>
      <c r="H5953" s="46"/>
    </row>
    <row r="5954" spans="1:8" s="47" customFormat="1" ht="15" customHeight="1" x14ac:dyDescent="0.25">
      <c r="A5954" s="57">
        <v>84439</v>
      </c>
      <c r="B5954" s="57">
        <v>84439</v>
      </c>
      <c r="C5954" s="76" t="s">
        <v>5404</v>
      </c>
      <c r="D5954" s="72">
        <f>MAX(E5954:G5954)</f>
        <v>389.02500000000003</v>
      </c>
      <c r="E5954" s="45">
        <v>311.22000000000003</v>
      </c>
      <c r="F5954" s="45">
        <f>E5954*1.25</f>
        <v>389.02500000000003</v>
      </c>
      <c r="G5954" s="46">
        <v>389.02500000000003</v>
      </c>
      <c r="H5954" s="46"/>
    </row>
    <row r="5955" spans="1:8" s="47" customFormat="1" ht="15" customHeight="1" x14ac:dyDescent="0.25">
      <c r="A5955" s="57">
        <v>30905</v>
      </c>
      <c r="B5955" s="57">
        <v>30905</v>
      </c>
      <c r="C5955" s="76" t="s">
        <v>7372</v>
      </c>
      <c r="D5955" s="72">
        <f>MAX(E5955:G5955)</f>
        <v>389.09999999999997</v>
      </c>
      <c r="E5955" s="45">
        <v>311.27999999999997</v>
      </c>
      <c r="F5955" s="45">
        <f>E5955*1.25</f>
        <v>389.09999999999997</v>
      </c>
      <c r="G5955" s="46">
        <v>389.09999999999997</v>
      </c>
      <c r="H5955" s="46"/>
    </row>
    <row r="5956" spans="1:8" s="47" customFormat="1" ht="15" customHeight="1" x14ac:dyDescent="0.25">
      <c r="A5956" s="57">
        <v>81479</v>
      </c>
      <c r="B5956" s="58">
        <v>81479</v>
      </c>
      <c r="C5956" s="77" t="s">
        <v>5411</v>
      </c>
      <c r="D5956" s="72">
        <f>MAX(E5956:G5956)</f>
        <v>389.125</v>
      </c>
      <c r="E5956" s="45">
        <v>311.3</v>
      </c>
      <c r="F5956" s="45">
        <f>E5956*1.25</f>
        <v>389.125</v>
      </c>
      <c r="G5956" s="46">
        <v>389.125</v>
      </c>
      <c r="H5956" s="46"/>
    </row>
    <row r="5957" spans="1:8" s="47" customFormat="1" ht="15" customHeight="1" x14ac:dyDescent="0.25">
      <c r="A5957" s="62"/>
      <c r="B5957" s="57">
        <v>12007</v>
      </c>
      <c r="C5957" s="76" t="s">
        <v>189</v>
      </c>
      <c r="D5957" s="72">
        <v>389.2</v>
      </c>
      <c r="E5957" s="50"/>
      <c r="F5957" s="50"/>
      <c r="G5957" s="50"/>
      <c r="H5957" s="46"/>
    </row>
    <row r="5958" spans="1:8" s="47" customFormat="1" ht="15" customHeight="1" x14ac:dyDescent="0.25">
      <c r="A5958" s="57">
        <v>99205</v>
      </c>
      <c r="B5958" s="57">
        <v>99205</v>
      </c>
      <c r="C5958" s="76" t="s">
        <v>8690</v>
      </c>
      <c r="D5958" s="72">
        <f>MAX(E5958:G5958)</f>
        <v>390.02499999999998</v>
      </c>
      <c r="E5958" s="45">
        <v>312.02</v>
      </c>
      <c r="F5958" s="45">
        <f>E5958*1.25</f>
        <v>390.02499999999998</v>
      </c>
      <c r="G5958" s="46">
        <v>390.02499999999998</v>
      </c>
      <c r="H5958" s="46"/>
    </row>
    <row r="5959" spans="1:8" s="47" customFormat="1" ht="15" customHeight="1" x14ac:dyDescent="0.25">
      <c r="A5959" s="57">
        <v>99205</v>
      </c>
      <c r="B5959" s="57">
        <v>99205</v>
      </c>
      <c r="C5959" s="76" t="s">
        <v>8690</v>
      </c>
      <c r="D5959" s="72">
        <f>MAX(E5959:G5959)</f>
        <v>390.02499999999998</v>
      </c>
      <c r="E5959" s="45">
        <v>312.02</v>
      </c>
      <c r="F5959" s="45">
        <f>E5959*1.25</f>
        <v>390.02499999999998</v>
      </c>
      <c r="G5959" s="46">
        <v>390.02499999999998</v>
      </c>
      <c r="H5959" s="46"/>
    </row>
    <row r="5960" spans="1:8" s="47" customFormat="1" ht="15" customHeight="1" x14ac:dyDescent="0.25">
      <c r="A5960" s="62"/>
      <c r="B5960" s="57">
        <v>72072</v>
      </c>
      <c r="C5960" s="76" t="s">
        <v>748</v>
      </c>
      <c r="D5960" s="72">
        <v>390.08</v>
      </c>
      <c r="E5960" s="50"/>
      <c r="F5960" s="50"/>
      <c r="G5960" s="50"/>
      <c r="H5960" s="46"/>
    </row>
    <row r="5961" spans="1:8" s="47" customFormat="1" ht="15" customHeight="1" x14ac:dyDescent="0.25">
      <c r="A5961" s="62"/>
      <c r="B5961" s="57">
        <v>70210</v>
      </c>
      <c r="C5961" s="76" t="s">
        <v>680</v>
      </c>
      <c r="D5961" s="72">
        <v>390.48</v>
      </c>
      <c r="E5961" s="50"/>
      <c r="F5961" s="50"/>
      <c r="G5961" s="50"/>
      <c r="H5961" s="46"/>
    </row>
    <row r="5962" spans="1:8" s="47" customFormat="1" ht="15" customHeight="1" x14ac:dyDescent="0.25">
      <c r="A5962" s="62"/>
      <c r="B5962" s="57">
        <v>96425</v>
      </c>
      <c r="C5962" s="76" t="s">
        <v>2152</v>
      </c>
      <c r="D5962" s="72">
        <v>390.5</v>
      </c>
      <c r="E5962" s="50"/>
      <c r="F5962" s="50"/>
      <c r="G5962" s="50"/>
      <c r="H5962" s="46"/>
    </row>
    <row r="5963" spans="1:8" s="47" customFormat="1" ht="15" customHeight="1" x14ac:dyDescent="0.25">
      <c r="A5963" s="57">
        <v>69100</v>
      </c>
      <c r="B5963" s="57">
        <v>69100</v>
      </c>
      <c r="C5963" s="76" t="s">
        <v>7686</v>
      </c>
      <c r="D5963" s="72">
        <f>MAX(E5963:G5963)</f>
        <v>390.875</v>
      </c>
      <c r="E5963" s="45">
        <v>312.7</v>
      </c>
      <c r="F5963" s="45">
        <f>E5963*1.25</f>
        <v>390.875</v>
      </c>
      <c r="G5963" s="46">
        <v>390.875</v>
      </c>
      <c r="H5963" s="46"/>
    </row>
    <row r="5964" spans="1:8" s="47" customFormat="1" ht="15" customHeight="1" x14ac:dyDescent="0.25">
      <c r="A5964" s="57">
        <v>69100</v>
      </c>
      <c r="B5964" s="57">
        <v>69100</v>
      </c>
      <c r="C5964" s="76" t="s">
        <v>7667</v>
      </c>
      <c r="D5964" s="72">
        <f>MAX(E5964:G5964)</f>
        <v>390.875</v>
      </c>
      <c r="E5964" s="45">
        <v>312.7</v>
      </c>
      <c r="F5964" s="45">
        <f>E5964*1.25</f>
        <v>390.875</v>
      </c>
      <c r="G5964" s="46">
        <v>390.875</v>
      </c>
      <c r="H5964" s="46"/>
    </row>
    <row r="5965" spans="1:8" s="47" customFormat="1" ht="15" customHeight="1" x14ac:dyDescent="0.25">
      <c r="A5965" s="57">
        <v>99234</v>
      </c>
      <c r="B5965" s="57">
        <v>99234</v>
      </c>
      <c r="C5965" s="76" t="s">
        <v>8667</v>
      </c>
      <c r="D5965" s="72">
        <f>MAX(E5965:G5965)</f>
        <v>390.9375</v>
      </c>
      <c r="E5965" s="45">
        <v>312.75</v>
      </c>
      <c r="F5965" s="45">
        <f>E5965*1.25</f>
        <v>390.9375</v>
      </c>
      <c r="G5965" s="46">
        <v>390.9375</v>
      </c>
      <c r="H5965" s="46"/>
    </row>
    <row r="5966" spans="1:8" s="47" customFormat="1" ht="15" customHeight="1" x14ac:dyDescent="0.25">
      <c r="A5966" s="57">
        <v>99234</v>
      </c>
      <c r="B5966" s="57">
        <v>99234</v>
      </c>
      <c r="C5966" s="76" t="s">
        <v>8667</v>
      </c>
      <c r="D5966" s="72">
        <f>MAX(E5966:G5966)</f>
        <v>390.9375</v>
      </c>
      <c r="E5966" s="45">
        <v>312.75</v>
      </c>
      <c r="F5966" s="45">
        <f>E5966*1.25</f>
        <v>390.9375</v>
      </c>
      <c r="G5966" s="46">
        <v>390.9375</v>
      </c>
      <c r="H5966" s="46"/>
    </row>
    <row r="5967" spans="1:8" s="47" customFormat="1" ht="15" customHeight="1" x14ac:dyDescent="0.25">
      <c r="A5967" s="57">
        <v>73503</v>
      </c>
      <c r="B5967" s="57">
        <v>73503</v>
      </c>
      <c r="C5967" s="76" t="s">
        <v>6059</v>
      </c>
      <c r="D5967" s="72">
        <f>MAX(E5967:G5967)</f>
        <v>391.11249999999995</v>
      </c>
      <c r="E5967" s="45">
        <v>312.89</v>
      </c>
      <c r="F5967" s="45">
        <f>E5967*1.25</f>
        <v>391.11249999999995</v>
      </c>
      <c r="G5967" s="46">
        <v>391.11249999999995</v>
      </c>
      <c r="H5967" s="46"/>
    </row>
    <row r="5968" spans="1:8" s="47" customFormat="1" ht="15" customHeight="1" x14ac:dyDescent="0.25">
      <c r="A5968" s="57" t="s">
        <v>4417</v>
      </c>
      <c r="B5968" s="57">
        <v>80332</v>
      </c>
      <c r="C5968" s="76" t="s">
        <v>4418</v>
      </c>
      <c r="D5968" s="72">
        <f>MAX(E5968:G5968)</f>
        <v>391.47500000000002</v>
      </c>
      <c r="E5968" s="45">
        <v>313.18</v>
      </c>
      <c r="F5968" s="45">
        <f>E5968*1.25</f>
        <v>391.47500000000002</v>
      </c>
      <c r="G5968" s="46">
        <v>391.47500000000002</v>
      </c>
      <c r="H5968" s="46"/>
    </row>
    <row r="5969" spans="1:8" s="47" customFormat="1" ht="15" customHeight="1" x14ac:dyDescent="0.25">
      <c r="A5969" s="57" t="s">
        <v>2495</v>
      </c>
      <c r="B5969" s="57" t="s">
        <v>2495</v>
      </c>
      <c r="C5969" s="76" t="s">
        <v>2922</v>
      </c>
      <c r="D5969" s="72">
        <f>MAX(E5969:G5969)</f>
        <v>391.5625</v>
      </c>
      <c r="E5969" s="45">
        <v>313.25</v>
      </c>
      <c r="F5969" s="45">
        <f>E5969*1.25</f>
        <v>391.5625</v>
      </c>
      <c r="G5969" s="46">
        <v>391.5625</v>
      </c>
      <c r="H5969" s="46"/>
    </row>
    <row r="5970" spans="1:8" s="47" customFormat="1" ht="15" customHeight="1" x14ac:dyDescent="0.25">
      <c r="A5970" s="57" t="s">
        <v>2495</v>
      </c>
      <c r="B5970" s="57" t="s">
        <v>2495</v>
      </c>
      <c r="C5970" s="76" t="s">
        <v>3553</v>
      </c>
      <c r="D5970" s="72">
        <f>MAX(E5970:G5970)</f>
        <v>391.65</v>
      </c>
      <c r="E5970" s="45">
        <v>313.32</v>
      </c>
      <c r="F5970" s="45">
        <f>E5970*1.25</f>
        <v>391.65</v>
      </c>
      <c r="G5970" s="46">
        <v>391.65</v>
      </c>
      <c r="H5970" s="46"/>
    </row>
    <row r="5971" spans="1:8" s="47" customFormat="1" ht="15" customHeight="1" x14ac:dyDescent="0.25">
      <c r="A5971" s="57" t="s">
        <v>2495</v>
      </c>
      <c r="B5971" s="57" t="s">
        <v>2495</v>
      </c>
      <c r="C5971" s="76" t="s">
        <v>5417</v>
      </c>
      <c r="D5971" s="72">
        <f>MAX(E5971:G5971)</f>
        <v>391.875</v>
      </c>
      <c r="E5971" s="45">
        <v>313.5</v>
      </c>
      <c r="F5971" s="45">
        <f>E5971*1.25</f>
        <v>391.875</v>
      </c>
      <c r="G5971" s="46">
        <v>391.875</v>
      </c>
      <c r="H5971" s="46"/>
    </row>
    <row r="5972" spans="1:8" s="47" customFormat="1" ht="15" customHeight="1" x14ac:dyDescent="0.25">
      <c r="A5972" s="57">
        <v>92633</v>
      </c>
      <c r="B5972" s="57">
        <v>92633</v>
      </c>
      <c r="C5972" s="76" t="s">
        <v>7285</v>
      </c>
      <c r="D5972" s="72">
        <f>MAX(E5972:G5972)</f>
        <v>393.0625</v>
      </c>
      <c r="E5972" s="45">
        <v>314.45</v>
      </c>
      <c r="F5972" s="45">
        <f>E5972*1.25</f>
        <v>393.0625</v>
      </c>
      <c r="G5972" s="46">
        <v>393.0625</v>
      </c>
      <c r="H5972" s="46"/>
    </row>
    <row r="5973" spans="1:8" s="47" customFormat="1" ht="15" customHeight="1" x14ac:dyDescent="0.25">
      <c r="A5973" s="62"/>
      <c r="B5973" s="57">
        <v>84270</v>
      </c>
      <c r="C5973" s="76" t="s">
        <v>1426</v>
      </c>
      <c r="D5973" s="72">
        <v>393.42</v>
      </c>
      <c r="E5973" s="50"/>
      <c r="F5973" s="50"/>
      <c r="G5973" s="50"/>
      <c r="H5973" s="46"/>
    </row>
    <row r="5974" spans="1:8" s="47" customFormat="1" ht="15" customHeight="1" x14ac:dyDescent="0.25">
      <c r="A5974" s="62"/>
      <c r="B5974" s="57">
        <v>76857</v>
      </c>
      <c r="C5974" s="76" t="s">
        <v>943</v>
      </c>
      <c r="D5974" s="72">
        <v>394</v>
      </c>
      <c r="E5974" s="50"/>
      <c r="F5974" s="50"/>
      <c r="G5974" s="50"/>
      <c r="H5974" s="46"/>
    </row>
    <row r="5975" spans="1:8" s="47" customFormat="1" ht="15" customHeight="1" x14ac:dyDescent="0.25">
      <c r="A5975" s="57">
        <v>96406</v>
      </c>
      <c r="B5975" s="57">
        <v>96406</v>
      </c>
      <c r="C5975" s="76" t="s">
        <v>7697</v>
      </c>
      <c r="D5975" s="72">
        <f>MAX(E5975:G5975)</f>
        <v>394.09999999999997</v>
      </c>
      <c r="E5975" s="45">
        <v>315.27999999999997</v>
      </c>
      <c r="F5975" s="45">
        <f>E5975*1.25</f>
        <v>394.09999999999997</v>
      </c>
      <c r="G5975" s="46">
        <v>394.09999999999997</v>
      </c>
      <c r="H5975" s="46"/>
    </row>
    <row r="5976" spans="1:8" s="47" customFormat="1" ht="15" customHeight="1" x14ac:dyDescent="0.25">
      <c r="A5976" s="57">
        <v>99215</v>
      </c>
      <c r="B5976" s="57">
        <v>99215</v>
      </c>
      <c r="C5976" s="76" t="s">
        <v>7793</v>
      </c>
      <c r="D5976" s="72">
        <f>MAX(E5976:G5976)</f>
        <v>394.5</v>
      </c>
      <c r="E5976" s="45">
        <v>315.60000000000002</v>
      </c>
      <c r="F5976" s="45">
        <f>E5976*1.25</f>
        <v>394.5</v>
      </c>
      <c r="G5976" s="46">
        <v>394.5</v>
      </c>
      <c r="H5976" s="46"/>
    </row>
    <row r="5977" spans="1:8" s="47" customFormat="1" ht="15" customHeight="1" x14ac:dyDescent="0.25">
      <c r="A5977" s="57">
        <v>99215</v>
      </c>
      <c r="B5977" s="57">
        <v>99215</v>
      </c>
      <c r="C5977" s="76" t="s">
        <v>7793</v>
      </c>
      <c r="D5977" s="72">
        <f>MAX(E5977:G5977)</f>
        <v>394.5</v>
      </c>
      <c r="E5977" s="45">
        <v>315.60000000000002</v>
      </c>
      <c r="F5977" s="45">
        <f>E5977*1.25</f>
        <v>394.5</v>
      </c>
      <c r="G5977" s="46">
        <v>394.5</v>
      </c>
      <c r="H5977" s="46"/>
    </row>
    <row r="5978" spans="1:8" s="47" customFormat="1" ht="15" customHeight="1" x14ac:dyDescent="0.25">
      <c r="A5978" s="57">
        <v>99215</v>
      </c>
      <c r="B5978" s="57">
        <v>99215</v>
      </c>
      <c r="C5978" s="76" t="s">
        <v>7793</v>
      </c>
      <c r="D5978" s="72">
        <f>MAX(E5978:G5978)</f>
        <v>394.5</v>
      </c>
      <c r="E5978" s="45">
        <v>315.60000000000002</v>
      </c>
      <c r="F5978" s="45">
        <f>E5978*1.25</f>
        <v>394.5</v>
      </c>
      <c r="G5978" s="46">
        <v>394.5</v>
      </c>
      <c r="H5978" s="46"/>
    </row>
    <row r="5979" spans="1:8" s="47" customFormat="1" ht="15" customHeight="1" x14ac:dyDescent="0.25">
      <c r="A5979" s="57">
        <v>99215</v>
      </c>
      <c r="B5979" s="57">
        <v>99215</v>
      </c>
      <c r="C5979" s="76" t="s">
        <v>7628</v>
      </c>
      <c r="D5979" s="72">
        <f>MAX(E5979:G5979)</f>
        <v>394.5</v>
      </c>
      <c r="E5979" s="45">
        <v>315.60000000000002</v>
      </c>
      <c r="F5979" s="45">
        <f>E5979*1.25</f>
        <v>394.5</v>
      </c>
      <c r="G5979" s="46">
        <v>394.5</v>
      </c>
      <c r="H5979" s="46"/>
    </row>
    <row r="5980" spans="1:8" s="47" customFormat="1" ht="15" customHeight="1" x14ac:dyDescent="0.25">
      <c r="A5980" s="57">
        <v>99215</v>
      </c>
      <c r="B5980" s="57">
        <v>99215</v>
      </c>
      <c r="C5980" s="76" t="s">
        <v>7628</v>
      </c>
      <c r="D5980" s="72">
        <f>MAX(E5980:G5980)</f>
        <v>394.5</v>
      </c>
      <c r="E5980" s="45">
        <v>315.60000000000002</v>
      </c>
      <c r="F5980" s="45">
        <f>E5980*1.25</f>
        <v>394.5</v>
      </c>
      <c r="G5980" s="46">
        <v>394.5</v>
      </c>
      <c r="H5980" s="46"/>
    </row>
    <row r="5981" spans="1:8" s="47" customFormat="1" ht="15" customHeight="1" x14ac:dyDescent="0.25">
      <c r="A5981" s="57">
        <v>99215</v>
      </c>
      <c r="B5981" s="57">
        <v>99215</v>
      </c>
      <c r="C5981" s="76" t="s">
        <v>7628</v>
      </c>
      <c r="D5981" s="72">
        <f>MAX(E5981:G5981)</f>
        <v>394.5</v>
      </c>
      <c r="E5981" s="45">
        <v>315.60000000000002</v>
      </c>
      <c r="F5981" s="45">
        <f>E5981*1.25</f>
        <v>394.5</v>
      </c>
      <c r="G5981" s="46">
        <v>394.5</v>
      </c>
      <c r="H5981" s="46"/>
    </row>
    <row r="5982" spans="1:8" s="47" customFormat="1" ht="15" customHeight="1" x14ac:dyDescent="0.25">
      <c r="A5982" s="57">
        <v>99215</v>
      </c>
      <c r="B5982" s="57">
        <v>99215</v>
      </c>
      <c r="C5982" s="76" t="s">
        <v>7628</v>
      </c>
      <c r="D5982" s="72">
        <f>MAX(E5982:G5982)</f>
        <v>394.5</v>
      </c>
      <c r="E5982" s="45">
        <v>315.60000000000002</v>
      </c>
      <c r="F5982" s="45">
        <f>E5982*1.25</f>
        <v>394.5</v>
      </c>
      <c r="G5982" s="46">
        <v>394.5</v>
      </c>
      <c r="H5982" s="46"/>
    </row>
    <row r="5983" spans="1:8" s="47" customFormat="1" ht="15" customHeight="1" x14ac:dyDescent="0.25">
      <c r="A5983" s="57">
        <v>99215</v>
      </c>
      <c r="B5983" s="57">
        <v>99215</v>
      </c>
      <c r="C5983" s="76" t="s">
        <v>7845</v>
      </c>
      <c r="D5983" s="72">
        <f>MAX(E5983:G5983)</f>
        <v>394.5</v>
      </c>
      <c r="E5983" s="45">
        <v>315.60000000000002</v>
      </c>
      <c r="F5983" s="45">
        <f>E5983*1.25</f>
        <v>394.5</v>
      </c>
      <c r="G5983" s="46">
        <v>394.5</v>
      </c>
      <c r="H5983" s="46"/>
    </row>
    <row r="5984" spans="1:8" s="47" customFormat="1" ht="15" customHeight="1" x14ac:dyDescent="0.25">
      <c r="A5984" s="57">
        <v>99215</v>
      </c>
      <c r="B5984" s="57">
        <v>99215</v>
      </c>
      <c r="C5984" s="76" t="s">
        <v>7758</v>
      </c>
      <c r="D5984" s="72">
        <f>MAX(E5984:G5984)</f>
        <v>394.5</v>
      </c>
      <c r="E5984" s="45">
        <v>315.60000000000002</v>
      </c>
      <c r="F5984" s="45">
        <f>E5984*1.25</f>
        <v>394.5</v>
      </c>
      <c r="G5984" s="46">
        <v>394.5</v>
      </c>
      <c r="H5984" s="46"/>
    </row>
    <row r="5985" spans="1:8" s="47" customFormat="1" ht="15" customHeight="1" x14ac:dyDescent="0.25">
      <c r="A5985" s="62"/>
      <c r="B5985" s="58">
        <v>29740</v>
      </c>
      <c r="C5985" s="77" t="s">
        <v>443</v>
      </c>
      <c r="D5985" s="72">
        <v>394.75</v>
      </c>
      <c r="E5985" s="50"/>
      <c r="F5985" s="50"/>
      <c r="G5985" s="50"/>
      <c r="H5985" s="46"/>
    </row>
    <row r="5986" spans="1:8" s="47" customFormat="1" ht="15" customHeight="1" x14ac:dyDescent="0.25">
      <c r="A5986" s="57" t="s">
        <v>21</v>
      </c>
      <c r="B5986" s="57" t="s">
        <v>2495</v>
      </c>
      <c r="C5986" s="76" t="s">
        <v>3948</v>
      </c>
      <c r="D5986" s="72">
        <f>MAX(E5986:G5986)</f>
        <v>395</v>
      </c>
      <c r="E5986" s="45">
        <v>316</v>
      </c>
      <c r="F5986" s="45">
        <f>E5986*1.25</f>
        <v>395</v>
      </c>
      <c r="G5986" s="46">
        <v>395</v>
      </c>
      <c r="H5986" s="46"/>
    </row>
    <row r="5987" spans="1:8" s="47" customFormat="1" ht="15" customHeight="1" x14ac:dyDescent="0.25">
      <c r="A5987" s="57" t="s">
        <v>21</v>
      </c>
      <c r="B5987" s="57" t="s">
        <v>2495</v>
      </c>
      <c r="C5987" s="76" t="s">
        <v>4115</v>
      </c>
      <c r="D5987" s="72">
        <f>MAX(E5987:G5987)</f>
        <v>395</v>
      </c>
      <c r="E5987" s="45">
        <v>316</v>
      </c>
      <c r="F5987" s="45">
        <f>E5987*1.25</f>
        <v>395</v>
      </c>
      <c r="G5987" s="46">
        <v>395</v>
      </c>
      <c r="H5987" s="46"/>
    </row>
    <row r="5988" spans="1:8" s="47" customFormat="1" ht="15" customHeight="1" x14ac:dyDescent="0.25">
      <c r="A5988" s="57" t="s">
        <v>21</v>
      </c>
      <c r="B5988" s="57" t="s">
        <v>2495</v>
      </c>
      <c r="C5988" s="76" t="s">
        <v>3879</v>
      </c>
      <c r="D5988" s="72">
        <f>MAX(E5988:G5988)</f>
        <v>395</v>
      </c>
      <c r="E5988" s="45">
        <v>316</v>
      </c>
      <c r="F5988" s="45">
        <f>E5988*1.25</f>
        <v>395</v>
      </c>
      <c r="G5988" s="46">
        <v>395</v>
      </c>
      <c r="H5988" s="46"/>
    </row>
    <row r="5989" spans="1:8" s="47" customFormat="1" ht="15" customHeight="1" x14ac:dyDescent="0.25">
      <c r="A5989" s="57" t="s">
        <v>21</v>
      </c>
      <c r="B5989" s="57" t="s">
        <v>2495</v>
      </c>
      <c r="C5989" s="76" t="s">
        <v>3878</v>
      </c>
      <c r="D5989" s="72">
        <f>MAX(E5989:G5989)</f>
        <v>395</v>
      </c>
      <c r="E5989" s="45">
        <v>316</v>
      </c>
      <c r="F5989" s="45">
        <f>E5989*1.25</f>
        <v>395</v>
      </c>
      <c r="G5989" s="46">
        <v>395</v>
      </c>
      <c r="H5989" s="46"/>
    </row>
    <row r="5990" spans="1:8" s="47" customFormat="1" ht="15" customHeight="1" x14ac:dyDescent="0.25">
      <c r="A5990" s="57" t="s">
        <v>21</v>
      </c>
      <c r="B5990" s="57" t="s">
        <v>2495</v>
      </c>
      <c r="C5990" s="76" t="s">
        <v>3821</v>
      </c>
      <c r="D5990" s="72">
        <f>MAX(E5990:G5990)</f>
        <v>395</v>
      </c>
      <c r="E5990" s="45">
        <v>316</v>
      </c>
      <c r="F5990" s="45">
        <f>E5990*1.25</f>
        <v>395</v>
      </c>
      <c r="G5990" s="46">
        <v>395</v>
      </c>
      <c r="H5990" s="46"/>
    </row>
    <row r="5991" spans="1:8" s="47" customFormat="1" ht="15" customHeight="1" x14ac:dyDescent="0.25">
      <c r="A5991" s="62"/>
      <c r="B5991" s="57">
        <v>12005</v>
      </c>
      <c r="C5991" s="76" t="s">
        <v>187</v>
      </c>
      <c r="D5991" s="72">
        <v>395.5</v>
      </c>
      <c r="E5991" s="50"/>
      <c r="F5991" s="50"/>
      <c r="G5991" s="50"/>
      <c r="H5991" s="46"/>
    </row>
    <row r="5992" spans="1:8" s="47" customFormat="1" ht="15" customHeight="1" x14ac:dyDescent="0.25">
      <c r="A5992" s="62"/>
      <c r="B5992" s="58">
        <v>66821</v>
      </c>
      <c r="C5992" s="77" t="s">
        <v>2364</v>
      </c>
      <c r="D5992" s="72">
        <v>396</v>
      </c>
      <c r="E5992" s="50"/>
      <c r="F5992" s="50"/>
      <c r="G5992" s="50"/>
      <c r="H5992" s="46"/>
    </row>
    <row r="5993" spans="1:8" s="47" customFormat="1" ht="15" customHeight="1" x14ac:dyDescent="0.25">
      <c r="A5993" s="57">
        <v>73050</v>
      </c>
      <c r="B5993" s="57">
        <v>73050</v>
      </c>
      <c r="C5993" s="76" t="s">
        <v>5976</v>
      </c>
      <c r="D5993" s="72">
        <f>MAX(E5993:G5993)</f>
        <v>396.02499999999998</v>
      </c>
      <c r="E5993" s="45">
        <v>316.82</v>
      </c>
      <c r="F5993" s="45">
        <f>E5993*1.25</f>
        <v>396.02499999999998</v>
      </c>
      <c r="G5993" s="46">
        <v>396.02499999999998</v>
      </c>
      <c r="H5993" s="46"/>
    </row>
    <row r="5994" spans="1:8" s="47" customFormat="1" ht="15" customHeight="1" x14ac:dyDescent="0.25">
      <c r="A5994" s="57">
        <v>70200</v>
      </c>
      <c r="B5994" s="57">
        <v>70200</v>
      </c>
      <c r="C5994" s="76" t="s">
        <v>5954</v>
      </c>
      <c r="D5994" s="72">
        <f>MAX(E5994:G5994)</f>
        <v>396.02499999999998</v>
      </c>
      <c r="E5994" s="45">
        <v>316.82</v>
      </c>
      <c r="F5994" s="45">
        <f>E5994*1.25</f>
        <v>396.02499999999998</v>
      </c>
      <c r="G5994" s="46">
        <v>396.02499999999998</v>
      </c>
      <c r="H5994" s="46"/>
    </row>
    <row r="5995" spans="1:8" s="47" customFormat="1" ht="15" customHeight="1" x14ac:dyDescent="0.25">
      <c r="A5995" s="57">
        <v>70220</v>
      </c>
      <c r="B5995" s="57">
        <v>70220</v>
      </c>
      <c r="C5995" s="76" t="s">
        <v>5955</v>
      </c>
      <c r="D5995" s="72">
        <f>MAX(E5995:G5995)</f>
        <v>396.02499999999998</v>
      </c>
      <c r="E5995" s="45">
        <v>316.82</v>
      </c>
      <c r="F5995" s="45">
        <f>E5995*1.25</f>
        <v>396.02499999999998</v>
      </c>
      <c r="G5995" s="46">
        <v>396.02499999999998</v>
      </c>
      <c r="H5995" s="46"/>
    </row>
    <row r="5996" spans="1:8" s="47" customFormat="1" ht="15" customHeight="1" x14ac:dyDescent="0.25">
      <c r="A5996" s="57">
        <v>71130</v>
      </c>
      <c r="B5996" s="57">
        <v>71130</v>
      </c>
      <c r="C5996" s="76" t="s">
        <v>5962</v>
      </c>
      <c r="D5996" s="72">
        <f>MAX(E5996:G5996)</f>
        <v>396.02499999999998</v>
      </c>
      <c r="E5996" s="45">
        <v>316.82</v>
      </c>
      <c r="F5996" s="45">
        <f>E5996*1.25</f>
        <v>396.02499999999998</v>
      </c>
      <c r="G5996" s="46">
        <v>396.02499999999998</v>
      </c>
      <c r="H5996" s="46"/>
    </row>
    <row r="5997" spans="1:8" s="47" customFormat="1" ht="15" customHeight="1" x14ac:dyDescent="0.25">
      <c r="A5997" s="57">
        <v>72072</v>
      </c>
      <c r="B5997" s="57">
        <v>72072</v>
      </c>
      <c r="C5997" s="76" t="s">
        <v>5965</v>
      </c>
      <c r="D5997" s="72">
        <f>MAX(E5997:G5997)</f>
        <v>396.02499999999998</v>
      </c>
      <c r="E5997" s="45">
        <v>316.82</v>
      </c>
      <c r="F5997" s="45">
        <f>E5997*1.25</f>
        <v>396.02499999999998</v>
      </c>
      <c r="G5997" s="46">
        <v>396.02499999999998</v>
      </c>
      <c r="H5997" s="46"/>
    </row>
    <row r="5998" spans="1:8" s="47" customFormat="1" ht="15" customHeight="1" x14ac:dyDescent="0.25">
      <c r="A5998" s="62"/>
      <c r="B5998" s="57">
        <v>76802</v>
      </c>
      <c r="C5998" s="76" t="s">
        <v>926</v>
      </c>
      <c r="D5998" s="72">
        <v>396.33</v>
      </c>
      <c r="E5998" s="50"/>
      <c r="F5998" s="50"/>
      <c r="G5998" s="50"/>
      <c r="H5998" s="46"/>
    </row>
    <row r="5999" spans="1:8" s="47" customFormat="1" ht="15" customHeight="1" x14ac:dyDescent="0.25">
      <c r="A5999" s="58">
        <v>57452</v>
      </c>
      <c r="B5999" s="58">
        <v>57452</v>
      </c>
      <c r="C5999" s="77" t="s">
        <v>7927</v>
      </c>
      <c r="D5999" s="73">
        <f>MAX(E5999:G5999)</f>
        <v>396.375</v>
      </c>
      <c r="E5999" s="48">
        <v>317.10000000000002</v>
      </c>
      <c r="F5999" s="48">
        <f>E5999*1.25</f>
        <v>396.375</v>
      </c>
      <c r="G5999" s="49">
        <v>396.375</v>
      </c>
      <c r="H5999" s="46"/>
    </row>
    <row r="6000" spans="1:8" s="47" customFormat="1" ht="15" customHeight="1" x14ac:dyDescent="0.25">
      <c r="A6000" s="57">
        <v>99282</v>
      </c>
      <c r="B6000" s="57">
        <v>99282</v>
      </c>
      <c r="C6000" s="76" t="s">
        <v>7317</v>
      </c>
      <c r="D6000" s="72">
        <f>MAX(E6000:G6000)</f>
        <v>396.375</v>
      </c>
      <c r="E6000" s="45">
        <v>317.10000000000002</v>
      </c>
      <c r="F6000" s="45">
        <f>E6000*1.25</f>
        <v>396.375</v>
      </c>
      <c r="G6000" s="46">
        <v>396.375</v>
      </c>
      <c r="H6000" s="46"/>
    </row>
    <row r="6001" spans="1:8" s="47" customFormat="1" ht="15" customHeight="1" x14ac:dyDescent="0.25">
      <c r="A6001" s="57">
        <v>99282</v>
      </c>
      <c r="B6001" s="57">
        <v>99282</v>
      </c>
      <c r="C6001" s="76" t="s">
        <v>8881</v>
      </c>
      <c r="D6001" s="72">
        <f>MAX(E6001:G6001)</f>
        <v>396.375</v>
      </c>
      <c r="E6001" s="45">
        <v>317.10000000000002</v>
      </c>
      <c r="F6001" s="45">
        <f>E6001*1.25</f>
        <v>396.375</v>
      </c>
      <c r="G6001" s="46">
        <v>396.375</v>
      </c>
      <c r="H6001" s="46"/>
    </row>
    <row r="6002" spans="1:8" s="47" customFormat="1" ht="15" customHeight="1" x14ac:dyDescent="0.25">
      <c r="A6002" s="57">
        <v>99282</v>
      </c>
      <c r="B6002" s="57">
        <v>99282</v>
      </c>
      <c r="C6002" s="76" t="s">
        <v>8627</v>
      </c>
      <c r="D6002" s="72">
        <f>MAX(E6002:G6002)</f>
        <v>396.375</v>
      </c>
      <c r="E6002" s="45">
        <v>317.10000000000002</v>
      </c>
      <c r="F6002" s="45">
        <f>E6002*1.25</f>
        <v>396.375</v>
      </c>
      <c r="G6002" s="46">
        <v>396.375</v>
      </c>
      <c r="H6002" s="46"/>
    </row>
    <row r="6003" spans="1:8" s="47" customFormat="1" ht="15" customHeight="1" x14ac:dyDescent="0.25">
      <c r="A6003" s="62"/>
      <c r="B6003" s="57">
        <v>78216</v>
      </c>
      <c r="C6003" s="76" t="s">
        <v>1038</v>
      </c>
      <c r="D6003" s="72">
        <v>396.58</v>
      </c>
      <c r="E6003" s="50"/>
      <c r="F6003" s="50"/>
      <c r="G6003" s="50"/>
      <c r="H6003" s="46"/>
    </row>
    <row r="6004" spans="1:8" s="47" customFormat="1" ht="15" customHeight="1" x14ac:dyDescent="0.25">
      <c r="A6004" s="57" t="s">
        <v>2495</v>
      </c>
      <c r="B6004" s="57">
        <v>99221</v>
      </c>
      <c r="C6004" s="76" t="s">
        <v>8699</v>
      </c>
      <c r="D6004" s="72">
        <f>MAX(E6004:G6004)</f>
        <v>397.3125</v>
      </c>
      <c r="E6004" s="45">
        <v>317.85000000000002</v>
      </c>
      <c r="F6004" s="45">
        <f>E6004*1.25</f>
        <v>397.3125</v>
      </c>
      <c r="G6004" s="46">
        <v>397.3125</v>
      </c>
      <c r="H6004" s="46"/>
    </row>
    <row r="6005" spans="1:8" s="47" customFormat="1" ht="15" customHeight="1" x14ac:dyDescent="0.25">
      <c r="A6005" s="57" t="s">
        <v>2495</v>
      </c>
      <c r="B6005" s="57" t="s">
        <v>2495</v>
      </c>
      <c r="C6005" s="76" t="s">
        <v>4604</v>
      </c>
      <c r="D6005" s="72">
        <f>MAX(E6005:G6005)</f>
        <v>397.3125</v>
      </c>
      <c r="E6005" s="45">
        <v>317.85000000000002</v>
      </c>
      <c r="F6005" s="45">
        <f>E6005*1.25</f>
        <v>397.3125</v>
      </c>
      <c r="G6005" s="46">
        <v>397.3125</v>
      </c>
      <c r="H6005" s="46"/>
    </row>
    <row r="6006" spans="1:8" s="47" customFormat="1" ht="15" customHeight="1" x14ac:dyDescent="0.25">
      <c r="A6006" s="57" t="s">
        <v>2495</v>
      </c>
      <c r="B6006" s="57">
        <v>99233</v>
      </c>
      <c r="C6006" s="76" t="s">
        <v>8704</v>
      </c>
      <c r="D6006" s="72">
        <f>MAX(E6006:G6006)</f>
        <v>397.3125</v>
      </c>
      <c r="E6006" s="45">
        <v>317.85000000000002</v>
      </c>
      <c r="F6006" s="45">
        <f>E6006*1.25</f>
        <v>397.3125</v>
      </c>
      <c r="G6006" s="46">
        <v>397.3125</v>
      </c>
      <c r="H6006" s="46"/>
    </row>
    <row r="6007" spans="1:8" s="47" customFormat="1" ht="15" customHeight="1" x14ac:dyDescent="0.25">
      <c r="A6007" s="57">
        <v>99233</v>
      </c>
      <c r="B6007" s="57">
        <v>99233</v>
      </c>
      <c r="C6007" s="76" t="s">
        <v>8617</v>
      </c>
      <c r="D6007" s="72">
        <f>MAX(E6007:G6007)</f>
        <v>397.3125</v>
      </c>
      <c r="E6007" s="45">
        <v>317.85000000000002</v>
      </c>
      <c r="F6007" s="45">
        <f>E6007*1.25</f>
        <v>397.3125</v>
      </c>
      <c r="G6007" s="46">
        <v>397.3125</v>
      </c>
      <c r="H6007" s="46"/>
    </row>
    <row r="6008" spans="1:8" s="47" customFormat="1" ht="15" customHeight="1" x14ac:dyDescent="0.25">
      <c r="A6008" s="62"/>
      <c r="B6008" s="57">
        <v>81025</v>
      </c>
      <c r="C6008" s="76" t="s">
        <v>1161</v>
      </c>
      <c r="D6008" s="72">
        <v>397.36</v>
      </c>
      <c r="E6008" s="50"/>
      <c r="F6008" s="50"/>
      <c r="G6008" s="50"/>
      <c r="H6008" s="46"/>
    </row>
    <row r="6009" spans="1:8" s="47" customFormat="1" ht="15" customHeight="1" x14ac:dyDescent="0.25">
      <c r="A6009" s="62"/>
      <c r="B6009" s="57">
        <v>80299</v>
      </c>
      <c r="C6009" s="76" t="s">
        <v>1135</v>
      </c>
      <c r="D6009" s="72">
        <v>397.48</v>
      </c>
      <c r="E6009" s="50"/>
      <c r="F6009" s="50"/>
      <c r="G6009" s="50"/>
      <c r="H6009" s="46"/>
    </row>
    <row r="6010" spans="1:8" s="47" customFormat="1" ht="15" customHeight="1" x14ac:dyDescent="0.25">
      <c r="A6010" s="57">
        <v>83835</v>
      </c>
      <c r="B6010" s="57">
        <v>83835</v>
      </c>
      <c r="C6010" s="76" t="s">
        <v>4582</v>
      </c>
      <c r="D6010" s="72">
        <f>MAX(E6010:G6010)</f>
        <v>397.8</v>
      </c>
      <c r="E6010" s="45">
        <v>318.24</v>
      </c>
      <c r="F6010" s="45">
        <f>E6010*1.25</f>
        <v>397.8</v>
      </c>
      <c r="G6010" s="46">
        <v>397.8</v>
      </c>
      <c r="H6010" s="46"/>
    </row>
    <row r="6011" spans="1:8" s="47" customFormat="1" ht="15" customHeight="1" x14ac:dyDescent="0.25">
      <c r="A6011" s="57">
        <v>99238</v>
      </c>
      <c r="B6011" s="57">
        <v>99238</v>
      </c>
      <c r="C6011" s="76" t="s">
        <v>8435</v>
      </c>
      <c r="D6011" s="72">
        <f>MAX(E6011:G6011)</f>
        <v>398.4375</v>
      </c>
      <c r="E6011" s="45">
        <v>318.75</v>
      </c>
      <c r="F6011" s="45">
        <f>E6011*1.25</f>
        <v>398.4375</v>
      </c>
      <c r="G6011" s="46">
        <v>398.4375</v>
      </c>
      <c r="H6011" s="46"/>
    </row>
    <row r="6012" spans="1:8" s="47" customFormat="1" ht="15" customHeight="1" x14ac:dyDescent="0.25">
      <c r="A6012" s="57" t="s">
        <v>2495</v>
      </c>
      <c r="B6012" s="57">
        <v>99238</v>
      </c>
      <c r="C6012" s="76" t="s">
        <v>8705</v>
      </c>
      <c r="D6012" s="72">
        <f>MAX(E6012:G6012)</f>
        <v>398.4375</v>
      </c>
      <c r="E6012" s="45">
        <v>318.75</v>
      </c>
      <c r="F6012" s="45">
        <f>E6012*1.25</f>
        <v>398.4375</v>
      </c>
      <c r="G6012" s="46">
        <v>398.4375</v>
      </c>
      <c r="H6012" s="46"/>
    </row>
    <row r="6013" spans="1:8" s="47" customFormat="1" ht="15" customHeight="1" x14ac:dyDescent="0.25">
      <c r="A6013" s="57">
        <v>99238</v>
      </c>
      <c r="B6013" s="57">
        <v>99238</v>
      </c>
      <c r="C6013" s="76" t="s">
        <v>8900</v>
      </c>
      <c r="D6013" s="72">
        <f>MAX(E6013:G6013)</f>
        <v>398.4375</v>
      </c>
      <c r="E6013" s="45">
        <v>318.75</v>
      </c>
      <c r="F6013" s="45">
        <f>E6013*1.25</f>
        <v>398.4375</v>
      </c>
      <c r="G6013" s="46">
        <v>398.4375</v>
      </c>
      <c r="H6013" s="46"/>
    </row>
    <row r="6014" spans="1:8" s="47" customFormat="1" ht="15" customHeight="1" x14ac:dyDescent="0.25">
      <c r="A6014" s="57">
        <v>99238</v>
      </c>
      <c r="B6014" s="57">
        <v>99238</v>
      </c>
      <c r="C6014" s="76" t="s">
        <v>8670</v>
      </c>
      <c r="D6014" s="72">
        <f>MAX(E6014:G6014)</f>
        <v>398.4375</v>
      </c>
      <c r="E6014" s="45">
        <v>318.75</v>
      </c>
      <c r="F6014" s="45">
        <f>E6014*1.25</f>
        <v>398.4375</v>
      </c>
      <c r="G6014" s="46">
        <v>398.4375</v>
      </c>
      <c r="H6014" s="46"/>
    </row>
    <row r="6015" spans="1:8" s="47" customFormat="1" ht="15" customHeight="1" x14ac:dyDescent="0.25">
      <c r="A6015" s="57">
        <v>96360</v>
      </c>
      <c r="B6015" s="57">
        <v>96360</v>
      </c>
      <c r="C6015" s="76" t="s">
        <v>2620</v>
      </c>
      <c r="D6015" s="72">
        <f>MAX(E6015:G6015)</f>
        <v>398.4375</v>
      </c>
      <c r="E6015" s="45">
        <v>318.75</v>
      </c>
      <c r="F6015" s="45">
        <f>E6015*1.25</f>
        <v>398.4375</v>
      </c>
      <c r="G6015" s="46">
        <v>398.4375</v>
      </c>
      <c r="H6015" s="46"/>
    </row>
    <row r="6016" spans="1:8" s="47" customFormat="1" ht="15" customHeight="1" x14ac:dyDescent="0.25">
      <c r="A6016" s="57">
        <v>96360</v>
      </c>
      <c r="B6016" s="57">
        <v>96360</v>
      </c>
      <c r="C6016" s="76" t="s">
        <v>2622</v>
      </c>
      <c r="D6016" s="72">
        <f>MAX(E6016:G6016)</f>
        <v>398.4375</v>
      </c>
      <c r="E6016" s="45">
        <v>318.75</v>
      </c>
      <c r="F6016" s="45">
        <f>E6016*1.25</f>
        <v>398.4375</v>
      </c>
      <c r="G6016" s="46">
        <v>398.4375</v>
      </c>
      <c r="H6016" s="46"/>
    </row>
    <row r="6017" spans="1:8" s="47" customFormat="1" ht="15" customHeight="1" x14ac:dyDescent="0.25">
      <c r="A6017" s="63"/>
      <c r="B6017" s="58">
        <v>36591</v>
      </c>
      <c r="C6017" s="77" t="s">
        <v>500</v>
      </c>
      <c r="D6017" s="73">
        <v>398.5</v>
      </c>
      <c r="E6017" s="51"/>
      <c r="F6017" s="51"/>
      <c r="G6017" s="51"/>
      <c r="H6017" s="46"/>
    </row>
    <row r="6018" spans="1:8" s="47" customFormat="1" ht="15" customHeight="1" x14ac:dyDescent="0.25">
      <c r="A6018" s="62"/>
      <c r="B6018" s="57">
        <v>84165</v>
      </c>
      <c r="C6018" s="76" t="s">
        <v>1412</v>
      </c>
      <c r="D6018" s="72">
        <v>398.7</v>
      </c>
      <c r="E6018" s="50"/>
      <c r="F6018" s="50"/>
      <c r="G6018" s="50"/>
      <c r="H6018" s="46"/>
    </row>
    <row r="6019" spans="1:8" s="47" customFormat="1" ht="15" customHeight="1" x14ac:dyDescent="0.25">
      <c r="A6019" s="57">
        <v>87801</v>
      </c>
      <c r="B6019" s="57">
        <v>87801</v>
      </c>
      <c r="C6019" s="76" t="s">
        <v>4928</v>
      </c>
      <c r="D6019" s="72">
        <f>MAX(E6019:G6019)</f>
        <v>399</v>
      </c>
      <c r="E6019" s="45">
        <v>319.2</v>
      </c>
      <c r="F6019" s="45">
        <f>E6019*1.25</f>
        <v>399</v>
      </c>
      <c r="G6019" s="46">
        <v>399</v>
      </c>
      <c r="H6019" s="46"/>
    </row>
    <row r="6020" spans="1:8" s="47" customFormat="1" ht="15" customHeight="1" x14ac:dyDescent="0.25">
      <c r="A6020" s="57" t="s">
        <v>2495</v>
      </c>
      <c r="B6020" s="57" t="s">
        <v>2495</v>
      </c>
      <c r="C6020" s="76" t="s">
        <v>4752</v>
      </c>
      <c r="D6020" s="72">
        <f>MAX(E6020:G6020)</f>
        <v>399.3125</v>
      </c>
      <c r="E6020" s="45">
        <v>319.45</v>
      </c>
      <c r="F6020" s="45">
        <f>E6020*1.25</f>
        <v>399.3125</v>
      </c>
      <c r="G6020" s="46">
        <v>399.3125</v>
      </c>
      <c r="H6020" s="46"/>
    </row>
    <row r="6021" spans="1:8" s="47" customFormat="1" ht="15" customHeight="1" x14ac:dyDescent="0.25">
      <c r="A6021" s="58">
        <v>99215</v>
      </c>
      <c r="B6021" s="58">
        <v>99245</v>
      </c>
      <c r="C6021" s="77" t="s">
        <v>8679</v>
      </c>
      <c r="D6021" s="73">
        <f>MAX(E6021:G6021)</f>
        <v>399.5</v>
      </c>
      <c r="E6021" s="48">
        <v>319.60000000000002</v>
      </c>
      <c r="F6021" s="48">
        <f>E6021*1.25</f>
        <v>399.5</v>
      </c>
      <c r="G6021" s="49">
        <v>399.5</v>
      </c>
      <c r="H6021" s="46"/>
    </row>
    <row r="6022" spans="1:8" s="47" customFormat="1" ht="15" customHeight="1" x14ac:dyDescent="0.25">
      <c r="A6022" s="57">
        <v>99204</v>
      </c>
      <c r="B6022" s="57">
        <v>99204</v>
      </c>
      <c r="C6022" s="76" t="s">
        <v>8498</v>
      </c>
      <c r="D6022" s="72">
        <f>MAX(E6022:G6022)</f>
        <v>399.82500000000005</v>
      </c>
      <c r="E6022" s="45">
        <v>319.86</v>
      </c>
      <c r="F6022" s="45">
        <f>E6022*1.25</f>
        <v>399.82500000000005</v>
      </c>
      <c r="G6022" s="46">
        <v>399.82500000000005</v>
      </c>
      <c r="H6022" s="46"/>
    </row>
    <row r="6023" spans="1:8" s="47" customFormat="1" ht="15" customHeight="1" x14ac:dyDescent="0.25">
      <c r="A6023" s="57" t="s">
        <v>21</v>
      </c>
      <c r="B6023" s="58" t="s">
        <v>2495</v>
      </c>
      <c r="C6023" s="77" t="s">
        <v>3770</v>
      </c>
      <c r="D6023" s="72">
        <f>MAX(E6023:G6023)</f>
        <v>399.90000000000003</v>
      </c>
      <c r="E6023" s="45">
        <v>319.92</v>
      </c>
      <c r="F6023" s="45">
        <f>E6023*1.25</f>
        <v>399.90000000000003</v>
      </c>
      <c r="G6023" s="46">
        <v>399.90000000000003</v>
      </c>
      <c r="H6023" s="46"/>
    </row>
    <row r="6024" spans="1:8" s="47" customFormat="1" ht="15" customHeight="1" x14ac:dyDescent="0.25">
      <c r="A6024" s="57" t="s">
        <v>21</v>
      </c>
      <c r="B6024" s="57" t="s">
        <v>2495</v>
      </c>
      <c r="C6024" s="76" t="s">
        <v>3797</v>
      </c>
      <c r="D6024" s="72">
        <f>MAX(E6024:G6024)</f>
        <v>399.90000000000003</v>
      </c>
      <c r="E6024" s="45">
        <v>319.92</v>
      </c>
      <c r="F6024" s="45">
        <f>E6024*1.25</f>
        <v>399.90000000000003</v>
      </c>
      <c r="G6024" s="46">
        <v>399.90000000000003</v>
      </c>
      <c r="H6024" s="46"/>
    </row>
    <row r="6025" spans="1:8" s="47" customFormat="1" ht="15" customHeight="1" x14ac:dyDescent="0.25">
      <c r="A6025" s="57" t="s">
        <v>21</v>
      </c>
      <c r="B6025" s="57" t="s">
        <v>2495</v>
      </c>
      <c r="C6025" s="76" t="s">
        <v>3940</v>
      </c>
      <c r="D6025" s="72">
        <f>MAX(E6025:G6025)</f>
        <v>399.90000000000003</v>
      </c>
      <c r="E6025" s="45">
        <v>319.92</v>
      </c>
      <c r="F6025" s="45">
        <f>E6025*1.25</f>
        <v>399.90000000000003</v>
      </c>
      <c r="G6025" s="46">
        <v>399.90000000000003</v>
      </c>
      <c r="H6025" s="46"/>
    </row>
    <row r="6026" spans="1:8" s="47" customFormat="1" ht="15" customHeight="1" x14ac:dyDescent="0.25">
      <c r="A6026" s="57">
        <v>81220</v>
      </c>
      <c r="B6026" s="58">
        <v>81220</v>
      </c>
      <c r="C6026" s="77" t="s">
        <v>5346</v>
      </c>
      <c r="D6026" s="72">
        <f>MAX(E6026:G6026)</f>
        <v>400</v>
      </c>
      <c r="E6026" s="45">
        <v>320</v>
      </c>
      <c r="F6026" s="45">
        <f>E6026*1.25</f>
        <v>400</v>
      </c>
      <c r="G6026" s="46">
        <v>400</v>
      </c>
      <c r="H6026" s="46"/>
    </row>
    <row r="6027" spans="1:8" s="47" customFormat="1" ht="15" customHeight="1" x14ac:dyDescent="0.25">
      <c r="A6027" s="57" t="s">
        <v>2495</v>
      </c>
      <c r="B6027" s="57" t="s">
        <v>2495</v>
      </c>
      <c r="C6027" s="76" t="s">
        <v>3264</v>
      </c>
      <c r="D6027" s="72">
        <f>MAX(E6027:G6027)</f>
        <v>400</v>
      </c>
      <c r="E6027" s="45">
        <v>320</v>
      </c>
      <c r="F6027" s="45">
        <f>E6027*1.25</f>
        <v>400</v>
      </c>
      <c r="G6027" s="46">
        <v>400</v>
      </c>
      <c r="H6027" s="46"/>
    </row>
    <row r="6028" spans="1:8" s="47" customFormat="1" ht="15" customHeight="1" x14ac:dyDescent="0.25">
      <c r="A6028" s="57">
        <v>99204</v>
      </c>
      <c r="B6028" s="57">
        <v>99204</v>
      </c>
      <c r="C6028" s="76" t="s">
        <v>7763</v>
      </c>
      <c r="D6028" s="72">
        <f>MAX(E6028:G6028)</f>
        <v>400</v>
      </c>
      <c r="E6028" s="45">
        <v>320</v>
      </c>
      <c r="F6028" s="45">
        <f>E6028*1.25</f>
        <v>400</v>
      </c>
      <c r="G6028" s="46">
        <v>400</v>
      </c>
      <c r="H6028" s="46"/>
    </row>
    <row r="6029" spans="1:8" s="47" customFormat="1" ht="15" customHeight="1" x14ac:dyDescent="0.25">
      <c r="A6029" s="62"/>
      <c r="B6029" s="57">
        <v>84155</v>
      </c>
      <c r="C6029" s="76" t="s">
        <v>1409</v>
      </c>
      <c r="D6029" s="72">
        <v>400.5</v>
      </c>
      <c r="E6029" s="50"/>
      <c r="F6029" s="50"/>
      <c r="G6029" s="50"/>
      <c r="H6029" s="46"/>
    </row>
    <row r="6030" spans="1:8" s="47" customFormat="1" ht="15" customHeight="1" x14ac:dyDescent="0.25">
      <c r="A6030" s="57" t="s">
        <v>6944</v>
      </c>
      <c r="B6030" s="57" t="s">
        <v>6944</v>
      </c>
      <c r="C6030" s="76" t="s">
        <v>6945</v>
      </c>
      <c r="D6030" s="72">
        <f>MAX(E6030:G6030)</f>
        <v>400.5625</v>
      </c>
      <c r="E6030" s="45">
        <v>320.45</v>
      </c>
      <c r="F6030" s="45">
        <f>E6030*1.25</f>
        <v>400.5625</v>
      </c>
      <c r="G6030" s="46">
        <v>400.5625</v>
      </c>
      <c r="H6030" s="46"/>
    </row>
    <row r="6031" spans="1:8" s="47" customFormat="1" ht="15" customHeight="1" x14ac:dyDescent="0.25">
      <c r="A6031" s="62"/>
      <c r="B6031" s="57">
        <v>90785</v>
      </c>
      <c r="C6031" s="76" t="s">
        <v>1938</v>
      </c>
      <c r="D6031" s="72">
        <v>401.6</v>
      </c>
      <c r="E6031" s="50"/>
      <c r="F6031" s="50"/>
      <c r="G6031" s="50"/>
      <c r="H6031" s="46"/>
    </row>
    <row r="6032" spans="1:8" s="47" customFormat="1" ht="15" customHeight="1" x14ac:dyDescent="0.25">
      <c r="A6032" s="62"/>
      <c r="B6032" s="57">
        <v>85247</v>
      </c>
      <c r="C6032" s="76" t="s">
        <v>1502</v>
      </c>
      <c r="D6032" s="72">
        <v>402.65</v>
      </c>
      <c r="E6032" s="50"/>
      <c r="F6032" s="50"/>
      <c r="G6032" s="50"/>
      <c r="H6032" s="46"/>
    </row>
    <row r="6033" spans="1:8" s="47" customFormat="1" ht="15" customHeight="1" x14ac:dyDescent="0.25">
      <c r="A6033" s="62"/>
      <c r="B6033" s="57">
        <v>88182</v>
      </c>
      <c r="C6033" s="76" t="s">
        <v>1831</v>
      </c>
      <c r="D6033" s="72">
        <v>402.71</v>
      </c>
      <c r="E6033" s="50"/>
      <c r="F6033" s="50"/>
      <c r="G6033" s="50"/>
      <c r="H6033" s="46"/>
    </row>
    <row r="6034" spans="1:8" s="47" customFormat="1" ht="15" customHeight="1" x14ac:dyDescent="0.25">
      <c r="A6034" s="57">
        <v>70110</v>
      </c>
      <c r="B6034" s="57">
        <v>70110</v>
      </c>
      <c r="C6034" s="76" t="s">
        <v>5948</v>
      </c>
      <c r="D6034" s="72">
        <f>MAX(E6034:G6034)</f>
        <v>402.875</v>
      </c>
      <c r="E6034" s="45">
        <v>322.3</v>
      </c>
      <c r="F6034" s="45">
        <f>E6034*1.25</f>
        <v>402.875</v>
      </c>
      <c r="G6034" s="46">
        <v>402.875</v>
      </c>
      <c r="H6034" s="46"/>
    </row>
    <row r="6035" spans="1:8" s="47" customFormat="1" ht="15" customHeight="1" x14ac:dyDescent="0.25">
      <c r="A6035" s="62"/>
      <c r="B6035" s="58">
        <v>11104</v>
      </c>
      <c r="C6035" s="77" t="s">
        <v>119</v>
      </c>
      <c r="D6035" s="72">
        <v>402.9</v>
      </c>
      <c r="E6035" s="50"/>
      <c r="F6035" s="50"/>
      <c r="G6035" s="50"/>
      <c r="H6035" s="46"/>
    </row>
    <row r="6036" spans="1:8" s="47" customFormat="1" ht="15" customHeight="1" x14ac:dyDescent="0.25">
      <c r="A6036" s="62"/>
      <c r="B6036" s="58">
        <v>11103</v>
      </c>
      <c r="C6036" s="77" t="s">
        <v>118</v>
      </c>
      <c r="D6036" s="72">
        <v>402.9</v>
      </c>
      <c r="E6036" s="50"/>
      <c r="F6036" s="50"/>
      <c r="G6036" s="50"/>
      <c r="H6036" s="46"/>
    </row>
    <row r="6037" spans="1:8" s="47" customFormat="1" ht="15" customHeight="1" x14ac:dyDescent="0.25">
      <c r="A6037" s="62"/>
      <c r="B6037" s="58">
        <v>11102</v>
      </c>
      <c r="C6037" s="77" t="s">
        <v>117</v>
      </c>
      <c r="D6037" s="72">
        <v>402.9</v>
      </c>
      <c r="E6037" s="50"/>
      <c r="F6037" s="50"/>
      <c r="G6037" s="50"/>
      <c r="H6037" s="46"/>
    </row>
    <row r="6038" spans="1:8" s="47" customFormat="1" ht="15" customHeight="1" x14ac:dyDescent="0.25">
      <c r="A6038" s="57" t="s">
        <v>2495</v>
      </c>
      <c r="B6038" s="57" t="s">
        <v>2495</v>
      </c>
      <c r="C6038" s="76" t="s">
        <v>5445</v>
      </c>
      <c r="D6038" s="72">
        <f>MAX(E6038:G6038)</f>
        <v>403.75</v>
      </c>
      <c r="E6038" s="45">
        <v>323</v>
      </c>
      <c r="F6038" s="45">
        <f>E6038*1.25</f>
        <v>403.75</v>
      </c>
      <c r="G6038" s="46">
        <v>403.75</v>
      </c>
      <c r="H6038" s="46"/>
    </row>
    <row r="6039" spans="1:8" s="47" customFormat="1" ht="15" customHeight="1" x14ac:dyDescent="0.25">
      <c r="A6039" s="62"/>
      <c r="B6039" s="57">
        <v>94060</v>
      </c>
      <c r="C6039" s="76" t="s">
        <v>2046</v>
      </c>
      <c r="D6039" s="72">
        <v>404</v>
      </c>
      <c r="E6039" s="50"/>
      <c r="F6039" s="50"/>
      <c r="G6039" s="50"/>
      <c r="H6039" s="46"/>
    </row>
    <row r="6040" spans="1:8" s="47" customFormat="1" ht="15" customHeight="1" x14ac:dyDescent="0.25">
      <c r="A6040" s="62"/>
      <c r="B6040" s="57">
        <v>40804</v>
      </c>
      <c r="C6040" s="76" t="s">
        <v>525</v>
      </c>
      <c r="D6040" s="72">
        <v>404.05</v>
      </c>
      <c r="E6040" s="50"/>
      <c r="F6040" s="50"/>
      <c r="G6040" s="50"/>
      <c r="H6040" s="46"/>
    </row>
    <row r="6041" spans="1:8" s="47" customFormat="1" ht="15" customHeight="1" x14ac:dyDescent="0.25">
      <c r="A6041" s="62"/>
      <c r="B6041" s="57">
        <v>76700</v>
      </c>
      <c r="C6041" s="76" t="s">
        <v>916</v>
      </c>
      <c r="D6041" s="72">
        <v>404.25</v>
      </c>
      <c r="E6041" s="50"/>
      <c r="F6041" s="50"/>
      <c r="G6041" s="50"/>
      <c r="H6041" s="46"/>
    </row>
    <row r="6042" spans="1:8" s="47" customFormat="1" ht="15" customHeight="1" x14ac:dyDescent="0.25">
      <c r="A6042" s="57">
        <v>71046</v>
      </c>
      <c r="B6042" s="57">
        <v>71046</v>
      </c>
      <c r="C6042" s="76" t="s">
        <v>6115</v>
      </c>
      <c r="D6042" s="72">
        <f>MAX(E6042:G6042)</f>
        <v>404.58750000000003</v>
      </c>
      <c r="E6042" s="45">
        <v>323.67</v>
      </c>
      <c r="F6042" s="45">
        <f>E6042*1.25</f>
        <v>404.58750000000003</v>
      </c>
      <c r="G6042" s="46">
        <v>404.58750000000003</v>
      </c>
      <c r="H6042" s="46"/>
    </row>
    <row r="6043" spans="1:8" s="47" customFormat="1" ht="15" customHeight="1" x14ac:dyDescent="0.25">
      <c r="A6043" s="57" t="s">
        <v>2495</v>
      </c>
      <c r="B6043" s="57" t="s">
        <v>2495</v>
      </c>
      <c r="C6043" s="76" t="s">
        <v>5728</v>
      </c>
      <c r="D6043" s="72">
        <f>MAX(E6043:G6043)</f>
        <v>404.8125</v>
      </c>
      <c r="E6043" s="45">
        <v>323.85000000000002</v>
      </c>
      <c r="F6043" s="45">
        <f>E6043*1.25</f>
        <v>404.8125</v>
      </c>
      <c r="G6043" s="46">
        <v>404.8125</v>
      </c>
      <c r="H6043" s="46"/>
    </row>
    <row r="6044" spans="1:8" s="47" customFormat="1" ht="15" customHeight="1" x14ac:dyDescent="0.25">
      <c r="A6044" s="57">
        <v>96542</v>
      </c>
      <c r="B6044" s="57">
        <v>96542</v>
      </c>
      <c r="C6044" s="76" t="s">
        <v>6216</v>
      </c>
      <c r="D6044" s="72">
        <f>MAX(E6044:G6044)</f>
        <v>405</v>
      </c>
      <c r="E6044" s="45">
        <v>324</v>
      </c>
      <c r="F6044" s="45">
        <f>E6044*1.25</f>
        <v>405</v>
      </c>
      <c r="G6044" s="46">
        <v>405</v>
      </c>
      <c r="H6044" s="46"/>
    </row>
    <row r="6045" spans="1:8" s="47" customFormat="1" ht="15" customHeight="1" x14ac:dyDescent="0.25">
      <c r="A6045" s="57">
        <v>90670</v>
      </c>
      <c r="B6045" s="57">
        <v>90670</v>
      </c>
      <c r="C6045" s="76" t="s">
        <v>8063</v>
      </c>
      <c r="D6045" s="72">
        <f>MAX(E6045:G6045)</f>
        <v>405.05</v>
      </c>
      <c r="E6045" s="45">
        <v>324.04000000000002</v>
      </c>
      <c r="F6045" s="45">
        <f>E6045*1.25</f>
        <v>405.05</v>
      </c>
      <c r="G6045" s="46">
        <v>405.05</v>
      </c>
      <c r="H6045" s="46"/>
    </row>
    <row r="6046" spans="1:8" s="47" customFormat="1" ht="15" customHeight="1" x14ac:dyDescent="0.25">
      <c r="A6046" s="57">
        <v>90670</v>
      </c>
      <c r="B6046" s="57">
        <v>90670</v>
      </c>
      <c r="C6046" s="76" t="s">
        <v>8063</v>
      </c>
      <c r="D6046" s="72">
        <f>MAX(E6046:G6046)</f>
        <v>405.05</v>
      </c>
      <c r="E6046" s="45">
        <v>324.04000000000002</v>
      </c>
      <c r="F6046" s="45">
        <f>E6046*1.25</f>
        <v>405.05</v>
      </c>
      <c r="G6046" s="46">
        <v>405.05</v>
      </c>
      <c r="H6046" s="46"/>
    </row>
    <row r="6047" spans="1:8" s="47" customFormat="1" ht="15" customHeight="1" x14ac:dyDescent="0.25">
      <c r="A6047" s="57">
        <v>90670</v>
      </c>
      <c r="B6047" s="57">
        <v>90670</v>
      </c>
      <c r="C6047" s="76" t="s">
        <v>8063</v>
      </c>
      <c r="D6047" s="72">
        <f>MAX(E6047:G6047)</f>
        <v>405.05</v>
      </c>
      <c r="E6047" s="45">
        <v>324.04000000000002</v>
      </c>
      <c r="F6047" s="45">
        <f>E6047*1.25</f>
        <v>405.05</v>
      </c>
      <c r="G6047" s="46">
        <v>405.05</v>
      </c>
      <c r="H6047" s="46"/>
    </row>
    <row r="6048" spans="1:8" s="47" customFormat="1" ht="15" customHeight="1" x14ac:dyDescent="0.25">
      <c r="A6048" s="57">
        <v>90670</v>
      </c>
      <c r="B6048" s="57">
        <v>90670</v>
      </c>
      <c r="C6048" s="76" t="s">
        <v>8063</v>
      </c>
      <c r="D6048" s="72">
        <f>MAX(E6048:G6048)</f>
        <v>405.05</v>
      </c>
      <c r="E6048" s="45">
        <v>324.04000000000002</v>
      </c>
      <c r="F6048" s="45">
        <f>E6048*1.25</f>
        <v>405.05</v>
      </c>
      <c r="G6048" s="46">
        <v>405.05</v>
      </c>
      <c r="H6048" s="46"/>
    </row>
    <row r="6049" spans="1:8" s="47" customFormat="1" ht="15" customHeight="1" x14ac:dyDescent="0.25">
      <c r="A6049" s="57">
        <v>90670</v>
      </c>
      <c r="B6049" s="57">
        <v>90670</v>
      </c>
      <c r="C6049" s="76" t="s">
        <v>8063</v>
      </c>
      <c r="D6049" s="72">
        <f>MAX(E6049:G6049)</f>
        <v>405.05</v>
      </c>
      <c r="E6049" s="45">
        <v>324.04000000000002</v>
      </c>
      <c r="F6049" s="45">
        <f>E6049*1.25</f>
        <v>405.05</v>
      </c>
      <c r="G6049" s="46">
        <v>405.05</v>
      </c>
      <c r="H6049" s="46"/>
    </row>
    <row r="6050" spans="1:8" s="47" customFormat="1" ht="15" customHeight="1" x14ac:dyDescent="0.25">
      <c r="A6050" s="57">
        <v>90670</v>
      </c>
      <c r="B6050" s="57">
        <v>90670</v>
      </c>
      <c r="C6050" s="76" t="s">
        <v>8063</v>
      </c>
      <c r="D6050" s="72">
        <f>MAX(E6050:G6050)</f>
        <v>405.05</v>
      </c>
      <c r="E6050" s="45">
        <v>324.04000000000002</v>
      </c>
      <c r="F6050" s="45">
        <f>E6050*1.25</f>
        <v>405.05</v>
      </c>
      <c r="G6050" s="46">
        <v>405.05</v>
      </c>
      <c r="H6050" s="46"/>
    </row>
    <row r="6051" spans="1:8" s="47" customFormat="1" ht="15" customHeight="1" x14ac:dyDescent="0.25">
      <c r="A6051" s="57">
        <v>90670</v>
      </c>
      <c r="B6051" s="57">
        <v>90670</v>
      </c>
      <c r="C6051" s="76" t="s">
        <v>8063</v>
      </c>
      <c r="D6051" s="72">
        <f>MAX(E6051:G6051)</f>
        <v>405.05</v>
      </c>
      <c r="E6051" s="45">
        <v>324.04000000000002</v>
      </c>
      <c r="F6051" s="45">
        <f>E6051*1.25</f>
        <v>405.05</v>
      </c>
      <c r="G6051" s="46">
        <v>405.05</v>
      </c>
      <c r="H6051" s="46"/>
    </row>
    <row r="6052" spans="1:8" s="47" customFormat="1" ht="15" customHeight="1" x14ac:dyDescent="0.25">
      <c r="A6052" s="57">
        <v>90670</v>
      </c>
      <c r="B6052" s="57">
        <v>90670</v>
      </c>
      <c r="C6052" s="76" t="s">
        <v>8063</v>
      </c>
      <c r="D6052" s="72">
        <f>MAX(E6052:G6052)</f>
        <v>405.05</v>
      </c>
      <c r="E6052" s="45">
        <v>324.04000000000002</v>
      </c>
      <c r="F6052" s="45">
        <f>E6052*1.25</f>
        <v>405.05</v>
      </c>
      <c r="G6052" s="46">
        <v>405.05</v>
      </c>
      <c r="H6052" s="46"/>
    </row>
    <row r="6053" spans="1:8" s="47" customFormat="1" ht="15" customHeight="1" x14ac:dyDescent="0.25">
      <c r="A6053" s="57">
        <v>90670</v>
      </c>
      <c r="B6053" s="57">
        <v>90670</v>
      </c>
      <c r="C6053" s="76" t="s">
        <v>8170</v>
      </c>
      <c r="D6053" s="72">
        <f>MAX(E6053:G6053)</f>
        <v>405.05</v>
      </c>
      <c r="E6053" s="45">
        <v>324.04000000000002</v>
      </c>
      <c r="F6053" s="45">
        <f>E6053*1.25</f>
        <v>405.05</v>
      </c>
      <c r="G6053" s="46">
        <v>405.05</v>
      </c>
      <c r="H6053" s="46"/>
    </row>
    <row r="6054" spans="1:8" s="47" customFormat="1" ht="15" customHeight="1" x14ac:dyDescent="0.25">
      <c r="A6054" s="57" t="s">
        <v>2495</v>
      </c>
      <c r="B6054" s="57" t="s">
        <v>2495</v>
      </c>
      <c r="C6054" s="76" t="s">
        <v>4675</v>
      </c>
      <c r="D6054" s="72">
        <f>MAX(E6054:G6054)</f>
        <v>405.125</v>
      </c>
      <c r="E6054" s="45">
        <v>324.10000000000002</v>
      </c>
      <c r="F6054" s="45">
        <f>E6054*1.25</f>
        <v>405.125</v>
      </c>
      <c r="G6054" s="46">
        <v>405.125</v>
      </c>
      <c r="H6054" s="46"/>
    </row>
    <row r="6055" spans="1:8" s="47" customFormat="1" ht="15" customHeight="1" x14ac:dyDescent="0.25">
      <c r="A6055" s="57">
        <v>97605</v>
      </c>
      <c r="B6055" s="57">
        <v>97605</v>
      </c>
      <c r="C6055" s="76" t="s">
        <v>8306</v>
      </c>
      <c r="D6055" s="72">
        <f>MAX(E6055:G6055)</f>
        <v>405.125</v>
      </c>
      <c r="E6055" s="45">
        <v>324.10000000000002</v>
      </c>
      <c r="F6055" s="45">
        <f>E6055*1.25</f>
        <v>405.125</v>
      </c>
      <c r="G6055" s="46">
        <v>405.125</v>
      </c>
      <c r="H6055" s="46"/>
    </row>
    <row r="6056" spans="1:8" s="47" customFormat="1" ht="15" customHeight="1" x14ac:dyDescent="0.25">
      <c r="A6056" s="57">
        <v>97602</v>
      </c>
      <c r="B6056" s="57">
        <v>97602</v>
      </c>
      <c r="C6056" s="76" t="s">
        <v>8313</v>
      </c>
      <c r="D6056" s="72">
        <f>MAX(E6056:G6056)</f>
        <v>405.125</v>
      </c>
      <c r="E6056" s="45">
        <v>324.10000000000002</v>
      </c>
      <c r="F6056" s="45">
        <f>E6056*1.25</f>
        <v>405.125</v>
      </c>
      <c r="G6056" s="46">
        <v>405.125</v>
      </c>
      <c r="H6056" s="46"/>
    </row>
    <row r="6057" spans="1:8" s="47" customFormat="1" ht="15" customHeight="1" x14ac:dyDescent="0.25">
      <c r="A6057" s="57">
        <v>81240</v>
      </c>
      <c r="B6057" s="58">
        <v>81240</v>
      </c>
      <c r="C6057" s="77" t="s">
        <v>5129</v>
      </c>
      <c r="D6057" s="72">
        <f>MAX(E6057:G6057)</f>
        <v>405.125</v>
      </c>
      <c r="E6057" s="45">
        <v>324.10000000000002</v>
      </c>
      <c r="F6057" s="45">
        <f>E6057*1.25</f>
        <v>405.125</v>
      </c>
      <c r="G6057" s="46">
        <v>405.125</v>
      </c>
      <c r="H6057" s="46"/>
    </row>
    <row r="6058" spans="1:8" s="47" customFormat="1" ht="15" customHeight="1" x14ac:dyDescent="0.25">
      <c r="A6058" s="57" t="s">
        <v>7605</v>
      </c>
      <c r="B6058" s="57">
        <v>97597</v>
      </c>
      <c r="C6058" s="76" t="s">
        <v>8308</v>
      </c>
      <c r="D6058" s="72">
        <f>MAX(E6058:G6058)</f>
        <v>405.125</v>
      </c>
      <c r="E6058" s="45">
        <v>324.10000000000002</v>
      </c>
      <c r="F6058" s="45">
        <f>E6058*1.25</f>
        <v>405.125</v>
      </c>
      <c r="G6058" s="46">
        <v>405.125</v>
      </c>
      <c r="H6058" s="46"/>
    </row>
    <row r="6059" spans="1:8" s="47" customFormat="1" ht="15" customHeight="1" x14ac:dyDescent="0.25">
      <c r="A6059" s="57">
        <v>85246</v>
      </c>
      <c r="B6059" s="57">
        <v>85246</v>
      </c>
      <c r="C6059" s="76" t="s">
        <v>5041</v>
      </c>
      <c r="D6059" s="72">
        <f>MAX(E6059:G6059)</f>
        <v>405.625</v>
      </c>
      <c r="E6059" s="45">
        <v>324.5</v>
      </c>
      <c r="F6059" s="45">
        <f>E6059*1.25</f>
        <v>405.625</v>
      </c>
      <c r="G6059" s="46">
        <v>405.625</v>
      </c>
      <c r="H6059" s="46"/>
    </row>
    <row r="6060" spans="1:8" s="47" customFormat="1" ht="15" customHeight="1" x14ac:dyDescent="0.25">
      <c r="A6060" s="57">
        <v>85246</v>
      </c>
      <c r="B6060" s="57">
        <v>85246</v>
      </c>
      <c r="C6060" s="76" t="s">
        <v>4856</v>
      </c>
      <c r="D6060" s="72">
        <f>MAX(E6060:G6060)</f>
        <v>405.625</v>
      </c>
      <c r="E6060" s="45">
        <v>324.5</v>
      </c>
      <c r="F6060" s="45">
        <f>E6060*1.25</f>
        <v>405.625</v>
      </c>
      <c r="G6060" s="46">
        <v>405.625</v>
      </c>
      <c r="H6060" s="46"/>
    </row>
    <row r="6061" spans="1:8" s="47" customFormat="1" ht="15" customHeight="1" x14ac:dyDescent="0.25">
      <c r="A6061" s="62"/>
      <c r="B6061" s="57">
        <v>69210</v>
      </c>
      <c r="C6061" s="76" t="s">
        <v>671</v>
      </c>
      <c r="D6061" s="72">
        <v>405.85</v>
      </c>
      <c r="E6061" s="50"/>
      <c r="F6061" s="50"/>
      <c r="G6061" s="50"/>
      <c r="H6061" s="46"/>
    </row>
    <row r="6062" spans="1:8" s="47" customFormat="1" ht="15" customHeight="1" x14ac:dyDescent="0.25">
      <c r="A6062" s="63"/>
      <c r="B6062" s="58">
        <v>82610</v>
      </c>
      <c r="C6062" s="77" t="s">
        <v>1269</v>
      </c>
      <c r="D6062" s="73">
        <v>405.9</v>
      </c>
      <c r="E6062" s="51"/>
      <c r="F6062" s="51"/>
      <c r="G6062" s="51"/>
      <c r="H6062" s="46"/>
    </row>
    <row r="6063" spans="1:8" s="47" customFormat="1" ht="15" customHeight="1" x14ac:dyDescent="0.25">
      <c r="A6063" s="57" t="s">
        <v>2495</v>
      </c>
      <c r="B6063" s="57" t="s">
        <v>2495</v>
      </c>
      <c r="C6063" s="76" t="s">
        <v>2923</v>
      </c>
      <c r="D6063" s="72">
        <f>MAX(E6063:G6063)</f>
        <v>406.4375</v>
      </c>
      <c r="E6063" s="45">
        <v>325.14999999999998</v>
      </c>
      <c r="F6063" s="45">
        <f>E6063*1.25</f>
        <v>406.4375</v>
      </c>
      <c r="G6063" s="46">
        <v>406.4375</v>
      </c>
      <c r="H6063" s="46"/>
    </row>
    <row r="6064" spans="1:8" s="47" customFormat="1" ht="15" customHeight="1" x14ac:dyDescent="0.25">
      <c r="A6064" s="58">
        <v>73564</v>
      </c>
      <c r="B6064" s="58">
        <v>73564</v>
      </c>
      <c r="C6064" s="77" t="s">
        <v>5989</v>
      </c>
      <c r="D6064" s="73">
        <f>MAX(E6064:G6064)</f>
        <v>406.67499999999995</v>
      </c>
      <c r="E6064" s="48">
        <v>325.33999999999997</v>
      </c>
      <c r="F6064" s="48">
        <f>E6064*1.25</f>
        <v>406.67499999999995</v>
      </c>
      <c r="G6064" s="49">
        <v>406.67499999999995</v>
      </c>
      <c r="H6064" s="46"/>
    </row>
    <row r="6065" spans="1:8" s="47" customFormat="1" ht="15" customHeight="1" x14ac:dyDescent="0.25">
      <c r="A6065" s="57" t="s">
        <v>2495</v>
      </c>
      <c r="B6065" s="57" t="s">
        <v>2495</v>
      </c>
      <c r="C6065" s="76" t="s">
        <v>3107</v>
      </c>
      <c r="D6065" s="72">
        <f>MAX(E6065:G6065)</f>
        <v>406.70000000000005</v>
      </c>
      <c r="E6065" s="45">
        <v>325.36</v>
      </c>
      <c r="F6065" s="45">
        <f>E6065*1.25</f>
        <v>406.70000000000005</v>
      </c>
      <c r="G6065" s="46">
        <v>406.70000000000005</v>
      </c>
      <c r="H6065" s="46"/>
    </row>
    <row r="6066" spans="1:8" s="47" customFormat="1" ht="15" customHeight="1" x14ac:dyDescent="0.25">
      <c r="A6066" s="57" t="s">
        <v>2495</v>
      </c>
      <c r="B6066" s="57" t="s">
        <v>2495</v>
      </c>
      <c r="C6066" s="76" t="s">
        <v>3300</v>
      </c>
      <c r="D6066" s="72">
        <f>MAX(E6066:G6066)</f>
        <v>406.70000000000005</v>
      </c>
      <c r="E6066" s="45">
        <v>325.36</v>
      </c>
      <c r="F6066" s="45">
        <f>E6066*1.25</f>
        <v>406.70000000000005</v>
      </c>
      <c r="G6066" s="46">
        <v>406.70000000000005</v>
      </c>
      <c r="H6066" s="46"/>
    </row>
    <row r="6067" spans="1:8" s="47" customFormat="1" ht="15" customHeight="1" x14ac:dyDescent="0.25">
      <c r="A6067" s="62"/>
      <c r="B6067" s="57">
        <v>88313</v>
      </c>
      <c r="C6067" s="76" t="s">
        <v>1851</v>
      </c>
      <c r="D6067" s="72">
        <v>406.92</v>
      </c>
      <c r="E6067" s="50"/>
      <c r="F6067" s="50"/>
      <c r="G6067" s="50"/>
      <c r="H6067" s="46"/>
    </row>
    <row r="6068" spans="1:8" s="47" customFormat="1" ht="15" customHeight="1" x14ac:dyDescent="0.25">
      <c r="A6068" s="64"/>
      <c r="B6068" s="64" t="s">
        <v>1674</v>
      </c>
      <c r="C6068" s="65" t="s">
        <v>1675</v>
      </c>
      <c r="D6068" s="72">
        <f>MAX(E6068:G6068)</f>
        <v>407</v>
      </c>
      <c r="E6068" s="38"/>
      <c r="F6068" s="37">
        <v>407</v>
      </c>
      <c r="G6068" s="46">
        <v>407</v>
      </c>
      <c r="H6068" s="46"/>
    </row>
    <row r="6069" spans="1:8" s="47" customFormat="1" ht="15" customHeight="1" x14ac:dyDescent="0.25">
      <c r="A6069" s="57" t="s">
        <v>21</v>
      </c>
      <c r="B6069" s="57" t="s">
        <v>2495</v>
      </c>
      <c r="C6069" s="76" t="s">
        <v>3578</v>
      </c>
      <c r="D6069" s="72">
        <f>MAX(E6069:G6069)</f>
        <v>407.35</v>
      </c>
      <c r="E6069" s="45">
        <v>325.88</v>
      </c>
      <c r="F6069" s="45">
        <f>E6069*1.25</f>
        <v>407.35</v>
      </c>
      <c r="G6069" s="46">
        <v>407.35</v>
      </c>
      <c r="H6069" s="46"/>
    </row>
    <row r="6070" spans="1:8" s="47" customFormat="1" ht="15" customHeight="1" x14ac:dyDescent="0.25">
      <c r="A6070" s="57" t="s">
        <v>21</v>
      </c>
      <c r="B6070" s="57" t="s">
        <v>2495</v>
      </c>
      <c r="C6070" s="76" t="s">
        <v>3657</v>
      </c>
      <c r="D6070" s="72">
        <f>MAX(E6070:G6070)</f>
        <v>407.35</v>
      </c>
      <c r="E6070" s="45">
        <v>325.88</v>
      </c>
      <c r="F6070" s="45">
        <f>E6070*1.25</f>
        <v>407.35</v>
      </c>
      <c r="G6070" s="46">
        <v>407.35</v>
      </c>
      <c r="H6070" s="46"/>
    </row>
    <row r="6071" spans="1:8" s="47" customFormat="1" ht="15" customHeight="1" x14ac:dyDescent="0.25">
      <c r="A6071" s="57" t="s">
        <v>21</v>
      </c>
      <c r="B6071" s="57" t="s">
        <v>2495</v>
      </c>
      <c r="C6071" s="76" t="s">
        <v>3957</v>
      </c>
      <c r="D6071" s="72">
        <f>MAX(E6071:G6071)</f>
        <v>407.35</v>
      </c>
      <c r="E6071" s="45">
        <v>325.88</v>
      </c>
      <c r="F6071" s="45">
        <f>E6071*1.25</f>
        <v>407.35</v>
      </c>
      <c r="G6071" s="46">
        <v>407.35</v>
      </c>
      <c r="H6071" s="46"/>
    </row>
    <row r="6072" spans="1:8" s="47" customFormat="1" ht="15" customHeight="1" x14ac:dyDescent="0.25">
      <c r="A6072" s="57" t="s">
        <v>21</v>
      </c>
      <c r="B6072" s="57" t="s">
        <v>2495</v>
      </c>
      <c r="C6072" s="76" t="s">
        <v>3961</v>
      </c>
      <c r="D6072" s="72">
        <f>MAX(E6072:G6072)</f>
        <v>407.35</v>
      </c>
      <c r="E6072" s="45">
        <v>325.88</v>
      </c>
      <c r="F6072" s="45">
        <f>E6072*1.25</f>
        <v>407.35</v>
      </c>
      <c r="G6072" s="46">
        <v>407.35</v>
      </c>
      <c r="H6072" s="46"/>
    </row>
    <row r="6073" spans="1:8" s="47" customFormat="1" ht="15" customHeight="1" x14ac:dyDescent="0.25">
      <c r="A6073" s="57" t="s">
        <v>21</v>
      </c>
      <c r="B6073" s="57" t="s">
        <v>2495</v>
      </c>
      <c r="C6073" s="76" t="s">
        <v>3568</v>
      </c>
      <c r="D6073" s="72">
        <f>MAX(E6073:G6073)</f>
        <v>407.35</v>
      </c>
      <c r="E6073" s="45">
        <v>325.88</v>
      </c>
      <c r="F6073" s="45">
        <f>E6073*1.25</f>
        <v>407.35</v>
      </c>
      <c r="G6073" s="46">
        <v>407.35</v>
      </c>
      <c r="H6073" s="46"/>
    </row>
    <row r="6074" spans="1:8" s="47" customFormat="1" ht="15" customHeight="1" x14ac:dyDescent="0.25">
      <c r="A6074" s="57" t="s">
        <v>21</v>
      </c>
      <c r="B6074" s="57" t="s">
        <v>2495</v>
      </c>
      <c r="C6074" s="76" t="s">
        <v>3002</v>
      </c>
      <c r="D6074" s="72">
        <f>MAX(E6074:G6074)</f>
        <v>407.35</v>
      </c>
      <c r="E6074" s="45">
        <v>325.88</v>
      </c>
      <c r="F6074" s="45">
        <f>E6074*1.25</f>
        <v>407.35</v>
      </c>
      <c r="G6074" s="46">
        <v>407.35</v>
      </c>
      <c r="H6074" s="46"/>
    </row>
    <row r="6075" spans="1:8" s="47" customFormat="1" ht="15" customHeight="1" x14ac:dyDescent="0.25">
      <c r="A6075" s="57" t="s">
        <v>21</v>
      </c>
      <c r="B6075" s="57" t="s">
        <v>2495</v>
      </c>
      <c r="C6075" s="76" t="s">
        <v>3569</v>
      </c>
      <c r="D6075" s="72">
        <f>MAX(E6075:G6075)</f>
        <v>407.35</v>
      </c>
      <c r="E6075" s="45">
        <v>325.88</v>
      </c>
      <c r="F6075" s="45">
        <f>E6075*1.25</f>
        <v>407.35</v>
      </c>
      <c r="G6075" s="46">
        <v>407.35</v>
      </c>
      <c r="H6075" s="46"/>
    </row>
    <row r="6076" spans="1:8" s="47" customFormat="1" ht="15" customHeight="1" x14ac:dyDescent="0.25">
      <c r="A6076" s="57" t="s">
        <v>21</v>
      </c>
      <c r="B6076" s="57" t="s">
        <v>2495</v>
      </c>
      <c r="C6076" s="76" t="s">
        <v>3806</v>
      </c>
      <c r="D6076" s="72">
        <f>MAX(E6076:G6076)</f>
        <v>407.35</v>
      </c>
      <c r="E6076" s="45">
        <v>325.88</v>
      </c>
      <c r="F6076" s="45">
        <f>E6076*1.25</f>
        <v>407.35</v>
      </c>
      <c r="G6076" s="46">
        <v>407.35</v>
      </c>
      <c r="H6076" s="46"/>
    </row>
    <row r="6077" spans="1:8" s="47" customFormat="1" ht="15" customHeight="1" x14ac:dyDescent="0.25">
      <c r="A6077" s="57" t="s">
        <v>21</v>
      </c>
      <c r="B6077" s="57" t="s">
        <v>2495</v>
      </c>
      <c r="C6077" s="76" t="s">
        <v>4155</v>
      </c>
      <c r="D6077" s="72">
        <f>MAX(E6077:G6077)</f>
        <v>407.35</v>
      </c>
      <c r="E6077" s="45">
        <v>325.88</v>
      </c>
      <c r="F6077" s="45">
        <f>E6077*1.25</f>
        <v>407.35</v>
      </c>
      <c r="G6077" s="46">
        <v>407.35</v>
      </c>
      <c r="H6077" s="46"/>
    </row>
    <row r="6078" spans="1:8" s="47" customFormat="1" ht="15" customHeight="1" x14ac:dyDescent="0.25">
      <c r="A6078" s="57" t="s">
        <v>21</v>
      </c>
      <c r="B6078" s="57" t="s">
        <v>2495</v>
      </c>
      <c r="C6078" s="76" t="s">
        <v>4155</v>
      </c>
      <c r="D6078" s="72">
        <f>MAX(E6078:G6078)</f>
        <v>407.35</v>
      </c>
      <c r="E6078" s="45">
        <v>325.88</v>
      </c>
      <c r="F6078" s="45">
        <f>E6078*1.25</f>
        <v>407.35</v>
      </c>
      <c r="G6078" s="46">
        <v>407.35</v>
      </c>
      <c r="H6078" s="46"/>
    </row>
    <row r="6079" spans="1:8" s="47" customFormat="1" ht="15" customHeight="1" x14ac:dyDescent="0.25">
      <c r="A6079" s="57" t="s">
        <v>21</v>
      </c>
      <c r="B6079" s="57" t="s">
        <v>2495</v>
      </c>
      <c r="C6079" s="76" t="s">
        <v>3807</v>
      </c>
      <c r="D6079" s="72">
        <f>MAX(E6079:G6079)</f>
        <v>407.35</v>
      </c>
      <c r="E6079" s="45">
        <v>325.88</v>
      </c>
      <c r="F6079" s="45">
        <f>E6079*1.25</f>
        <v>407.35</v>
      </c>
      <c r="G6079" s="46">
        <v>407.35</v>
      </c>
      <c r="H6079" s="46"/>
    </row>
    <row r="6080" spans="1:8" s="47" customFormat="1" ht="15" customHeight="1" x14ac:dyDescent="0.25">
      <c r="A6080" s="57" t="s">
        <v>21</v>
      </c>
      <c r="B6080" s="57" t="s">
        <v>2495</v>
      </c>
      <c r="C6080" s="76" t="s">
        <v>3808</v>
      </c>
      <c r="D6080" s="72">
        <f>MAX(E6080:G6080)</f>
        <v>407.35</v>
      </c>
      <c r="E6080" s="45">
        <v>325.88</v>
      </c>
      <c r="F6080" s="45">
        <f>E6080*1.25</f>
        <v>407.35</v>
      </c>
      <c r="G6080" s="46">
        <v>407.35</v>
      </c>
      <c r="H6080" s="46"/>
    </row>
    <row r="6081" spans="1:8" s="47" customFormat="1" ht="15" customHeight="1" x14ac:dyDescent="0.25">
      <c r="A6081" s="62"/>
      <c r="B6081" s="57">
        <v>89055</v>
      </c>
      <c r="C6081" s="76" t="s">
        <v>1873</v>
      </c>
      <c r="D6081" s="72">
        <v>407.76</v>
      </c>
      <c r="E6081" s="50"/>
      <c r="F6081" s="50"/>
      <c r="G6081" s="50"/>
      <c r="H6081" s="46"/>
    </row>
    <row r="6082" spans="1:8" s="47" customFormat="1" ht="15" customHeight="1" x14ac:dyDescent="0.25">
      <c r="A6082" s="62"/>
      <c r="B6082" s="57">
        <v>28470</v>
      </c>
      <c r="C6082" s="76" t="s">
        <v>396</v>
      </c>
      <c r="D6082" s="72">
        <v>408.5</v>
      </c>
      <c r="E6082" s="50"/>
      <c r="F6082" s="50"/>
      <c r="G6082" s="50"/>
      <c r="H6082" s="46"/>
    </row>
    <row r="6083" spans="1:8" s="47" customFormat="1" ht="15" customHeight="1" x14ac:dyDescent="0.25">
      <c r="A6083" s="57">
        <v>27808</v>
      </c>
      <c r="B6083" s="57">
        <v>27808</v>
      </c>
      <c r="C6083" s="76" t="s">
        <v>7480</v>
      </c>
      <c r="D6083" s="72">
        <f>MAX(E6083:G6083)</f>
        <v>408.75</v>
      </c>
      <c r="E6083" s="45">
        <v>327</v>
      </c>
      <c r="F6083" s="45">
        <f>E6083*1.25</f>
        <v>408.75</v>
      </c>
      <c r="G6083" s="46">
        <v>408.75</v>
      </c>
      <c r="H6083" s="46"/>
    </row>
    <row r="6084" spans="1:8" s="47" customFormat="1" ht="15" customHeight="1" x14ac:dyDescent="0.25">
      <c r="A6084" s="62"/>
      <c r="B6084" s="57">
        <v>76100</v>
      </c>
      <c r="C6084" s="76" t="s">
        <v>904</v>
      </c>
      <c r="D6084" s="72">
        <v>408.77</v>
      </c>
      <c r="E6084" s="50"/>
      <c r="F6084" s="50"/>
      <c r="G6084" s="50"/>
      <c r="H6084" s="46"/>
    </row>
    <row r="6085" spans="1:8" s="47" customFormat="1" ht="15" customHeight="1" x14ac:dyDescent="0.25">
      <c r="A6085" s="57">
        <v>82634</v>
      </c>
      <c r="B6085" s="57">
        <v>82634</v>
      </c>
      <c r="C6085" s="76" t="s">
        <v>4869</v>
      </c>
      <c r="D6085" s="72">
        <f>MAX(E6085:G6085)</f>
        <v>408.82499999999999</v>
      </c>
      <c r="E6085" s="45">
        <v>327.06</v>
      </c>
      <c r="F6085" s="45">
        <f>E6085*1.25</f>
        <v>408.82499999999999</v>
      </c>
      <c r="G6085" s="46">
        <v>408.82499999999999</v>
      </c>
      <c r="H6085" s="46"/>
    </row>
    <row r="6086" spans="1:8" s="47" customFormat="1" ht="15" customHeight="1" x14ac:dyDescent="0.25">
      <c r="A6086" s="63"/>
      <c r="B6086" s="58">
        <v>82746</v>
      </c>
      <c r="C6086" s="77" t="s">
        <v>1289</v>
      </c>
      <c r="D6086" s="73">
        <v>409.02</v>
      </c>
      <c r="E6086" s="51"/>
      <c r="F6086" s="51"/>
      <c r="G6086" s="51"/>
      <c r="H6086" s="46"/>
    </row>
    <row r="6087" spans="1:8" s="47" customFormat="1" ht="15" customHeight="1" x14ac:dyDescent="0.25">
      <c r="A6087" s="62"/>
      <c r="B6087" s="57">
        <v>99392</v>
      </c>
      <c r="C6087" s="76" t="s">
        <v>2311</v>
      </c>
      <c r="D6087" s="72">
        <v>409.05</v>
      </c>
      <c r="E6087" s="50"/>
      <c r="F6087" s="50"/>
      <c r="G6087" s="50"/>
      <c r="H6087" s="46"/>
    </row>
    <row r="6088" spans="1:8" s="47" customFormat="1" ht="15" customHeight="1" x14ac:dyDescent="0.25">
      <c r="A6088" s="62"/>
      <c r="B6088" s="57">
        <v>99382</v>
      </c>
      <c r="C6088" s="76" t="s">
        <v>2304</v>
      </c>
      <c r="D6088" s="72">
        <v>409.05</v>
      </c>
      <c r="E6088" s="50"/>
      <c r="F6088" s="50"/>
      <c r="G6088" s="50"/>
      <c r="H6088" s="46"/>
    </row>
    <row r="6089" spans="1:8" s="47" customFormat="1" ht="15" customHeight="1" x14ac:dyDescent="0.25">
      <c r="A6089" s="57">
        <v>80299</v>
      </c>
      <c r="B6089" s="57">
        <v>80299</v>
      </c>
      <c r="C6089" s="76" t="s">
        <v>4995</v>
      </c>
      <c r="D6089" s="72">
        <f>MAX(E6089:G6089)</f>
        <v>409.375</v>
      </c>
      <c r="E6089" s="45">
        <v>327.5</v>
      </c>
      <c r="F6089" s="45">
        <f>E6089*1.25</f>
        <v>409.375</v>
      </c>
      <c r="G6089" s="46">
        <v>409.375</v>
      </c>
      <c r="H6089" s="46"/>
    </row>
    <row r="6090" spans="1:8" s="47" customFormat="1" ht="15" customHeight="1" x14ac:dyDescent="0.25">
      <c r="A6090" s="57" t="s">
        <v>2495</v>
      </c>
      <c r="B6090" s="57" t="s">
        <v>2495</v>
      </c>
      <c r="C6090" s="76" t="s">
        <v>4636</v>
      </c>
      <c r="D6090" s="72">
        <f>MAX(E6090:G6090)</f>
        <v>409.8125</v>
      </c>
      <c r="E6090" s="45">
        <v>327.85</v>
      </c>
      <c r="F6090" s="45">
        <f>E6090*1.25</f>
        <v>409.8125</v>
      </c>
      <c r="G6090" s="46">
        <v>409.8125</v>
      </c>
      <c r="H6090" s="46"/>
    </row>
    <row r="6091" spans="1:8" s="47" customFormat="1" ht="15" customHeight="1" x14ac:dyDescent="0.25">
      <c r="A6091" s="62"/>
      <c r="B6091" s="57">
        <v>84585</v>
      </c>
      <c r="C6091" s="76" t="s">
        <v>1466</v>
      </c>
      <c r="D6091" s="72">
        <v>410.04</v>
      </c>
      <c r="E6091" s="50"/>
      <c r="F6091" s="50"/>
      <c r="G6091" s="50"/>
      <c r="H6091" s="46"/>
    </row>
    <row r="6092" spans="1:8" s="47" customFormat="1" ht="15" customHeight="1" x14ac:dyDescent="0.25">
      <c r="A6092" s="57" t="s">
        <v>8347</v>
      </c>
      <c r="B6092" s="57" t="s">
        <v>2495</v>
      </c>
      <c r="C6092" s="76" t="s">
        <v>8348</v>
      </c>
      <c r="D6092" s="72">
        <f>MAX(E6092:G6092)</f>
        <v>410.125</v>
      </c>
      <c r="E6092" s="45">
        <v>328.1</v>
      </c>
      <c r="F6092" s="45">
        <f>E6092*1.25</f>
        <v>410.125</v>
      </c>
      <c r="G6092" s="46">
        <v>410.125</v>
      </c>
      <c r="H6092" s="46"/>
    </row>
    <row r="6093" spans="1:8" s="47" customFormat="1" ht="15" customHeight="1" x14ac:dyDescent="0.25">
      <c r="A6093" s="57" t="s">
        <v>8349</v>
      </c>
      <c r="B6093" s="57" t="s">
        <v>2495</v>
      </c>
      <c r="C6093" s="76" t="s">
        <v>8350</v>
      </c>
      <c r="D6093" s="72">
        <f>MAX(E6093:G6093)</f>
        <v>410.125</v>
      </c>
      <c r="E6093" s="45">
        <v>328.1</v>
      </c>
      <c r="F6093" s="45">
        <f>E6093*1.25</f>
        <v>410.125</v>
      </c>
      <c r="G6093" s="46">
        <v>410.125</v>
      </c>
      <c r="H6093" s="46"/>
    </row>
    <row r="6094" spans="1:8" s="47" customFormat="1" ht="15" customHeight="1" x14ac:dyDescent="0.25">
      <c r="A6094" s="57" t="s">
        <v>8341</v>
      </c>
      <c r="B6094" s="57" t="s">
        <v>2495</v>
      </c>
      <c r="C6094" s="76" t="s">
        <v>8342</v>
      </c>
      <c r="D6094" s="72">
        <f>MAX(E6094:G6094)</f>
        <v>410.125</v>
      </c>
      <c r="E6094" s="45">
        <v>328.1</v>
      </c>
      <c r="F6094" s="45">
        <f>E6094*1.25</f>
        <v>410.125</v>
      </c>
      <c r="G6094" s="46">
        <v>410.125</v>
      </c>
      <c r="H6094" s="46"/>
    </row>
    <row r="6095" spans="1:8" s="47" customFormat="1" ht="15" customHeight="1" x14ac:dyDescent="0.25">
      <c r="A6095" s="57" t="s">
        <v>8367</v>
      </c>
      <c r="B6095" s="57" t="s">
        <v>2495</v>
      </c>
      <c r="C6095" s="76" t="s">
        <v>8359</v>
      </c>
      <c r="D6095" s="72">
        <f>MAX(E6095:G6095)</f>
        <v>410.3125</v>
      </c>
      <c r="E6095" s="45">
        <v>328.25</v>
      </c>
      <c r="F6095" s="45">
        <f>E6095*1.25</f>
        <v>410.3125</v>
      </c>
      <c r="G6095" s="46">
        <v>410.3125</v>
      </c>
      <c r="H6095" s="46"/>
    </row>
    <row r="6096" spans="1:8" s="47" customFormat="1" ht="15" customHeight="1" x14ac:dyDescent="0.25">
      <c r="A6096" s="57" t="s">
        <v>8358</v>
      </c>
      <c r="B6096" s="57" t="s">
        <v>2495</v>
      </c>
      <c r="C6096" s="76" t="s">
        <v>8359</v>
      </c>
      <c r="D6096" s="72">
        <f>MAX(E6096:G6096)</f>
        <v>410.3125</v>
      </c>
      <c r="E6096" s="45">
        <v>328.25</v>
      </c>
      <c r="F6096" s="45">
        <f>E6096*1.25</f>
        <v>410.3125</v>
      </c>
      <c r="G6096" s="46">
        <v>410.3125</v>
      </c>
      <c r="H6096" s="46"/>
    </row>
    <row r="6097" spans="1:8" s="47" customFormat="1" ht="15" customHeight="1" x14ac:dyDescent="0.25">
      <c r="A6097" s="57" t="s">
        <v>8358</v>
      </c>
      <c r="B6097" s="57" t="s">
        <v>2495</v>
      </c>
      <c r="C6097" s="76" t="s">
        <v>8359</v>
      </c>
      <c r="D6097" s="72">
        <f>MAX(E6097:G6097)</f>
        <v>410.3125</v>
      </c>
      <c r="E6097" s="45">
        <v>328.25</v>
      </c>
      <c r="F6097" s="45">
        <f>E6097*1.25</f>
        <v>410.3125</v>
      </c>
      <c r="G6097" s="46">
        <v>410.3125</v>
      </c>
      <c r="H6097" s="46"/>
    </row>
    <row r="6098" spans="1:8" s="47" customFormat="1" ht="15" customHeight="1" x14ac:dyDescent="0.25">
      <c r="A6098" s="57" t="s">
        <v>8358</v>
      </c>
      <c r="B6098" s="57" t="s">
        <v>2495</v>
      </c>
      <c r="C6098" s="76" t="s">
        <v>8359</v>
      </c>
      <c r="D6098" s="72">
        <f>MAX(E6098:G6098)</f>
        <v>410.3125</v>
      </c>
      <c r="E6098" s="45">
        <v>328.25</v>
      </c>
      <c r="F6098" s="45">
        <f>E6098*1.25</f>
        <v>410.3125</v>
      </c>
      <c r="G6098" s="46">
        <v>410.3125</v>
      </c>
      <c r="H6098" s="46"/>
    </row>
    <row r="6099" spans="1:8" s="47" customFormat="1" ht="15" customHeight="1" x14ac:dyDescent="0.25">
      <c r="A6099" s="57" t="s">
        <v>8358</v>
      </c>
      <c r="B6099" s="57" t="s">
        <v>2495</v>
      </c>
      <c r="C6099" s="76" t="s">
        <v>8359</v>
      </c>
      <c r="D6099" s="72">
        <f>MAX(E6099:G6099)</f>
        <v>410.3125</v>
      </c>
      <c r="E6099" s="45">
        <v>328.25</v>
      </c>
      <c r="F6099" s="45">
        <f>E6099*1.25</f>
        <v>410.3125</v>
      </c>
      <c r="G6099" s="46">
        <v>410.3125</v>
      </c>
      <c r="H6099" s="46"/>
    </row>
    <row r="6100" spans="1:8" s="47" customFormat="1" ht="15" customHeight="1" x14ac:dyDescent="0.25">
      <c r="A6100" s="57" t="s">
        <v>8358</v>
      </c>
      <c r="B6100" s="57" t="s">
        <v>2495</v>
      </c>
      <c r="C6100" s="76" t="s">
        <v>8359</v>
      </c>
      <c r="D6100" s="72">
        <f>MAX(E6100:G6100)</f>
        <v>410.3125</v>
      </c>
      <c r="E6100" s="45">
        <v>328.25</v>
      </c>
      <c r="F6100" s="45">
        <f>E6100*1.25</f>
        <v>410.3125</v>
      </c>
      <c r="G6100" s="46">
        <v>410.3125</v>
      </c>
      <c r="H6100" s="46"/>
    </row>
    <row r="6101" spans="1:8" s="47" customFormat="1" ht="15" customHeight="1" x14ac:dyDescent="0.25">
      <c r="A6101" s="57" t="s">
        <v>8358</v>
      </c>
      <c r="B6101" s="57" t="s">
        <v>2495</v>
      </c>
      <c r="C6101" s="76" t="s">
        <v>8359</v>
      </c>
      <c r="D6101" s="72">
        <f>MAX(E6101:G6101)</f>
        <v>410.3125</v>
      </c>
      <c r="E6101" s="45">
        <v>328.25</v>
      </c>
      <c r="F6101" s="45">
        <f>E6101*1.25</f>
        <v>410.3125</v>
      </c>
      <c r="G6101" s="46">
        <v>410.3125</v>
      </c>
      <c r="H6101" s="46"/>
    </row>
    <row r="6102" spans="1:8" s="47" customFormat="1" ht="15" customHeight="1" x14ac:dyDescent="0.25">
      <c r="A6102" s="62"/>
      <c r="B6102" s="57">
        <v>76080</v>
      </c>
      <c r="C6102" s="76" t="s">
        <v>902</v>
      </c>
      <c r="D6102" s="72">
        <v>410.38</v>
      </c>
      <c r="E6102" s="50"/>
      <c r="F6102" s="50"/>
      <c r="G6102" s="50"/>
      <c r="H6102" s="46"/>
    </row>
    <row r="6103" spans="1:8" s="47" customFormat="1" ht="15" customHeight="1" x14ac:dyDescent="0.25">
      <c r="A6103" s="58" t="s">
        <v>2495</v>
      </c>
      <c r="B6103" s="58" t="s">
        <v>2495</v>
      </c>
      <c r="C6103" s="77" t="s">
        <v>3252</v>
      </c>
      <c r="D6103" s="73">
        <f>MAX(E6103:G6103)</f>
        <v>411.25</v>
      </c>
      <c r="E6103" s="48">
        <v>329</v>
      </c>
      <c r="F6103" s="48">
        <f>E6103*1.25</f>
        <v>411.25</v>
      </c>
      <c r="G6103" s="49">
        <v>411.25</v>
      </c>
      <c r="H6103" s="46"/>
    </row>
    <row r="6104" spans="1:8" s="47" customFormat="1" ht="15" customHeight="1" x14ac:dyDescent="0.25">
      <c r="A6104" s="62"/>
      <c r="B6104" s="57">
        <v>46221</v>
      </c>
      <c r="C6104" s="76" t="s">
        <v>548</v>
      </c>
      <c r="D6104" s="72">
        <v>411.6</v>
      </c>
      <c r="E6104" s="50"/>
      <c r="F6104" s="50"/>
      <c r="G6104" s="50"/>
      <c r="H6104" s="46"/>
    </row>
    <row r="6105" spans="1:8" s="47" customFormat="1" ht="15" customHeight="1" x14ac:dyDescent="0.25">
      <c r="A6105" s="57">
        <v>72100</v>
      </c>
      <c r="B6105" s="57">
        <v>72100</v>
      </c>
      <c r="C6105" s="76" t="s">
        <v>6039</v>
      </c>
      <c r="D6105" s="72">
        <f>MAX(E6105:G6105)</f>
        <v>411.875</v>
      </c>
      <c r="E6105" s="45">
        <v>329.5</v>
      </c>
      <c r="F6105" s="45">
        <f>E6105*1.25</f>
        <v>411.875</v>
      </c>
      <c r="G6105" s="46">
        <v>411.875</v>
      </c>
      <c r="H6105" s="46"/>
    </row>
    <row r="6106" spans="1:8" s="47" customFormat="1" ht="15" customHeight="1" x14ac:dyDescent="0.25">
      <c r="A6106" s="57" t="s">
        <v>2495</v>
      </c>
      <c r="B6106" s="57" t="s">
        <v>2495</v>
      </c>
      <c r="C6106" s="76" t="s">
        <v>4831</v>
      </c>
      <c r="D6106" s="72">
        <f>MAX(E6106:G6106)</f>
        <v>411.875</v>
      </c>
      <c r="E6106" s="45">
        <v>329.5</v>
      </c>
      <c r="F6106" s="45">
        <f>E6106*1.25</f>
        <v>411.875</v>
      </c>
      <c r="G6106" s="46">
        <v>411.875</v>
      </c>
      <c r="H6106" s="46"/>
    </row>
    <row r="6107" spans="1:8" s="47" customFormat="1" ht="15" customHeight="1" x14ac:dyDescent="0.25">
      <c r="A6107" s="57">
        <v>99205</v>
      </c>
      <c r="B6107" s="57">
        <v>99205</v>
      </c>
      <c r="C6107" s="76" t="s">
        <v>8817</v>
      </c>
      <c r="D6107" s="72">
        <f>MAX(E6107:G6107)</f>
        <v>412.125</v>
      </c>
      <c r="E6107" s="45">
        <v>329.7</v>
      </c>
      <c r="F6107" s="45">
        <f>E6107*1.25</f>
        <v>412.125</v>
      </c>
      <c r="G6107" s="46">
        <v>412.125</v>
      </c>
      <c r="H6107" s="46"/>
    </row>
    <row r="6108" spans="1:8" s="47" customFormat="1" ht="15" customHeight="1" x14ac:dyDescent="0.25">
      <c r="A6108" s="62"/>
      <c r="B6108" s="57">
        <v>30100</v>
      </c>
      <c r="C6108" s="76" t="s">
        <v>448</v>
      </c>
      <c r="D6108" s="72">
        <v>412.28</v>
      </c>
      <c r="E6108" s="50"/>
      <c r="F6108" s="50"/>
      <c r="G6108" s="50"/>
      <c r="H6108" s="46"/>
    </row>
    <row r="6109" spans="1:8" s="47" customFormat="1" ht="15" customHeight="1" x14ac:dyDescent="0.25">
      <c r="A6109" s="64"/>
      <c r="B6109" s="64" t="s">
        <v>1641</v>
      </c>
      <c r="C6109" s="65" t="s">
        <v>1642</v>
      </c>
      <c r="D6109" s="73">
        <f>MAX(E6109:G6109)</f>
        <v>412.38</v>
      </c>
      <c r="E6109" s="38"/>
      <c r="F6109" s="37">
        <v>412.38</v>
      </c>
      <c r="G6109" s="49">
        <v>412.38</v>
      </c>
      <c r="H6109" s="46"/>
    </row>
    <row r="6110" spans="1:8" s="47" customFormat="1" ht="15" customHeight="1" x14ac:dyDescent="0.25">
      <c r="A6110" s="57">
        <v>36680</v>
      </c>
      <c r="B6110" s="57">
        <v>36680</v>
      </c>
      <c r="C6110" s="76" t="s">
        <v>7476</v>
      </c>
      <c r="D6110" s="72">
        <f>MAX(E6110:G6110)</f>
        <v>412.5</v>
      </c>
      <c r="E6110" s="45">
        <v>330</v>
      </c>
      <c r="F6110" s="45">
        <f>E6110*1.25</f>
        <v>412.5</v>
      </c>
      <c r="G6110" s="46">
        <v>412.5</v>
      </c>
      <c r="H6110" s="46"/>
    </row>
    <row r="6111" spans="1:8" s="47" customFormat="1" ht="15" customHeight="1" x14ac:dyDescent="0.25">
      <c r="A6111" s="57" t="s">
        <v>2495</v>
      </c>
      <c r="B6111" s="57" t="s">
        <v>2495</v>
      </c>
      <c r="C6111" s="76" t="s">
        <v>3103</v>
      </c>
      <c r="D6111" s="72">
        <f>MAX(E6111:G6111)</f>
        <v>412.5</v>
      </c>
      <c r="E6111" s="45">
        <v>330</v>
      </c>
      <c r="F6111" s="45">
        <f>E6111*1.25</f>
        <v>412.5</v>
      </c>
      <c r="G6111" s="46">
        <v>412.5</v>
      </c>
      <c r="H6111" s="46"/>
    </row>
    <row r="6112" spans="1:8" s="47" customFormat="1" ht="15" customHeight="1" x14ac:dyDescent="0.25">
      <c r="A6112" s="62"/>
      <c r="B6112" s="57">
        <v>99226</v>
      </c>
      <c r="C6112" s="76" t="s">
        <v>2269</v>
      </c>
      <c r="D6112" s="72">
        <v>412.8</v>
      </c>
      <c r="E6112" s="50"/>
      <c r="F6112" s="50"/>
      <c r="G6112" s="50"/>
      <c r="H6112" s="46"/>
    </row>
    <row r="6113" spans="1:8" s="47" customFormat="1" ht="15" customHeight="1" x14ac:dyDescent="0.25">
      <c r="A6113" s="62"/>
      <c r="B6113" s="57">
        <v>77387</v>
      </c>
      <c r="C6113" s="76" t="s">
        <v>1013</v>
      </c>
      <c r="D6113" s="72">
        <v>413.2</v>
      </c>
      <c r="E6113" s="50"/>
      <c r="F6113" s="50"/>
      <c r="G6113" s="50"/>
      <c r="H6113" s="46"/>
    </row>
    <row r="6114" spans="1:8" s="47" customFormat="1" ht="15" customHeight="1" x14ac:dyDescent="0.25">
      <c r="A6114" s="57" t="s">
        <v>47</v>
      </c>
      <c r="B6114" s="57" t="s">
        <v>47</v>
      </c>
      <c r="C6114" s="76" t="s">
        <v>7535</v>
      </c>
      <c r="D6114" s="72">
        <f>MAX(E6114:G6114)</f>
        <v>413.40000000000003</v>
      </c>
      <c r="E6114" s="45">
        <v>330.72</v>
      </c>
      <c r="F6114" s="45">
        <f>E6114*1.25</f>
        <v>413.40000000000003</v>
      </c>
      <c r="G6114" s="46">
        <v>413.40000000000003</v>
      </c>
      <c r="H6114" s="46"/>
    </row>
    <row r="6115" spans="1:8" s="47" customFormat="1" ht="15" customHeight="1" x14ac:dyDescent="0.25">
      <c r="A6115" s="57">
        <v>87320</v>
      </c>
      <c r="B6115" s="57">
        <v>87320</v>
      </c>
      <c r="C6115" s="76" t="s">
        <v>5070</v>
      </c>
      <c r="D6115" s="72">
        <f>MAX(E6115:G6115)</f>
        <v>413.92499999999995</v>
      </c>
      <c r="E6115" s="45">
        <v>331.14</v>
      </c>
      <c r="F6115" s="45">
        <f>E6115*1.25</f>
        <v>413.92499999999995</v>
      </c>
      <c r="G6115" s="46">
        <v>413.92499999999995</v>
      </c>
      <c r="H6115" s="46"/>
    </row>
    <row r="6116" spans="1:8" s="47" customFormat="1" ht="15" customHeight="1" x14ac:dyDescent="0.25">
      <c r="A6116" s="57" t="s">
        <v>2495</v>
      </c>
      <c r="B6116" s="57" t="s">
        <v>2495</v>
      </c>
      <c r="C6116" s="76" t="s">
        <v>4663</v>
      </c>
      <c r="D6116" s="72">
        <f>MAX(E6116:G6116)</f>
        <v>414.6875</v>
      </c>
      <c r="E6116" s="45">
        <v>331.75</v>
      </c>
      <c r="F6116" s="45">
        <f>E6116*1.25</f>
        <v>414.6875</v>
      </c>
      <c r="G6116" s="46">
        <v>414.6875</v>
      </c>
      <c r="H6116" s="46"/>
    </row>
    <row r="6117" spans="1:8" s="47" customFormat="1" ht="15" customHeight="1" x14ac:dyDescent="0.25">
      <c r="A6117" s="62"/>
      <c r="B6117" s="58">
        <v>76830</v>
      </c>
      <c r="C6117" s="77" t="s">
        <v>2356</v>
      </c>
      <c r="D6117" s="72">
        <v>415.31</v>
      </c>
      <c r="E6117" s="50"/>
      <c r="F6117" s="50"/>
      <c r="G6117" s="50"/>
      <c r="H6117" s="46"/>
    </row>
    <row r="6118" spans="1:8" s="47" customFormat="1" ht="15" customHeight="1" x14ac:dyDescent="0.25">
      <c r="A6118" s="58">
        <v>86902</v>
      </c>
      <c r="B6118" s="58">
        <v>86902</v>
      </c>
      <c r="C6118" s="77" t="s">
        <v>5678</v>
      </c>
      <c r="D6118" s="73">
        <f>MAX(E6118:G6118)</f>
        <v>415.3125</v>
      </c>
      <c r="E6118" s="48">
        <v>332.25</v>
      </c>
      <c r="F6118" s="48">
        <f>E6118*1.25</f>
        <v>415.3125</v>
      </c>
      <c r="G6118" s="49">
        <v>415.3125</v>
      </c>
      <c r="H6118" s="46"/>
    </row>
    <row r="6119" spans="1:8" s="47" customFormat="1" ht="15" customHeight="1" x14ac:dyDescent="0.25">
      <c r="A6119" s="57">
        <v>29405</v>
      </c>
      <c r="B6119" s="57">
        <v>29405</v>
      </c>
      <c r="C6119" s="76" t="s">
        <v>7327</v>
      </c>
      <c r="D6119" s="72">
        <f>MAX(E6119:G6119)</f>
        <v>416.3125</v>
      </c>
      <c r="E6119" s="45">
        <v>333.05</v>
      </c>
      <c r="F6119" s="45">
        <f>E6119*1.25</f>
        <v>416.3125</v>
      </c>
      <c r="G6119" s="46">
        <v>416.3125</v>
      </c>
      <c r="H6119" s="46"/>
    </row>
    <row r="6120" spans="1:8" s="47" customFormat="1" ht="15" customHeight="1" x14ac:dyDescent="0.25">
      <c r="A6120" s="62"/>
      <c r="B6120" s="58">
        <v>10080</v>
      </c>
      <c r="C6120" s="77" t="s">
        <v>92</v>
      </c>
      <c r="D6120" s="72">
        <v>416.5</v>
      </c>
      <c r="E6120" s="50"/>
      <c r="F6120" s="50"/>
      <c r="G6120" s="50"/>
      <c r="H6120" s="46"/>
    </row>
    <row r="6121" spans="1:8" s="47" customFormat="1" ht="15" customHeight="1" x14ac:dyDescent="0.25">
      <c r="A6121" s="57">
        <v>95863</v>
      </c>
      <c r="B6121" s="57">
        <v>95863</v>
      </c>
      <c r="C6121" s="76" t="s">
        <v>8552</v>
      </c>
      <c r="D6121" s="72">
        <f>MAX(E6121:G6121)</f>
        <v>416.63749999999999</v>
      </c>
      <c r="E6121" s="45">
        <v>333.31</v>
      </c>
      <c r="F6121" s="45">
        <f>E6121*1.25</f>
        <v>416.63749999999999</v>
      </c>
      <c r="G6121" s="46">
        <v>416.63749999999999</v>
      </c>
      <c r="H6121" s="46"/>
    </row>
    <row r="6122" spans="1:8" s="47" customFormat="1" ht="15" customHeight="1" x14ac:dyDescent="0.25">
      <c r="A6122" s="62"/>
      <c r="B6122" s="57">
        <v>17281</v>
      </c>
      <c r="C6122" s="76" t="s">
        <v>265</v>
      </c>
      <c r="D6122" s="72">
        <v>417.05</v>
      </c>
      <c r="E6122" s="50"/>
      <c r="F6122" s="50"/>
      <c r="G6122" s="50"/>
      <c r="H6122" s="46"/>
    </row>
    <row r="6123" spans="1:8" s="47" customFormat="1" ht="15" customHeight="1" x14ac:dyDescent="0.25">
      <c r="A6123" s="57">
        <v>99221</v>
      </c>
      <c r="B6123" s="57">
        <v>99221</v>
      </c>
      <c r="C6123" s="76" t="s">
        <v>8740</v>
      </c>
      <c r="D6123" s="72">
        <f>MAX(E6123:G6123)</f>
        <v>417.1875</v>
      </c>
      <c r="E6123" s="45">
        <v>333.75</v>
      </c>
      <c r="F6123" s="45">
        <f>E6123*1.25</f>
        <v>417.1875</v>
      </c>
      <c r="G6123" s="46">
        <v>417.1875</v>
      </c>
      <c r="H6123" s="46"/>
    </row>
    <row r="6124" spans="1:8" s="47" customFormat="1" ht="15" customHeight="1" x14ac:dyDescent="0.25">
      <c r="A6124" s="57">
        <v>99233</v>
      </c>
      <c r="B6124" s="57">
        <v>99233</v>
      </c>
      <c r="C6124" s="76" t="s">
        <v>7721</v>
      </c>
      <c r="D6124" s="72">
        <f>MAX(E6124:G6124)</f>
        <v>417.1875</v>
      </c>
      <c r="E6124" s="45">
        <v>333.75</v>
      </c>
      <c r="F6124" s="45">
        <f>E6124*1.25</f>
        <v>417.1875</v>
      </c>
      <c r="G6124" s="46">
        <v>417.1875</v>
      </c>
      <c r="H6124" s="46"/>
    </row>
    <row r="6125" spans="1:8" s="47" customFormat="1" ht="15" customHeight="1" x14ac:dyDescent="0.25">
      <c r="A6125" s="62"/>
      <c r="B6125" s="57">
        <v>96366</v>
      </c>
      <c r="C6125" s="76" t="s">
        <v>2108</v>
      </c>
      <c r="D6125" s="72">
        <v>417.25</v>
      </c>
      <c r="E6125" s="50"/>
      <c r="F6125" s="50"/>
      <c r="G6125" s="50"/>
      <c r="H6125" s="46"/>
    </row>
    <row r="6126" spans="1:8" s="47" customFormat="1" ht="15" customHeight="1" x14ac:dyDescent="0.25">
      <c r="A6126" s="57" t="s">
        <v>2495</v>
      </c>
      <c r="B6126" s="57" t="s">
        <v>2495</v>
      </c>
      <c r="C6126" s="76" t="s">
        <v>2886</v>
      </c>
      <c r="D6126" s="72">
        <f>MAX(E6126:G6126)</f>
        <v>417.375</v>
      </c>
      <c r="E6126" s="45">
        <v>333.9</v>
      </c>
      <c r="F6126" s="45">
        <f>E6126*1.25</f>
        <v>417.375</v>
      </c>
      <c r="G6126" s="46">
        <v>417.375</v>
      </c>
      <c r="H6126" s="46"/>
    </row>
    <row r="6127" spans="1:8" s="47" customFormat="1" ht="15" customHeight="1" x14ac:dyDescent="0.25">
      <c r="A6127" s="57">
        <v>73522</v>
      </c>
      <c r="B6127" s="57">
        <v>73522</v>
      </c>
      <c r="C6127" s="76" t="s">
        <v>6061</v>
      </c>
      <c r="D6127" s="72">
        <f>MAX(E6127:G6127)</f>
        <v>417.63750000000005</v>
      </c>
      <c r="E6127" s="45">
        <v>334.11</v>
      </c>
      <c r="F6127" s="45">
        <f>E6127*1.25</f>
        <v>417.63750000000005</v>
      </c>
      <c r="G6127" s="46">
        <v>417.63750000000005</v>
      </c>
      <c r="H6127" s="46"/>
    </row>
    <row r="6128" spans="1:8" s="47" customFormat="1" ht="15" customHeight="1" x14ac:dyDescent="0.25">
      <c r="A6128" s="63"/>
      <c r="B6128" s="58">
        <v>93786</v>
      </c>
      <c r="C6128" s="77" t="s">
        <v>2020</v>
      </c>
      <c r="D6128" s="73">
        <v>417.91</v>
      </c>
      <c r="E6128" s="51"/>
      <c r="F6128" s="51"/>
      <c r="G6128" s="51"/>
      <c r="H6128" s="46"/>
    </row>
    <row r="6129" spans="1:8" s="47" customFormat="1" ht="15" customHeight="1" x14ac:dyDescent="0.25">
      <c r="A6129" s="57" t="s">
        <v>8</v>
      </c>
      <c r="B6129" s="57" t="s">
        <v>8</v>
      </c>
      <c r="C6129" s="76" t="s">
        <v>6299</v>
      </c>
      <c r="D6129" s="72">
        <f>MAX(E6129:G6129)</f>
        <v>417.95000000000005</v>
      </c>
      <c r="E6129" s="45">
        <v>334.36</v>
      </c>
      <c r="F6129" s="45">
        <f>E6129*1.25</f>
        <v>417.95000000000005</v>
      </c>
      <c r="G6129" s="46">
        <v>417.95000000000005</v>
      </c>
      <c r="H6129" s="46"/>
    </row>
    <row r="6130" spans="1:8" s="47" customFormat="1" ht="15" customHeight="1" x14ac:dyDescent="0.25">
      <c r="A6130" s="62"/>
      <c r="B6130" s="57">
        <v>12016</v>
      </c>
      <c r="C6130" s="76" t="s">
        <v>194</v>
      </c>
      <c r="D6130" s="72">
        <v>418</v>
      </c>
      <c r="E6130" s="50"/>
      <c r="F6130" s="50"/>
      <c r="G6130" s="50"/>
      <c r="H6130" s="46"/>
    </row>
    <row r="6131" spans="1:8" s="47" customFormat="1" ht="15" customHeight="1" x14ac:dyDescent="0.25">
      <c r="A6131" s="58">
        <v>82542</v>
      </c>
      <c r="B6131" s="58">
        <v>82542</v>
      </c>
      <c r="C6131" s="77" t="s">
        <v>5361</v>
      </c>
      <c r="D6131" s="73">
        <f>MAX(E6131:G6131)</f>
        <v>418.27499999999998</v>
      </c>
      <c r="E6131" s="48">
        <v>334.62</v>
      </c>
      <c r="F6131" s="48">
        <f>E6131*1.25</f>
        <v>418.27499999999998</v>
      </c>
      <c r="G6131" s="49">
        <v>418.27499999999998</v>
      </c>
      <c r="H6131" s="46"/>
    </row>
    <row r="6132" spans="1:8" s="47" customFormat="1" ht="15" customHeight="1" x14ac:dyDescent="0.25">
      <c r="A6132" s="58">
        <v>96360</v>
      </c>
      <c r="B6132" s="58">
        <v>96360</v>
      </c>
      <c r="C6132" s="77" t="s">
        <v>2595</v>
      </c>
      <c r="D6132" s="73">
        <f>MAX(E6132:G6132)</f>
        <v>418.375</v>
      </c>
      <c r="E6132" s="48">
        <v>334.7</v>
      </c>
      <c r="F6132" s="48">
        <f>E6132*1.25</f>
        <v>418.375</v>
      </c>
      <c r="G6132" s="49">
        <v>418.375</v>
      </c>
      <c r="H6132" s="46"/>
    </row>
    <row r="6133" spans="1:8" s="47" customFormat="1" ht="15" customHeight="1" x14ac:dyDescent="0.25">
      <c r="A6133" s="58">
        <v>96360</v>
      </c>
      <c r="B6133" s="58">
        <v>96360</v>
      </c>
      <c r="C6133" s="77" t="s">
        <v>2595</v>
      </c>
      <c r="D6133" s="73">
        <f>MAX(E6133:G6133)</f>
        <v>418.375</v>
      </c>
      <c r="E6133" s="48">
        <v>334.7</v>
      </c>
      <c r="F6133" s="48">
        <f>E6133*1.25</f>
        <v>418.375</v>
      </c>
      <c r="G6133" s="49">
        <v>418.375</v>
      </c>
      <c r="H6133" s="46"/>
    </row>
    <row r="6134" spans="1:8" s="47" customFormat="1" ht="15" customHeight="1" x14ac:dyDescent="0.25">
      <c r="A6134" s="58">
        <v>96360</v>
      </c>
      <c r="B6134" s="58">
        <v>96360</v>
      </c>
      <c r="C6134" s="77" t="s">
        <v>2603</v>
      </c>
      <c r="D6134" s="73">
        <f>MAX(E6134:G6134)</f>
        <v>418.375</v>
      </c>
      <c r="E6134" s="48">
        <v>334.7</v>
      </c>
      <c r="F6134" s="48">
        <f>E6134*1.25</f>
        <v>418.375</v>
      </c>
      <c r="G6134" s="49">
        <v>418.375</v>
      </c>
      <c r="H6134" s="46"/>
    </row>
    <row r="6135" spans="1:8" s="47" customFormat="1" ht="15" customHeight="1" x14ac:dyDescent="0.25">
      <c r="A6135" s="58">
        <v>96360</v>
      </c>
      <c r="B6135" s="58">
        <v>96360</v>
      </c>
      <c r="C6135" s="77" t="s">
        <v>2603</v>
      </c>
      <c r="D6135" s="73">
        <f>MAX(E6135:G6135)</f>
        <v>418.375</v>
      </c>
      <c r="E6135" s="48">
        <v>334.7</v>
      </c>
      <c r="F6135" s="48">
        <f>E6135*1.25</f>
        <v>418.375</v>
      </c>
      <c r="G6135" s="49">
        <v>418.375</v>
      </c>
      <c r="H6135" s="46"/>
    </row>
    <row r="6136" spans="1:8" s="47" customFormat="1" ht="15" customHeight="1" x14ac:dyDescent="0.25">
      <c r="A6136" s="58">
        <v>96360</v>
      </c>
      <c r="B6136" s="58">
        <v>96360</v>
      </c>
      <c r="C6136" s="77" t="s">
        <v>2608</v>
      </c>
      <c r="D6136" s="73">
        <f>MAX(E6136:G6136)</f>
        <v>418.375</v>
      </c>
      <c r="E6136" s="48">
        <v>334.7</v>
      </c>
      <c r="F6136" s="48">
        <f>E6136*1.25</f>
        <v>418.375</v>
      </c>
      <c r="G6136" s="49">
        <v>418.375</v>
      </c>
      <c r="H6136" s="46"/>
    </row>
    <row r="6137" spans="1:8" s="47" customFormat="1" ht="15" customHeight="1" x14ac:dyDescent="0.25">
      <c r="A6137" s="63"/>
      <c r="B6137" s="58">
        <v>51102</v>
      </c>
      <c r="C6137" s="77" t="s">
        <v>563</v>
      </c>
      <c r="D6137" s="73">
        <v>419</v>
      </c>
      <c r="E6137" s="51"/>
      <c r="F6137" s="51"/>
      <c r="G6137" s="51"/>
      <c r="H6137" s="46"/>
    </row>
    <row r="6138" spans="1:8" s="47" customFormat="1" ht="15" customHeight="1" x14ac:dyDescent="0.25">
      <c r="A6138" s="63"/>
      <c r="B6138" s="58">
        <v>84432</v>
      </c>
      <c r="C6138" s="77" t="s">
        <v>1438</v>
      </c>
      <c r="D6138" s="73">
        <v>419.04</v>
      </c>
      <c r="E6138" s="51"/>
      <c r="F6138" s="51"/>
      <c r="G6138" s="51"/>
      <c r="H6138" s="46"/>
    </row>
    <row r="6139" spans="1:8" s="47" customFormat="1" ht="15" customHeight="1" x14ac:dyDescent="0.25">
      <c r="A6139" s="58" t="s">
        <v>2495</v>
      </c>
      <c r="B6139" s="58" t="s">
        <v>2495</v>
      </c>
      <c r="C6139" s="77" t="s">
        <v>3076</v>
      </c>
      <c r="D6139" s="73">
        <f>MAX(E6139:G6139)</f>
        <v>419.3125</v>
      </c>
      <c r="E6139" s="48">
        <v>335.45</v>
      </c>
      <c r="F6139" s="48">
        <f>E6139*1.25</f>
        <v>419.3125</v>
      </c>
      <c r="G6139" s="49">
        <v>419.3125</v>
      </c>
      <c r="H6139" s="46"/>
    </row>
    <row r="6140" spans="1:8" s="47" customFormat="1" ht="15" customHeight="1" x14ac:dyDescent="0.25">
      <c r="A6140" s="58">
        <v>85732</v>
      </c>
      <c r="B6140" s="58">
        <v>85732</v>
      </c>
      <c r="C6140" s="77" t="s">
        <v>5649</v>
      </c>
      <c r="D6140" s="73">
        <f>MAX(E6140:G6140)</f>
        <v>419.375</v>
      </c>
      <c r="E6140" s="48">
        <v>335.5</v>
      </c>
      <c r="F6140" s="48">
        <f>E6140*1.25</f>
        <v>419.375</v>
      </c>
      <c r="G6140" s="49">
        <v>419.375</v>
      </c>
      <c r="H6140" s="46"/>
    </row>
    <row r="6141" spans="1:8" s="47" customFormat="1" ht="15" customHeight="1" x14ac:dyDescent="0.25">
      <c r="A6141" s="58">
        <v>51700</v>
      </c>
      <c r="B6141" s="58">
        <v>51700</v>
      </c>
      <c r="C6141" s="77" t="s">
        <v>7353</v>
      </c>
      <c r="D6141" s="73">
        <f>MAX(E6141:G6141)</f>
        <v>419.6875</v>
      </c>
      <c r="E6141" s="48">
        <v>335.75</v>
      </c>
      <c r="F6141" s="48">
        <f>E6141*1.25</f>
        <v>419.6875</v>
      </c>
      <c r="G6141" s="49">
        <v>419.6875</v>
      </c>
      <c r="H6141" s="46"/>
    </row>
    <row r="6142" spans="1:8" s="47" customFormat="1" ht="15" customHeight="1" x14ac:dyDescent="0.25">
      <c r="A6142" s="58">
        <v>83516</v>
      </c>
      <c r="B6142" s="58">
        <v>83516</v>
      </c>
      <c r="C6142" s="77" t="s">
        <v>4516</v>
      </c>
      <c r="D6142" s="73">
        <f>MAX(E6142:G6142)</f>
        <v>419.7</v>
      </c>
      <c r="E6142" s="48">
        <v>335.76</v>
      </c>
      <c r="F6142" s="48">
        <f>E6142*1.25</f>
        <v>419.7</v>
      </c>
      <c r="G6142" s="49">
        <v>419.7</v>
      </c>
      <c r="H6142" s="46"/>
    </row>
    <row r="6143" spans="1:8" s="47" customFormat="1" ht="15" customHeight="1" x14ac:dyDescent="0.25">
      <c r="A6143" s="63"/>
      <c r="B6143" s="58">
        <v>71550</v>
      </c>
      <c r="C6143" s="77" t="s">
        <v>741</v>
      </c>
      <c r="D6143" s="73">
        <v>420.12</v>
      </c>
      <c r="E6143" s="51"/>
      <c r="F6143" s="51"/>
      <c r="G6143" s="51"/>
      <c r="H6143" s="46"/>
    </row>
    <row r="6144" spans="1:8" s="47" customFormat="1" ht="15" customHeight="1" x14ac:dyDescent="0.25">
      <c r="A6144" s="63"/>
      <c r="B6144" s="58">
        <v>82131</v>
      </c>
      <c r="C6144" s="77" t="s">
        <v>1203</v>
      </c>
      <c r="D6144" s="73">
        <v>420.18</v>
      </c>
      <c r="E6144" s="51"/>
      <c r="F6144" s="51"/>
      <c r="G6144" s="51"/>
      <c r="H6144" s="46"/>
    </row>
    <row r="6145" spans="1:8" s="47" customFormat="1" ht="15" customHeight="1" x14ac:dyDescent="0.25">
      <c r="A6145" s="58">
        <v>84238</v>
      </c>
      <c r="B6145" s="58">
        <v>84238</v>
      </c>
      <c r="C6145" s="77" t="s">
        <v>4895</v>
      </c>
      <c r="D6145" s="73">
        <f>MAX(E6145:G6145)</f>
        <v>420.375</v>
      </c>
      <c r="E6145" s="48">
        <v>336.3</v>
      </c>
      <c r="F6145" s="48">
        <f>E6145*1.25</f>
        <v>420.375</v>
      </c>
      <c r="G6145" s="49">
        <v>420.375</v>
      </c>
      <c r="H6145" s="46"/>
    </row>
    <row r="6146" spans="1:8" s="47" customFormat="1" ht="15" customHeight="1" x14ac:dyDescent="0.25">
      <c r="A6146" s="63"/>
      <c r="B6146" s="58">
        <v>70200</v>
      </c>
      <c r="C6146" s="77" t="s">
        <v>679</v>
      </c>
      <c r="D6146" s="73">
        <v>420.74</v>
      </c>
      <c r="E6146" s="51"/>
      <c r="F6146" s="51"/>
      <c r="G6146" s="51"/>
      <c r="H6146" s="46"/>
    </row>
    <row r="6147" spans="1:8" s="47" customFormat="1" ht="15" customHeight="1" x14ac:dyDescent="0.25">
      <c r="A6147" s="58">
        <v>83520</v>
      </c>
      <c r="B6147" s="58">
        <v>83520</v>
      </c>
      <c r="C6147" s="77" t="s">
        <v>5149</v>
      </c>
      <c r="D6147" s="73">
        <f>MAX(E6147:G6147)</f>
        <v>420.82500000000005</v>
      </c>
      <c r="E6147" s="48">
        <v>336.66</v>
      </c>
      <c r="F6147" s="48">
        <f>E6147*1.25</f>
        <v>420.82500000000005</v>
      </c>
      <c r="G6147" s="49">
        <v>420.82500000000005</v>
      </c>
      <c r="H6147" s="46"/>
    </row>
    <row r="6148" spans="1:8" s="47" customFormat="1" ht="15" customHeight="1" x14ac:dyDescent="0.25">
      <c r="A6148" s="63"/>
      <c r="B6148" s="58">
        <v>77061</v>
      </c>
      <c r="C6148" s="77" t="s">
        <v>967</v>
      </c>
      <c r="D6148" s="73">
        <v>421.14</v>
      </c>
      <c r="E6148" s="51"/>
      <c r="F6148" s="51"/>
      <c r="G6148" s="51"/>
      <c r="H6148" s="46"/>
    </row>
    <row r="6149" spans="1:8" s="47" customFormat="1" ht="15" customHeight="1" x14ac:dyDescent="0.25">
      <c r="A6149" s="63"/>
      <c r="B6149" s="58">
        <v>76817</v>
      </c>
      <c r="C6149" s="77" t="s">
        <v>935</v>
      </c>
      <c r="D6149" s="73">
        <v>421.14</v>
      </c>
      <c r="E6149" s="51"/>
      <c r="F6149" s="51"/>
      <c r="G6149" s="51"/>
      <c r="H6149" s="46"/>
    </row>
    <row r="6150" spans="1:8" s="47" customFormat="1" ht="15" customHeight="1" x14ac:dyDescent="0.25">
      <c r="A6150" s="63"/>
      <c r="B6150" s="58">
        <v>76770</v>
      </c>
      <c r="C6150" s="77" t="s">
        <v>920</v>
      </c>
      <c r="D6150" s="73">
        <v>421.5</v>
      </c>
      <c r="E6150" s="51"/>
      <c r="F6150" s="51"/>
      <c r="G6150" s="51"/>
      <c r="H6150" s="46"/>
    </row>
    <row r="6151" spans="1:8" s="47" customFormat="1" ht="15" customHeight="1" x14ac:dyDescent="0.25">
      <c r="A6151" s="63"/>
      <c r="B6151" s="58">
        <v>20610</v>
      </c>
      <c r="C6151" s="77" t="s">
        <v>297</v>
      </c>
      <c r="D6151" s="73">
        <v>422.03</v>
      </c>
      <c r="E6151" s="51"/>
      <c r="F6151" s="51"/>
      <c r="G6151" s="51"/>
      <c r="H6151" s="46"/>
    </row>
    <row r="6152" spans="1:8" s="47" customFormat="1" ht="15" customHeight="1" x14ac:dyDescent="0.25">
      <c r="A6152" s="63"/>
      <c r="B6152" s="58">
        <v>89060</v>
      </c>
      <c r="C6152" s="77" t="s">
        <v>1874</v>
      </c>
      <c r="D6152" s="73">
        <v>422.11</v>
      </c>
      <c r="E6152" s="51"/>
      <c r="F6152" s="51"/>
      <c r="G6152" s="51"/>
      <c r="H6152" s="46"/>
    </row>
    <row r="6153" spans="1:8" s="47" customFormat="1" ht="15" customHeight="1" x14ac:dyDescent="0.25">
      <c r="A6153" s="63"/>
      <c r="B6153" s="58">
        <v>93986</v>
      </c>
      <c r="C6153" s="77" t="s">
        <v>2040</v>
      </c>
      <c r="D6153" s="73">
        <v>422.38</v>
      </c>
      <c r="E6153" s="51"/>
      <c r="F6153" s="51"/>
      <c r="G6153" s="51"/>
      <c r="H6153" s="46"/>
    </row>
    <row r="6154" spans="1:8" s="47" customFormat="1" ht="15" customHeight="1" x14ac:dyDescent="0.25">
      <c r="A6154" s="58">
        <v>64612</v>
      </c>
      <c r="B6154" s="58">
        <v>64612</v>
      </c>
      <c r="C6154" s="77" t="s">
        <v>6872</v>
      </c>
      <c r="D6154" s="73">
        <f>MAX(E6154:G6154)</f>
        <v>422.4375</v>
      </c>
      <c r="E6154" s="48">
        <v>337.95</v>
      </c>
      <c r="F6154" s="48">
        <f>E6154*1.25</f>
        <v>422.4375</v>
      </c>
      <c r="G6154" s="49">
        <v>422.4375</v>
      </c>
      <c r="H6154" s="46"/>
    </row>
    <row r="6155" spans="1:8" s="47" customFormat="1" ht="15" customHeight="1" x14ac:dyDescent="0.25">
      <c r="A6155" s="63"/>
      <c r="B6155" s="58">
        <v>30903</v>
      </c>
      <c r="C6155" s="77" t="s">
        <v>451</v>
      </c>
      <c r="D6155" s="73">
        <v>422.5</v>
      </c>
      <c r="E6155" s="51"/>
      <c r="F6155" s="51"/>
      <c r="G6155" s="51"/>
      <c r="H6155" s="46"/>
    </row>
    <row r="6156" spans="1:8" s="47" customFormat="1" ht="15" customHeight="1" x14ac:dyDescent="0.25">
      <c r="A6156" s="58" t="s">
        <v>2495</v>
      </c>
      <c r="B6156" s="58" t="s">
        <v>2495</v>
      </c>
      <c r="C6156" s="77" t="s">
        <v>2734</v>
      </c>
      <c r="D6156" s="73">
        <f>MAX(E6156:G6156)</f>
        <v>422.5</v>
      </c>
      <c r="E6156" s="48">
        <v>338</v>
      </c>
      <c r="F6156" s="48">
        <f>E6156*1.25</f>
        <v>422.5</v>
      </c>
      <c r="G6156" s="49">
        <v>422.5</v>
      </c>
      <c r="H6156" s="46"/>
    </row>
    <row r="6157" spans="1:8" s="47" customFormat="1" ht="15" customHeight="1" x14ac:dyDescent="0.25">
      <c r="A6157" s="58">
        <v>86022</v>
      </c>
      <c r="B6157" s="58">
        <v>86022</v>
      </c>
      <c r="C6157" s="77" t="s">
        <v>4672</v>
      </c>
      <c r="D6157" s="73">
        <f>MAX(E6157:G6157)</f>
        <v>423.08750000000003</v>
      </c>
      <c r="E6157" s="48">
        <v>338.47</v>
      </c>
      <c r="F6157" s="48">
        <f>E6157*1.25</f>
        <v>423.08750000000003</v>
      </c>
      <c r="G6157" s="49">
        <v>423.08750000000003</v>
      </c>
      <c r="H6157" s="46"/>
    </row>
    <row r="6158" spans="1:8" s="47" customFormat="1" ht="15" customHeight="1" x14ac:dyDescent="0.25">
      <c r="A6158" s="64"/>
      <c r="B6158" s="64" t="s">
        <v>1582</v>
      </c>
      <c r="C6158" s="65" t="s">
        <v>1583</v>
      </c>
      <c r="D6158" s="73">
        <f>MAX(E6158:G6158)</f>
        <v>423.2</v>
      </c>
      <c r="E6158" s="38"/>
      <c r="F6158" s="37">
        <v>423.2</v>
      </c>
      <c r="G6158" s="49">
        <v>423.2</v>
      </c>
      <c r="H6158" s="46"/>
    </row>
    <row r="6159" spans="1:8" s="47" customFormat="1" ht="15" customHeight="1" x14ac:dyDescent="0.25">
      <c r="A6159" s="58">
        <v>95971</v>
      </c>
      <c r="B6159" s="58">
        <v>95971</v>
      </c>
      <c r="C6159" s="77" t="s">
        <v>6903</v>
      </c>
      <c r="D6159" s="73">
        <f>MAX(E6159:G6159)</f>
        <v>423.21249999999998</v>
      </c>
      <c r="E6159" s="48">
        <v>338.57</v>
      </c>
      <c r="F6159" s="48">
        <f>E6159*1.25</f>
        <v>423.21249999999998</v>
      </c>
      <c r="G6159" s="49">
        <v>423.21249999999998</v>
      </c>
      <c r="H6159" s="46"/>
    </row>
    <row r="6160" spans="1:8" s="47" customFormat="1" ht="15" customHeight="1" x14ac:dyDescent="0.25">
      <c r="A6160" s="58" t="s">
        <v>7286</v>
      </c>
      <c r="B6160" s="58">
        <v>92605</v>
      </c>
      <c r="C6160" s="77" t="s">
        <v>7287</v>
      </c>
      <c r="D6160" s="73">
        <f>MAX(E6160:G6160)</f>
        <v>423.6875</v>
      </c>
      <c r="E6160" s="48">
        <v>338.95</v>
      </c>
      <c r="F6160" s="48">
        <f>E6160*1.25</f>
        <v>423.6875</v>
      </c>
      <c r="G6160" s="49">
        <v>423.6875</v>
      </c>
      <c r="H6160" s="46"/>
    </row>
    <row r="6161" spans="1:8" s="47" customFormat="1" ht="15" customHeight="1" x14ac:dyDescent="0.25">
      <c r="A6161" s="63"/>
      <c r="B6161" s="58">
        <v>99188</v>
      </c>
      <c r="C6161" s="77" t="s">
        <v>2239</v>
      </c>
      <c r="D6161" s="73">
        <v>423.8</v>
      </c>
      <c r="E6161" s="51"/>
      <c r="F6161" s="51"/>
      <c r="G6161" s="51"/>
      <c r="H6161" s="46"/>
    </row>
    <row r="6162" spans="1:8" s="47" customFormat="1" ht="15" customHeight="1" x14ac:dyDescent="0.25">
      <c r="A6162" s="58">
        <v>71101</v>
      </c>
      <c r="B6162" s="58">
        <v>71101</v>
      </c>
      <c r="C6162" s="77" t="s">
        <v>6034</v>
      </c>
      <c r="D6162" s="73">
        <f>MAX(E6162:G6162)</f>
        <v>423.83749999999998</v>
      </c>
      <c r="E6162" s="48">
        <v>339.07</v>
      </c>
      <c r="F6162" s="48">
        <f>E6162*1.25</f>
        <v>423.83749999999998</v>
      </c>
      <c r="G6162" s="49">
        <v>423.83749999999998</v>
      </c>
      <c r="H6162" s="46"/>
    </row>
    <row r="6163" spans="1:8" s="47" customFormat="1" ht="15" customHeight="1" x14ac:dyDescent="0.25">
      <c r="A6163" s="58">
        <v>93797</v>
      </c>
      <c r="B6163" s="58">
        <v>93797</v>
      </c>
      <c r="C6163" s="77" t="s">
        <v>8605</v>
      </c>
      <c r="D6163" s="73">
        <f>MAX(E6163:G6163)</f>
        <v>423.875</v>
      </c>
      <c r="E6163" s="48">
        <v>339.1</v>
      </c>
      <c r="F6163" s="48">
        <f>E6163*1.25</f>
        <v>423.875</v>
      </c>
      <c r="G6163" s="49">
        <v>423.875</v>
      </c>
      <c r="H6163" s="46"/>
    </row>
    <row r="6164" spans="1:8" s="47" customFormat="1" ht="15" customHeight="1" x14ac:dyDescent="0.25">
      <c r="A6164" s="58" t="s">
        <v>2495</v>
      </c>
      <c r="B6164" s="58" t="s">
        <v>2495</v>
      </c>
      <c r="C6164" s="77" t="s">
        <v>4170</v>
      </c>
      <c r="D6164" s="73">
        <f>MAX(E6164:G6164)</f>
        <v>425</v>
      </c>
      <c r="E6164" s="48">
        <v>340</v>
      </c>
      <c r="F6164" s="48">
        <f>E6164*1.25</f>
        <v>425</v>
      </c>
      <c r="G6164" s="49">
        <v>425</v>
      </c>
      <c r="H6164" s="46"/>
    </row>
    <row r="6165" spans="1:8" s="47" customFormat="1" ht="15" customHeight="1" x14ac:dyDescent="0.25">
      <c r="A6165" s="58" t="s">
        <v>2495</v>
      </c>
      <c r="B6165" s="58" t="s">
        <v>2495</v>
      </c>
      <c r="C6165" s="77" t="s">
        <v>3172</v>
      </c>
      <c r="D6165" s="73">
        <f>MAX(E6165:G6165)</f>
        <v>425</v>
      </c>
      <c r="E6165" s="48">
        <v>340</v>
      </c>
      <c r="F6165" s="48">
        <f>E6165*1.25</f>
        <v>425</v>
      </c>
      <c r="G6165" s="49">
        <v>425</v>
      </c>
      <c r="H6165" s="46"/>
    </row>
    <row r="6166" spans="1:8" s="47" customFormat="1" ht="15" customHeight="1" x14ac:dyDescent="0.25">
      <c r="A6166" s="58" t="s">
        <v>21</v>
      </c>
      <c r="B6166" s="58" t="s">
        <v>2495</v>
      </c>
      <c r="C6166" s="77" t="s">
        <v>3777</v>
      </c>
      <c r="D6166" s="73">
        <f>MAX(E6166:G6166)</f>
        <v>425</v>
      </c>
      <c r="E6166" s="48">
        <v>340</v>
      </c>
      <c r="F6166" s="48">
        <f>E6166*1.25</f>
        <v>425</v>
      </c>
      <c r="G6166" s="49">
        <v>425</v>
      </c>
      <c r="H6166" s="46"/>
    </row>
    <row r="6167" spans="1:8" s="47" customFormat="1" ht="15" customHeight="1" x14ac:dyDescent="0.25">
      <c r="A6167" s="66"/>
      <c r="B6167" s="66">
        <v>170</v>
      </c>
      <c r="C6167" s="67" t="s">
        <v>2384</v>
      </c>
      <c r="D6167" s="73">
        <f>MAX(E6167:G6167)</f>
        <v>425</v>
      </c>
      <c r="E6167" s="39"/>
      <c r="F6167" s="37">
        <v>425</v>
      </c>
      <c r="G6167" s="49">
        <v>425</v>
      </c>
      <c r="H6167" s="46"/>
    </row>
    <row r="6168" spans="1:8" s="47" customFormat="1" ht="15" customHeight="1" x14ac:dyDescent="0.25">
      <c r="A6168" s="58" t="s">
        <v>2495</v>
      </c>
      <c r="B6168" s="58" t="s">
        <v>2495</v>
      </c>
      <c r="C6168" s="77" t="s">
        <v>3317</v>
      </c>
      <c r="D6168" s="73">
        <f>MAX(E6168:G6168)</f>
        <v>425</v>
      </c>
      <c r="E6168" s="48">
        <v>340</v>
      </c>
      <c r="F6168" s="48">
        <f>E6168*1.25</f>
        <v>425</v>
      </c>
      <c r="G6168" s="49">
        <v>425</v>
      </c>
      <c r="H6168" s="46"/>
    </row>
    <row r="6169" spans="1:8" s="47" customFormat="1" ht="15" customHeight="1" x14ac:dyDescent="0.25">
      <c r="A6169" s="58" t="s">
        <v>25</v>
      </c>
      <c r="B6169" s="58" t="s">
        <v>2495</v>
      </c>
      <c r="C6169" s="77" t="s">
        <v>4190</v>
      </c>
      <c r="D6169" s="73">
        <f>MAX(E6169:G6169)</f>
        <v>425</v>
      </c>
      <c r="E6169" s="48">
        <v>340</v>
      </c>
      <c r="F6169" s="48">
        <f>E6169*1.25</f>
        <v>425</v>
      </c>
      <c r="G6169" s="49">
        <v>425</v>
      </c>
      <c r="H6169" s="46"/>
    </row>
    <row r="6170" spans="1:8" s="47" customFormat="1" ht="15" customHeight="1" x14ac:dyDescent="0.25">
      <c r="A6170" s="58" t="s">
        <v>2495</v>
      </c>
      <c r="B6170" s="58" t="s">
        <v>2495</v>
      </c>
      <c r="C6170" s="77" t="s">
        <v>3228</v>
      </c>
      <c r="D6170" s="73">
        <f>MAX(E6170:G6170)</f>
        <v>425.125</v>
      </c>
      <c r="E6170" s="48">
        <v>340.1</v>
      </c>
      <c r="F6170" s="48">
        <f>E6170*1.25</f>
        <v>425.125</v>
      </c>
      <c r="G6170" s="49">
        <v>425.125</v>
      </c>
      <c r="H6170" s="46"/>
    </row>
    <row r="6171" spans="1:8" s="47" customFormat="1" ht="15" customHeight="1" x14ac:dyDescent="0.25">
      <c r="A6171" s="58" t="s">
        <v>21</v>
      </c>
      <c r="B6171" s="58" t="s">
        <v>2495</v>
      </c>
      <c r="C6171" s="77" t="s">
        <v>3663</v>
      </c>
      <c r="D6171" s="73">
        <f>MAX(E6171:G6171)</f>
        <v>425.375</v>
      </c>
      <c r="E6171" s="48">
        <v>340.3</v>
      </c>
      <c r="F6171" s="48">
        <f>E6171*1.25</f>
        <v>425.375</v>
      </c>
      <c r="G6171" s="49">
        <v>425.375</v>
      </c>
      <c r="H6171" s="46"/>
    </row>
    <row r="6172" spans="1:8" s="47" customFormat="1" ht="15" customHeight="1" x14ac:dyDescent="0.25">
      <c r="A6172" s="58" t="s">
        <v>21</v>
      </c>
      <c r="B6172" s="58" t="s">
        <v>2495</v>
      </c>
      <c r="C6172" s="77" t="s">
        <v>3664</v>
      </c>
      <c r="D6172" s="73">
        <f>MAX(E6172:G6172)</f>
        <v>425.375</v>
      </c>
      <c r="E6172" s="48">
        <v>340.3</v>
      </c>
      <c r="F6172" s="48">
        <f>E6172*1.25</f>
        <v>425.375</v>
      </c>
      <c r="G6172" s="49">
        <v>425.375</v>
      </c>
      <c r="H6172" s="46"/>
    </row>
    <row r="6173" spans="1:8" s="47" customFormat="1" ht="15" customHeight="1" x14ac:dyDescent="0.25">
      <c r="A6173" s="58" t="s">
        <v>21</v>
      </c>
      <c r="B6173" s="58" t="s">
        <v>2495</v>
      </c>
      <c r="C6173" s="77" t="s">
        <v>3650</v>
      </c>
      <c r="D6173" s="73">
        <f>MAX(E6173:G6173)</f>
        <v>425.375</v>
      </c>
      <c r="E6173" s="48">
        <v>340.3</v>
      </c>
      <c r="F6173" s="48">
        <f>E6173*1.25</f>
        <v>425.375</v>
      </c>
      <c r="G6173" s="49">
        <v>425.375</v>
      </c>
      <c r="H6173" s="46"/>
    </row>
    <row r="6174" spans="1:8" s="47" customFormat="1" ht="15" customHeight="1" x14ac:dyDescent="0.25">
      <c r="A6174" s="58" t="s">
        <v>21</v>
      </c>
      <c r="B6174" s="58" t="s">
        <v>2495</v>
      </c>
      <c r="C6174" s="77" t="s">
        <v>3651</v>
      </c>
      <c r="D6174" s="73">
        <f>MAX(E6174:G6174)</f>
        <v>425.375</v>
      </c>
      <c r="E6174" s="48">
        <v>340.3</v>
      </c>
      <c r="F6174" s="48">
        <f>E6174*1.25</f>
        <v>425.375</v>
      </c>
      <c r="G6174" s="49">
        <v>425.375</v>
      </c>
      <c r="H6174" s="46"/>
    </row>
    <row r="6175" spans="1:8" s="47" customFormat="1" ht="15" customHeight="1" x14ac:dyDescent="0.25">
      <c r="A6175" s="58" t="s">
        <v>2495</v>
      </c>
      <c r="B6175" s="58" t="s">
        <v>2495</v>
      </c>
      <c r="C6175" s="77" t="s">
        <v>3717</v>
      </c>
      <c r="D6175" s="73">
        <f>MAX(E6175:G6175)</f>
        <v>425.375</v>
      </c>
      <c r="E6175" s="48">
        <v>340.3</v>
      </c>
      <c r="F6175" s="48">
        <f>E6175*1.25</f>
        <v>425.375</v>
      </c>
      <c r="G6175" s="49">
        <v>425.375</v>
      </c>
      <c r="H6175" s="46"/>
    </row>
    <row r="6176" spans="1:8" s="47" customFormat="1" ht="15" customHeight="1" x14ac:dyDescent="0.25">
      <c r="A6176" s="58" t="s">
        <v>21</v>
      </c>
      <c r="B6176" s="58" t="s">
        <v>2495</v>
      </c>
      <c r="C6176" s="77" t="s">
        <v>3871</v>
      </c>
      <c r="D6176" s="73">
        <f>MAX(E6176:G6176)</f>
        <v>425.375</v>
      </c>
      <c r="E6176" s="48">
        <v>340.3</v>
      </c>
      <c r="F6176" s="48">
        <f>E6176*1.25</f>
        <v>425.375</v>
      </c>
      <c r="G6176" s="49">
        <v>425.375</v>
      </c>
      <c r="H6176" s="46"/>
    </row>
    <row r="6177" spans="1:8" s="47" customFormat="1" ht="15" customHeight="1" x14ac:dyDescent="0.25">
      <c r="A6177" s="63"/>
      <c r="B6177" s="58">
        <v>17266</v>
      </c>
      <c r="C6177" s="77" t="s">
        <v>257</v>
      </c>
      <c r="D6177" s="73">
        <v>425.85</v>
      </c>
      <c r="E6177" s="51"/>
      <c r="F6177" s="51"/>
      <c r="G6177" s="51"/>
      <c r="H6177" s="46"/>
    </row>
    <row r="6178" spans="1:8" s="47" customFormat="1" ht="15" customHeight="1" x14ac:dyDescent="0.25">
      <c r="A6178" s="63"/>
      <c r="B6178" s="58">
        <v>11313</v>
      </c>
      <c r="C6178" s="77" t="s">
        <v>136</v>
      </c>
      <c r="D6178" s="73">
        <v>425.85</v>
      </c>
      <c r="E6178" s="51"/>
      <c r="F6178" s="51"/>
      <c r="G6178" s="51"/>
      <c r="H6178" s="46"/>
    </row>
    <row r="6179" spans="1:8" s="47" customFormat="1" ht="15" customHeight="1" x14ac:dyDescent="0.25">
      <c r="A6179" s="58" t="s">
        <v>2495</v>
      </c>
      <c r="B6179" s="58" t="s">
        <v>2495</v>
      </c>
      <c r="C6179" s="77" t="s">
        <v>8221</v>
      </c>
      <c r="D6179" s="73">
        <f>MAX(E6179:G6179)</f>
        <v>426.125</v>
      </c>
      <c r="E6179" s="48">
        <v>340.9</v>
      </c>
      <c r="F6179" s="48">
        <f>E6179*1.25</f>
        <v>426.125</v>
      </c>
      <c r="G6179" s="49">
        <v>426.125</v>
      </c>
      <c r="H6179" s="46"/>
    </row>
    <row r="6180" spans="1:8" s="47" customFormat="1" ht="15" customHeight="1" x14ac:dyDescent="0.25">
      <c r="A6180" s="58" t="s">
        <v>2495</v>
      </c>
      <c r="B6180" s="58" t="s">
        <v>2495</v>
      </c>
      <c r="C6180" s="77" t="s">
        <v>2512</v>
      </c>
      <c r="D6180" s="73">
        <f>MAX(E6180:G6180)</f>
        <v>426.875</v>
      </c>
      <c r="E6180" s="48">
        <v>341.5</v>
      </c>
      <c r="F6180" s="48">
        <f>E6180*1.25</f>
        <v>426.875</v>
      </c>
      <c r="G6180" s="49">
        <v>426.875</v>
      </c>
      <c r="H6180" s="46"/>
    </row>
    <row r="6181" spans="1:8" s="47" customFormat="1" ht="15" customHeight="1" x14ac:dyDescent="0.25">
      <c r="A6181" s="63"/>
      <c r="B6181" s="58">
        <v>12001</v>
      </c>
      <c r="C6181" s="77" t="s">
        <v>184</v>
      </c>
      <c r="D6181" s="73">
        <v>427</v>
      </c>
      <c r="E6181" s="51"/>
      <c r="F6181" s="51"/>
      <c r="G6181" s="51"/>
      <c r="H6181" s="46"/>
    </row>
    <row r="6182" spans="1:8" s="47" customFormat="1" ht="15" customHeight="1" x14ac:dyDescent="0.25">
      <c r="A6182" s="63"/>
      <c r="B6182" s="58">
        <v>93227</v>
      </c>
      <c r="C6182" s="77" t="s">
        <v>2011</v>
      </c>
      <c r="D6182" s="73">
        <v>427.2</v>
      </c>
      <c r="E6182" s="51"/>
      <c r="F6182" s="51"/>
      <c r="G6182" s="51"/>
      <c r="H6182" s="46"/>
    </row>
    <row r="6183" spans="1:8" s="47" customFormat="1" ht="15" customHeight="1" x14ac:dyDescent="0.25">
      <c r="A6183" s="63"/>
      <c r="B6183" s="58">
        <v>88162</v>
      </c>
      <c r="C6183" s="77" t="s">
        <v>1824</v>
      </c>
      <c r="D6183" s="73">
        <v>427.2</v>
      </c>
      <c r="E6183" s="51"/>
      <c r="F6183" s="51"/>
      <c r="G6183" s="51"/>
      <c r="H6183" s="46"/>
    </row>
    <row r="6184" spans="1:8" s="47" customFormat="1" ht="15" customHeight="1" x14ac:dyDescent="0.25">
      <c r="A6184" s="63"/>
      <c r="B6184" s="58">
        <v>86200</v>
      </c>
      <c r="C6184" s="77" t="s">
        <v>1563</v>
      </c>
      <c r="D6184" s="73">
        <v>427.29</v>
      </c>
      <c r="E6184" s="51"/>
      <c r="F6184" s="51"/>
      <c r="G6184" s="51"/>
      <c r="H6184" s="46"/>
    </row>
    <row r="6185" spans="1:8" s="47" customFormat="1" ht="15" customHeight="1" x14ac:dyDescent="0.25">
      <c r="A6185" s="63"/>
      <c r="B6185" s="58">
        <v>17004</v>
      </c>
      <c r="C6185" s="77" t="s">
        <v>248</v>
      </c>
      <c r="D6185" s="73">
        <v>428.05</v>
      </c>
      <c r="E6185" s="51"/>
      <c r="F6185" s="51"/>
      <c r="G6185" s="51"/>
      <c r="H6185" s="46"/>
    </row>
    <row r="6186" spans="1:8" s="47" customFormat="1" ht="15" customHeight="1" x14ac:dyDescent="0.25">
      <c r="A6186" s="58" t="s">
        <v>2731</v>
      </c>
      <c r="B6186" s="58" t="s">
        <v>2495</v>
      </c>
      <c r="C6186" s="77" t="s">
        <v>3148</v>
      </c>
      <c r="D6186" s="73">
        <f>MAX(E6186:G6186)</f>
        <v>428.7</v>
      </c>
      <c r="E6186" s="48">
        <v>342.96</v>
      </c>
      <c r="F6186" s="48">
        <f>E6186*1.25</f>
        <v>428.7</v>
      </c>
      <c r="G6186" s="49">
        <v>428.7</v>
      </c>
      <c r="H6186" s="46"/>
    </row>
    <row r="6187" spans="1:8" s="47" customFormat="1" ht="15" customHeight="1" x14ac:dyDescent="0.25">
      <c r="A6187" s="63"/>
      <c r="B6187" s="58">
        <v>12006</v>
      </c>
      <c r="C6187" s="77" t="s">
        <v>188</v>
      </c>
      <c r="D6187" s="73">
        <v>429</v>
      </c>
      <c r="E6187" s="51"/>
      <c r="F6187" s="51"/>
      <c r="G6187" s="51"/>
      <c r="H6187" s="46"/>
    </row>
    <row r="6188" spans="1:8" s="47" customFormat="1" ht="15" customHeight="1" x14ac:dyDescent="0.25">
      <c r="A6188" s="58">
        <v>29085</v>
      </c>
      <c r="B6188" s="58">
        <v>29085</v>
      </c>
      <c r="C6188" s="77" t="s">
        <v>7883</v>
      </c>
      <c r="D6188" s="73">
        <f>MAX(E6188:G6188)</f>
        <v>429.1875</v>
      </c>
      <c r="E6188" s="48">
        <v>343.35</v>
      </c>
      <c r="F6188" s="48">
        <f>E6188*1.25</f>
        <v>429.1875</v>
      </c>
      <c r="G6188" s="49">
        <v>429.1875</v>
      </c>
      <c r="H6188" s="46"/>
    </row>
    <row r="6189" spans="1:8" s="47" customFormat="1" ht="15" customHeight="1" x14ac:dyDescent="0.25">
      <c r="A6189" s="58">
        <v>82017</v>
      </c>
      <c r="B6189" s="58">
        <v>82017</v>
      </c>
      <c r="C6189" s="77" t="s">
        <v>5236</v>
      </c>
      <c r="D6189" s="73">
        <f>MAX(E6189:G6189)</f>
        <v>429.3</v>
      </c>
      <c r="E6189" s="48">
        <v>343.44</v>
      </c>
      <c r="F6189" s="48">
        <f>E6189*1.25</f>
        <v>429.3</v>
      </c>
      <c r="G6189" s="49">
        <v>429.3</v>
      </c>
      <c r="H6189" s="46"/>
    </row>
    <row r="6190" spans="1:8" s="47" customFormat="1" ht="15" customHeight="1" x14ac:dyDescent="0.25">
      <c r="A6190" s="58">
        <v>96409</v>
      </c>
      <c r="B6190" s="58">
        <v>96409</v>
      </c>
      <c r="C6190" s="77" t="s">
        <v>6192</v>
      </c>
      <c r="D6190" s="73">
        <f>MAX(E6190:G6190)</f>
        <v>429.6875</v>
      </c>
      <c r="E6190" s="48">
        <v>343.75</v>
      </c>
      <c r="F6190" s="48">
        <f>E6190*1.25</f>
        <v>429.6875</v>
      </c>
      <c r="G6190" s="49">
        <v>429.6875</v>
      </c>
      <c r="H6190" s="46"/>
    </row>
    <row r="6191" spans="1:8" s="47" customFormat="1" ht="15" customHeight="1" x14ac:dyDescent="0.25">
      <c r="A6191" s="58">
        <v>96409</v>
      </c>
      <c r="B6191" s="58">
        <v>96409</v>
      </c>
      <c r="C6191" s="77" t="s">
        <v>6192</v>
      </c>
      <c r="D6191" s="73">
        <f>MAX(E6191:G6191)</f>
        <v>429.6875</v>
      </c>
      <c r="E6191" s="48">
        <v>343.75</v>
      </c>
      <c r="F6191" s="48">
        <f>E6191*1.25</f>
        <v>429.6875</v>
      </c>
      <c r="G6191" s="49">
        <v>429.6875</v>
      </c>
      <c r="H6191" s="46"/>
    </row>
    <row r="6192" spans="1:8" s="47" customFormat="1" ht="15" customHeight="1" x14ac:dyDescent="0.25">
      <c r="A6192" s="58">
        <v>96409</v>
      </c>
      <c r="B6192" s="58">
        <v>96409</v>
      </c>
      <c r="C6192" s="77" t="s">
        <v>6205</v>
      </c>
      <c r="D6192" s="73">
        <f>MAX(E6192:G6192)</f>
        <v>429.6875</v>
      </c>
      <c r="E6192" s="48">
        <v>343.75</v>
      </c>
      <c r="F6192" s="48">
        <f>E6192*1.25</f>
        <v>429.6875</v>
      </c>
      <c r="G6192" s="49">
        <v>429.6875</v>
      </c>
      <c r="H6192" s="46"/>
    </row>
    <row r="6193" spans="1:8" s="47" customFormat="1" ht="15" customHeight="1" x14ac:dyDescent="0.25">
      <c r="A6193" s="58">
        <v>96409</v>
      </c>
      <c r="B6193" s="58">
        <v>96409</v>
      </c>
      <c r="C6193" s="77" t="s">
        <v>6202</v>
      </c>
      <c r="D6193" s="73">
        <f>MAX(E6193:G6193)</f>
        <v>429.6875</v>
      </c>
      <c r="E6193" s="48">
        <v>343.75</v>
      </c>
      <c r="F6193" s="48">
        <f>E6193*1.25</f>
        <v>429.6875</v>
      </c>
      <c r="G6193" s="49">
        <v>429.6875</v>
      </c>
      <c r="H6193" s="46"/>
    </row>
    <row r="6194" spans="1:8" s="47" customFormat="1" ht="15" customHeight="1" x14ac:dyDescent="0.25">
      <c r="A6194" s="58">
        <v>83015</v>
      </c>
      <c r="B6194" s="58">
        <v>83015</v>
      </c>
      <c r="C6194" s="77" t="s">
        <v>5195</v>
      </c>
      <c r="D6194" s="73">
        <f>MAX(E6194:G6194)</f>
        <v>429.75</v>
      </c>
      <c r="E6194" s="48">
        <v>343.8</v>
      </c>
      <c r="F6194" s="48">
        <f>E6194*1.25</f>
        <v>429.75</v>
      </c>
      <c r="G6194" s="49">
        <v>429.75</v>
      </c>
      <c r="H6194" s="46"/>
    </row>
    <row r="6195" spans="1:8" s="47" customFormat="1" ht="15" customHeight="1" x14ac:dyDescent="0.25">
      <c r="A6195" s="58" t="s">
        <v>21</v>
      </c>
      <c r="B6195" s="58" t="s">
        <v>2495</v>
      </c>
      <c r="C6195" s="77" t="s">
        <v>3998</v>
      </c>
      <c r="D6195" s="73">
        <f>MAX(E6195:G6195)</f>
        <v>430</v>
      </c>
      <c r="E6195" s="48">
        <v>344</v>
      </c>
      <c r="F6195" s="48">
        <f>E6195*1.25</f>
        <v>430</v>
      </c>
      <c r="G6195" s="49">
        <v>430</v>
      </c>
      <c r="H6195" s="46"/>
    </row>
    <row r="6196" spans="1:8" s="47" customFormat="1" ht="15" customHeight="1" x14ac:dyDescent="0.25">
      <c r="A6196" s="58" t="s">
        <v>21</v>
      </c>
      <c r="B6196" s="58" t="s">
        <v>2495</v>
      </c>
      <c r="C6196" s="77" t="s">
        <v>4116</v>
      </c>
      <c r="D6196" s="73">
        <f>MAX(E6196:G6196)</f>
        <v>430</v>
      </c>
      <c r="E6196" s="48">
        <v>344</v>
      </c>
      <c r="F6196" s="48">
        <f>E6196*1.25</f>
        <v>430</v>
      </c>
      <c r="G6196" s="49">
        <v>430</v>
      </c>
      <c r="H6196" s="46"/>
    </row>
    <row r="6197" spans="1:8" s="47" customFormat="1" ht="15" customHeight="1" x14ac:dyDescent="0.25">
      <c r="A6197" s="58" t="s">
        <v>21</v>
      </c>
      <c r="B6197" s="58" t="s">
        <v>2495</v>
      </c>
      <c r="C6197" s="77" t="s">
        <v>3986</v>
      </c>
      <c r="D6197" s="73">
        <f>MAX(E6197:G6197)</f>
        <v>430</v>
      </c>
      <c r="E6197" s="48">
        <v>344</v>
      </c>
      <c r="F6197" s="48">
        <f>E6197*1.25</f>
        <v>430</v>
      </c>
      <c r="G6197" s="49">
        <v>430</v>
      </c>
      <c r="H6197" s="46"/>
    </row>
    <row r="6198" spans="1:8" s="47" customFormat="1" ht="15" customHeight="1" x14ac:dyDescent="0.25">
      <c r="A6198" s="58" t="s">
        <v>21</v>
      </c>
      <c r="B6198" s="58" t="s">
        <v>2495</v>
      </c>
      <c r="C6198" s="77" t="s">
        <v>3911</v>
      </c>
      <c r="D6198" s="73">
        <f>MAX(E6198:G6198)</f>
        <v>430</v>
      </c>
      <c r="E6198" s="48">
        <v>344</v>
      </c>
      <c r="F6198" s="48">
        <f>E6198*1.25</f>
        <v>430</v>
      </c>
      <c r="G6198" s="49">
        <v>430</v>
      </c>
      <c r="H6198" s="46"/>
    </row>
    <row r="6199" spans="1:8" s="47" customFormat="1" ht="15" customHeight="1" x14ac:dyDescent="0.25">
      <c r="A6199" s="58" t="s">
        <v>21</v>
      </c>
      <c r="B6199" s="58" t="s">
        <v>2495</v>
      </c>
      <c r="C6199" s="77" t="s">
        <v>3820</v>
      </c>
      <c r="D6199" s="73">
        <f>MAX(E6199:G6199)</f>
        <v>430</v>
      </c>
      <c r="E6199" s="48">
        <v>344</v>
      </c>
      <c r="F6199" s="48">
        <f>E6199*1.25</f>
        <v>430</v>
      </c>
      <c r="G6199" s="49">
        <v>430</v>
      </c>
      <c r="H6199" s="46"/>
    </row>
    <row r="6200" spans="1:8" s="47" customFormat="1" ht="15" customHeight="1" x14ac:dyDescent="0.25">
      <c r="A6200" s="58" t="s">
        <v>2495</v>
      </c>
      <c r="B6200" s="58" t="s">
        <v>2495</v>
      </c>
      <c r="C6200" s="77" t="s">
        <v>3846</v>
      </c>
      <c r="D6200" s="73">
        <f>MAX(E6200:G6200)</f>
        <v>430</v>
      </c>
      <c r="E6200" s="48">
        <v>344</v>
      </c>
      <c r="F6200" s="48">
        <f>E6200*1.25</f>
        <v>430</v>
      </c>
      <c r="G6200" s="49">
        <v>430</v>
      </c>
      <c r="H6200" s="46"/>
    </row>
    <row r="6201" spans="1:8" s="47" customFormat="1" ht="15" customHeight="1" x14ac:dyDescent="0.25">
      <c r="A6201" s="63"/>
      <c r="B6201" s="58">
        <v>90620</v>
      </c>
      <c r="C6201" s="77" t="s">
        <v>1891</v>
      </c>
      <c r="D6201" s="73">
        <v>430</v>
      </c>
      <c r="E6201" s="51"/>
      <c r="F6201" s="51"/>
      <c r="G6201" s="51"/>
      <c r="H6201" s="46"/>
    </row>
    <row r="6202" spans="1:8" s="47" customFormat="1" ht="15" customHeight="1" x14ac:dyDescent="0.25">
      <c r="A6202" s="58">
        <v>76645</v>
      </c>
      <c r="B6202" s="58">
        <v>76645</v>
      </c>
      <c r="C6202" s="77" t="s">
        <v>7001</v>
      </c>
      <c r="D6202" s="73">
        <f>MAX(E6202:G6202)</f>
        <v>430.4375</v>
      </c>
      <c r="E6202" s="48">
        <v>344.35</v>
      </c>
      <c r="F6202" s="48">
        <f>E6202*1.25</f>
        <v>430.4375</v>
      </c>
      <c r="G6202" s="49">
        <v>430.4375</v>
      </c>
      <c r="H6202" s="46"/>
    </row>
    <row r="6203" spans="1:8" s="47" customFormat="1" ht="15" customHeight="1" x14ac:dyDescent="0.25">
      <c r="A6203" s="58">
        <v>76642</v>
      </c>
      <c r="B6203" s="58">
        <v>76642</v>
      </c>
      <c r="C6203" s="77" t="s">
        <v>7040</v>
      </c>
      <c r="D6203" s="73">
        <f>MAX(E6203:G6203)</f>
        <v>430.4375</v>
      </c>
      <c r="E6203" s="48">
        <v>344.35</v>
      </c>
      <c r="F6203" s="48">
        <f>E6203*1.25</f>
        <v>430.4375</v>
      </c>
      <c r="G6203" s="49">
        <v>430.4375</v>
      </c>
      <c r="H6203" s="46"/>
    </row>
    <row r="6204" spans="1:8" s="47" customFormat="1" ht="15" customHeight="1" x14ac:dyDescent="0.25">
      <c r="A6204" s="58">
        <v>76816</v>
      </c>
      <c r="B6204" s="58">
        <v>76816</v>
      </c>
      <c r="C6204" s="77" t="s">
        <v>7031</v>
      </c>
      <c r="D6204" s="73">
        <f>MAX(E6204:G6204)</f>
        <v>431.02499999999998</v>
      </c>
      <c r="E6204" s="48">
        <v>344.82</v>
      </c>
      <c r="F6204" s="48">
        <f>E6204*1.25</f>
        <v>431.02499999999998</v>
      </c>
      <c r="G6204" s="49">
        <v>431.02499999999998</v>
      </c>
      <c r="H6204" s="46"/>
    </row>
    <row r="6205" spans="1:8" s="47" customFormat="1" ht="15" customHeight="1" x14ac:dyDescent="0.25">
      <c r="A6205" s="58" t="s">
        <v>2495</v>
      </c>
      <c r="B6205" s="58" t="s">
        <v>2495</v>
      </c>
      <c r="C6205" s="77" t="s">
        <v>4778</v>
      </c>
      <c r="D6205" s="73">
        <f>MAX(E6205:G6205)</f>
        <v>431.0625</v>
      </c>
      <c r="E6205" s="48">
        <v>344.85</v>
      </c>
      <c r="F6205" s="48">
        <f>E6205*1.25</f>
        <v>431.0625</v>
      </c>
      <c r="G6205" s="49">
        <v>431.0625</v>
      </c>
      <c r="H6205" s="46"/>
    </row>
    <row r="6206" spans="1:8" s="47" customFormat="1" ht="15" customHeight="1" x14ac:dyDescent="0.25">
      <c r="A6206" s="58">
        <v>83520</v>
      </c>
      <c r="B6206" s="58">
        <v>83520</v>
      </c>
      <c r="C6206" s="77" t="s">
        <v>5147</v>
      </c>
      <c r="D6206" s="73">
        <f>MAX(E6206:G6206)</f>
        <v>431.25</v>
      </c>
      <c r="E6206" s="48">
        <v>345</v>
      </c>
      <c r="F6206" s="48">
        <f>E6206*1.25</f>
        <v>431.25</v>
      </c>
      <c r="G6206" s="49">
        <v>431.25</v>
      </c>
      <c r="H6206" s="46"/>
    </row>
    <row r="6207" spans="1:8" s="47" customFormat="1" ht="15" customHeight="1" x14ac:dyDescent="0.25">
      <c r="A6207" s="63"/>
      <c r="B6207" s="58">
        <v>28490</v>
      </c>
      <c r="C6207" s="77" t="s">
        <v>398</v>
      </c>
      <c r="D6207" s="73">
        <v>431.28</v>
      </c>
      <c r="E6207" s="51"/>
      <c r="F6207" s="51"/>
      <c r="G6207" s="51"/>
      <c r="H6207" s="46"/>
    </row>
    <row r="6208" spans="1:8" s="47" customFormat="1" ht="15" customHeight="1" x14ac:dyDescent="0.25">
      <c r="A6208" s="63"/>
      <c r="B6208" s="58">
        <v>25605</v>
      </c>
      <c r="C6208" s="77" t="s">
        <v>332</v>
      </c>
      <c r="D6208" s="73">
        <v>431.28</v>
      </c>
      <c r="E6208" s="51"/>
      <c r="F6208" s="51"/>
      <c r="G6208" s="51"/>
      <c r="H6208" s="46"/>
    </row>
    <row r="6209" spans="1:8" s="47" customFormat="1" ht="15" customHeight="1" x14ac:dyDescent="0.25">
      <c r="A6209" s="63"/>
      <c r="B6209" s="58">
        <v>23525</v>
      </c>
      <c r="C6209" s="77" t="s">
        <v>309</v>
      </c>
      <c r="D6209" s="73">
        <v>431.28</v>
      </c>
      <c r="E6209" s="51"/>
      <c r="F6209" s="51"/>
      <c r="G6209" s="51"/>
      <c r="H6209" s="46"/>
    </row>
    <row r="6210" spans="1:8" s="47" customFormat="1" ht="15" customHeight="1" x14ac:dyDescent="0.25">
      <c r="A6210" s="63"/>
      <c r="B6210" s="58">
        <v>28475</v>
      </c>
      <c r="C6210" s="77" t="s">
        <v>397</v>
      </c>
      <c r="D6210" s="73">
        <v>431.28</v>
      </c>
      <c r="E6210" s="51"/>
      <c r="F6210" s="51"/>
      <c r="G6210" s="51"/>
      <c r="H6210" s="46"/>
    </row>
    <row r="6211" spans="1:8" s="47" customFormat="1" ht="15" customHeight="1" x14ac:dyDescent="0.25">
      <c r="A6211" s="63"/>
      <c r="B6211" s="58">
        <v>26641</v>
      </c>
      <c r="C6211" s="77" t="s">
        <v>347</v>
      </c>
      <c r="D6211" s="73">
        <v>431.28</v>
      </c>
      <c r="E6211" s="51"/>
      <c r="F6211" s="51"/>
      <c r="G6211" s="51"/>
      <c r="H6211" s="46"/>
    </row>
    <row r="6212" spans="1:8" s="47" customFormat="1" ht="15" customHeight="1" x14ac:dyDescent="0.25">
      <c r="A6212" s="63"/>
      <c r="B6212" s="58">
        <v>28192</v>
      </c>
      <c r="C6212" s="77" t="s">
        <v>394</v>
      </c>
      <c r="D6212" s="73">
        <v>431.28</v>
      </c>
      <c r="E6212" s="51"/>
      <c r="F6212" s="51"/>
      <c r="G6212" s="51"/>
      <c r="H6212" s="46"/>
    </row>
    <row r="6213" spans="1:8" s="47" customFormat="1" ht="15" customHeight="1" x14ac:dyDescent="0.25">
      <c r="A6213" s="58" t="s">
        <v>2495</v>
      </c>
      <c r="B6213" s="58" t="s">
        <v>2495</v>
      </c>
      <c r="C6213" s="77" t="s">
        <v>4844</v>
      </c>
      <c r="D6213" s="73">
        <f>MAX(E6213:G6213)</f>
        <v>432.1875</v>
      </c>
      <c r="E6213" s="48">
        <v>345.75</v>
      </c>
      <c r="F6213" s="48">
        <f>E6213*1.25</f>
        <v>432.1875</v>
      </c>
      <c r="G6213" s="49">
        <v>432.1875</v>
      </c>
      <c r="H6213" s="46"/>
    </row>
    <row r="6214" spans="1:8" s="47" customFormat="1" ht="15" customHeight="1" x14ac:dyDescent="0.25">
      <c r="A6214" s="58" t="s">
        <v>2495</v>
      </c>
      <c r="B6214" s="58">
        <v>87338</v>
      </c>
      <c r="C6214" s="77" t="s">
        <v>5835</v>
      </c>
      <c r="D6214" s="73">
        <f>MAX(E6214:G6214)</f>
        <v>432.22499999999997</v>
      </c>
      <c r="E6214" s="48">
        <v>345.78</v>
      </c>
      <c r="F6214" s="48">
        <f>E6214*1.25</f>
        <v>432.22499999999997</v>
      </c>
      <c r="G6214" s="49">
        <v>432.22499999999997</v>
      </c>
      <c r="H6214" s="46"/>
    </row>
    <row r="6215" spans="1:8" s="47" customFormat="1" ht="15" customHeight="1" x14ac:dyDescent="0.25">
      <c r="A6215" s="58">
        <v>27750</v>
      </c>
      <c r="B6215" s="58">
        <v>27750</v>
      </c>
      <c r="C6215" s="77" t="s">
        <v>7346</v>
      </c>
      <c r="D6215" s="73">
        <f>MAX(E6215:G6215)</f>
        <v>432.375</v>
      </c>
      <c r="E6215" s="48">
        <v>345.9</v>
      </c>
      <c r="F6215" s="48">
        <f>E6215*1.25</f>
        <v>432.375</v>
      </c>
      <c r="G6215" s="49">
        <v>432.375</v>
      </c>
      <c r="H6215" s="46"/>
    </row>
    <row r="6216" spans="1:8" s="47" customFormat="1" ht="15" customHeight="1" x14ac:dyDescent="0.25">
      <c r="A6216" s="58" t="s">
        <v>21</v>
      </c>
      <c r="B6216" s="58" t="s">
        <v>2495</v>
      </c>
      <c r="C6216" s="77" t="s">
        <v>3893</v>
      </c>
      <c r="D6216" s="73">
        <f>MAX(E6216:G6216)</f>
        <v>432.5</v>
      </c>
      <c r="E6216" s="48">
        <v>346</v>
      </c>
      <c r="F6216" s="48">
        <f>E6216*1.25</f>
        <v>432.5</v>
      </c>
      <c r="G6216" s="49">
        <v>432.5</v>
      </c>
      <c r="H6216" s="46"/>
    </row>
    <row r="6217" spans="1:8" s="47" customFormat="1" ht="15" customHeight="1" x14ac:dyDescent="0.25">
      <c r="A6217" s="58" t="s">
        <v>21</v>
      </c>
      <c r="B6217" s="58" t="s">
        <v>2495</v>
      </c>
      <c r="C6217" s="77" t="s">
        <v>4109</v>
      </c>
      <c r="D6217" s="73">
        <f>MAX(E6217:G6217)</f>
        <v>432.5</v>
      </c>
      <c r="E6217" s="48">
        <v>346</v>
      </c>
      <c r="F6217" s="48">
        <f>E6217*1.25</f>
        <v>432.5</v>
      </c>
      <c r="G6217" s="49">
        <v>432.5</v>
      </c>
      <c r="H6217" s="46"/>
    </row>
    <row r="6218" spans="1:8" s="47" customFormat="1" ht="15" customHeight="1" x14ac:dyDescent="0.25">
      <c r="A6218" s="63"/>
      <c r="B6218" s="58">
        <v>62350</v>
      </c>
      <c r="C6218" s="77" t="s">
        <v>601</v>
      </c>
      <c r="D6218" s="73">
        <v>432.55</v>
      </c>
      <c r="E6218" s="51"/>
      <c r="F6218" s="51"/>
      <c r="G6218" s="51"/>
      <c r="H6218" s="46"/>
    </row>
    <row r="6219" spans="1:8" s="47" customFormat="1" ht="15" customHeight="1" x14ac:dyDescent="0.25">
      <c r="A6219" s="63"/>
      <c r="B6219" s="58">
        <v>62355</v>
      </c>
      <c r="C6219" s="77" t="s">
        <v>602</v>
      </c>
      <c r="D6219" s="73">
        <v>432.55</v>
      </c>
      <c r="E6219" s="51"/>
      <c r="F6219" s="51"/>
      <c r="G6219" s="51"/>
      <c r="H6219" s="46"/>
    </row>
    <row r="6220" spans="1:8" s="47" customFormat="1" ht="15" customHeight="1" x14ac:dyDescent="0.25">
      <c r="A6220" s="58">
        <v>28570</v>
      </c>
      <c r="B6220" s="58">
        <v>28570</v>
      </c>
      <c r="C6220" s="77" t="s">
        <v>7426</v>
      </c>
      <c r="D6220" s="73">
        <f>MAX(E6220:G6220)</f>
        <v>433.65000000000003</v>
      </c>
      <c r="E6220" s="48">
        <v>346.92</v>
      </c>
      <c r="F6220" s="48">
        <f>E6220*1.25</f>
        <v>433.65000000000003</v>
      </c>
      <c r="G6220" s="49">
        <v>433.65000000000003</v>
      </c>
      <c r="H6220" s="46"/>
    </row>
    <row r="6221" spans="1:8" s="47" customFormat="1" ht="15" customHeight="1" x14ac:dyDescent="0.25">
      <c r="A6221" s="58">
        <v>99205</v>
      </c>
      <c r="B6221" s="58">
        <v>99205</v>
      </c>
      <c r="C6221" s="77" t="s">
        <v>7674</v>
      </c>
      <c r="D6221" s="73">
        <f>MAX(E6221:G6221)</f>
        <v>433.6875</v>
      </c>
      <c r="E6221" s="48">
        <v>346.95</v>
      </c>
      <c r="F6221" s="48">
        <f>E6221*1.25</f>
        <v>433.6875</v>
      </c>
      <c r="G6221" s="49">
        <v>433.6875</v>
      </c>
      <c r="H6221" s="46"/>
    </row>
    <row r="6222" spans="1:8" s="47" customFormat="1" ht="15" customHeight="1" x14ac:dyDescent="0.25">
      <c r="A6222" s="58">
        <v>70130</v>
      </c>
      <c r="B6222" s="58">
        <v>70130</v>
      </c>
      <c r="C6222" s="77" t="s">
        <v>5949</v>
      </c>
      <c r="D6222" s="73">
        <f>MAX(E6222:G6222)</f>
        <v>433.77499999999998</v>
      </c>
      <c r="E6222" s="48">
        <v>347.02</v>
      </c>
      <c r="F6222" s="48">
        <f>E6222*1.25</f>
        <v>433.77499999999998</v>
      </c>
      <c r="G6222" s="49">
        <v>433.77499999999998</v>
      </c>
      <c r="H6222" s="46"/>
    </row>
    <row r="6223" spans="1:8" s="47" customFormat="1" ht="15" customHeight="1" x14ac:dyDescent="0.25">
      <c r="A6223" s="63"/>
      <c r="B6223" s="58">
        <v>77386</v>
      </c>
      <c r="C6223" s="77" t="s">
        <v>1012</v>
      </c>
      <c r="D6223" s="73">
        <v>434.15</v>
      </c>
      <c r="E6223" s="51"/>
      <c r="F6223" s="51"/>
      <c r="G6223" s="51"/>
      <c r="H6223" s="46"/>
    </row>
    <row r="6224" spans="1:8" s="47" customFormat="1" ht="15" customHeight="1" x14ac:dyDescent="0.25">
      <c r="A6224" s="63"/>
      <c r="B6224" s="58">
        <v>95869</v>
      </c>
      <c r="C6224" s="77" t="s">
        <v>2081</v>
      </c>
      <c r="D6224" s="73">
        <v>434.37</v>
      </c>
      <c r="E6224" s="51"/>
      <c r="F6224" s="51"/>
      <c r="G6224" s="51"/>
      <c r="H6224" s="46"/>
    </row>
    <row r="6225" spans="1:8" s="47" customFormat="1" ht="15" customHeight="1" x14ac:dyDescent="0.25">
      <c r="A6225" s="63"/>
      <c r="B6225" s="58">
        <v>95870</v>
      </c>
      <c r="C6225" s="77" t="s">
        <v>2082</v>
      </c>
      <c r="D6225" s="73">
        <v>434.37</v>
      </c>
      <c r="E6225" s="51"/>
      <c r="F6225" s="51"/>
      <c r="G6225" s="51"/>
      <c r="H6225" s="46"/>
    </row>
    <row r="6226" spans="1:8" s="47" customFormat="1" ht="15" customHeight="1" x14ac:dyDescent="0.25">
      <c r="A6226" s="63"/>
      <c r="B6226" s="58">
        <v>95885</v>
      </c>
      <c r="C6226" s="77" t="s">
        <v>2083</v>
      </c>
      <c r="D6226" s="73">
        <v>434.37</v>
      </c>
      <c r="E6226" s="51"/>
      <c r="F6226" s="51"/>
      <c r="G6226" s="51"/>
      <c r="H6226" s="46"/>
    </row>
    <row r="6227" spans="1:8" s="47" customFormat="1" ht="15" customHeight="1" x14ac:dyDescent="0.25">
      <c r="A6227" s="58" t="s">
        <v>2495</v>
      </c>
      <c r="B6227" s="58" t="s">
        <v>2495</v>
      </c>
      <c r="C6227" s="77" t="s">
        <v>6965</v>
      </c>
      <c r="D6227" s="73">
        <f>MAX(E6227:G6227)</f>
        <v>435</v>
      </c>
      <c r="E6227" s="48">
        <v>348</v>
      </c>
      <c r="F6227" s="48">
        <f>E6227*1.25</f>
        <v>435</v>
      </c>
      <c r="G6227" s="49">
        <v>435</v>
      </c>
      <c r="H6227" s="46"/>
    </row>
    <row r="6228" spans="1:8" s="47" customFormat="1" ht="15" customHeight="1" x14ac:dyDescent="0.25">
      <c r="A6228" s="58">
        <v>86255</v>
      </c>
      <c r="B6228" s="58">
        <v>86255</v>
      </c>
      <c r="C6228" s="77" t="s">
        <v>4953</v>
      </c>
      <c r="D6228" s="73">
        <f>MAX(E6228:G6228)</f>
        <v>435.32499999999999</v>
      </c>
      <c r="E6228" s="48">
        <v>348.26</v>
      </c>
      <c r="F6228" s="48">
        <f>E6228*1.25</f>
        <v>435.32499999999999</v>
      </c>
      <c r="G6228" s="49">
        <v>435.32499999999999</v>
      </c>
      <c r="H6228" s="46"/>
    </row>
    <row r="6229" spans="1:8" s="47" customFormat="1" ht="15" customHeight="1" x14ac:dyDescent="0.25">
      <c r="A6229" s="63"/>
      <c r="B6229" s="58">
        <v>99475</v>
      </c>
      <c r="C6229" s="77" t="s">
        <v>2340</v>
      </c>
      <c r="D6229" s="73">
        <v>435.55</v>
      </c>
      <c r="E6229" s="51"/>
      <c r="F6229" s="51"/>
      <c r="G6229" s="51"/>
      <c r="H6229" s="46"/>
    </row>
    <row r="6230" spans="1:8" s="47" customFormat="1" ht="15" customHeight="1" x14ac:dyDescent="0.25">
      <c r="A6230" s="58">
        <v>29505</v>
      </c>
      <c r="B6230" s="58">
        <v>29505</v>
      </c>
      <c r="C6230" s="77" t="s">
        <v>7898</v>
      </c>
      <c r="D6230" s="73">
        <f>MAX(E6230:G6230)</f>
        <v>435.55</v>
      </c>
      <c r="E6230" s="48">
        <v>348.44</v>
      </c>
      <c r="F6230" s="48">
        <f>E6230*1.25</f>
        <v>435.55</v>
      </c>
      <c r="G6230" s="49">
        <v>435.55</v>
      </c>
      <c r="H6230" s="46"/>
    </row>
    <row r="6231" spans="1:8" s="47" customFormat="1" ht="15" customHeight="1" x14ac:dyDescent="0.25">
      <c r="A6231" s="58">
        <v>29515</v>
      </c>
      <c r="B6231" s="58">
        <v>29515</v>
      </c>
      <c r="C6231" s="77" t="s">
        <v>7897</v>
      </c>
      <c r="D6231" s="73">
        <f>MAX(E6231:G6231)</f>
        <v>435.72499999999997</v>
      </c>
      <c r="E6231" s="48">
        <v>348.58</v>
      </c>
      <c r="F6231" s="48">
        <f>E6231*1.25</f>
        <v>435.72499999999997</v>
      </c>
      <c r="G6231" s="49">
        <v>435.72499999999997</v>
      </c>
      <c r="H6231" s="46"/>
    </row>
    <row r="6232" spans="1:8" s="47" customFormat="1" ht="15" customHeight="1" x14ac:dyDescent="0.25">
      <c r="A6232" s="58" t="s">
        <v>2495</v>
      </c>
      <c r="B6232" s="58" t="s">
        <v>2495</v>
      </c>
      <c r="C6232" s="77" t="s">
        <v>6843</v>
      </c>
      <c r="D6232" s="73">
        <f>MAX(E6232:G6232)</f>
        <v>435.9375</v>
      </c>
      <c r="E6232" s="48">
        <v>348.75</v>
      </c>
      <c r="F6232" s="48">
        <f>E6232*1.25</f>
        <v>435.9375</v>
      </c>
      <c r="G6232" s="49">
        <v>435.9375</v>
      </c>
      <c r="H6232" s="46"/>
    </row>
    <row r="6233" spans="1:8" s="47" customFormat="1" ht="15" customHeight="1" x14ac:dyDescent="0.25">
      <c r="A6233" s="63"/>
      <c r="B6233" s="58">
        <v>80051</v>
      </c>
      <c r="C6233" s="77" t="s">
        <v>1087</v>
      </c>
      <c r="D6233" s="73">
        <v>436.14</v>
      </c>
      <c r="E6233" s="51"/>
      <c r="F6233" s="51"/>
      <c r="G6233" s="51"/>
      <c r="H6233" s="46"/>
    </row>
    <row r="6234" spans="1:8" s="47" customFormat="1" ht="15" customHeight="1" x14ac:dyDescent="0.25">
      <c r="A6234" s="63"/>
      <c r="B6234" s="58">
        <v>88333</v>
      </c>
      <c r="C6234" s="77" t="s">
        <v>1859</v>
      </c>
      <c r="D6234" s="73">
        <v>436.2</v>
      </c>
      <c r="E6234" s="51"/>
      <c r="F6234" s="51"/>
      <c r="G6234" s="51"/>
      <c r="H6234" s="46"/>
    </row>
    <row r="6235" spans="1:8" s="47" customFormat="1" ht="15" customHeight="1" x14ac:dyDescent="0.25">
      <c r="A6235" s="63"/>
      <c r="B6235" s="58">
        <v>96411</v>
      </c>
      <c r="C6235" s="77" t="s">
        <v>2136</v>
      </c>
      <c r="D6235" s="73">
        <v>436.29</v>
      </c>
      <c r="E6235" s="51"/>
      <c r="F6235" s="51"/>
      <c r="G6235" s="51"/>
      <c r="H6235" s="46"/>
    </row>
    <row r="6236" spans="1:8" s="47" customFormat="1" ht="15" customHeight="1" x14ac:dyDescent="0.25">
      <c r="A6236" s="58">
        <v>76813</v>
      </c>
      <c r="B6236" s="58">
        <v>76813</v>
      </c>
      <c r="C6236" s="77" t="s">
        <v>7034</v>
      </c>
      <c r="D6236" s="73">
        <f>MAX(E6236:G6236)</f>
        <v>436.3</v>
      </c>
      <c r="E6236" s="48">
        <v>349.04</v>
      </c>
      <c r="F6236" s="48">
        <f>E6236*1.25</f>
        <v>436.3</v>
      </c>
      <c r="G6236" s="49">
        <v>436.3</v>
      </c>
      <c r="H6236" s="46"/>
    </row>
    <row r="6237" spans="1:8" s="47" customFormat="1" ht="15" customHeight="1" x14ac:dyDescent="0.25">
      <c r="A6237" s="58">
        <v>99204</v>
      </c>
      <c r="B6237" s="58">
        <v>99204</v>
      </c>
      <c r="C6237" s="77" t="s">
        <v>7839</v>
      </c>
      <c r="D6237" s="73">
        <f>MAX(E6237:G6237)</f>
        <v>436.5625</v>
      </c>
      <c r="E6237" s="48">
        <v>349.25</v>
      </c>
      <c r="F6237" s="48">
        <f>E6237*1.25</f>
        <v>436.5625</v>
      </c>
      <c r="G6237" s="49">
        <v>436.5625</v>
      </c>
      <c r="H6237" s="46"/>
    </row>
    <row r="6238" spans="1:8" s="47" customFormat="1" ht="15" customHeight="1" x14ac:dyDescent="0.25">
      <c r="A6238" s="58">
        <v>83520</v>
      </c>
      <c r="B6238" s="58">
        <v>83520</v>
      </c>
      <c r="C6238" s="77" t="s">
        <v>5201</v>
      </c>
      <c r="D6238" s="73">
        <f>MAX(E6238:G6238)</f>
        <v>436.65</v>
      </c>
      <c r="E6238" s="48">
        <v>349.32</v>
      </c>
      <c r="F6238" s="48">
        <f>E6238*1.25</f>
        <v>436.65</v>
      </c>
      <c r="G6238" s="49">
        <v>436.65</v>
      </c>
      <c r="H6238" s="46"/>
    </row>
    <row r="6239" spans="1:8" s="47" customFormat="1" ht="15" customHeight="1" x14ac:dyDescent="0.25">
      <c r="A6239" s="58" t="s">
        <v>2495</v>
      </c>
      <c r="B6239" s="58" t="s">
        <v>2495</v>
      </c>
      <c r="C6239" s="77" t="s">
        <v>6531</v>
      </c>
      <c r="D6239" s="73">
        <f>MAX(E6239:G6239)</f>
        <v>436.82499999999999</v>
      </c>
      <c r="E6239" s="48">
        <v>349.46</v>
      </c>
      <c r="F6239" s="48">
        <f>E6239*1.25</f>
        <v>436.82499999999999</v>
      </c>
      <c r="G6239" s="49">
        <v>436.82499999999999</v>
      </c>
      <c r="H6239" s="46"/>
    </row>
    <row r="6240" spans="1:8" s="47" customFormat="1" ht="15" customHeight="1" x14ac:dyDescent="0.25">
      <c r="A6240" s="63"/>
      <c r="B6240" s="58">
        <v>76942</v>
      </c>
      <c r="C6240" s="77" t="s">
        <v>953</v>
      </c>
      <c r="D6240" s="73">
        <v>436.95</v>
      </c>
      <c r="E6240" s="51"/>
      <c r="F6240" s="51"/>
      <c r="G6240" s="51"/>
      <c r="H6240" s="46"/>
    </row>
    <row r="6241" spans="1:8" s="47" customFormat="1" ht="15" customHeight="1" x14ac:dyDescent="0.25">
      <c r="A6241" s="63"/>
      <c r="B6241" s="58">
        <v>95910</v>
      </c>
      <c r="C6241" s="77" t="s">
        <v>2089</v>
      </c>
      <c r="D6241" s="73">
        <v>436.96</v>
      </c>
      <c r="E6241" s="51"/>
      <c r="F6241" s="51"/>
      <c r="G6241" s="51"/>
      <c r="H6241" s="46"/>
    </row>
    <row r="6242" spans="1:8" s="47" customFormat="1" ht="15" customHeight="1" x14ac:dyDescent="0.25">
      <c r="A6242" s="58">
        <v>85293</v>
      </c>
      <c r="B6242" s="58">
        <v>85293</v>
      </c>
      <c r="C6242" s="77" t="s">
        <v>4693</v>
      </c>
      <c r="D6242" s="73">
        <f>MAX(E6242:G6242)</f>
        <v>437.0625</v>
      </c>
      <c r="E6242" s="48">
        <v>349.65</v>
      </c>
      <c r="F6242" s="48">
        <f>E6242*1.25</f>
        <v>437.0625</v>
      </c>
      <c r="G6242" s="49">
        <v>437.0625</v>
      </c>
      <c r="H6242" s="46"/>
    </row>
    <row r="6243" spans="1:8" s="47" customFormat="1" ht="15" customHeight="1" x14ac:dyDescent="0.25">
      <c r="A6243" s="63"/>
      <c r="B6243" s="58">
        <v>99243</v>
      </c>
      <c r="C6243" s="77" t="s">
        <v>2280</v>
      </c>
      <c r="D6243" s="73">
        <v>437.1</v>
      </c>
      <c r="E6243" s="51"/>
      <c r="F6243" s="51"/>
      <c r="G6243" s="51"/>
      <c r="H6243" s="46"/>
    </row>
    <row r="6244" spans="1:8" s="47" customFormat="1" ht="15" customHeight="1" x14ac:dyDescent="0.25">
      <c r="A6244" s="58" t="s">
        <v>21</v>
      </c>
      <c r="B6244" s="58" t="s">
        <v>2495</v>
      </c>
      <c r="C6244" s="77" t="s">
        <v>3266</v>
      </c>
      <c r="D6244" s="73">
        <f>MAX(E6244:G6244)</f>
        <v>437.5</v>
      </c>
      <c r="E6244" s="48">
        <v>350</v>
      </c>
      <c r="F6244" s="48">
        <f>E6244*1.25</f>
        <v>437.5</v>
      </c>
      <c r="G6244" s="49">
        <v>437.5</v>
      </c>
      <c r="H6244" s="46"/>
    </row>
    <row r="6245" spans="1:8" s="47" customFormat="1" ht="15" customHeight="1" x14ac:dyDescent="0.25">
      <c r="A6245" s="58" t="s">
        <v>2495</v>
      </c>
      <c r="B6245" s="58" t="s">
        <v>2495</v>
      </c>
      <c r="C6245" s="77" t="s">
        <v>3247</v>
      </c>
      <c r="D6245" s="73">
        <f>MAX(E6245:G6245)</f>
        <v>437.5</v>
      </c>
      <c r="E6245" s="48">
        <v>350</v>
      </c>
      <c r="F6245" s="48">
        <f>E6245*1.25</f>
        <v>437.5</v>
      </c>
      <c r="G6245" s="49">
        <v>437.5</v>
      </c>
      <c r="H6245" s="46"/>
    </row>
    <row r="6246" spans="1:8" s="47" customFormat="1" ht="15" customHeight="1" x14ac:dyDescent="0.25">
      <c r="A6246" s="58" t="s">
        <v>2495</v>
      </c>
      <c r="B6246" s="58" t="s">
        <v>2495</v>
      </c>
      <c r="C6246" s="77" t="s">
        <v>3241</v>
      </c>
      <c r="D6246" s="73">
        <f>MAX(E6246:G6246)</f>
        <v>437.5</v>
      </c>
      <c r="E6246" s="48">
        <v>350</v>
      </c>
      <c r="F6246" s="48">
        <f>E6246*1.25</f>
        <v>437.5</v>
      </c>
      <c r="G6246" s="49">
        <v>437.5</v>
      </c>
      <c r="H6246" s="46"/>
    </row>
    <row r="6247" spans="1:8" s="47" customFormat="1" ht="15" customHeight="1" x14ac:dyDescent="0.25">
      <c r="A6247" s="58" t="s">
        <v>2495</v>
      </c>
      <c r="B6247" s="58" t="s">
        <v>2495</v>
      </c>
      <c r="C6247" s="77" t="s">
        <v>3240</v>
      </c>
      <c r="D6247" s="73">
        <f>MAX(E6247:G6247)</f>
        <v>437.5</v>
      </c>
      <c r="E6247" s="48">
        <v>350</v>
      </c>
      <c r="F6247" s="48">
        <f>E6247*1.25</f>
        <v>437.5</v>
      </c>
      <c r="G6247" s="49">
        <v>437.5</v>
      </c>
      <c r="H6247" s="46"/>
    </row>
    <row r="6248" spans="1:8" s="47" customFormat="1" ht="15" customHeight="1" x14ac:dyDescent="0.25">
      <c r="A6248" s="58" t="s">
        <v>2495</v>
      </c>
      <c r="B6248" s="58" t="s">
        <v>2495</v>
      </c>
      <c r="C6248" s="77" t="s">
        <v>3248</v>
      </c>
      <c r="D6248" s="73">
        <f>MAX(E6248:G6248)</f>
        <v>437.5</v>
      </c>
      <c r="E6248" s="48">
        <v>350</v>
      </c>
      <c r="F6248" s="48">
        <f>E6248*1.25</f>
        <v>437.5</v>
      </c>
      <c r="G6248" s="49">
        <v>437.5</v>
      </c>
      <c r="H6248" s="46"/>
    </row>
    <row r="6249" spans="1:8" s="47" customFormat="1" ht="15" customHeight="1" x14ac:dyDescent="0.25">
      <c r="A6249" s="58" t="s">
        <v>2495</v>
      </c>
      <c r="B6249" s="58" t="s">
        <v>2495</v>
      </c>
      <c r="C6249" s="77" t="s">
        <v>3280</v>
      </c>
      <c r="D6249" s="73">
        <f>MAX(E6249:G6249)</f>
        <v>437.5</v>
      </c>
      <c r="E6249" s="48">
        <v>350</v>
      </c>
      <c r="F6249" s="48">
        <f>E6249*1.25</f>
        <v>437.5</v>
      </c>
      <c r="G6249" s="49">
        <v>437.5</v>
      </c>
      <c r="H6249" s="46"/>
    </row>
    <row r="6250" spans="1:8" s="47" customFormat="1" ht="15" customHeight="1" x14ac:dyDescent="0.25">
      <c r="A6250" s="58" t="s">
        <v>7305</v>
      </c>
      <c r="B6250" s="58">
        <v>92607</v>
      </c>
      <c r="C6250" s="77" t="s">
        <v>7306</v>
      </c>
      <c r="D6250" s="73">
        <f>MAX(E6250:G6250)</f>
        <v>437.5</v>
      </c>
      <c r="E6250" s="48">
        <v>350</v>
      </c>
      <c r="F6250" s="48">
        <f>E6250*1.25</f>
        <v>437.5</v>
      </c>
      <c r="G6250" s="49">
        <v>437.5</v>
      </c>
      <c r="H6250" s="46"/>
    </row>
    <row r="6251" spans="1:8" s="47" customFormat="1" ht="15" customHeight="1" x14ac:dyDescent="0.25">
      <c r="A6251" s="63"/>
      <c r="B6251" s="58">
        <v>12018</v>
      </c>
      <c r="C6251" s="77" t="s">
        <v>196</v>
      </c>
      <c r="D6251" s="73">
        <v>437.8</v>
      </c>
      <c r="E6251" s="51"/>
      <c r="F6251" s="51"/>
      <c r="G6251" s="51"/>
      <c r="H6251" s="46"/>
    </row>
    <row r="6252" spans="1:8" s="47" customFormat="1" ht="15" customHeight="1" x14ac:dyDescent="0.25">
      <c r="A6252" s="58" t="s">
        <v>2495</v>
      </c>
      <c r="B6252" s="58" t="s">
        <v>2495</v>
      </c>
      <c r="C6252" s="77" t="s">
        <v>6972</v>
      </c>
      <c r="D6252" s="73">
        <f>MAX(E6252:G6252)</f>
        <v>438.0625</v>
      </c>
      <c r="E6252" s="48">
        <v>350.45</v>
      </c>
      <c r="F6252" s="48">
        <f>E6252*1.25</f>
        <v>438.0625</v>
      </c>
      <c r="G6252" s="49">
        <v>438.0625</v>
      </c>
      <c r="H6252" s="46"/>
    </row>
    <row r="6253" spans="1:8" s="47" customFormat="1" ht="15" customHeight="1" x14ac:dyDescent="0.25">
      <c r="A6253" s="58">
        <v>82139</v>
      </c>
      <c r="B6253" s="58">
        <v>82139</v>
      </c>
      <c r="C6253" s="77" t="s">
        <v>5334</v>
      </c>
      <c r="D6253" s="73">
        <f>MAX(E6253:G6253)</f>
        <v>438.67500000000001</v>
      </c>
      <c r="E6253" s="48">
        <v>350.94</v>
      </c>
      <c r="F6253" s="48">
        <f>E6253*1.25</f>
        <v>438.67500000000001</v>
      </c>
      <c r="G6253" s="49">
        <v>438.67500000000001</v>
      </c>
      <c r="H6253" s="46"/>
    </row>
    <row r="6254" spans="1:8" s="47" customFormat="1" ht="15" customHeight="1" x14ac:dyDescent="0.25">
      <c r="A6254" s="58">
        <v>99220</v>
      </c>
      <c r="B6254" s="58">
        <v>99220</v>
      </c>
      <c r="C6254" s="77" t="s">
        <v>8695</v>
      </c>
      <c r="D6254" s="73">
        <f>MAX(E6254:G6254)</f>
        <v>439.22500000000002</v>
      </c>
      <c r="E6254" s="48">
        <v>351.38</v>
      </c>
      <c r="F6254" s="48">
        <f>E6254*1.25</f>
        <v>439.22500000000002</v>
      </c>
      <c r="G6254" s="49">
        <v>439.22500000000002</v>
      </c>
      <c r="H6254" s="46"/>
    </row>
    <row r="6255" spans="1:8" s="47" customFormat="1" ht="15" customHeight="1" x14ac:dyDescent="0.25">
      <c r="A6255" s="58">
        <v>99220</v>
      </c>
      <c r="B6255" s="58">
        <v>99220</v>
      </c>
      <c r="C6255" s="77" t="s">
        <v>8905</v>
      </c>
      <c r="D6255" s="73">
        <f>MAX(E6255:G6255)</f>
        <v>439.22500000000002</v>
      </c>
      <c r="E6255" s="48">
        <v>351.38</v>
      </c>
      <c r="F6255" s="48">
        <f>E6255*1.25</f>
        <v>439.22500000000002</v>
      </c>
      <c r="G6255" s="49">
        <v>439.22500000000002</v>
      </c>
      <c r="H6255" s="46"/>
    </row>
    <row r="6256" spans="1:8" s="47" customFormat="1" ht="15" customHeight="1" x14ac:dyDescent="0.25">
      <c r="A6256" s="58">
        <v>99220</v>
      </c>
      <c r="B6256" s="58">
        <v>99220</v>
      </c>
      <c r="C6256" s="77" t="s">
        <v>8614</v>
      </c>
      <c r="D6256" s="73">
        <f>MAX(E6256:G6256)</f>
        <v>439.22500000000002</v>
      </c>
      <c r="E6256" s="48">
        <v>351.38</v>
      </c>
      <c r="F6256" s="48">
        <f>E6256*1.25</f>
        <v>439.22500000000002</v>
      </c>
      <c r="G6256" s="49">
        <v>439.22500000000002</v>
      </c>
      <c r="H6256" s="46"/>
    </row>
    <row r="6257" spans="1:8" s="47" customFormat="1" ht="15" customHeight="1" x14ac:dyDescent="0.25">
      <c r="A6257" s="63"/>
      <c r="B6257" s="58">
        <v>54160</v>
      </c>
      <c r="C6257" s="77" t="s">
        <v>573</v>
      </c>
      <c r="D6257" s="73">
        <v>439.51</v>
      </c>
      <c r="E6257" s="51"/>
      <c r="F6257" s="51"/>
      <c r="G6257" s="51"/>
      <c r="H6257" s="46"/>
    </row>
    <row r="6258" spans="1:8" s="47" customFormat="1" ht="15" customHeight="1" x14ac:dyDescent="0.25">
      <c r="A6258" s="63"/>
      <c r="B6258" s="58">
        <v>96413</v>
      </c>
      <c r="C6258" s="77" t="s">
        <v>2138</v>
      </c>
      <c r="D6258" s="73">
        <v>439.6</v>
      </c>
      <c r="E6258" s="51"/>
      <c r="F6258" s="51"/>
      <c r="G6258" s="51"/>
      <c r="H6258" s="46"/>
    </row>
    <row r="6259" spans="1:8" s="47" customFormat="1" ht="15" customHeight="1" x14ac:dyDescent="0.25">
      <c r="A6259" s="58">
        <v>99244</v>
      </c>
      <c r="B6259" s="58">
        <v>99244</v>
      </c>
      <c r="C6259" s="77" t="s">
        <v>8721</v>
      </c>
      <c r="D6259" s="73">
        <f>MAX(E6259:G6259)</f>
        <v>439.625</v>
      </c>
      <c r="E6259" s="48">
        <v>351.7</v>
      </c>
      <c r="F6259" s="48">
        <f>E6259*1.25</f>
        <v>439.625</v>
      </c>
      <c r="G6259" s="49">
        <v>439.625</v>
      </c>
      <c r="H6259" s="46"/>
    </row>
    <row r="6260" spans="1:8" s="47" customFormat="1" ht="15" customHeight="1" x14ac:dyDescent="0.25">
      <c r="A6260" s="58">
        <v>59025</v>
      </c>
      <c r="B6260" s="58">
        <v>59025</v>
      </c>
      <c r="C6260" s="77" t="s">
        <v>8521</v>
      </c>
      <c r="D6260" s="73">
        <f>MAX(E6260:G6260)</f>
        <v>439.6875</v>
      </c>
      <c r="E6260" s="48">
        <v>351.75</v>
      </c>
      <c r="F6260" s="48">
        <f>E6260*1.25</f>
        <v>439.6875</v>
      </c>
      <c r="G6260" s="49">
        <v>439.6875</v>
      </c>
      <c r="H6260" s="46"/>
    </row>
    <row r="6261" spans="1:8" s="47" customFormat="1" ht="15" customHeight="1" x14ac:dyDescent="0.25">
      <c r="A6261" s="58">
        <v>59025</v>
      </c>
      <c r="B6261" s="58">
        <v>59025</v>
      </c>
      <c r="C6261" s="77" t="s">
        <v>8523</v>
      </c>
      <c r="D6261" s="73">
        <f>MAX(E6261:G6261)</f>
        <v>439.6875</v>
      </c>
      <c r="E6261" s="48">
        <v>351.75</v>
      </c>
      <c r="F6261" s="48">
        <f>E6261*1.25</f>
        <v>439.6875</v>
      </c>
      <c r="G6261" s="49">
        <v>439.6875</v>
      </c>
      <c r="H6261" s="46"/>
    </row>
    <row r="6262" spans="1:8" s="47" customFormat="1" ht="15" customHeight="1" x14ac:dyDescent="0.25">
      <c r="A6262" s="58" t="s">
        <v>21</v>
      </c>
      <c r="B6262" s="58" t="s">
        <v>2495</v>
      </c>
      <c r="C6262" s="77" t="s">
        <v>3767</v>
      </c>
      <c r="D6262" s="73">
        <f>MAX(E6262:G6262)</f>
        <v>439.79999999999995</v>
      </c>
      <c r="E6262" s="48">
        <v>351.84</v>
      </c>
      <c r="F6262" s="48">
        <f>E6262*1.25</f>
        <v>439.79999999999995</v>
      </c>
      <c r="G6262" s="49">
        <v>439.79999999999995</v>
      </c>
      <c r="H6262" s="46"/>
    </row>
    <row r="6263" spans="1:8" s="47" customFormat="1" ht="15" customHeight="1" x14ac:dyDescent="0.25">
      <c r="A6263" s="58" t="s">
        <v>21</v>
      </c>
      <c r="B6263" s="58" t="s">
        <v>2495</v>
      </c>
      <c r="C6263" s="77" t="s">
        <v>3768</v>
      </c>
      <c r="D6263" s="73">
        <f>MAX(E6263:G6263)</f>
        <v>439.79999999999995</v>
      </c>
      <c r="E6263" s="48">
        <v>351.84</v>
      </c>
      <c r="F6263" s="48">
        <f>E6263*1.25</f>
        <v>439.79999999999995</v>
      </c>
      <c r="G6263" s="49">
        <v>439.79999999999995</v>
      </c>
      <c r="H6263" s="46"/>
    </row>
    <row r="6264" spans="1:8" s="47" customFormat="1" ht="15" customHeight="1" x14ac:dyDescent="0.25">
      <c r="A6264" s="58" t="s">
        <v>21</v>
      </c>
      <c r="B6264" s="58" t="s">
        <v>2495</v>
      </c>
      <c r="C6264" s="77" t="s">
        <v>3825</v>
      </c>
      <c r="D6264" s="73">
        <f>MAX(E6264:G6264)</f>
        <v>439.79999999999995</v>
      </c>
      <c r="E6264" s="48">
        <v>351.84</v>
      </c>
      <c r="F6264" s="48">
        <f>E6264*1.25</f>
        <v>439.79999999999995</v>
      </c>
      <c r="G6264" s="49">
        <v>439.79999999999995</v>
      </c>
      <c r="H6264" s="46"/>
    </row>
    <row r="6265" spans="1:8" s="47" customFormat="1" ht="15" customHeight="1" x14ac:dyDescent="0.25">
      <c r="A6265" s="58" t="s">
        <v>21</v>
      </c>
      <c r="B6265" s="58" t="s">
        <v>2495</v>
      </c>
      <c r="C6265" s="77" t="s">
        <v>3826</v>
      </c>
      <c r="D6265" s="73">
        <f>MAX(E6265:G6265)</f>
        <v>439.79999999999995</v>
      </c>
      <c r="E6265" s="48">
        <v>351.84</v>
      </c>
      <c r="F6265" s="48">
        <f>E6265*1.25</f>
        <v>439.79999999999995</v>
      </c>
      <c r="G6265" s="49">
        <v>439.79999999999995</v>
      </c>
      <c r="H6265" s="46"/>
    </row>
    <row r="6266" spans="1:8" s="47" customFormat="1" ht="15" customHeight="1" x14ac:dyDescent="0.25">
      <c r="A6266" s="58" t="s">
        <v>21</v>
      </c>
      <c r="B6266" s="58" t="s">
        <v>2495</v>
      </c>
      <c r="C6266" s="77" t="s">
        <v>3827</v>
      </c>
      <c r="D6266" s="73">
        <f>MAX(E6266:G6266)</f>
        <v>439.79999999999995</v>
      </c>
      <c r="E6266" s="48">
        <v>351.84</v>
      </c>
      <c r="F6266" s="48">
        <f>E6266*1.25</f>
        <v>439.79999999999995</v>
      </c>
      <c r="G6266" s="49">
        <v>439.79999999999995</v>
      </c>
      <c r="H6266" s="46"/>
    </row>
    <row r="6267" spans="1:8" s="47" customFormat="1" ht="15" customHeight="1" x14ac:dyDescent="0.25">
      <c r="A6267" s="58" t="s">
        <v>21</v>
      </c>
      <c r="B6267" s="58" t="s">
        <v>2495</v>
      </c>
      <c r="C6267" s="77" t="s">
        <v>3828</v>
      </c>
      <c r="D6267" s="73">
        <f>MAX(E6267:G6267)</f>
        <v>439.79999999999995</v>
      </c>
      <c r="E6267" s="48">
        <v>351.84</v>
      </c>
      <c r="F6267" s="48">
        <f>E6267*1.25</f>
        <v>439.79999999999995</v>
      </c>
      <c r="G6267" s="49">
        <v>439.79999999999995</v>
      </c>
      <c r="H6267" s="46"/>
    </row>
    <row r="6268" spans="1:8" s="47" customFormat="1" ht="15" customHeight="1" x14ac:dyDescent="0.25">
      <c r="A6268" s="58" t="s">
        <v>21</v>
      </c>
      <c r="B6268" s="58" t="s">
        <v>2495</v>
      </c>
      <c r="C6268" s="77" t="s">
        <v>3915</v>
      </c>
      <c r="D6268" s="73">
        <f>MAX(E6268:G6268)</f>
        <v>439.79999999999995</v>
      </c>
      <c r="E6268" s="48">
        <v>351.84</v>
      </c>
      <c r="F6268" s="48">
        <f>E6268*1.25</f>
        <v>439.79999999999995</v>
      </c>
      <c r="G6268" s="49">
        <v>439.79999999999995</v>
      </c>
      <c r="H6268" s="46"/>
    </row>
    <row r="6269" spans="1:8" s="47" customFormat="1" ht="15" customHeight="1" x14ac:dyDescent="0.25">
      <c r="A6269" s="58" t="s">
        <v>21</v>
      </c>
      <c r="B6269" s="58" t="s">
        <v>2495</v>
      </c>
      <c r="C6269" s="77" t="s">
        <v>3765</v>
      </c>
      <c r="D6269" s="73">
        <f>MAX(E6269:G6269)</f>
        <v>439.79999999999995</v>
      </c>
      <c r="E6269" s="48">
        <v>351.84</v>
      </c>
      <c r="F6269" s="48">
        <f>E6269*1.25</f>
        <v>439.79999999999995</v>
      </c>
      <c r="G6269" s="49">
        <v>439.79999999999995</v>
      </c>
      <c r="H6269" s="46"/>
    </row>
    <row r="6270" spans="1:8" s="47" customFormat="1" ht="15" customHeight="1" x14ac:dyDescent="0.25">
      <c r="A6270" s="63"/>
      <c r="B6270" s="58">
        <v>30906</v>
      </c>
      <c r="C6270" s="77" t="s">
        <v>453</v>
      </c>
      <c r="D6270" s="73">
        <v>440</v>
      </c>
      <c r="E6270" s="51"/>
      <c r="F6270" s="51"/>
      <c r="G6270" s="51"/>
      <c r="H6270" s="46"/>
    </row>
    <row r="6271" spans="1:8" s="47" customFormat="1" ht="15" customHeight="1" x14ac:dyDescent="0.25">
      <c r="A6271" s="63"/>
      <c r="B6271" s="58">
        <v>85705</v>
      </c>
      <c r="C6271" s="77" t="s">
        <v>1540</v>
      </c>
      <c r="D6271" s="73">
        <v>440</v>
      </c>
      <c r="E6271" s="51"/>
      <c r="F6271" s="51"/>
      <c r="G6271" s="51"/>
      <c r="H6271" s="46"/>
    </row>
    <row r="6272" spans="1:8" s="47" customFormat="1" ht="15" customHeight="1" x14ac:dyDescent="0.25">
      <c r="A6272" s="58" t="s">
        <v>2495</v>
      </c>
      <c r="B6272" s="58" t="s">
        <v>2495</v>
      </c>
      <c r="C6272" s="77" t="s">
        <v>3149</v>
      </c>
      <c r="D6272" s="73">
        <f>MAX(E6272:G6272)</f>
        <v>440.17499999999995</v>
      </c>
      <c r="E6272" s="48">
        <v>352.14</v>
      </c>
      <c r="F6272" s="48">
        <f>E6272*1.25</f>
        <v>440.17499999999995</v>
      </c>
      <c r="G6272" s="49">
        <v>440.17499999999995</v>
      </c>
      <c r="H6272" s="46"/>
    </row>
    <row r="6273" spans="1:8" s="47" customFormat="1" ht="15" customHeight="1" x14ac:dyDescent="0.25">
      <c r="A6273" s="58">
        <v>96369</v>
      </c>
      <c r="B6273" s="58">
        <v>96369</v>
      </c>
      <c r="C6273" s="77" t="s">
        <v>2613</v>
      </c>
      <c r="D6273" s="73">
        <f>MAX(E6273:G6273)</f>
        <v>440.625</v>
      </c>
      <c r="E6273" s="48">
        <v>352.5</v>
      </c>
      <c r="F6273" s="48">
        <f>E6273*1.25</f>
        <v>440.625</v>
      </c>
      <c r="G6273" s="49">
        <v>440.625</v>
      </c>
      <c r="H6273" s="46"/>
    </row>
    <row r="6274" spans="1:8" s="47" customFormat="1" ht="15" customHeight="1" x14ac:dyDescent="0.25">
      <c r="A6274" s="58">
        <v>96369</v>
      </c>
      <c r="B6274" s="58">
        <v>96369</v>
      </c>
      <c r="C6274" s="77" t="s">
        <v>2613</v>
      </c>
      <c r="D6274" s="73">
        <f>MAX(E6274:G6274)</f>
        <v>440.625</v>
      </c>
      <c r="E6274" s="48">
        <v>352.5</v>
      </c>
      <c r="F6274" s="48">
        <f>E6274*1.25</f>
        <v>440.625</v>
      </c>
      <c r="G6274" s="49">
        <v>440.625</v>
      </c>
      <c r="H6274" s="46"/>
    </row>
    <row r="6275" spans="1:8" s="47" customFormat="1" ht="15" customHeight="1" x14ac:dyDescent="0.25">
      <c r="A6275" s="58">
        <v>96369</v>
      </c>
      <c r="B6275" s="58">
        <v>96369</v>
      </c>
      <c r="C6275" s="77" t="s">
        <v>2613</v>
      </c>
      <c r="D6275" s="73">
        <f>MAX(E6275:G6275)</f>
        <v>440.625</v>
      </c>
      <c r="E6275" s="48">
        <v>352.5</v>
      </c>
      <c r="F6275" s="48">
        <f>E6275*1.25</f>
        <v>440.625</v>
      </c>
      <c r="G6275" s="49">
        <v>440.625</v>
      </c>
      <c r="H6275" s="46"/>
    </row>
    <row r="6276" spans="1:8" s="47" customFormat="1" ht="15" customHeight="1" x14ac:dyDescent="0.25">
      <c r="A6276" s="58">
        <v>96369</v>
      </c>
      <c r="B6276" s="58">
        <v>96369</v>
      </c>
      <c r="C6276" s="77" t="s">
        <v>2613</v>
      </c>
      <c r="D6276" s="73">
        <f>MAX(E6276:G6276)</f>
        <v>440.625</v>
      </c>
      <c r="E6276" s="48">
        <v>352.5</v>
      </c>
      <c r="F6276" s="48">
        <f>E6276*1.25</f>
        <v>440.625</v>
      </c>
      <c r="G6276" s="49">
        <v>440.625</v>
      </c>
      <c r="H6276" s="46"/>
    </row>
    <row r="6277" spans="1:8" s="47" customFormat="1" ht="15" customHeight="1" x14ac:dyDescent="0.25">
      <c r="A6277" s="58">
        <v>96369</v>
      </c>
      <c r="B6277" s="58">
        <v>96369</v>
      </c>
      <c r="C6277" s="77" t="s">
        <v>2616</v>
      </c>
      <c r="D6277" s="73">
        <f>MAX(E6277:G6277)</f>
        <v>440.625</v>
      </c>
      <c r="E6277" s="48">
        <v>352.5</v>
      </c>
      <c r="F6277" s="48">
        <f>E6277*1.25</f>
        <v>440.625</v>
      </c>
      <c r="G6277" s="49">
        <v>440.625</v>
      </c>
      <c r="H6277" s="46"/>
    </row>
    <row r="6278" spans="1:8" s="47" customFormat="1" ht="15" customHeight="1" x14ac:dyDescent="0.25">
      <c r="A6278" s="58">
        <v>65220</v>
      </c>
      <c r="B6278" s="58">
        <v>65220</v>
      </c>
      <c r="C6278" s="77" t="s">
        <v>7420</v>
      </c>
      <c r="D6278" s="73">
        <f>MAX(E6278:G6278)</f>
        <v>440.75</v>
      </c>
      <c r="E6278" s="48">
        <v>352.6</v>
      </c>
      <c r="F6278" s="48">
        <f>E6278*1.25</f>
        <v>440.75</v>
      </c>
      <c r="G6278" s="49">
        <v>440.75</v>
      </c>
      <c r="H6278" s="46"/>
    </row>
    <row r="6279" spans="1:8" s="47" customFormat="1" ht="15" customHeight="1" x14ac:dyDescent="0.25">
      <c r="A6279" s="63"/>
      <c r="B6279" s="58">
        <v>88344</v>
      </c>
      <c r="C6279" s="77" t="s">
        <v>1863</v>
      </c>
      <c r="D6279" s="73">
        <v>440.86</v>
      </c>
      <c r="E6279" s="51"/>
      <c r="F6279" s="51"/>
      <c r="G6279" s="51"/>
      <c r="H6279" s="46"/>
    </row>
    <row r="6280" spans="1:8" s="47" customFormat="1" ht="15" customHeight="1" x14ac:dyDescent="0.25">
      <c r="A6280" s="58" t="s">
        <v>7605</v>
      </c>
      <c r="B6280" s="58">
        <v>97597</v>
      </c>
      <c r="C6280" s="77" t="s">
        <v>7606</v>
      </c>
      <c r="D6280" s="73">
        <f>MAX(E6280:G6280)</f>
        <v>441.125</v>
      </c>
      <c r="E6280" s="48">
        <v>352.9</v>
      </c>
      <c r="F6280" s="48">
        <f>E6280*1.25</f>
        <v>441.125</v>
      </c>
      <c r="G6280" s="49">
        <v>441.125</v>
      </c>
      <c r="H6280" s="46"/>
    </row>
    <row r="6281" spans="1:8" s="47" customFormat="1" ht="15" customHeight="1" x14ac:dyDescent="0.25">
      <c r="A6281" s="58" t="s">
        <v>7313</v>
      </c>
      <c r="B6281" s="58">
        <v>92611</v>
      </c>
      <c r="C6281" s="77" t="s">
        <v>7314</v>
      </c>
      <c r="D6281" s="73">
        <f>MAX(E6281:G6281)</f>
        <v>441.25</v>
      </c>
      <c r="E6281" s="48">
        <v>353</v>
      </c>
      <c r="F6281" s="48">
        <f>E6281*1.25</f>
        <v>441.25</v>
      </c>
      <c r="G6281" s="49">
        <v>441.25</v>
      </c>
      <c r="H6281" s="46"/>
    </row>
    <row r="6282" spans="1:8" s="47" customFormat="1" ht="15" customHeight="1" x14ac:dyDescent="0.25">
      <c r="A6282" s="58" t="s">
        <v>2495</v>
      </c>
      <c r="B6282" s="58" t="s">
        <v>2495</v>
      </c>
      <c r="C6282" s="77" t="s">
        <v>6773</v>
      </c>
      <c r="D6282" s="73">
        <f>MAX(E6282:G6282)</f>
        <v>441.71249999999998</v>
      </c>
      <c r="E6282" s="48">
        <v>353.37</v>
      </c>
      <c r="F6282" s="48">
        <f>E6282*1.25</f>
        <v>441.71249999999998</v>
      </c>
      <c r="G6282" s="49">
        <v>441.71249999999998</v>
      </c>
      <c r="H6282" s="46"/>
    </row>
    <row r="6283" spans="1:8" s="47" customFormat="1" ht="15" customHeight="1" x14ac:dyDescent="0.25">
      <c r="A6283" s="58">
        <v>82787</v>
      </c>
      <c r="B6283" s="58">
        <v>82787</v>
      </c>
      <c r="C6283" s="77" t="s">
        <v>4628</v>
      </c>
      <c r="D6283" s="73">
        <f>MAX(E6283:G6283)</f>
        <v>441.9</v>
      </c>
      <c r="E6283" s="48">
        <v>353.52</v>
      </c>
      <c r="F6283" s="48">
        <f>E6283*1.25</f>
        <v>441.9</v>
      </c>
      <c r="G6283" s="49">
        <v>441.9</v>
      </c>
      <c r="H6283" s="46"/>
    </row>
    <row r="6284" spans="1:8" s="47" customFormat="1" ht="15" customHeight="1" x14ac:dyDescent="0.25">
      <c r="A6284" s="58">
        <v>76886</v>
      </c>
      <c r="B6284" s="58">
        <v>76886</v>
      </c>
      <c r="C6284" s="77" t="s">
        <v>7025</v>
      </c>
      <c r="D6284" s="73">
        <f>MAX(E6284:G6284)</f>
        <v>442.3125</v>
      </c>
      <c r="E6284" s="48">
        <v>353.85</v>
      </c>
      <c r="F6284" s="48">
        <f>E6284*1.25</f>
        <v>442.3125</v>
      </c>
      <c r="G6284" s="49">
        <v>442.3125</v>
      </c>
      <c r="H6284" s="46"/>
    </row>
    <row r="6285" spans="1:8" s="47" customFormat="1" ht="15" customHeight="1" x14ac:dyDescent="0.25">
      <c r="A6285" s="58">
        <v>92612</v>
      </c>
      <c r="B6285" s="58">
        <v>92612</v>
      </c>
      <c r="C6285" s="77" t="s">
        <v>7304</v>
      </c>
      <c r="D6285" s="73">
        <f>MAX(E6285:G6285)</f>
        <v>443.125</v>
      </c>
      <c r="E6285" s="48">
        <v>354.5</v>
      </c>
      <c r="F6285" s="48">
        <f>E6285*1.25</f>
        <v>443.125</v>
      </c>
      <c r="G6285" s="49">
        <v>443.125</v>
      </c>
      <c r="H6285" s="46"/>
    </row>
    <row r="6286" spans="1:8" s="47" customFormat="1" ht="15" customHeight="1" x14ac:dyDescent="0.25">
      <c r="A6286" s="58">
        <v>56420</v>
      </c>
      <c r="B6286" s="58">
        <v>56420</v>
      </c>
      <c r="C6286" s="77" t="s">
        <v>7384</v>
      </c>
      <c r="D6286" s="73">
        <f>MAX(E6286:G6286)</f>
        <v>443.6</v>
      </c>
      <c r="E6286" s="48">
        <v>354.88</v>
      </c>
      <c r="F6286" s="48">
        <f>E6286*1.25</f>
        <v>443.6</v>
      </c>
      <c r="G6286" s="49">
        <v>443.6</v>
      </c>
      <c r="H6286" s="46"/>
    </row>
    <row r="6287" spans="1:8" s="47" customFormat="1" ht="15" customHeight="1" x14ac:dyDescent="0.25">
      <c r="A6287" s="63"/>
      <c r="B6287" s="58">
        <v>73501</v>
      </c>
      <c r="C6287" s="77" t="s">
        <v>826</v>
      </c>
      <c r="D6287" s="73">
        <v>444</v>
      </c>
      <c r="E6287" s="51"/>
      <c r="F6287" s="51"/>
      <c r="G6287" s="51"/>
      <c r="H6287" s="46"/>
    </row>
    <row r="6288" spans="1:8" s="47" customFormat="1" ht="15" customHeight="1" x14ac:dyDescent="0.25">
      <c r="A6288" s="58">
        <v>40490</v>
      </c>
      <c r="B6288" s="58">
        <v>40490</v>
      </c>
      <c r="C6288" s="77" t="s">
        <v>7687</v>
      </c>
      <c r="D6288" s="73">
        <f>MAX(E6288:G6288)</f>
        <v>444.125</v>
      </c>
      <c r="E6288" s="48">
        <v>355.3</v>
      </c>
      <c r="F6288" s="48">
        <f>E6288*1.25</f>
        <v>444.125</v>
      </c>
      <c r="G6288" s="49">
        <v>444.125</v>
      </c>
      <c r="H6288" s="46"/>
    </row>
    <row r="6289" spans="1:8" s="47" customFormat="1" ht="15" customHeight="1" x14ac:dyDescent="0.25">
      <c r="A6289" s="58">
        <v>40490</v>
      </c>
      <c r="B6289" s="58">
        <v>40490</v>
      </c>
      <c r="C6289" s="77" t="s">
        <v>7874</v>
      </c>
      <c r="D6289" s="73">
        <f>MAX(E6289:G6289)</f>
        <v>444.125</v>
      </c>
      <c r="E6289" s="48">
        <v>355.3</v>
      </c>
      <c r="F6289" s="48">
        <f>E6289*1.25</f>
        <v>444.125</v>
      </c>
      <c r="G6289" s="49">
        <v>444.125</v>
      </c>
      <c r="H6289" s="46"/>
    </row>
    <row r="6290" spans="1:8" s="47" customFormat="1" ht="15" customHeight="1" x14ac:dyDescent="0.25">
      <c r="A6290" s="63"/>
      <c r="B6290" s="58">
        <v>90838</v>
      </c>
      <c r="C6290" s="77" t="s">
        <v>1951</v>
      </c>
      <c r="D6290" s="73">
        <v>444.58</v>
      </c>
      <c r="E6290" s="51"/>
      <c r="F6290" s="51"/>
      <c r="G6290" s="51"/>
      <c r="H6290" s="46"/>
    </row>
    <row r="6291" spans="1:8" s="47" customFormat="1" ht="15" customHeight="1" x14ac:dyDescent="0.25">
      <c r="A6291" s="63"/>
      <c r="B6291" s="58">
        <v>84560</v>
      </c>
      <c r="C6291" s="77" t="s">
        <v>1465</v>
      </c>
      <c r="D6291" s="73">
        <v>445.02</v>
      </c>
      <c r="E6291" s="51"/>
      <c r="F6291" s="51"/>
      <c r="G6291" s="51"/>
      <c r="H6291" s="46"/>
    </row>
    <row r="6292" spans="1:8" s="47" customFormat="1" ht="15" customHeight="1" x14ac:dyDescent="0.25">
      <c r="A6292" s="58">
        <v>88230</v>
      </c>
      <c r="B6292" s="58">
        <v>88230</v>
      </c>
      <c r="C6292" s="77" t="s">
        <v>5524</v>
      </c>
      <c r="D6292" s="73">
        <f>MAX(E6292:G6292)</f>
        <v>445.05</v>
      </c>
      <c r="E6292" s="48">
        <v>356.04</v>
      </c>
      <c r="F6292" s="48">
        <f>E6292*1.25</f>
        <v>445.05</v>
      </c>
      <c r="G6292" s="49">
        <v>445.05</v>
      </c>
      <c r="H6292" s="46"/>
    </row>
    <row r="6293" spans="1:8" s="47" customFormat="1" ht="15" customHeight="1" x14ac:dyDescent="0.25">
      <c r="A6293" s="58">
        <v>88289</v>
      </c>
      <c r="B6293" s="58">
        <v>88289</v>
      </c>
      <c r="C6293" s="77" t="s">
        <v>5522</v>
      </c>
      <c r="D6293" s="73">
        <f>MAX(E6293:G6293)</f>
        <v>445.05</v>
      </c>
      <c r="E6293" s="48">
        <v>356.04</v>
      </c>
      <c r="F6293" s="48">
        <f>E6293*1.25</f>
        <v>445.05</v>
      </c>
      <c r="G6293" s="49">
        <v>445.05</v>
      </c>
      <c r="H6293" s="46"/>
    </row>
    <row r="6294" spans="1:8" s="47" customFormat="1" ht="15" customHeight="1" x14ac:dyDescent="0.25">
      <c r="A6294" s="58">
        <v>88291</v>
      </c>
      <c r="B6294" s="58">
        <v>88291</v>
      </c>
      <c r="C6294" s="77" t="s">
        <v>5523</v>
      </c>
      <c r="D6294" s="73">
        <f>MAX(E6294:G6294)</f>
        <v>445.05</v>
      </c>
      <c r="E6294" s="48">
        <v>356.04</v>
      </c>
      <c r="F6294" s="48">
        <f>E6294*1.25</f>
        <v>445.05</v>
      </c>
      <c r="G6294" s="49">
        <v>445.05</v>
      </c>
      <c r="H6294" s="46"/>
    </row>
    <row r="6295" spans="1:8" s="47" customFormat="1" ht="15" customHeight="1" x14ac:dyDescent="0.25">
      <c r="A6295" s="58" t="s">
        <v>2495</v>
      </c>
      <c r="B6295" s="58" t="s">
        <v>2495</v>
      </c>
      <c r="C6295" s="77" t="s">
        <v>3334</v>
      </c>
      <c r="D6295" s="73">
        <f>MAX(E6295:G6295)</f>
        <v>445.20000000000005</v>
      </c>
      <c r="E6295" s="48">
        <v>356.16</v>
      </c>
      <c r="F6295" s="48">
        <f>E6295*1.25</f>
        <v>445.20000000000005</v>
      </c>
      <c r="G6295" s="49">
        <v>445.20000000000005</v>
      </c>
      <c r="H6295" s="46"/>
    </row>
    <row r="6296" spans="1:8" s="47" customFormat="1" ht="15" customHeight="1" x14ac:dyDescent="0.25">
      <c r="A6296" s="58">
        <v>87799</v>
      </c>
      <c r="B6296" s="58">
        <v>87799</v>
      </c>
      <c r="C6296" s="77" t="s">
        <v>5367</v>
      </c>
      <c r="D6296" s="73">
        <f>MAX(E6296:G6296)</f>
        <v>446.1875</v>
      </c>
      <c r="E6296" s="48">
        <v>356.95</v>
      </c>
      <c r="F6296" s="48">
        <f>E6296*1.25</f>
        <v>446.1875</v>
      </c>
      <c r="G6296" s="49">
        <v>446.1875</v>
      </c>
      <c r="H6296" s="46"/>
    </row>
    <row r="6297" spans="1:8" s="47" customFormat="1" ht="15" customHeight="1" x14ac:dyDescent="0.25">
      <c r="A6297" s="58">
        <v>46916</v>
      </c>
      <c r="B6297" s="58">
        <v>46916</v>
      </c>
      <c r="C6297" s="77" t="s">
        <v>7693</v>
      </c>
      <c r="D6297" s="73">
        <f>MAX(E6297:G6297)</f>
        <v>446.5625</v>
      </c>
      <c r="E6297" s="48">
        <v>357.25</v>
      </c>
      <c r="F6297" s="48">
        <f>E6297*1.25</f>
        <v>446.5625</v>
      </c>
      <c r="G6297" s="49">
        <v>446.5625</v>
      </c>
      <c r="H6297" s="46"/>
    </row>
    <row r="6298" spans="1:8" s="47" customFormat="1" ht="15" customHeight="1" x14ac:dyDescent="0.25">
      <c r="A6298" s="58">
        <v>46916</v>
      </c>
      <c r="B6298" s="58">
        <v>46916</v>
      </c>
      <c r="C6298" s="77" t="s">
        <v>7665</v>
      </c>
      <c r="D6298" s="73">
        <f>MAX(E6298:G6298)</f>
        <v>446.5625</v>
      </c>
      <c r="E6298" s="48">
        <v>357.25</v>
      </c>
      <c r="F6298" s="48">
        <f>E6298*1.25</f>
        <v>446.5625</v>
      </c>
      <c r="G6298" s="49">
        <v>446.5625</v>
      </c>
      <c r="H6298" s="46"/>
    </row>
    <row r="6299" spans="1:8" s="47" customFormat="1" ht="15" customHeight="1" x14ac:dyDescent="0.25">
      <c r="A6299" s="58">
        <v>46916</v>
      </c>
      <c r="B6299" s="58">
        <v>46916</v>
      </c>
      <c r="C6299" s="77" t="s">
        <v>7665</v>
      </c>
      <c r="D6299" s="73">
        <f>MAX(E6299:G6299)</f>
        <v>446.5625</v>
      </c>
      <c r="E6299" s="48">
        <v>357.25</v>
      </c>
      <c r="F6299" s="48">
        <f>E6299*1.25</f>
        <v>446.5625</v>
      </c>
      <c r="G6299" s="49">
        <v>446.5625</v>
      </c>
      <c r="H6299" s="46"/>
    </row>
    <row r="6300" spans="1:8" s="47" customFormat="1" ht="15" customHeight="1" x14ac:dyDescent="0.25">
      <c r="A6300" s="58">
        <v>87900</v>
      </c>
      <c r="B6300" s="58">
        <v>87900</v>
      </c>
      <c r="C6300" s="77" t="s">
        <v>5758</v>
      </c>
      <c r="D6300" s="73">
        <f>MAX(E6300:G6300)</f>
        <v>447</v>
      </c>
      <c r="E6300" s="48">
        <v>357.6</v>
      </c>
      <c r="F6300" s="48">
        <f>E6300*1.25</f>
        <v>447</v>
      </c>
      <c r="G6300" s="49">
        <v>447</v>
      </c>
      <c r="H6300" s="46"/>
    </row>
    <row r="6301" spans="1:8" s="47" customFormat="1" ht="15" customHeight="1" x14ac:dyDescent="0.25">
      <c r="A6301" s="58">
        <v>99221</v>
      </c>
      <c r="B6301" s="58">
        <v>99252</v>
      </c>
      <c r="C6301" s="77" t="s">
        <v>8709</v>
      </c>
      <c r="D6301" s="73">
        <f>MAX(E6301:G6301)</f>
        <v>447.0625</v>
      </c>
      <c r="E6301" s="48">
        <v>357.65</v>
      </c>
      <c r="F6301" s="48">
        <f>E6301*1.25</f>
        <v>447.0625</v>
      </c>
      <c r="G6301" s="49">
        <v>447.0625</v>
      </c>
      <c r="H6301" s="46"/>
    </row>
    <row r="6302" spans="1:8" s="47" customFormat="1" ht="15" customHeight="1" x14ac:dyDescent="0.25">
      <c r="A6302" s="58">
        <v>96365</v>
      </c>
      <c r="B6302" s="58">
        <v>96365</v>
      </c>
      <c r="C6302" s="77" t="s">
        <v>2635</v>
      </c>
      <c r="D6302" s="73">
        <f>MAX(E6302:G6302)</f>
        <v>447.08750000000003</v>
      </c>
      <c r="E6302" s="48">
        <v>357.67</v>
      </c>
      <c r="F6302" s="48">
        <f>E6302*1.25</f>
        <v>447.08750000000003</v>
      </c>
      <c r="G6302" s="49">
        <v>447.08750000000003</v>
      </c>
      <c r="H6302" s="46"/>
    </row>
    <row r="6303" spans="1:8" s="47" customFormat="1" ht="15" customHeight="1" x14ac:dyDescent="0.25">
      <c r="A6303" s="58">
        <v>96365</v>
      </c>
      <c r="B6303" s="58">
        <v>96365</v>
      </c>
      <c r="C6303" s="77" t="s">
        <v>2598</v>
      </c>
      <c r="D6303" s="73">
        <f>MAX(E6303:G6303)</f>
        <v>447.08750000000003</v>
      </c>
      <c r="E6303" s="48">
        <v>357.67</v>
      </c>
      <c r="F6303" s="48">
        <f>E6303*1.25</f>
        <v>447.08750000000003</v>
      </c>
      <c r="G6303" s="49">
        <v>447.08750000000003</v>
      </c>
      <c r="H6303" s="46"/>
    </row>
    <row r="6304" spans="1:8" s="47" customFormat="1" ht="15" customHeight="1" x14ac:dyDescent="0.25">
      <c r="A6304" s="58">
        <v>96365</v>
      </c>
      <c r="B6304" s="58">
        <v>96365</v>
      </c>
      <c r="C6304" s="77" t="s">
        <v>2598</v>
      </c>
      <c r="D6304" s="73">
        <f>MAX(E6304:G6304)</f>
        <v>447.08750000000003</v>
      </c>
      <c r="E6304" s="48">
        <v>357.67</v>
      </c>
      <c r="F6304" s="48">
        <f>E6304*1.25</f>
        <v>447.08750000000003</v>
      </c>
      <c r="G6304" s="49">
        <v>447.08750000000003</v>
      </c>
      <c r="H6304" s="46"/>
    </row>
    <row r="6305" spans="1:8" s="47" customFormat="1" ht="15" customHeight="1" x14ac:dyDescent="0.25">
      <c r="A6305" s="58">
        <v>96365</v>
      </c>
      <c r="B6305" s="58">
        <v>96365</v>
      </c>
      <c r="C6305" s="77" t="s">
        <v>2598</v>
      </c>
      <c r="D6305" s="73">
        <f>MAX(E6305:G6305)</f>
        <v>447.08750000000003</v>
      </c>
      <c r="E6305" s="48">
        <v>357.67</v>
      </c>
      <c r="F6305" s="48">
        <f>E6305*1.25</f>
        <v>447.08750000000003</v>
      </c>
      <c r="G6305" s="49">
        <v>447.08750000000003</v>
      </c>
      <c r="H6305" s="46"/>
    </row>
    <row r="6306" spans="1:8" s="47" customFormat="1" ht="15" customHeight="1" x14ac:dyDescent="0.25">
      <c r="A6306" s="58">
        <v>96365</v>
      </c>
      <c r="B6306" s="58">
        <v>96365</v>
      </c>
      <c r="C6306" s="77" t="s">
        <v>2628</v>
      </c>
      <c r="D6306" s="73">
        <f>MAX(E6306:G6306)</f>
        <v>447.08750000000003</v>
      </c>
      <c r="E6306" s="48">
        <v>357.67</v>
      </c>
      <c r="F6306" s="48">
        <f>E6306*1.25</f>
        <v>447.08750000000003</v>
      </c>
      <c r="G6306" s="49">
        <v>447.08750000000003</v>
      </c>
      <c r="H6306" s="46"/>
    </row>
    <row r="6307" spans="1:8" s="47" customFormat="1" ht="15" customHeight="1" x14ac:dyDescent="0.25">
      <c r="A6307" s="58">
        <v>96365</v>
      </c>
      <c r="B6307" s="58">
        <v>96365</v>
      </c>
      <c r="C6307" s="77" t="s">
        <v>2639</v>
      </c>
      <c r="D6307" s="73">
        <f>MAX(E6307:G6307)</f>
        <v>447.08750000000003</v>
      </c>
      <c r="E6307" s="48">
        <v>357.67</v>
      </c>
      <c r="F6307" s="48">
        <f>E6307*1.25</f>
        <v>447.08750000000003</v>
      </c>
      <c r="G6307" s="49">
        <v>447.08750000000003</v>
      </c>
      <c r="H6307" s="46"/>
    </row>
    <row r="6308" spans="1:8" s="47" customFormat="1" ht="15" customHeight="1" x14ac:dyDescent="0.25">
      <c r="A6308" s="58">
        <v>96365</v>
      </c>
      <c r="B6308" s="58">
        <v>96365</v>
      </c>
      <c r="C6308" s="77" t="s">
        <v>2611</v>
      </c>
      <c r="D6308" s="73">
        <f>MAX(E6308:G6308)</f>
        <v>447.08750000000003</v>
      </c>
      <c r="E6308" s="48">
        <v>357.67</v>
      </c>
      <c r="F6308" s="48">
        <f>E6308*1.25</f>
        <v>447.08750000000003</v>
      </c>
      <c r="G6308" s="49">
        <v>447.08750000000003</v>
      </c>
      <c r="H6308" s="46"/>
    </row>
    <row r="6309" spans="1:8" s="47" customFormat="1" ht="15" customHeight="1" x14ac:dyDescent="0.25">
      <c r="A6309" s="58" t="s">
        <v>25</v>
      </c>
      <c r="B6309" s="58" t="s">
        <v>2495</v>
      </c>
      <c r="C6309" s="77" t="s">
        <v>3311</v>
      </c>
      <c r="D6309" s="73">
        <f>MAX(E6309:G6309)</f>
        <v>447.125</v>
      </c>
      <c r="E6309" s="48">
        <v>357.7</v>
      </c>
      <c r="F6309" s="48">
        <f>E6309*1.25</f>
        <v>447.125</v>
      </c>
      <c r="G6309" s="49">
        <v>447.125</v>
      </c>
      <c r="H6309" s="46"/>
    </row>
    <row r="6310" spans="1:8" s="47" customFormat="1" ht="15" customHeight="1" x14ac:dyDescent="0.25">
      <c r="A6310" s="58">
        <v>82088</v>
      </c>
      <c r="B6310" s="58">
        <v>82088</v>
      </c>
      <c r="C6310" s="77" t="s">
        <v>5274</v>
      </c>
      <c r="D6310" s="73">
        <f>MAX(E6310:G6310)</f>
        <v>447.22499999999997</v>
      </c>
      <c r="E6310" s="48">
        <v>357.78</v>
      </c>
      <c r="F6310" s="48">
        <f>E6310*1.25</f>
        <v>447.22499999999997</v>
      </c>
      <c r="G6310" s="49">
        <v>447.22499999999997</v>
      </c>
      <c r="H6310" s="46"/>
    </row>
    <row r="6311" spans="1:8" s="47" customFormat="1" ht="15" customHeight="1" x14ac:dyDescent="0.25">
      <c r="A6311" s="58" t="s">
        <v>21</v>
      </c>
      <c r="B6311" s="58" t="s">
        <v>2495</v>
      </c>
      <c r="C6311" s="77" t="s">
        <v>3865</v>
      </c>
      <c r="D6311" s="73">
        <f>MAX(E6311:G6311)</f>
        <v>447.5</v>
      </c>
      <c r="E6311" s="48">
        <v>358</v>
      </c>
      <c r="F6311" s="48">
        <f>E6311*1.25</f>
        <v>447.5</v>
      </c>
      <c r="G6311" s="49">
        <v>447.5</v>
      </c>
      <c r="H6311" s="46"/>
    </row>
    <row r="6312" spans="1:8" s="47" customFormat="1" ht="15" customHeight="1" x14ac:dyDescent="0.25">
      <c r="A6312" s="58" t="s">
        <v>21</v>
      </c>
      <c r="B6312" s="58" t="s">
        <v>2495</v>
      </c>
      <c r="C6312" s="77" t="s">
        <v>3866</v>
      </c>
      <c r="D6312" s="73">
        <f>MAX(E6312:G6312)</f>
        <v>447.5</v>
      </c>
      <c r="E6312" s="48">
        <v>358</v>
      </c>
      <c r="F6312" s="48">
        <f>E6312*1.25</f>
        <v>447.5</v>
      </c>
      <c r="G6312" s="49">
        <v>447.5</v>
      </c>
      <c r="H6312" s="46"/>
    </row>
    <row r="6313" spans="1:8" s="47" customFormat="1" ht="15" customHeight="1" x14ac:dyDescent="0.25">
      <c r="A6313" s="58" t="s">
        <v>21</v>
      </c>
      <c r="B6313" s="58" t="s">
        <v>2495</v>
      </c>
      <c r="C6313" s="77" t="s">
        <v>3867</v>
      </c>
      <c r="D6313" s="73">
        <f>MAX(E6313:G6313)</f>
        <v>447.5</v>
      </c>
      <c r="E6313" s="48">
        <v>358</v>
      </c>
      <c r="F6313" s="48">
        <f>E6313*1.25</f>
        <v>447.5</v>
      </c>
      <c r="G6313" s="49">
        <v>447.5</v>
      </c>
      <c r="H6313" s="46"/>
    </row>
    <row r="6314" spans="1:8" s="47" customFormat="1" ht="15" customHeight="1" x14ac:dyDescent="0.25">
      <c r="A6314" s="58" t="s">
        <v>21</v>
      </c>
      <c r="B6314" s="58" t="s">
        <v>2495</v>
      </c>
      <c r="C6314" s="77" t="s">
        <v>3775</v>
      </c>
      <c r="D6314" s="73">
        <f>MAX(E6314:G6314)</f>
        <v>447.5</v>
      </c>
      <c r="E6314" s="48">
        <v>358</v>
      </c>
      <c r="F6314" s="48">
        <f>E6314*1.25</f>
        <v>447.5</v>
      </c>
      <c r="G6314" s="49">
        <v>447.5</v>
      </c>
      <c r="H6314" s="46"/>
    </row>
    <row r="6315" spans="1:8" s="47" customFormat="1" ht="15" customHeight="1" x14ac:dyDescent="0.25">
      <c r="A6315" s="58">
        <v>95861</v>
      </c>
      <c r="B6315" s="58">
        <v>95861</v>
      </c>
      <c r="C6315" s="77" t="s">
        <v>8551</v>
      </c>
      <c r="D6315" s="73">
        <f>MAX(E6315:G6315)</f>
        <v>447.95000000000005</v>
      </c>
      <c r="E6315" s="48">
        <v>358.36</v>
      </c>
      <c r="F6315" s="48">
        <f>E6315*1.25</f>
        <v>447.95000000000005</v>
      </c>
      <c r="G6315" s="49">
        <v>447.95000000000005</v>
      </c>
      <c r="H6315" s="46"/>
    </row>
    <row r="6316" spans="1:8" s="47" customFormat="1" ht="15" customHeight="1" x14ac:dyDescent="0.25">
      <c r="A6316" s="63"/>
      <c r="B6316" s="58">
        <v>70553</v>
      </c>
      <c r="C6316" s="77" t="s">
        <v>720</v>
      </c>
      <c r="D6316" s="73">
        <v>448.27</v>
      </c>
      <c r="E6316" s="51"/>
      <c r="F6316" s="51"/>
      <c r="G6316" s="51"/>
      <c r="H6316" s="46"/>
    </row>
    <row r="6317" spans="1:8" s="47" customFormat="1" ht="15" customHeight="1" x14ac:dyDescent="0.25">
      <c r="A6317" s="58" t="s">
        <v>21</v>
      </c>
      <c r="B6317" s="58" t="s">
        <v>2495</v>
      </c>
      <c r="C6317" s="77" t="s">
        <v>3579</v>
      </c>
      <c r="D6317" s="73">
        <f>MAX(E6317:G6317)</f>
        <v>448.6</v>
      </c>
      <c r="E6317" s="48">
        <v>358.88</v>
      </c>
      <c r="F6317" s="48">
        <f>E6317*1.25</f>
        <v>448.6</v>
      </c>
      <c r="G6317" s="49">
        <v>448.6</v>
      </c>
      <c r="H6317" s="46"/>
    </row>
    <row r="6318" spans="1:8" s="47" customFormat="1" ht="15" customHeight="1" x14ac:dyDescent="0.25">
      <c r="A6318" s="58">
        <v>90792</v>
      </c>
      <c r="B6318" s="58">
        <v>90792</v>
      </c>
      <c r="C6318" s="77" t="s">
        <v>8420</v>
      </c>
      <c r="D6318" s="73">
        <f>MAX(E6318:G6318)</f>
        <v>448.625</v>
      </c>
      <c r="E6318" s="48">
        <v>358.9</v>
      </c>
      <c r="F6318" s="48">
        <f>E6318*1.25</f>
        <v>448.625</v>
      </c>
      <c r="G6318" s="49">
        <v>448.625</v>
      </c>
      <c r="H6318" s="46"/>
    </row>
    <row r="6319" spans="1:8" s="47" customFormat="1" ht="15" customHeight="1" x14ac:dyDescent="0.25">
      <c r="A6319" s="58">
        <v>41800</v>
      </c>
      <c r="B6319" s="58">
        <v>41800</v>
      </c>
      <c r="C6319" s="77" t="s">
        <v>7415</v>
      </c>
      <c r="D6319" s="73">
        <f>MAX(E6319:G6319)</f>
        <v>448.75</v>
      </c>
      <c r="E6319" s="48">
        <v>359</v>
      </c>
      <c r="F6319" s="48">
        <f>E6319*1.25</f>
        <v>448.75</v>
      </c>
      <c r="G6319" s="49">
        <v>448.75</v>
      </c>
      <c r="H6319" s="46"/>
    </row>
    <row r="6320" spans="1:8" s="47" customFormat="1" ht="15" customHeight="1" x14ac:dyDescent="0.25">
      <c r="A6320" s="58">
        <v>64402</v>
      </c>
      <c r="B6320" s="58">
        <v>64402</v>
      </c>
      <c r="C6320" s="77" t="s">
        <v>7331</v>
      </c>
      <c r="D6320" s="73">
        <f>MAX(E6320:G6320)</f>
        <v>448.75</v>
      </c>
      <c r="E6320" s="48">
        <v>359</v>
      </c>
      <c r="F6320" s="48">
        <f>E6320*1.25</f>
        <v>448.75</v>
      </c>
      <c r="G6320" s="49">
        <v>448.75</v>
      </c>
      <c r="H6320" s="46"/>
    </row>
    <row r="6321" spans="1:8" s="47" customFormat="1" ht="15" customHeight="1" x14ac:dyDescent="0.25">
      <c r="A6321" s="58" t="s">
        <v>2495</v>
      </c>
      <c r="B6321" s="58" t="s">
        <v>2495</v>
      </c>
      <c r="C6321" s="77" t="s">
        <v>2874</v>
      </c>
      <c r="D6321" s="73">
        <f>MAX(E6321:G6321)</f>
        <v>448.875</v>
      </c>
      <c r="E6321" s="48">
        <v>359.1</v>
      </c>
      <c r="F6321" s="48">
        <f>E6321*1.25</f>
        <v>448.875</v>
      </c>
      <c r="G6321" s="49">
        <v>448.875</v>
      </c>
      <c r="H6321" s="46"/>
    </row>
    <row r="6322" spans="1:8" s="47" customFormat="1" ht="15" customHeight="1" x14ac:dyDescent="0.25">
      <c r="A6322" s="63"/>
      <c r="B6322" s="58">
        <v>90999</v>
      </c>
      <c r="C6322" s="77" t="s">
        <v>1972</v>
      </c>
      <c r="D6322" s="73">
        <v>449</v>
      </c>
      <c r="E6322" s="51"/>
      <c r="F6322" s="51"/>
      <c r="G6322" s="51"/>
      <c r="H6322" s="46"/>
    </row>
    <row r="6323" spans="1:8" s="47" customFormat="1" ht="15" customHeight="1" x14ac:dyDescent="0.25">
      <c r="A6323" s="63"/>
      <c r="B6323" s="58">
        <v>76813</v>
      </c>
      <c r="C6323" s="77" t="s">
        <v>930</v>
      </c>
      <c r="D6323" s="73">
        <v>449.4</v>
      </c>
      <c r="E6323" s="51"/>
      <c r="F6323" s="51"/>
      <c r="G6323" s="51"/>
      <c r="H6323" s="46"/>
    </row>
    <row r="6324" spans="1:8" s="47" customFormat="1" ht="15" customHeight="1" x14ac:dyDescent="0.25">
      <c r="A6324" s="63"/>
      <c r="B6324" s="58">
        <v>17282</v>
      </c>
      <c r="C6324" s="77" t="s">
        <v>266</v>
      </c>
      <c r="D6324" s="73">
        <v>449.75</v>
      </c>
      <c r="E6324" s="51"/>
      <c r="F6324" s="51"/>
      <c r="G6324" s="51"/>
      <c r="H6324" s="46"/>
    </row>
    <row r="6325" spans="1:8" s="47" customFormat="1" ht="15" customHeight="1" x14ac:dyDescent="0.25">
      <c r="A6325" s="58">
        <v>76641</v>
      </c>
      <c r="B6325" s="58">
        <v>76641</v>
      </c>
      <c r="C6325" s="77" t="s">
        <v>7039</v>
      </c>
      <c r="D6325" s="73">
        <f>MAX(E6325:G6325)</f>
        <v>449.77499999999998</v>
      </c>
      <c r="E6325" s="48">
        <v>359.82</v>
      </c>
      <c r="F6325" s="48">
        <f>E6325*1.25</f>
        <v>449.77499999999998</v>
      </c>
      <c r="G6325" s="49">
        <v>449.77499999999998</v>
      </c>
      <c r="H6325" s="46"/>
    </row>
    <row r="6326" spans="1:8" s="47" customFormat="1" ht="15" customHeight="1" x14ac:dyDescent="0.25">
      <c r="A6326" s="63"/>
      <c r="B6326" s="58">
        <v>81015</v>
      </c>
      <c r="C6326" s="77" t="s">
        <v>1160</v>
      </c>
      <c r="D6326" s="73">
        <v>449.82</v>
      </c>
      <c r="E6326" s="51"/>
      <c r="F6326" s="51"/>
      <c r="G6326" s="51"/>
      <c r="H6326" s="46"/>
    </row>
    <row r="6327" spans="1:8" s="47" customFormat="1" ht="15" customHeight="1" x14ac:dyDescent="0.25">
      <c r="A6327" s="63"/>
      <c r="B6327" s="58">
        <v>76810</v>
      </c>
      <c r="C6327" s="77" t="s">
        <v>929</v>
      </c>
      <c r="D6327" s="73">
        <v>449.83</v>
      </c>
      <c r="E6327" s="51"/>
      <c r="F6327" s="51"/>
      <c r="G6327" s="51"/>
      <c r="H6327" s="46"/>
    </row>
    <row r="6328" spans="1:8" s="47" customFormat="1" ht="15" customHeight="1" x14ac:dyDescent="0.25">
      <c r="A6328" s="58">
        <v>71047</v>
      </c>
      <c r="B6328" s="58">
        <v>71047</v>
      </c>
      <c r="C6328" s="77" t="s">
        <v>6117</v>
      </c>
      <c r="D6328" s="73">
        <f>MAX(E6328:G6328)</f>
        <v>450</v>
      </c>
      <c r="E6328" s="48">
        <v>360</v>
      </c>
      <c r="F6328" s="48">
        <f>E6328*1.25</f>
        <v>450</v>
      </c>
      <c r="G6328" s="49">
        <v>450</v>
      </c>
      <c r="H6328" s="46"/>
    </row>
    <row r="6329" spans="1:8" s="47" customFormat="1" ht="15" customHeight="1" x14ac:dyDescent="0.25">
      <c r="A6329" s="58" t="s">
        <v>2495</v>
      </c>
      <c r="B6329" s="58" t="s">
        <v>2495</v>
      </c>
      <c r="C6329" s="77" t="s">
        <v>3184</v>
      </c>
      <c r="D6329" s="73">
        <f>MAX(E6329:G6329)</f>
        <v>450</v>
      </c>
      <c r="E6329" s="48">
        <v>360</v>
      </c>
      <c r="F6329" s="48">
        <f>E6329*1.25</f>
        <v>450</v>
      </c>
      <c r="G6329" s="49">
        <v>450</v>
      </c>
      <c r="H6329" s="46"/>
    </row>
    <row r="6330" spans="1:8" s="47" customFormat="1" ht="15" customHeight="1" x14ac:dyDescent="0.25">
      <c r="A6330" s="58" t="s">
        <v>2495</v>
      </c>
      <c r="B6330" s="58" t="s">
        <v>2495</v>
      </c>
      <c r="C6330" s="77" t="s">
        <v>3185</v>
      </c>
      <c r="D6330" s="73">
        <f>MAX(E6330:G6330)</f>
        <v>450</v>
      </c>
      <c r="E6330" s="48">
        <v>360</v>
      </c>
      <c r="F6330" s="48">
        <f>E6330*1.25</f>
        <v>450</v>
      </c>
      <c r="G6330" s="49">
        <v>450</v>
      </c>
      <c r="H6330" s="46"/>
    </row>
    <row r="6331" spans="1:8" s="47" customFormat="1" ht="15" customHeight="1" x14ac:dyDescent="0.25">
      <c r="A6331" s="58" t="s">
        <v>2495</v>
      </c>
      <c r="B6331" s="58" t="s">
        <v>2495</v>
      </c>
      <c r="C6331" s="77" t="s">
        <v>3186</v>
      </c>
      <c r="D6331" s="73">
        <f>MAX(E6331:G6331)</f>
        <v>450</v>
      </c>
      <c r="E6331" s="48">
        <v>360</v>
      </c>
      <c r="F6331" s="48">
        <f>E6331*1.25</f>
        <v>450</v>
      </c>
      <c r="G6331" s="49">
        <v>450</v>
      </c>
      <c r="H6331" s="46"/>
    </row>
    <row r="6332" spans="1:8" s="47" customFormat="1" ht="15" customHeight="1" x14ac:dyDescent="0.25">
      <c r="A6332" s="63"/>
      <c r="B6332" s="58">
        <v>17273</v>
      </c>
      <c r="C6332" s="77" t="s">
        <v>261</v>
      </c>
      <c r="D6332" s="73">
        <v>450.3</v>
      </c>
      <c r="E6332" s="51"/>
      <c r="F6332" s="51"/>
      <c r="G6332" s="51"/>
      <c r="H6332" s="46"/>
    </row>
    <row r="6333" spans="1:8" s="47" customFormat="1" ht="15" customHeight="1" x14ac:dyDescent="0.25">
      <c r="A6333" s="63"/>
      <c r="B6333" s="58">
        <v>72193</v>
      </c>
      <c r="C6333" s="77" t="s">
        <v>2358</v>
      </c>
      <c r="D6333" s="73">
        <v>450.99</v>
      </c>
      <c r="E6333" s="51"/>
      <c r="F6333" s="51"/>
      <c r="G6333" s="51"/>
      <c r="H6333" s="46"/>
    </row>
    <row r="6334" spans="1:8" s="47" customFormat="1" ht="15" customHeight="1" x14ac:dyDescent="0.25">
      <c r="A6334" s="58" t="s">
        <v>21</v>
      </c>
      <c r="B6334" s="58" t="s">
        <v>2495</v>
      </c>
      <c r="C6334" s="77" t="s">
        <v>3980</v>
      </c>
      <c r="D6334" s="73">
        <f>MAX(E6334:G6334)</f>
        <v>452.5</v>
      </c>
      <c r="E6334" s="48">
        <v>362</v>
      </c>
      <c r="F6334" s="48">
        <f>E6334*1.25</f>
        <v>452.5</v>
      </c>
      <c r="G6334" s="49">
        <v>452.5</v>
      </c>
      <c r="H6334" s="46"/>
    </row>
    <row r="6335" spans="1:8" s="47" customFormat="1" ht="15" customHeight="1" x14ac:dyDescent="0.25">
      <c r="A6335" s="58" t="s">
        <v>21</v>
      </c>
      <c r="B6335" s="58" t="s">
        <v>2495</v>
      </c>
      <c r="C6335" s="77" t="s">
        <v>3561</v>
      </c>
      <c r="D6335" s="73">
        <f>MAX(E6335:G6335)</f>
        <v>452.5</v>
      </c>
      <c r="E6335" s="48">
        <v>362</v>
      </c>
      <c r="F6335" s="48">
        <f>E6335*1.25</f>
        <v>452.5</v>
      </c>
      <c r="G6335" s="49">
        <v>452.5</v>
      </c>
      <c r="H6335" s="46"/>
    </row>
    <row r="6336" spans="1:8" s="47" customFormat="1" ht="15" customHeight="1" x14ac:dyDescent="0.25">
      <c r="A6336" s="58" t="s">
        <v>2495</v>
      </c>
      <c r="B6336" s="58" t="s">
        <v>2495</v>
      </c>
      <c r="C6336" s="77" t="s">
        <v>3672</v>
      </c>
      <c r="D6336" s="73">
        <f>MAX(E6336:G6336)</f>
        <v>453.25</v>
      </c>
      <c r="E6336" s="48">
        <v>362.6</v>
      </c>
      <c r="F6336" s="48">
        <f>E6336*1.25</f>
        <v>453.25</v>
      </c>
      <c r="G6336" s="49">
        <v>453.25</v>
      </c>
      <c r="H6336" s="46"/>
    </row>
    <row r="6337" spans="1:8" s="47" customFormat="1" ht="15" customHeight="1" x14ac:dyDescent="0.25">
      <c r="A6337" s="63"/>
      <c r="B6337" s="58">
        <v>26725</v>
      </c>
      <c r="C6337" s="77" t="s">
        <v>352</v>
      </c>
      <c r="D6337" s="73">
        <v>453.35</v>
      </c>
      <c r="E6337" s="51"/>
      <c r="F6337" s="51"/>
      <c r="G6337" s="51"/>
      <c r="H6337" s="46"/>
    </row>
    <row r="6338" spans="1:8" s="47" customFormat="1" ht="15" customHeight="1" x14ac:dyDescent="0.25">
      <c r="A6338" s="58">
        <v>88230</v>
      </c>
      <c r="B6338" s="58">
        <v>88230</v>
      </c>
      <c r="C6338" s="77" t="s">
        <v>4538</v>
      </c>
      <c r="D6338" s="73">
        <f>MAX(E6338:G6338)</f>
        <v>453.38749999999999</v>
      </c>
      <c r="E6338" s="48">
        <v>362.71</v>
      </c>
      <c r="F6338" s="48">
        <f>E6338*1.25</f>
        <v>453.38749999999999</v>
      </c>
      <c r="G6338" s="49">
        <v>453.38749999999999</v>
      </c>
      <c r="H6338" s="46"/>
    </row>
    <row r="6339" spans="1:8" s="47" customFormat="1" ht="15" customHeight="1" x14ac:dyDescent="0.25">
      <c r="A6339" s="63"/>
      <c r="B6339" s="58">
        <v>27808</v>
      </c>
      <c r="C6339" s="77" t="s">
        <v>382</v>
      </c>
      <c r="D6339" s="73">
        <v>454</v>
      </c>
      <c r="E6339" s="51"/>
      <c r="F6339" s="51"/>
      <c r="G6339" s="51"/>
      <c r="H6339" s="46"/>
    </row>
    <row r="6340" spans="1:8" s="47" customFormat="1" ht="15" customHeight="1" x14ac:dyDescent="0.25">
      <c r="A6340" s="58" t="s">
        <v>2495</v>
      </c>
      <c r="B6340" s="58">
        <v>86255</v>
      </c>
      <c r="C6340" s="77" t="s">
        <v>5116</v>
      </c>
      <c r="D6340" s="73">
        <f>MAX(E6340:G6340)</f>
        <v>454.07499999999999</v>
      </c>
      <c r="E6340" s="48">
        <v>363.26</v>
      </c>
      <c r="F6340" s="48">
        <f>E6340*1.25</f>
        <v>454.07499999999999</v>
      </c>
      <c r="G6340" s="49">
        <v>454.07499999999999</v>
      </c>
      <c r="H6340" s="46"/>
    </row>
    <row r="6341" spans="1:8" s="47" customFormat="1" ht="15" customHeight="1" x14ac:dyDescent="0.25">
      <c r="A6341" s="58">
        <v>95972</v>
      </c>
      <c r="B6341" s="58">
        <v>95972</v>
      </c>
      <c r="C6341" s="77" t="s">
        <v>8888</v>
      </c>
      <c r="D6341" s="73">
        <f>MAX(E6341:G6341)</f>
        <v>454.16249999999997</v>
      </c>
      <c r="E6341" s="48">
        <v>363.33</v>
      </c>
      <c r="F6341" s="48">
        <f>E6341*1.25</f>
        <v>454.16249999999997</v>
      </c>
      <c r="G6341" s="49">
        <v>454.16249999999997</v>
      </c>
      <c r="H6341" s="46"/>
    </row>
    <row r="6342" spans="1:8" s="47" customFormat="1" ht="15" customHeight="1" x14ac:dyDescent="0.25">
      <c r="A6342" s="58">
        <v>95972</v>
      </c>
      <c r="B6342" s="58">
        <v>95972</v>
      </c>
      <c r="C6342" s="77" t="s">
        <v>6904</v>
      </c>
      <c r="D6342" s="73">
        <f>MAX(E6342:G6342)</f>
        <v>454.16249999999997</v>
      </c>
      <c r="E6342" s="48">
        <v>363.33</v>
      </c>
      <c r="F6342" s="48">
        <f>E6342*1.25</f>
        <v>454.16249999999997</v>
      </c>
      <c r="G6342" s="49">
        <v>454.16249999999997</v>
      </c>
      <c r="H6342" s="46"/>
    </row>
    <row r="6343" spans="1:8" s="47" customFormat="1" ht="15" customHeight="1" x14ac:dyDescent="0.25">
      <c r="A6343" s="63"/>
      <c r="B6343" s="58">
        <v>76965</v>
      </c>
      <c r="C6343" s="77" t="s">
        <v>955</v>
      </c>
      <c r="D6343" s="73">
        <v>454.37</v>
      </c>
      <c r="E6343" s="51"/>
      <c r="F6343" s="51"/>
      <c r="G6343" s="51"/>
      <c r="H6343" s="46"/>
    </row>
    <row r="6344" spans="1:8" s="47" customFormat="1" ht="15" customHeight="1" x14ac:dyDescent="0.25">
      <c r="A6344" s="58">
        <v>83632</v>
      </c>
      <c r="B6344" s="58">
        <v>83632</v>
      </c>
      <c r="C6344" s="77" t="s">
        <v>4614</v>
      </c>
      <c r="D6344" s="73">
        <f>MAX(E6344:G6344)</f>
        <v>454.65000000000003</v>
      </c>
      <c r="E6344" s="48">
        <v>363.72</v>
      </c>
      <c r="F6344" s="48">
        <f>E6344*1.25</f>
        <v>454.65000000000003</v>
      </c>
      <c r="G6344" s="49">
        <v>454.65000000000003</v>
      </c>
      <c r="H6344" s="46"/>
    </row>
    <row r="6345" spans="1:8" s="47" customFormat="1" ht="15" customHeight="1" x14ac:dyDescent="0.25">
      <c r="A6345" s="58" t="s">
        <v>2495</v>
      </c>
      <c r="B6345" s="58" t="s">
        <v>2495</v>
      </c>
      <c r="C6345" s="77" t="s">
        <v>8631</v>
      </c>
      <c r="D6345" s="73">
        <f>MAX(E6345:G6345)</f>
        <v>454.8125</v>
      </c>
      <c r="E6345" s="48">
        <v>363.85</v>
      </c>
      <c r="F6345" s="48">
        <f>E6345*1.25</f>
        <v>454.8125</v>
      </c>
      <c r="G6345" s="49">
        <v>454.8125</v>
      </c>
      <c r="H6345" s="46"/>
    </row>
    <row r="6346" spans="1:8" s="47" customFormat="1" ht="15" customHeight="1" x14ac:dyDescent="0.25">
      <c r="A6346" s="63"/>
      <c r="B6346" s="58">
        <v>77417</v>
      </c>
      <c r="C6346" s="77" t="s">
        <v>1018</v>
      </c>
      <c r="D6346" s="73">
        <v>455</v>
      </c>
      <c r="E6346" s="51"/>
      <c r="F6346" s="51"/>
      <c r="G6346" s="51"/>
      <c r="H6346" s="46"/>
    </row>
    <row r="6347" spans="1:8" s="47" customFormat="1" ht="15" customHeight="1" x14ac:dyDescent="0.25">
      <c r="A6347" s="58" t="s">
        <v>2495</v>
      </c>
      <c r="B6347" s="58" t="s">
        <v>2495</v>
      </c>
      <c r="C6347" s="77" t="s">
        <v>3085</v>
      </c>
      <c r="D6347" s="73">
        <f>MAX(E6347:G6347)</f>
        <v>455.25</v>
      </c>
      <c r="E6347" s="48">
        <v>364.2</v>
      </c>
      <c r="F6347" s="48">
        <f>E6347*1.25</f>
        <v>455.25</v>
      </c>
      <c r="G6347" s="49">
        <v>455.25</v>
      </c>
      <c r="H6347" s="46"/>
    </row>
    <row r="6348" spans="1:8" s="47" customFormat="1" ht="15" customHeight="1" x14ac:dyDescent="0.25">
      <c r="A6348" s="63"/>
      <c r="B6348" s="58">
        <v>96423</v>
      </c>
      <c r="C6348" s="77" t="s">
        <v>2150</v>
      </c>
      <c r="D6348" s="73">
        <v>455.25</v>
      </c>
      <c r="E6348" s="51"/>
      <c r="F6348" s="51"/>
      <c r="G6348" s="51"/>
      <c r="H6348" s="46"/>
    </row>
    <row r="6349" spans="1:8" s="47" customFormat="1" ht="15" customHeight="1" x14ac:dyDescent="0.25">
      <c r="A6349" s="58" t="s">
        <v>2495</v>
      </c>
      <c r="B6349" s="58">
        <v>99204</v>
      </c>
      <c r="C6349" s="77" t="s">
        <v>7929</v>
      </c>
      <c r="D6349" s="73">
        <f>MAX(E6349:G6349)</f>
        <v>455.6875</v>
      </c>
      <c r="E6349" s="48">
        <v>364.55</v>
      </c>
      <c r="F6349" s="48">
        <f>E6349*1.25</f>
        <v>455.6875</v>
      </c>
      <c r="G6349" s="49">
        <v>455.6875</v>
      </c>
      <c r="H6349" s="46"/>
    </row>
    <row r="6350" spans="1:8" s="47" customFormat="1" ht="15" customHeight="1" x14ac:dyDescent="0.25">
      <c r="A6350" s="57" t="s">
        <v>2495</v>
      </c>
      <c r="B6350" s="57">
        <v>99204</v>
      </c>
      <c r="C6350" s="76" t="s">
        <v>7933</v>
      </c>
      <c r="D6350" s="72">
        <f>MAX(E6350:G6350)</f>
        <v>455.6875</v>
      </c>
      <c r="E6350" s="45">
        <v>364.55</v>
      </c>
      <c r="F6350" s="45">
        <f>E6350*1.25</f>
        <v>455.6875</v>
      </c>
      <c r="G6350" s="46">
        <v>455.6875</v>
      </c>
      <c r="H6350" s="46"/>
    </row>
    <row r="6351" spans="1:8" s="47" customFormat="1" ht="15" customHeight="1" x14ac:dyDescent="0.25">
      <c r="A6351" s="57" t="s">
        <v>2495</v>
      </c>
      <c r="B6351" s="57">
        <v>99204</v>
      </c>
      <c r="C6351" s="76" t="s">
        <v>7930</v>
      </c>
      <c r="D6351" s="72">
        <f>MAX(E6351:G6351)</f>
        <v>455.6875</v>
      </c>
      <c r="E6351" s="45">
        <v>364.55</v>
      </c>
      <c r="F6351" s="45">
        <f>E6351*1.25</f>
        <v>455.6875</v>
      </c>
      <c r="G6351" s="46">
        <v>455.6875</v>
      </c>
      <c r="H6351" s="46"/>
    </row>
    <row r="6352" spans="1:8" s="47" customFormat="1" ht="15" customHeight="1" x14ac:dyDescent="0.25">
      <c r="A6352" s="57" t="s">
        <v>2495</v>
      </c>
      <c r="B6352" s="57">
        <v>99204</v>
      </c>
      <c r="C6352" s="76" t="s">
        <v>7931</v>
      </c>
      <c r="D6352" s="72">
        <f>MAX(E6352:G6352)</f>
        <v>455.6875</v>
      </c>
      <c r="E6352" s="45">
        <v>364.55</v>
      </c>
      <c r="F6352" s="45">
        <f>E6352*1.25</f>
        <v>455.6875</v>
      </c>
      <c r="G6352" s="46">
        <v>455.6875</v>
      </c>
      <c r="H6352" s="46"/>
    </row>
    <row r="6353" spans="1:8" s="47" customFormat="1" ht="15" customHeight="1" x14ac:dyDescent="0.25">
      <c r="A6353" s="57" t="s">
        <v>2495</v>
      </c>
      <c r="B6353" s="57">
        <v>99204</v>
      </c>
      <c r="C6353" s="76" t="s">
        <v>7932</v>
      </c>
      <c r="D6353" s="72">
        <f>MAX(E6353:G6353)</f>
        <v>455.6875</v>
      </c>
      <c r="E6353" s="45">
        <v>364.55</v>
      </c>
      <c r="F6353" s="45">
        <f>E6353*1.25</f>
        <v>455.6875</v>
      </c>
      <c r="G6353" s="46">
        <v>455.6875</v>
      </c>
      <c r="H6353" s="46"/>
    </row>
    <row r="6354" spans="1:8" s="47" customFormat="1" ht="15" customHeight="1" x14ac:dyDescent="0.25">
      <c r="A6354" s="58" t="s">
        <v>2495</v>
      </c>
      <c r="B6354" s="58" t="s">
        <v>2495</v>
      </c>
      <c r="C6354" s="77" t="s">
        <v>5406</v>
      </c>
      <c r="D6354" s="73">
        <f>MAX(E6354:G6354)</f>
        <v>455.875</v>
      </c>
      <c r="E6354" s="48">
        <v>364.7</v>
      </c>
      <c r="F6354" s="48">
        <f>E6354*1.25</f>
        <v>455.875</v>
      </c>
      <c r="G6354" s="49">
        <v>455.875</v>
      </c>
      <c r="H6354" s="46"/>
    </row>
    <row r="6355" spans="1:8" s="47" customFormat="1" ht="15" customHeight="1" x14ac:dyDescent="0.25">
      <c r="A6355" s="62"/>
      <c r="B6355" s="57">
        <v>65220</v>
      </c>
      <c r="C6355" s="76" t="s">
        <v>658</v>
      </c>
      <c r="D6355" s="72">
        <v>456.35</v>
      </c>
      <c r="E6355" s="50"/>
      <c r="F6355" s="50"/>
      <c r="G6355" s="50"/>
      <c r="H6355" s="46"/>
    </row>
    <row r="6356" spans="1:8" s="47" customFormat="1" ht="15" customHeight="1" x14ac:dyDescent="0.25">
      <c r="A6356" s="57">
        <v>77065</v>
      </c>
      <c r="B6356" s="57">
        <v>77065</v>
      </c>
      <c r="C6356" s="76" t="s">
        <v>6991</v>
      </c>
      <c r="D6356" s="72">
        <f>MAX(E6356:G6356)</f>
        <v>456.70000000000005</v>
      </c>
      <c r="E6356" s="45">
        <v>365.36</v>
      </c>
      <c r="F6356" s="45">
        <f>E6356*1.25</f>
        <v>456.70000000000005</v>
      </c>
      <c r="G6356" s="46">
        <v>456.70000000000005</v>
      </c>
      <c r="H6356" s="46"/>
    </row>
    <row r="6357" spans="1:8" s="47" customFormat="1" ht="15" customHeight="1" x14ac:dyDescent="0.25">
      <c r="A6357" s="57">
        <v>77067</v>
      </c>
      <c r="B6357" s="57">
        <v>77067</v>
      </c>
      <c r="C6357" s="76" t="s">
        <v>7046</v>
      </c>
      <c r="D6357" s="72">
        <f>MAX(E6357:G6357)</f>
        <v>456.70000000000005</v>
      </c>
      <c r="E6357" s="45">
        <v>365.36</v>
      </c>
      <c r="F6357" s="45">
        <f>E6357*1.25</f>
        <v>456.70000000000005</v>
      </c>
      <c r="G6357" s="46">
        <v>456.70000000000005</v>
      </c>
      <c r="H6357" s="46"/>
    </row>
    <row r="6358" spans="1:8" s="47" customFormat="1" ht="15" customHeight="1" x14ac:dyDescent="0.25">
      <c r="A6358" s="57">
        <v>77065</v>
      </c>
      <c r="B6358" s="57">
        <v>77065</v>
      </c>
      <c r="C6358" s="76" t="s">
        <v>6986</v>
      </c>
      <c r="D6358" s="72">
        <f>MAX(E6358:G6358)</f>
        <v>456.70000000000005</v>
      </c>
      <c r="E6358" s="45">
        <v>365.36</v>
      </c>
      <c r="F6358" s="45">
        <f>E6358*1.25</f>
        <v>456.70000000000005</v>
      </c>
      <c r="G6358" s="46">
        <v>456.70000000000005</v>
      </c>
      <c r="H6358" s="46"/>
    </row>
    <row r="6359" spans="1:8" s="47" customFormat="1" ht="15" customHeight="1" x14ac:dyDescent="0.25">
      <c r="A6359" s="57">
        <v>77065</v>
      </c>
      <c r="B6359" s="57">
        <v>77065</v>
      </c>
      <c r="C6359" s="76" t="s">
        <v>6982</v>
      </c>
      <c r="D6359" s="72">
        <f>MAX(E6359:G6359)</f>
        <v>456.70000000000005</v>
      </c>
      <c r="E6359" s="45">
        <v>365.36</v>
      </c>
      <c r="F6359" s="45">
        <f>E6359*1.25</f>
        <v>456.70000000000005</v>
      </c>
      <c r="G6359" s="46">
        <v>456.70000000000005</v>
      </c>
      <c r="H6359" s="46"/>
    </row>
    <row r="6360" spans="1:8" s="47" customFormat="1" ht="15" customHeight="1" x14ac:dyDescent="0.25">
      <c r="A6360" s="57" t="s">
        <v>2495</v>
      </c>
      <c r="B6360" s="57" t="s">
        <v>2495</v>
      </c>
      <c r="C6360" s="76" t="s">
        <v>3609</v>
      </c>
      <c r="D6360" s="72">
        <f>MAX(E6360:G6360)</f>
        <v>456.75</v>
      </c>
      <c r="E6360" s="45">
        <v>365.4</v>
      </c>
      <c r="F6360" s="45">
        <f>E6360*1.25</f>
        <v>456.75</v>
      </c>
      <c r="G6360" s="46">
        <v>456.75</v>
      </c>
      <c r="H6360" s="46"/>
    </row>
    <row r="6361" spans="1:8" s="47" customFormat="1" ht="15" customHeight="1" x14ac:dyDescent="0.25">
      <c r="A6361" s="62"/>
      <c r="B6361" s="57">
        <v>12046</v>
      </c>
      <c r="C6361" s="76" t="s">
        <v>209</v>
      </c>
      <c r="D6361" s="72">
        <v>457.35</v>
      </c>
      <c r="E6361" s="50"/>
      <c r="F6361" s="50"/>
      <c r="G6361" s="50"/>
      <c r="H6361" s="46"/>
    </row>
    <row r="6362" spans="1:8" s="47" customFormat="1" ht="15" customHeight="1" x14ac:dyDescent="0.25">
      <c r="A6362" s="62"/>
      <c r="B6362" s="57">
        <v>12057</v>
      </c>
      <c r="C6362" s="76" t="s">
        <v>217</v>
      </c>
      <c r="D6362" s="72">
        <v>457.35</v>
      </c>
      <c r="E6362" s="50"/>
      <c r="F6362" s="50"/>
      <c r="G6362" s="50"/>
      <c r="H6362" s="46"/>
    </row>
    <row r="6363" spans="1:8" s="47" customFormat="1" ht="15" customHeight="1" x14ac:dyDescent="0.25">
      <c r="A6363" s="62"/>
      <c r="B6363" s="57">
        <v>12047</v>
      </c>
      <c r="C6363" s="76" t="s">
        <v>210</v>
      </c>
      <c r="D6363" s="72">
        <v>457.35</v>
      </c>
      <c r="E6363" s="50"/>
      <c r="F6363" s="50"/>
      <c r="G6363" s="50"/>
      <c r="H6363" s="46"/>
    </row>
    <row r="6364" spans="1:8" s="47" customFormat="1" ht="15" customHeight="1" x14ac:dyDescent="0.25">
      <c r="A6364" s="57" t="s">
        <v>2495</v>
      </c>
      <c r="B6364" s="57" t="s">
        <v>2495</v>
      </c>
      <c r="C6364" s="76" t="s">
        <v>3115</v>
      </c>
      <c r="D6364" s="72">
        <f>MAX(E6364:G6364)</f>
        <v>458.6</v>
      </c>
      <c r="E6364" s="45">
        <v>366.88</v>
      </c>
      <c r="F6364" s="45">
        <f>E6364*1.25</f>
        <v>458.6</v>
      </c>
      <c r="G6364" s="46">
        <v>458.6</v>
      </c>
      <c r="H6364" s="46"/>
    </row>
    <row r="6365" spans="1:8" s="47" customFormat="1" ht="15" customHeight="1" x14ac:dyDescent="0.25">
      <c r="A6365" s="57" t="s">
        <v>2495</v>
      </c>
      <c r="B6365" s="57" t="s">
        <v>2495</v>
      </c>
      <c r="C6365" s="76" t="s">
        <v>3030</v>
      </c>
      <c r="D6365" s="72">
        <f>MAX(E6365:G6365)</f>
        <v>458.6</v>
      </c>
      <c r="E6365" s="45">
        <v>366.88</v>
      </c>
      <c r="F6365" s="45">
        <f>E6365*1.25</f>
        <v>458.6</v>
      </c>
      <c r="G6365" s="46">
        <v>458.6</v>
      </c>
      <c r="H6365" s="46"/>
    </row>
    <row r="6366" spans="1:8" s="47" customFormat="1" ht="15" customHeight="1" x14ac:dyDescent="0.25">
      <c r="A6366" s="57" t="s">
        <v>21</v>
      </c>
      <c r="B6366" s="57" t="s">
        <v>2495</v>
      </c>
      <c r="C6366" s="76" t="s">
        <v>3036</v>
      </c>
      <c r="D6366" s="72">
        <f>MAX(E6366:G6366)</f>
        <v>458.6</v>
      </c>
      <c r="E6366" s="45">
        <v>366.88</v>
      </c>
      <c r="F6366" s="45">
        <f>E6366*1.25</f>
        <v>458.6</v>
      </c>
      <c r="G6366" s="46">
        <v>458.6</v>
      </c>
      <c r="H6366" s="46"/>
    </row>
    <row r="6367" spans="1:8" s="47" customFormat="1" ht="15" customHeight="1" x14ac:dyDescent="0.25">
      <c r="A6367" s="57" t="s">
        <v>2495</v>
      </c>
      <c r="B6367" s="57" t="s">
        <v>2495</v>
      </c>
      <c r="C6367" s="76" t="s">
        <v>3118</v>
      </c>
      <c r="D6367" s="72">
        <f>MAX(E6367:G6367)</f>
        <v>458.6</v>
      </c>
      <c r="E6367" s="45">
        <v>366.88</v>
      </c>
      <c r="F6367" s="45">
        <f>E6367*1.25</f>
        <v>458.6</v>
      </c>
      <c r="G6367" s="46">
        <v>458.6</v>
      </c>
      <c r="H6367" s="46"/>
    </row>
    <row r="6368" spans="1:8" s="47" customFormat="1" ht="15" customHeight="1" x14ac:dyDescent="0.25">
      <c r="A6368" s="57">
        <v>77066</v>
      </c>
      <c r="B6368" s="57">
        <v>77066</v>
      </c>
      <c r="C6368" s="76" t="s">
        <v>6985</v>
      </c>
      <c r="D6368" s="72">
        <f>MAX(E6368:G6368)</f>
        <v>458.72500000000002</v>
      </c>
      <c r="E6368" s="45">
        <v>366.98</v>
      </c>
      <c r="F6368" s="45">
        <f>E6368*1.25</f>
        <v>458.72500000000002</v>
      </c>
      <c r="G6368" s="46">
        <v>458.72500000000002</v>
      </c>
      <c r="H6368" s="46"/>
    </row>
    <row r="6369" spans="1:8" s="47" customFormat="1" ht="15" customHeight="1" x14ac:dyDescent="0.25">
      <c r="A6369" s="57">
        <v>77066</v>
      </c>
      <c r="B6369" s="57">
        <v>77066</v>
      </c>
      <c r="C6369" s="76" t="s">
        <v>6981</v>
      </c>
      <c r="D6369" s="72">
        <f>MAX(E6369:G6369)</f>
        <v>458.72500000000002</v>
      </c>
      <c r="E6369" s="45">
        <v>366.98</v>
      </c>
      <c r="F6369" s="45">
        <f>E6369*1.25</f>
        <v>458.72500000000002</v>
      </c>
      <c r="G6369" s="46">
        <v>458.72500000000002</v>
      </c>
      <c r="H6369" s="46"/>
    </row>
    <row r="6370" spans="1:8" s="47" customFormat="1" ht="15" customHeight="1" x14ac:dyDescent="0.25">
      <c r="A6370" s="62"/>
      <c r="B6370" s="57">
        <v>99217</v>
      </c>
      <c r="C6370" s="76" t="s">
        <v>2260</v>
      </c>
      <c r="D6370" s="72">
        <v>459</v>
      </c>
      <c r="E6370" s="50"/>
      <c r="F6370" s="50"/>
      <c r="G6370" s="50"/>
      <c r="H6370" s="46"/>
    </row>
    <row r="6371" spans="1:8" s="47" customFormat="1" ht="15" customHeight="1" x14ac:dyDescent="0.25">
      <c r="A6371" s="57">
        <v>8834426</v>
      </c>
      <c r="B6371" s="57">
        <v>8834426</v>
      </c>
      <c r="C6371" s="76" t="s">
        <v>8785</v>
      </c>
      <c r="D6371" s="72">
        <f>MAX(E6371:G6371)</f>
        <v>459.22500000000002</v>
      </c>
      <c r="E6371" s="45">
        <v>367.38</v>
      </c>
      <c r="F6371" s="45">
        <f>E6371*1.25</f>
        <v>459.22500000000002</v>
      </c>
      <c r="G6371" s="46">
        <v>459.22500000000002</v>
      </c>
      <c r="H6371" s="46"/>
    </row>
    <row r="6372" spans="1:8" s="47" customFormat="1" ht="15" customHeight="1" x14ac:dyDescent="0.25">
      <c r="A6372" s="58">
        <v>29105</v>
      </c>
      <c r="B6372" s="58">
        <v>29105</v>
      </c>
      <c r="C6372" s="77" t="s">
        <v>7896</v>
      </c>
      <c r="D6372" s="73">
        <f>MAX(E6372:G6372)</f>
        <v>459.22500000000002</v>
      </c>
      <c r="E6372" s="48">
        <v>367.38</v>
      </c>
      <c r="F6372" s="48">
        <f>E6372*1.25</f>
        <v>459.22500000000002</v>
      </c>
      <c r="G6372" s="49">
        <v>459.22500000000002</v>
      </c>
      <c r="H6372" s="46"/>
    </row>
    <row r="6373" spans="1:8" s="47" customFormat="1" ht="15" customHeight="1" x14ac:dyDescent="0.25">
      <c r="A6373" s="57">
        <v>96374</v>
      </c>
      <c r="B6373" s="57">
        <v>96374</v>
      </c>
      <c r="C6373" s="76" t="s">
        <v>7473</v>
      </c>
      <c r="D6373" s="72">
        <f>MAX(E6373:G6373)</f>
        <v>459.35</v>
      </c>
      <c r="E6373" s="45">
        <v>367.48</v>
      </c>
      <c r="F6373" s="45">
        <f>E6373*1.25</f>
        <v>459.35</v>
      </c>
      <c r="G6373" s="46">
        <v>459.35</v>
      </c>
      <c r="H6373" s="46"/>
    </row>
    <row r="6374" spans="1:8" s="47" customFormat="1" ht="15" customHeight="1" x14ac:dyDescent="0.25">
      <c r="A6374" s="57">
        <v>83918</v>
      </c>
      <c r="B6374" s="57">
        <v>83918</v>
      </c>
      <c r="C6374" s="76" t="s">
        <v>4685</v>
      </c>
      <c r="D6374" s="72">
        <f>MAX(E6374:G6374)</f>
        <v>459.375</v>
      </c>
      <c r="E6374" s="45">
        <v>367.5</v>
      </c>
      <c r="F6374" s="45">
        <f>E6374*1.25</f>
        <v>459.375</v>
      </c>
      <c r="G6374" s="46">
        <v>459.375</v>
      </c>
      <c r="H6374" s="46"/>
    </row>
    <row r="6375" spans="1:8" s="47" customFormat="1" ht="15" customHeight="1" x14ac:dyDescent="0.25">
      <c r="A6375" s="58">
        <v>89240</v>
      </c>
      <c r="B6375" s="58">
        <v>89240</v>
      </c>
      <c r="C6375" s="77" t="s">
        <v>4788</v>
      </c>
      <c r="D6375" s="72">
        <f>MAX(E6375:G6375)</f>
        <v>459.63749999999999</v>
      </c>
      <c r="E6375" s="48">
        <v>367.71</v>
      </c>
      <c r="F6375" s="48">
        <f>E6375*1.25</f>
        <v>459.63749999999999</v>
      </c>
      <c r="G6375" s="46">
        <v>459.63749999999999</v>
      </c>
      <c r="H6375" s="46"/>
    </row>
    <row r="6376" spans="1:8" s="47" customFormat="1" ht="15" customHeight="1" x14ac:dyDescent="0.25">
      <c r="A6376" s="57">
        <v>89240</v>
      </c>
      <c r="B6376" s="57">
        <v>89240</v>
      </c>
      <c r="C6376" s="76" t="s">
        <v>4782</v>
      </c>
      <c r="D6376" s="72">
        <f>MAX(E6376:G6376)</f>
        <v>459.63749999999999</v>
      </c>
      <c r="E6376" s="45">
        <v>367.71</v>
      </c>
      <c r="F6376" s="45">
        <f>E6376*1.25</f>
        <v>459.63749999999999</v>
      </c>
      <c r="G6376" s="46">
        <v>459.63749999999999</v>
      </c>
      <c r="H6376" s="46"/>
    </row>
    <row r="6377" spans="1:8" s="47" customFormat="1" ht="15" customHeight="1" x14ac:dyDescent="0.25">
      <c r="A6377" s="62"/>
      <c r="B6377" s="57">
        <v>28605</v>
      </c>
      <c r="C6377" s="76" t="s">
        <v>406</v>
      </c>
      <c r="D6377" s="72">
        <v>459.64</v>
      </c>
      <c r="E6377" s="50"/>
      <c r="F6377" s="50"/>
      <c r="G6377" s="50"/>
      <c r="H6377" s="46"/>
    </row>
    <row r="6378" spans="1:8" s="47" customFormat="1" ht="15" customHeight="1" x14ac:dyDescent="0.25">
      <c r="A6378" s="58">
        <v>86666</v>
      </c>
      <c r="B6378" s="58">
        <v>86666</v>
      </c>
      <c r="C6378" s="77" t="s">
        <v>4600</v>
      </c>
      <c r="D6378" s="73">
        <f>MAX(E6378:G6378)</f>
        <v>459.72499999999997</v>
      </c>
      <c r="E6378" s="48">
        <v>367.78</v>
      </c>
      <c r="F6378" s="48">
        <f>E6378*1.25</f>
        <v>459.72499999999997</v>
      </c>
      <c r="G6378" s="49">
        <v>459.72499999999997</v>
      </c>
      <c r="H6378" s="46"/>
    </row>
    <row r="6379" spans="1:8" s="47" customFormat="1" ht="15" customHeight="1" x14ac:dyDescent="0.25">
      <c r="A6379" s="57">
        <v>88230</v>
      </c>
      <c r="B6379" s="57">
        <v>88230</v>
      </c>
      <c r="C6379" s="76" t="s">
        <v>4539</v>
      </c>
      <c r="D6379" s="72">
        <f>MAX(E6379:G6379)</f>
        <v>459.92500000000001</v>
      </c>
      <c r="E6379" s="45">
        <v>367.94</v>
      </c>
      <c r="F6379" s="45">
        <f>E6379*1.25</f>
        <v>459.92500000000001</v>
      </c>
      <c r="G6379" s="46">
        <v>459.92500000000001</v>
      </c>
      <c r="H6379" s="46"/>
    </row>
    <row r="6380" spans="1:8" s="47" customFormat="1" ht="15" customHeight="1" x14ac:dyDescent="0.25">
      <c r="A6380" s="62"/>
      <c r="B6380" s="57">
        <v>74178</v>
      </c>
      <c r="C6380" s="76" t="s">
        <v>873</v>
      </c>
      <c r="D6380" s="72">
        <v>459.97</v>
      </c>
      <c r="E6380" s="50"/>
      <c r="F6380" s="50"/>
      <c r="G6380" s="50"/>
      <c r="H6380" s="46"/>
    </row>
    <row r="6381" spans="1:8" s="47" customFormat="1" ht="15" customHeight="1" x14ac:dyDescent="0.25">
      <c r="A6381" s="57" t="s">
        <v>2495</v>
      </c>
      <c r="B6381" s="57">
        <v>85247</v>
      </c>
      <c r="C6381" s="76" t="s">
        <v>4576</v>
      </c>
      <c r="D6381" s="72">
        <f>MAX(E6381:G6381)</f>
        <v>460</v>
      </c>
      <c r="E6381" s="45">
        <v>368</v>
      </c>
      <c r="F6381" s="45">
        <f>E6381*1.25</f>
        <v>460</v>
      </c>
      <c r="G6381" s="46">
        <v>460</v>
      </c>
      <c r="H6381" s="46"/>
    </row>
    <row r="6382" spans="1:8" s="47" customFormat="1" ht="15" customHeight="1" x14ac:dyDescent="0.25">
      <c r="A6382" s="57">
        <v>83520</v>
      </c>
      <c r="B6382" s="57">
        <v>83520</v>
      </c>
      <c r="C6382" s="76" t="s">
        <v>5148</v>
      </c>
      <c r="D6382" s="72">
        <f>MAX(E6382:G6382)</f>
        <v>460.20000000000005</v>
      </c>
      <c r="E6382" s="45">
        <v>368.16</v>
      </c>
      <c r="F6382" s="45">
        <f>E6382*1.25</f>
        <v>460.20000000000005</v>
      </c>
      <c r="G6382" s="46">
        <v>460.20000000000005</v>
      </c>
      <c r="H6382" s="46"/>
    </row>
    <row r="6383" spans="1:8" s="47" customFormat="1" ht="15" customHeight="1" x14ac:dyDescent="0.25">
      <c r="A6383" s="64"/>
      <c r="B6383" s="64" t="s">
        <v>1484</v>
      </c>
      <c r="C6383" s="65" t="s">
        <v>1485</v>
      </c>
      <c r="D6383" s="73">
        <f>MAX(E6383:G6383)</f>
        <v>460.26</v>
      </c>
      <c r="E6383" s="38"/>
      <c r="F6383" s="37">
        <v>460.26</v>
      </c>
      <c r="G6383" s="49">
        <v>460.26</v>
      </c>
      <c r="H6383" s="46"/>
    </row>
    <row r="6384" spans="1:8" s="47" customFormat="1" ht="15" customHeight="1" x14ac:dyDescent="0.25">
      <c r="A6384" s="64"/>
      <c r="B6384" s="64" t="s">
        <v>1486</v>
      </c>
      <c r="C6384" s="65" t="s">
        <v>2429</v>
      </c>
      <c r="D6384" s="73">
        <f>MAX(E6384:G6384)</f>
        <v>460.26</v>
      </c>
      <c r="E6384" s="36"/>
      <c r="F6384" s="37">
        <v>460.26</v>
      </c>
      <c r="G6384" s="49">
        <v>460.26</v>
      </c>
      <c r="H6384" s="46"/>
    </row>
    <row r="6385" spans="1:8" s="47" customFormat="1" ht="15" customHeight="1" x14ac:dyDescent="0.25">
      <c r="A6385" s="64"/>
      <c r="B6385" s="64" t="s">
        <v>1478</v>
      </c>
      <c r="C6385" s="65" t="s">
        <v>1479</v>
      </c>
      <c r="D6385" s="72">
        <f>MAX(E6385:G6385)</f>
        <v>460.26</v>
      </c>
      <c r="E6385" s="38"/>
      <c r="F6385" s="37">
        <v>460.26</v>
      </c>
      <c r="G6385" s="46">
        <v>460.26</v>
      </c>
      <c r="H6385" s="46"/>
    </row>
    <row r="6386" spans="1:8" s="47" customFormat="1" ht="15" customHeight="1" x14ac:dyDescent="0.25">
      <c r="A6386" s="64"/>
      <c r="B6386" s="64" t="s">
        <v>1476</v>
      </c>
      <c r="C6386" s="65" t="s">
        <v>1477</v>
      </c>
      <c r="D6386" s="72">
        <f>MAX(E6386:G6386)</f>
        <v>460.26</v>
      </c>
      <c r="E6386" s="38"/>
      <c r="F6386" s="37">
        <v>460.26</v>
      </c>
      <c r="G6386" s="46">
        <v>460.26</v>
      </c>
      <c r="H6386" s="46"/>
    </row>
    <row r="6387" spans="1:8" s="47" customFormat="1" ht="15" customHeight="1" x14ac:dyDescent="0.25">
      <c r="A6387" s="64"/>
      <c r="B6387" s="64" t="s">
        <v>1487</v>
      </c>
      <c r="C6387" s="65" t="s">
        <v>2430</v>
      </c>
      <c r="D6387" s="72">
        <f>MAX(E6387:G6387)</f>
        <v>460.26</v>
      </c>
      <c r="E6387" s="36"/>
      <c r="F6387" s="37">
        <v>460.26</v>
      </c>
      <c r="G6387" s="46">
        <v>460.26</v>
      </c>
      <c r="H6387" s="46"/>
    </row>
    <row r="6388" spans="1:8" s="47" customFormat="1" ht="15" customHeight="1" x14ac:dyDescent="0.25">
      <c r="A6388" s="64"/>
      <c r="B6388" s="64" t="s">
        <v>1488</v>
      </c>
      <c r="C6388" s="65" t="s">
        <v>1489</v>
      </c>
      <c r="D6388" s="72">
        <f>MAX(E6388:G6388)</f>
        <v>460.26</v>
      </c>
      <c r="E6388" s="38"/>
      <c r="F6388" s="37">
        <v>460.26</v>
      </c>
      <c r="G6388" s="46">
        <v>460.26</v>
      </c>
      <c r="H6388" s="46"/>
    </row>
    <row r="6389" spans="1:8" s="47" customFormat="1" ht="15" customHeight="1" x14ac:dyDescent="0.25">
      <c r="A6389" s="62"/>
      <c r="B6389" s="57">
        <v>84133</v>
      </c>
      <c r="C6389" s="76" t="s">
        <v>1399</v>
      </c>
      <c r="D6389" s="72">
        <v>460.44</v>
      </c>
      <c r="E6389" s="50"/>
      <c r="F6389" s="50"/>
      <c r="G6389" s="50"/>
      <c r="H6389" s="46"/>
    </row>
    <row r="6390" spans="1:8" s="47" customFormat="1" ht="15" customHeight="1" x14ac:dyDescent="0.25">
      <c r="A6390" s="57">
        <v>86334</v>
      </c>
      <c r="B6390" s="57">
        <v>86334</v>
      </c>
      <c r="C6390" s="76" t="s">
        <v>5002</v>
      </c>
      <c r="D6390" s="72">
        <f>MAX(E6390:G6390)</f>
        <v>461.125</v>
      </c>
      <c r="E6390" s="45">
        <v>368.9</v>
      </c>
      <c r="F6390" s="45">
        <f>E6390*1.25</f>
        <v>461.125</v>
      </c>
      <c r="G6390" s="46">
        <v>461.125</v>
      </c>
      <c r="H6390" s="46"/>
    </row>
    <row r="6391" spans="1:8" s="47" customFormat="1" ht="15" customHeight="1" x14ac:dyDescent="0.25">
      <c r="A6391" s="57" t="s">
        <v>61</v>
      </c>
      <c r="B6391" s="57" t="s">
        <v>61</v>
      </c>
      <c r="C6391" s="76" t="s">
        <v>8357</v>
      </c>
      <c r="D6391" s="72">
        <f>MAX(E6391:G6391)</f>
        <v>461.5</v>
      </c>
      <c r="E6391" s="45">
        <v>369.2</v>
      </c>
      <c r="F6391" s="45">
        <f>E6391*1.25</f>
        <v>461.5</v>
      </c>
      <c r="G6391" s="46">
        <v>461.5</v>
      </c>
      <c r="H6391" s="46"/>
    </row>
    <row r="6392" spans="1:8" s="47" customFormat="1" ht="15" customHeight="1" x14ac:dyDescent="0.25">
      <c r="A6392" s="57" t="s">
        <v>61</v>
      </c>
      <c r="B6392" s="57" t="s">
        <v>61</v>
      </c>
      <c r="C6392" s="76" t="s">
        <v>8357</v>
      </c>
      <c r="D6392" s="72">
        <f>MAX(E6392:G6392)</f>
        <v>461.5</v>
      </c>
      <c r="E6392" s="45">
        <v>369.2</v>
      </c>
      <c r="F6392" s="45">
        <f>E6392*1.25</f>
        <v>461.5</v>
      </c>
      <c r="G6392" s="46">
        <v>461.5</v>
      </c>
      <c r="H6392" s="46"/>
    </row>
    <row r="6393" spans="1:8" s="47" customFormat="1" ht="15" customHeight="1" x14ac:dyDescent="0.25">
      <c r="A6393" s="62"/>
      <c r="B6393" s="57">
        <v>40650</v>
      </c>
      <c r="C6393" s="76" t="s">
        <v>521</v>
      </c>
      <c r="D6393" s="72">
        <v>462</v>
      </c>
      <c r="E6393" s="50"/>
      <c r="F6393" s="50"/>
      <c r="G6393" s="50"/>
      <c r="H6393" s="46"/>
    </row>
    <row r="6394" spans="1:8" s="47" customFormat="1" ht="15" customHeight="1" x14ac:dyDescent="0.25">
      <c r="A6394" s="62"/>
      <c r="B6394" s="57">
        <v>87503</v>
      </c>
      <c r="C6394" s="76" t="s">
        <v>1774</v>
      </c>
      <c r="D6394" s="72">
        <v>462.72</v>
      </c>
      <c r="E6394" s="50"/>
      <c r="F6394" s="50"/>
      <c r="G6394" s="50"/>
      <c r="H6394" s="46"/>
    </row>
    <row r="6395" spans="1:8" s="47" customFormat="1" ht="15" customHeight="1" x14ac:dyDescent="0.25">
      <c r="A6395" s="57">
        <v>76857</v>
      </c>
      <c r="B6395" s="57">
        <v>76857</v>
      </c>
      <c r="C6395" s="76" t="s">
        <v>7023</v>
      </c>
      <c r="D6395" s="72">
        <f>MAX(E6395:G6395)</f>
        <v>462.8</v>
      </c>
      <c r="E6395" s="45">
        <v>370.24</v>
      </c>
      <c r="F6395" s="45">
        <f>E6395*1.25</f>
        <v>462.8</v>
      </c>
      <c r="G6395" s="46">
        <v>462.8</v>
      </c>
      <c r="H6395" s="46"/>
    </row>
    <row r="6396" spans="1:8" s="47" customFormat="1" ht="15" customHeight="1" x14ac:dyDescent="0.25">
      <c r="A6396" s="62"/>
      <c r="B6396" s="57">
        <v>86800</v>
      </c>
      <c r="C6396" s="76" t="s">
        <v>1673</v>
      </c>
      <c r="D6396" s="72">
        <v>463.35</v>
      </c>
      <c r="E6396" s="50"/>
      <c r="F6396" s="50"/>
      <c r="G6396" s="50"/>
      <c r="H6396" s="46"/>
    </row>
    <row r="6397" spans="1:8" s="47" customFormat="1" ht="15" customHeight="1" x14ac:dyDescent="0.25">
      <c r="A6397" s="58">
        <v>29581</v>
      </c>
      <c r="B6397" s="58">
        <v>29581</v>
      </c>
      <c r="C6397" s="77" t="s">
        <v>8317</v>
      </c>
      <c r="D6397" s="72">
        <f>MAX(E6397:G6397)</f>
        <v>463.63750000000005</v>
      </c>
      <c r="E6397" s="48">
        <v>370.91</v>
      </c>
      <c r="F6397" s="48">
        <f>E6397*1.25</f>
        <v>463.63750000000005</v>
      </c>
      <c r="G6397" s="46">
        <v>463.63750000000005</v>
      </c>
      <c r="H6397" s="46"/>
    </row>
    <row r="6398" spans="1:8" s="47" customFormat="1" ht="15" customHeight="1" x14ac:dyDescent="0.25">
      <c r="A6398" s="57">
        <v>29580</v>
      </c>
      <c r="B6398" s="57">
        <v>29580</v>
      </c>
      <c r="C6398" s="76" t="s">
        <v>8314</v>
      </c>
      <c r="D6398" s="72">
        <f>MAX(E6398:G6398)</f>
        <v>463.63750000000005</v>
      </c>
      <c r="E6398" s="45">
        <v>370.91</v>
      </c>
      <c r="F6398" s="45">
        <f>E6398*1.25</f>
        <v>463.63750000000005</v>
      </c>
      <c r="G6398" s="46">
        <v>463.63750000000005</v>
      </c>
      <c r="H6398" s="46"/>
    </row>
    <row r="6399" spans="1:8" s="47" customFormat="1" ht="15" customHeight="1" x14ac:dyDescent="0.25">
      <c r="A6399" s="63"/>
      <c r="B6399" s="58">
        <v>74181</v>
      </c>
      <c r="C6399" s="77" t="s">
        <v>874</v>
      </c>
      <c r="D6399" s="72">
        <v>464</v>
      </c>
      <c r="E6399" s="51"/>
      <c r="F6399" s="51"/>
      <c r="G6399" s="50"/>
      <c r="H6399" s="46"/>
    </row>
    <row r="6400" spans="1:8" s="47" customFormat="1" ht="15" customHeight="1" x14ac:dyDescent="0.25">
      <c r="A6400" s="57">
        <v>82533</v>
      </c>
      <c r="B6400" s="58">
        <v>82533</v>
      </c>
      <c r="C6400" s="77" t="s">
        <v>4454</v>
      </c>
      <c r="D6400" s="72">
        <f>MAX(E6400:G6400)</f>
        <v>464.02500000000003</v>
      </c>
      <c r="E6400" s="45">
        <v>371.22</v>
      </c>
      <c r="F6400" s="45">
        <f>E6400*1.25</f>
        <v>464.02500000000003</v>
      </c>
      <c r="G6400" s="46">
        <v>464.02500000000003</v>
      </c>
      <c r="H6400" s="46"/>
    </row>
    <row r="6401" spans="1:8" s="47" customFormat="1" ht="15" customHeight="1" x14ac:dyDescent="0.25">
      <c r="A6401" s="57" t="s">
        <v>2495</v>
      </c>
      <c r="B6401" s="57" t="s">
        <v>2495</v>
      </c>
      <c r="C6401" s="76" t="s">
        <v>6776</v>
      </c>
      <c r="D6401" s="72">
        <f>MAX(E6401:G6401)</f>
        <v>464.02500000000003</v>
      </c>
      <c r="E6401" s="45">
        <v>371.22</v>
      </c>
      <c r="F6401" s="45">
        <f>E6401*1.25</f>
        <v>464.02500000000003</v>
      </c>
      <c r="G6401" s="46">
        <v>464.02500000000003</v>
      </c>
      <c r="H6401" s="46"/>
    </row>
    <row r="6402" spans="1:8" s="47" customFormat="1" ht="15" customHeight="1" x14ac:dyDescent="0.25">
      <c r="A6402" s="57">
        <v>87912</v>
      </c>
      <c r="B6402" s="57">
        <v>87912</v>
      </c>
      <c r="C6402" s="76" t="s">
        <v>5788</v>
      </c>
      <c r="D6402" s="72">
        <f>MAX(E6402:G6402)</f>
        <v>464.0625</v>
      </c>
      <c r="E6402" s="45">
        <v>371.25</v>
      </c>
      <c r="F6402" s="45">
        <f>E6402*1.25</f>
        <v>464.0625</v>
      </c>
      <c r="G6402" s="46">
        <v>464.0625</v>
      </c>
      <c r="H6402" s="46"/>
    </row>
    <row r="6403" spans="1:8" s="47" customFormat="1" ht="15" customHeight="1" x14ac:dyDescent="0.25">
      <c r="A6403" s="57">
        <v>94681</v>
      </c>
      <c r="B6403" s="57">
        <v>94681</v>
      </c>
      <c r="C6403" s="76" t="s">
        <v>7525</v>
      </c>
      <c r="D6403" s="72">
        <f>MAX(E6403:G6403)</f>
        <v>464.54999999999995</v>
      </c>
      <c r="E6403" s="45">
        <v>371.64</v>
      </c>
      <c r="F6403" s="45">
        <f>E6403*1.25</f>
        <v>464.54999999999995</v>
      </c>
      <c r="G6403" s="46">
        <v>464.54999999999995</v>
      </c>
      <c r="H6403" s="46"/>
    </row>
    <row r="6404" spans="1:8" s="47" customFormat="1" ht="15" customHeight="1" x14ac:dyDescent="0.25">
      <c r="A6404" s="57">
        <v>28660</v>
      </c>
      <c r="B6404" s="57">
        <v>28660</v>
      </c>
      <c r="C6404" s="76" t="s">
        <v>7418</v>
      </c>
      <c r="D6404" s="72">
        <f>MAX(E6404:G6404)</f>
        <v>465</v>
      </c>
      <c r="E6404" s="45">
        <v>372</v>
      </c>
      <c r="F6404" s="45">
        <f>E6404*1.25</f>
        <v>465</v>
      </c>
      <c r="G6404" s="46">
        <v>465</v>
      </c>
      <c r="H6404" s="46"/>
    </row>
    <row r="6405" spans="1:8" s="47" customFormat="1" ht="15" customHeight="1" x14ac:dyDescent="0.25">
      <c r="A6405" s="57">
        <v>83519</v>
      </c>
      <c r="B6405" s="57">
        <v>83519</v>
      </c>
      <c r="C6405" s="76" t="s">
        <v>4731</v>
      </c>
      <c r="D6405" s="72">
        <f>MAX(E6405:G6405)</f>
        <v>465.375</v>
      </c>
      <c r="E6405" s="45">
        <v>372.3</v>
      </c>
      <c r="F6405" s="45">
        <f>E6405*1.25</f>
        <v>465.375</v>
      </c>
      <c r="G6405" s="46">
        <v>465.375</v>
      </c>
      <c r="H6405" s="46"/>
    </row>
    <row r="6406" spans="1:8" s="47" customFormat="1" ht="15" customHeight="1" x14ac:dyDescent="0.25">
      <c r="A6406" s="62"/>
      <c r="B6406" s="57">
        <v>76642</v>
      </c>
      <c r="C6406" s="76" t="s">
        <v>914</v>
      </c>
      <c r="D6406" s="72">
        <v>465.45</v>
      </c>
      <c r="E6406" s="50"/>
      <c r="F6406" s="50"/>
      <c r="G6406" s="50"/>
      <c r="H6406" s="46"/>
    </row>
    <row r="6407" spans="1:8" s="47" customFormat="1" ht="15" customHeight="1" x14ac:dyDescent="0.25">
      <c r="A6407" s="57">
        <v>64645</v>
      </c>
      <c r="B6407" s="57">
        <v>64645</v>
      </c>
      <c r="C6407" s="76" t="s">
        <v>6917</v>
      </c>
      <c r="D6407" s="72">
        <f>MAX(E6407:G6407)</f>
        <v>465.77499999999998</v>
      </c>
      <c r="E6407" s="45">
        <v>372.62</v>
      </c>
      <c r="F6407" s="45">
        <f>E6407*1.25</f>
        <v>465.77499999999998</v>
      </c>
      <c r="G6407" s="46">
        <v>465.77499999999998</v>
      </c>
      <c r="H6407" s="46"/>
    </row>
    <row r="6408" spans="1:8" s="47" customFormat="1" ht="15" customHeight="1" x14ac:dyDescent="0.25">
      <c r="A6408" s="62"/>
      <c r="B6408" s="57">
        <v>77263</v>
      </c>
      <c r="C6408" s="76" t="s">
        <v>986</v>
      </c>
      <c r="D6408" s="72">
        <v>466</v>
      </c>
      <c r="E6408" s="50"/>
      <c r="F6408" s="50"/>
      <c r="G6408" s="50"/>
      <c r="H6408" s="46"/>
    </row>
    <row r="6409" spans="1:8" s="47" customFormat="1" ht="15" customHeight="1" x14ac:dyDescent="0.25">
      <c r="A6409" s="57" t="s">
        <v>3495</v>
      </c>
      <c r="B6409" s="57" t="s">
        <v>2495</v>
      </c>
      <c r="C6409" s="76" t="s">
        <v>3496</v>
      </c>
      <c r="D6409" s="72">
        <f>MAX(E6409:G6409)</f>
        <v>466.82499999999999</v>
      </c>
      <c r="E6409" s="45">
        <v>373.46</v>
      </c>
      <c r="F6409" s="45">
        <f>E6409*1.25</f>
        <v>466.82499999999999</v>
      </c>
      <c r="G6409" s="46">
        <v>466.82499999999999</v>
      </c>
      <c r="H6409" s="46"/>
    </row>
    <row r="6410" spans="1:8" s="47" customFormat="1" ht="15" customHeight="1" x14ac:dyDescent="0.25">
      <c r="A6410" s="57" t="s">
        <v>21</v>
      </c>
      <c r="B6410" s="57" t="s">
        <v>2495</v>
      </c>
      <c r="C6410" s="76" t="s">
        <v>3498</v>
      </c>
      <c r="D6410" s="72">
        <f>MAX(E6410:G6410)</f>
        <v>466.82499999999999</v>
      </c>
      <c r="E6410" s="45">
        <v>373.46</v>
      </c>
      <c r="F6410" s="45">
        <f>E6410*1.25</f>
        <v>466.82499999999999</v>
      </c>
      <c r="G6410" s="46">
        <v>466.82499999999999</v>
      </c>
      <c r="H6410" s="46"/>
    </row>
    <row r="6411" spans="1:8" s="47" customFormat="1" ht="15" customHeight="1" x14ac:dyDescent="0.25">
      <c r="A6411" s="57" t="s">
        <v>2495</v>
      </c>
      <c r="B6411" s="57" t="s">
        <v>2495</v>
      </c>
      <c r="C6411" s="76" t="s">
        <v>3696</v>
      </c>
      <c r="D6411" s="72">
        <f>MAX(E6411:G6411)</f>
        <v>466.82499999999999</v>
      </c>
      <c r="E6411" s="45">
        <v>373.46</v>
      </c>
      <c r="F6411" s="45">
        <f>E6411*1.25</f>
        <v>466.82499999999999</v>
      </c>
      <c r="G6411" s="46">
        <v>466.82499999999999</v>
      </c>
      <c r="H6411" s="46"/>
    </row>
    <row r="6412" spans="1:8" s="47" customFormat="1" ht="15" customHeight="1" x14ac:dyDescent="0.25">
      <c r="A6412" s="57" t="s">
        <v>21</v>
      </c>
      <c r="B6412" s="57" t="s">
        <v>2495</v>
      </c>
      <c r="C6412" s="76" t="s">
        <v>3715</v>
      </c>
      <c r="D6412" s="72">
        <f>MAX(E6412:G6412)</f>
        <v>466.82499999999999</v>
      </c>
      <c r="E6412" s="45">
        <v>373.46</v>
      </c>
      <c r="F6412" s="45">
        <f>E6412*1.25</f>
        <v>466.82499999999999</v>
      </c>
      <c r="G6412" s="46">
        <v>466.82499999999999</v>
      </c>
      <c r="H6412" s="46"/>
    </row>
    <row r="6413" spans="1:8" s="47" customFormat="1" ht="15" customHeight="1" x14ac:dyDescent="0.25">
      <c r="A6413" s="57" t="s">
        <v>2495</v>
      </c>
      <c r="B6413" s="57" t="s">
        <v>2495</v>
      </c>
      <c r="C6413" s="76" t="s">
        <v>3716</v>
      </c>
      <c r="D6413" s="72">
        <f>MAX(E6413:G6413)</f>
        <v>466.82499999999999</v>
      </c>
      <c r="E6413" s="45">
        <v>373.46</v>
      </c>
      <c r="F6413" s="45">
        <f>E6413*1.25</f>
        <v>466.82499999999999</v>
      </c>
      <c r="G6413" s="46">
        <v>466.82499999999999</v>
      </c>
      <c r="H6413" s="46"/>
    </row>
    <row r="6414" spans="1:8" s="47" customFormat="1" ht="15" customHeight="1" x14ac:dyDescent="0.25">
      <c r="A6414" s="57" t="s">
        <v>21</v>
      </c>
      <c r="B6414" s="57" t="s">
        <v>2495</v>
      </c>
      <c r="C6414" s="76" t="s">
        <v>3849</v>
      </c>
      <c r="D6414" s="72">
        <f>MAX(E6414:G6414)</f>
        <v>466.82499999999999</v>
      </c>
      <c r="E6414" s="45">
        <v>373.46</v>
      </c>
      <c r="F6414" s="45">
        <f>E6414*1.25</f>
        <v>466.82499999999999</v>
      </c>
      <c r="G6414" s="46">
        <v>466.82499999999999</v>
      </c>
      <c r="H6414" s="46"/>
    </row>
    <row r="6415" spans="1:8" s="47" customFormat="1" ht="15" customHeight="1" x14ac:dyDescent="0.25">
      <c r="A6415" s="57" t="s">
        <v>2495</v>
      </c>
      <c r="B6415" s="57" t="s">
        <v>2495</v>
      </c>
      <c r="C6415" s="76" t="s">
        <v>3848</v>
      </c>
      <c r="D6415" s="72">
        <f>MAX(E6415:G6415)</f>
        <v>466.82499999999999</v>
      </c>
      <c r="E6415" s="45">
        <v>373.46</v>
      </c>
      <c r="F6415" s="45">
        <f>E6415*1.25</f>
        <v>466.82499999999999</v>
      </c>
      <c r="G6415" s="46">
        <v>466.82499999999999</v>
      </c>
      <c r="H6415" s="46"/>
    </row>
    <row r="6416" spans="1:8" s="47" customFormat="1" ht="15" customHeight="1" x14ac:dyDescent="0.25">
      <c r="A6416" s="57" t="s">
        <v>2495</v>
      </c>
      <c r="B6416" s="57" t="s">
        <v>2495</v>
      </c>
      <c r="C6416" s="76" t="s">
        <v>3676</v>
      </c>
      <c r="D6416" s="72">
        <f>MAX(E6416:G6416)</f>
        <v>466.82499999999999</v>
      </c>
      <c r="E6416" s="45">
        <v>373.46</v>
      </c>
      <c r="F6416" s="45">
        <f>E6416*1.25</f>
        <v>466.82499999999999</v>
      </c>
      <c r="G6416" s="46">
        <v>466.82499999999999</v>
      </c>
      <c r="H6416" s="46"/>
    </row>
    <row r="6417" spans="1:8" s="47" customFormat="1" ht="15" customHeight="1" x14ac:dyDescent="0.25">
      <c r="A6417" s="57" t="s">
        <v>2495</v>
      </c>
      <c r="B6417" s="57" t="s">
        <v>2495</v>
      </c>
      <c r="C6417" s="76" t="s">
        <v>3955</v>
      </c>
      <c r="D6417" s="72">
        <f>MAX(E6417:G6417)</f>
        <v>466.82499999999999</v>
      </c>
      <c r="E6417" s="45">
        <v>373.46</v>
      </c>
      <c r="F6417" s="45">
        <f>E6417*1.25</f>
        <v>466.82499999999999</v>
      </c>
      <c r="G6417" s="46">
        <v>466.82499999999999</v>
      </c>
      <c r="H6417" s="46"/>
    </row>
    <row r="6418" spans="1:8" s="47" customFormat="1" ht="15" customHeight="1" x14ac:dyDescent="0.25">
      <c r="A6418" s="57" t="s">
        <v>21</v>
      </c>
      <c r="B6418" s="57" t="s">
        <v>2495</v>
      </c>
      <c r="C6418" s="76" t="s">
        <v>3662</v>
      </c>
      <c r="D6418" s="72">
        <f>MAX(E6418:G6418)</f>
        <v>466.82499999999999</v>
      </c>
      <c r="E6418" s="45">
        <v>373.46</v>
      </c>
      <c r="F6418" s="45">
        <f>E6418*1.25</f>
        <v>466.82499999999999</v>
      </c>
      <c r="G6418" s="46">
        <v>466.82499999999999</v>
      </c>
      <c r="H6418" s="46"/>
    </row>
    <row r="6419" spans="1:8" s="47" customFormat="1" ht="15" customHeight="1" x14ac:dyDescent="0.25">
      <c r="A6419" s="57" t="s">
        <v>21</v>
      </c>
      <c r="B6419" s="57" t="s">
        <v>2495</v>
      </c>
      <c r="C6419" s="76" t="s">
        <v>3724</v>
      </c>
      <c r="D6419" s="72">
        <f>MAX(E6419:G6419)</f>
        <v>466.82499999999999</v>
      </c>
      <c r="E6419" s="45">
        <v>373.46</v>
      </c>
      <c r="F6419" s="45">
        <f>E6419*1.25</f>
        <v>466.82499999999999</v>
      </c>
      <c r="G6419" s="46">
        <v>466.82499999999999</v>
      </c>
      <c r="H6419" s="46"/>
    </row>
    <row r="6420" spans="1:8" s="47" customFormat="1" ht="15" customHeight="1" x14ac:dyDescent="0.25">
      <c r="A6420" s="57" t="s">
        <v>21</v>
      </c>
      <c r="B6420" s="57" t="s">
        <v>2495</v>
      </c>
      <c r="C6420" s="76" t="s">
        <v>3725</v>
      </c>
      <c r="D6420" s="72">
        <f>MAX(E6420:G6420)</f>
        <v>466.82499999999999</v>
      </c>
      <c r="E6420" s="45">
        <v>373.46</v>
      </c>
      <c r="F6420" s="45">
        <f>E6420*1.25</f>
        <v>466.82499999999999</v>
      </c>
      <c r="G6420" s="46">
        <v>466.82499999999999</v>
      </c>
      <c r="H6420" s="46"/>
    </row>
    <row r="6421" spans="1:8" s="47" customFormat="1" ht="15" customHeight="1" x14ac:dyDescent="0.25">
      <c r="A6421" s="57" t="s">
        <v>21</v>
      </c>
      <c r="B6421" s="57" t="s">
        <v>2495</v>
      </c>
      <c r="C6421" s="76" t="s">
        <v>3761</v>
      </c>
      <c r="D6421" s="72">
        <f>MAX(E6421:G6421)</f>
        <v>466.82499999999999</v>
      </c>
      <c r="E6421" s="45">
        <v>373.46</v>
      </c>
      <c r="F6421" s="45">
        <f>E6421*1.25</f>
        <v>466.82499999999999</v>
      </c>
      <c r="G6421" s="46">
        <v>466.82499999999999</v>
      </c>
      <c r="H6421" s="46"/>
    </row>
    <row r="6422" spans="1:8" s="47" customFormat="1" ht="15" customHeight="1" x14ac:dyDescent="0.25">
      <c r="A6422" s="62"/>
      <c r="B6422" s="57">
        <v>12041</v>
      </c>
      <c r="C6422" s="76" t="s">
        <v>205</v>
      </c>
      <c r="D6422" s="72">
        <v>466.83</v>
      </c>
      <c r="E6422" s="50"/>
      <c r="F6422" s="50"/>
      <c r="G6422" s="50"/>
      <c r="H6422" s="46"/>
    </row>
    <row r="6423" spans="1:8" s="47" customFormat="1" ht="15" customHeight="1" x14ac:dyDescent="0.25">
      <c r="A6423" s="57">
        <v>96440</v>
      </c>
      <c r="B6423" s="57">
        <v>96440</v>
      </c>
      <c r="C6423" s="76" t="s">
        <v>6214</v>
      </c>
      <c r="D6423" s="72">
        <f>MAX(E6423:G6423)</f>
        <v>466.875</v>
      </c>
      <c r="E6423" s="45">
        <v>373.5</v>
      </c>
      <c r="F6423" s="45">
        <f>E6423*1.25</f>
        <v>466.875</v>
      </c>
      <c r="G6423" s="46">
        <v>466.875</v>
      </c>
      <c r="H6423" s="46"/>
    </row>
    <row r="6424" spans="1:8" s="47" customFormat="1" ht="15" customHeight="1" x14ac:dyDescent="0.25">
      <c r="A6424" s="57">
        <v>96521</v>
      </c>
      <c r="B6424" s="57">
        <v>96521</v>
      </c>
      <c r="C6424" s="76" t="s">
        <v>8576</v>
      </c>
      <c r="D6424" s="72">
        <f>MAX(E6424:G6424)</f>
        <v>466.875</v>
      </c>
      <c r="E6424" s="45">
        <v>373.5</v>
      </c>
      <c r="F6424" s="45">
        <f>E6424*1.25</f>
        <v>466.875</v>
      </c>
      <c r="G6424" s="46">
        <v>466.875</v>
      </c>
      <c r="H6424" s="46"/>
    </row>
    <row r="6425" spans="1:8" s="47" customFormat="1" ht="15" customHeight="1" x14ac:dyDescent="0.25">
      <c r="A6425" s="57">
        <v>96512</v>
      </c>
      <c r="B6425" s="57">
        <v>96521</v>
      </c>
      <c r="C6425" s="76" t="s">
        <v>6196</v>
      </c>
      <c r="D6425" s="72">
        <f>MAX(E6425:G6425)</f>
        <v>466.875</v>
      </c>
      <c r="E6425" s="45">
        <v>373.5</v>
      </c>
      <c r="F6425" s="45">
        <f>E6425*1.25</f>
        <v>466.875</v>
      </c>
      <c r="G6425" s="46">
        <v>466.875</v>
      </c>
      <c r="H6425" s="46"/>
    </row>
    <row r="6426" spans="1:8" s="47" customFormat="1" ht="15" customHeight="1" x14ac:dyDescent="0.25">
      <c r="A6426" s="57">
        <v>96521</v>
      </c>
      <c r="B6426" s="57">
        <v>96521</v>
      </c>
      <c r="C6426" s="76" t="s">
        <v>6196</v>
      </c>
      <c r="D6426" s="72">
        <f>MAX(E6426:G6426)</f>
        <v>466.875</v>
      </c>
      <c r="E6426" s="45">
        <v>373.5</v>
      </c>
      <c r="F6426" s="45">
        <f>E6426*1.25</f>
        <v>466.875</v>
      </c>
      <c r="G6426" s="46">
        <v>466.875</v>
      </c>
      <c r="H6426" s="46"/>
    </row>
    <row r="6427" spans="1:8" s="47" customFormat="1" ht="15" customHeight="1" x14ac:dyDescent="0.25">
      <c r="A6427" s="57" t="s">
        <v>2495</v>
      </c>
      <c r="B6427" s="57" t="s">
        <v>2495</v>
      </c>
      <c r="C6427" s="76" t="s">
        <v>3581</v>
      </c>
      <c r="D6427" s="72">
        <f>MAX(E6427:G6427)</f>
        <v>466.97499999999997</v>
      </c>
      <c r="E6427" s="45">
        <v>373.58</v>
      </c>
      <c r="F6427" s="45">
        <f>E6427*1.25</f>
        <v>466.97499999999997</v>
      </c>
      <c r="G6427" s="46">
        <v>466.97499999999997</v>
      </c>
      <c r="H6427" s="46"/>
    </row>
    <row r="6428" spans="1:8" s="47" customFormat="1" ht="15" customHeight="1" x14ac:dyDescent="0.25">
      <c r="A6428" s="57" t="s">
        <v>2495</v>
      </c>
      <c r="B6428" s="57" t="s">
        <v>2495</v>
      </c>
      <c r="C6428" s="76" t="s">
        <v>3500</v>
      </c>
      <c r="D6428" s="72">
        <f>MAX(E6428:G6428)</f>
        <v>466.97499999999997</v>
      </c>
      <c r="E6428" s="45">
        <v>373.58</v>
      </c>
      <c r="F6428" s="45">
        <f>E6428*1.25</f>
        <v>466.97499999999997</v>
      </c>
      <c r="G6428" s="46">
        <v>466.97499999999997</v>
      </c>
      <c r="H6428" s="46"/>
    </row>
    <row r="6429" spans="1:8" s="47" customFormat="1" ht="15" customHeight="1" x14ac:dyDescent="0.25">
      <c r="A6429" s="57">
        <v>28630</v>
      </c>
      <c r="B6429" s="57">
        <v>28630</v>
      </c>
      <c r="C6429" s="76" t="s">
        <v>7358</v>
      </c>
      <c r="D6429" s="72">
        <f>MAX(E6429:G6429)</f>
        <v>467.01250000000005</v>
      </c>
      <c r="E6429" s="45">
        <v>373.61</v>
      </c>
      <c r="F6429" s="45">
        <f>E6429*1.25</f>
        <v>467.01250000000005</v>
      </c>
      <c r="G6429" s="46">
        <v>467.01250000000005</v>
      </c>
      <c r="H6429" s="46"/>
    </row>
    <row r="6430" spans="1:8" s="47" customFormat="1" ht="15" customHeight="1" x14ac:dyDescent="0.25">
      <c r="A6430" s="62"/>
      <c r="B6430" s="57">
        <v>94762</v>
      </c>
      <c r="C6430" s="76" t="s">
        <v>2063</v>
      </c>
      <c r="D6430" s="72">
        <v>467.33</v>
      </c>
      <c r="E6430" s="50"/>
      <c r="F6430" s="50"/>
      <c r="G6430" s="50"/>
      <c r="H6430" s="46"/>
    </row>
    <row r="6431" spans="1:8" s="47" customFormat="1" ht="15" customHeight="1" x14ac:dyDescent="0.25">
      <c r="A6431" s="58" t="s">
        <v>2495</v>
      </c>
      <c r="B6431" s="58" t="s">
        <v>2495</v>
      </c>
      <c r="C6431" s="77" t="s">
        <v>3165</v>
      </c>
      <c r="D6431" s="73">
        <f>MAX(E6431:G6431)</f>
        <v>467.67499999999995</v>
      </c>
      <c r="E6431" s="48">
        <v>374.14</v>
      </c>
      <c r="F6431" s="48">
        <f>E6431*1.25</f>
        <v>467.67499999999995</v>
      </c>
      <c r="G6431" s="49">
        <v>467.67499999999995</v>
      </c>
      <c r="H6431" s="46"/>
    </row>
    <row r="6432" spans="1:8" s="47" customFormat="1" ht="15" customHeight="1" x14ac:dyDescent="0.25">
      <c r="A6432" s="57">
        <v>99223</v>
      </c>
      <c r="B6432" s="57">
        <v>99254</v>
      </c>
      <c r="C6432" s="76" t="s">
        <v>8737</v>
      </c>
      <c r="D6432" s="72">
        <f>MAX(E6432:G6432)</f>
        <v>467.6875</v>
      </c>
      <c r="E6432" s="45">
        <v>374.15</v>
      </c>
      <c r="F6432" s="45">
        <f>E6432*1.25</f>
        <v>467.6875</v>
      </c>
      <c r="G6432" s="46">
        <v>467.6875</v>
      </c>
      <c r="H6432" s="46"/>
    </row>
    <row r="6433" spans="1:8" s="47" customFormat="1" ht="15" customHeight="1" x14ac:dyDescent="0.25">
      <c r="A6433" s="58">
        <v>81257</v>
      </c>
      <c r="B6433" s="58">
        <v>81257</v>
      </c>
      <c r="C6433" s="77" t="s">
        <v>4422</v>
      </c>
      <c r="D6433" s="73">
        <f>MAX(E6433:G6433)</f>
        <v>467.77500000000003</v>
      </c>
      <c r="E6433" s="48">
        <v>374.22</v>
      </c>
      <c r="F6433" s="48">
        <f>E6433*1.25</f>
        <v>467.77500000000003</v>
      </c>
      <c r="G6433" s="49">
        <v>467.77500000000003</v>
      </c>
      <c r="H6433" s="46"/>
    </row>
    <row r="6434" spans="1:8" s="47" customFormat="1" ht="15" customHeight="1" x14ac:dyDescent="0.25">
      <c r="A6434" s="57">
        <v>76937</v>
      </c>
      <c r="B6434" s="57">
        <v>76937</v>
      </c>
      <c r="C6434" s="76" t="s">
        <v>6995</v>
      </c>
      <c r="D6434" s="72">
        <f>MAX(E6434:G6434)</f>
        <v>468.5</v>
      </c>
      <c r="E6434" s="45">
        <v>374.8</v>
      </c>
      <c r="F6434" s="45">
        <f>E6434*1.25</f>
        <v>468.5</v>
      </c>
      <c r="G6434" s="46">
        <v>468.5</v>
      </c>
      <c r="H6434" s="46"/>
    </row>
    <row r="6435" spans="1:8" s="47" customFormat="1" ht="15" customHeight="1" x14ac:dyDescent="0.25">
      <c r="A6435" s="57" t="s">
        <v>2495</v>
      </c>
      <c r="B6435" s="57" t="s">
        <v>2495</v>
      </c>
      <c r="C6435" s="76" t="s">
        <v>3070</v>
      </c>
      <c r="D6435" s="72">
        <f>MAX(E6435:G6435)</f>
        <v>468.65000000000003</v>
      </c>
      <c r="E6435" s="45">
        <v>374.92</v>
      </c>
      <c r="F6435" s="45">
        <f>E6435*1.25</f>
        <v>468.65000000000003</v>
      </c>
      <c r="G6435" s="46">
        <v>468.65000000000003</v>
      </c>
      <c r="H6435" s="46"/>
    </row>
    <row r="6436" spans="1:8" s="47" customFormat="1" ht="15" customHeight="1" x14ac:dyDescent="0.25">
      <c r="A6436" s="57" t="s">
        <v>2495</v>
      </c>
      <c r="B6436" s="57" t="s">
        <v>2495</v>
      </c>
      <c r="C6436" s="76" t="s">
        <v>3074</v>
      </c>
      <c r="D6436" s="72">
        <f>MAX(E6436:G6436)</f>
        <v>468.65000000000003</v>
      </c>
      <c r="E6436" s="45">
        <v>374.92</v>
      </c>
      <c r="F6436" s="45">
        <f>E6436*1.25</f>
        <v>468.65000000000003</v>
      </c>
      <c r="G6436" s="46">
        <v>468.65000000000003</v>
      </c>
      <c r="H6436" s="46"/>
    </row>
    <row r="6437" spans="1:8" s="47" customFormat="1" ht="15" customHeight="1" x14ac:dyDescent="0.25">
      <c r="A6437" s="57" t="s">
        <v>7302</v>
      </c>
      <c r="B6437" s="57">
        <v>92597</v>
      </c>
      <c r="C6437" s="76" t="s">
        <v>7303</v>
      </c>
      <c r="D6437" s="72">
        <f>MAX(E6437:G6437)</f>
        <v>468.73750000000001</v>
      </c>
      <c r="E6437" s="45">
        <v>374.99</v>
      </c>
      <c r="F6437" s="45">
        <f>E6437*1.25</f>
        <v>468.73750000000001</v>
      </c>
      <c r="G6437" s="46">
        <v>468.73750000000001</v>
      </c>
      <c r="H6437" s="46"/>
    </row>
    <row r="6438" spans="1:8" s="47" customFormat="1" ht="15" customHeight="1" x14ac:dyDescent="0.25">
      <c r="A6438" s="57" t="s">
        <v>2495</v>
      </c>
      <c r="B6438" s="58" t="s">
        <v>2495</v>
      </c>
      <c r="C6438" s="77" t="s">
        <v>5132</v>
      </c>
      <c r="D6438" s="72">
        <f>MAX(E6438:G6438)</f>
        <v>468.8125</v>
      </c>
      <c r="E6438" s="45">
        <v>375.05</v>
      </c>
      <c r="F6438" s="45">
        <f>E6438*1.25</f>
        <v>468.8125</v>
      </c>
      <c r="G6438" s="46">
        <v>468.8125</v>
      </c>
      <c r="H6438" s="46"/>
    </row>
    <row r="6439" spans="1:8" s="47" customFormat="1" ht="15" customHeight="1" x14ac:dyDescent="0.25">
      <c r="A6439" s="57">
        <v>77427</v>
      </c>
      <c r="B6439" s="57">
        <v>77427</v>
      </c>
      <c r="C6439" s="76" t="s">
        <v>8732</v>
      </c>
      <c r="D6439" s="72">
        <f>MAX(E6439:G6439)</f>
        <v>469.375</v>
      </c>
      <c r="E6439" s="45">
        <v>375.5</v>
      </c>
      <c r="F6439" s="45">
        <f>E6439*1.25</f>
        <v>469.375</v>
      </c>
      <c r="G6439" s="46">
        <v>469.375</v>
      </c>
      <c r="H6439" s="46"/>
    </row>
    <row r="6440" spans="1:8" s="47" customFormat="1" ht="15" customHeight="1" x14ac:dyDescent="0.25">
      <c r="A6440" s="57">
        <v>77427</v>
      </c>
      <c r="B6440" s="57">
        <v>77427</v>
      </c>
      <c r="C6440" s="76" t="s">
        <v>8739</v>
      </c>
      <c r="D6440" s="72">
        <f>MAX(E6440:G6440)</f>
        <v>469.375</v>
      </c>
      <c r="E6440" s="45">
        <v>375.5</v>
      </c>
      <c r="F6440" s="45">
        <f>E6440*1.25</f>
        <v>469.375</v>
      </c>
      <c r="G6440" s="46">
        <v>469.375</v>
      </c>
      <c r="H6440" s="46"/>
    </row>
    <row r="6441" spans="1:8" s="47" customFormat="1" ht="15" customHeight="1" x14ac:dyDescent="0.25">
      <c r="A6441" s="57">
        <v>77427</v>
      </c>
      <c r="B6441" s="57">
        <v>77427</v>
      </c>
      <c r="C6441" s="76" t="s">
        <v>8733</v>
      </c>
      <c r="D6441" s="72">
        <f>MAX(E6441:G6441)</f>
        <v>469.375</v>
      </c>
      <c r="E6441" s="45">
        <v>375.5</v>
      </c>
      <c r="F6441" s="45">
        <f>E6441*1.25</f>
        <v>469.375</v>
      </c>
      <c r="G6441" s="46">
        <v>469.375</v>
      </c>
      <c r="H6441" s="46"/>
    </row>
    <row r="6442" spans="1:8" s="47" customFormat="1" ht="15" customHeight="1" x14ac:dyDescent="0.25">
      <c r="A6442" s="58" t="s">
        <v>21</v>
      </c>
      <c r="B6442" s="58" t="s">
        <v>2495</v>
      </c>
      <c r="C6442" s="77" t="s">
        <v>3991</v>
      </c>
      <c r="D6442" s="72">
        <f>MAX(E6442:G6442)</f>
        <v>470</v>
      </c>
      <c r="E6442" s="48">
        <v>376</v>
      </c>
      <c r="F6442" s="48">
        <f>E6442*1.25</f>
        <v>470</v>
      </c>
      <c r="G6442" s="46">
        <v>470</v>
      </c>
      <c r="H6442" s="46"/>
    </row>
    <row r="6443" spans="1:8" s="47" customFormat="1" ht="15" customHeight="1" x14ac:dyDescent="0.25">
      <c r="A6443" s="58" t="s">
        <v>21</v>
      </c>
      <c r="B6443" s="58" t="s">
        <v>2495</v>
      </c>
      <c r="C6443" s="77" t="s">
        <v>3995</v>
      </c>
      <c r="D6443" s="72">
        <f>MAX(E6443:G6443)</f>
        <v>470</v>
      </c>
      <c r="E6443" s="48">
        <v>376</v>
      </c>
      <c r="F6443" s="48">
        <f>E6443*1.25</f>
        <v>470</v>
      </c>
      <c r="G6443" s="46">
        <v>470</v>
      </c>
      <c r="H6443" s="46"/>
    </row>
    <row r="6444" spans="1:8" s="47" customFormat="1" ht="15" customHeight="1" x14ac:dyDescent="0.25">
      <c r="A6444" s="57" t="s">
        <v>21</v>
      </c>
      <c r="B6444" s="57" t="s">
        <v>2495</v>
      </c>
      <c r="C6444" s="76" t="s">
        <v>4108</v>
      </c>
      <c r="D6444" s="72">
        <f>MAX(E6444:G6444)</f>
        <v>470</v>
      </c>
      <c r="E6444" s="45">
        <v>376</v>
      </c>
      <c r="F6444" s="45">
        <f>E6444*1.25</f>
        <v>470</v>
      </c>
      <c r="G6444" s="46">
        <v>470</v>
      </c>
      <c r="H6444" s="46"/>
    </row>
    <row r="6445" spans="1:8" s="47" customFormat="1" ht="15" customHeight="1" x14ac:dyDescent="0.25">
      <c r="A6445" s="57" t="s">
        <v>21</v>
      </c>
      <c r="B6445" s="57" t="s">
        <v>2495</v>
      </c>
      <c r="C6445" s="76" t="s">
        <v>3776</v>
      </c>
      <c r="D6445" s="72">
        <f>MAX(E6445:G6445)</f>
        <v>470</v>
      </c>
      <c r="E6445" s="45">
        <v>376</v>
      </c>
      <c r="F6445" s="45">
        <f>E6445*1.25</f>
        <v>470</v>
      </c>
      <c r="G6445" s="46">
        <v>470</v>
      </c>
      <c r="H6445" s="46"/>
    </row>
    <row r="6446" spans="1:8" s="47" customFormat="1" ht="15" customHeight="1" x14ac:dyDescent="0.25">
      <c r="A6446" s="57" t="s">
        <v>21</v>
      </c>
      <c r="B6446" s="57" t="s">
        <v>2495</v>
      </c>
      <c r="C6446" s="76" t="s">
        <v>3595</v>
      </c>
      <c r="D6446" s="72">
        <f>MAX(E6446:G6446)</f>
        <v>470.45000000000005</v>
      </c>
      <c r="E6446" s="45">
        <v>376.36</v>
      </c>
      <c r="F6446" s="45">
        <f>E6446*1.25</f>
        <v>470.45000000000005</v>
      </c>
      <c r="G6446" s="46">
        <v>470.45000000000005</v>
      </c>
      <c r="H6446" s="46"/>
    </row>
    <row r="6447" spans="1:8" s="47" customFormat="1" ht="15" customHeight="1" x14ac:dyDescent="0.25">
      <c r="A6447" s="57" t="s">
        <v>21</v>
      </c>
      <c r="B6447" s="57" t="s">
        <v>2495</v>
      </c>
      <c r="C6447" s="76" t="s">
        <v>3614</v>
      </c>
      <c r="D6447" s="72">
        <f>MAX(E6447:G6447)</f>
        <v>470.45000000000005</v>
      </c>
      <c r="E6447" s="45">
        <v>376.36</v>
      </c>
      <c r="F6447" s="45">
        <f>E6447*1.25</f>
        <v>470.45000000000005</v>
      </c>
      <c r="G6447" s="46">
        <v>470.45000000000005</v>
      </c>
      <c r="H6447" s="46"/>
    </row>
    <row r="6448" spans="1:8" s="47" customFormat="1" ht="15" customHeight="1" x14ac:dyDescent="0.25">
      <c r="A6448" s="62"/>
      <c r="B6448" s="57">
        <v>28510</v>
      </c>
      <c r="C6448" s="76" t="s">
        <v>400</v>
      </c>
      <c r="D6448" s="72">
        <v>470.5</v>
      </c>
      <c r="E6448" s="50"/>
      <c r="F6448" s="50"/>
      <c r="G6448" s="50"/>
      <c r="H6448" s="46"/>
    </row>
    <row r="6449" spans="1:8" s="47" customFormat="1" ht="15" customHeight="1" x14ac:dyDescent="0.25">
      <c r="A6449" s="57">
        <v>78270</v>
      </c>
      <c r="B6449" s="57">
        <v>78270</v>
      </c>
      <c r="C6449" s="76" t="s">
        <v>6225</v>
      </c>
      <c r="D6449" s="72">
        <f>MAX(E6449:G6449)</f>
        <v>470.5625</v>
      </c>
      <c r="E6449" s="45">
        <v>376.45</v>
      </c>
      <c r="F6449" s="45">
        <f>E6449*1.25</f>
        <v>470.5625</v>
      </c>
      <c r="G6449" s="46">
        <v>470.5625</v>
      </c>
      <c r="H6449" s="46"/>
    </row>
    <row r="6450" spans="1:8" s="47" customFormat="1" ht="15" customHeight="1" x14ac:dyDescent="0.25">
      <c r="A6450" s="57" t="s">
        <v>2495</v>
      </c>
      <c r="B6450" s="57" t="s">
        <v>2495</v>
      </c>
      <c r="C6450" s="76" t="s">
        <v>6482</v>
      </c>
      <c r="D6450" s="72">
        <f>MAX(E6450:G6450)</f>
        <v>470.8125</v>
      </c>
      <c r="E6450" s="45">
        <v>376.65</v>
      </c>
      <c r="F6450" s="45">
        <f>E6450*1.25</f>
        <v>470.8125</v>
      </c>
      <c r="G6450" s="46">
        <v>470.8125</v>
      </c>
      <c r="H6450" s="46"/>
    </row>
    <row r="6451" spans="1:8" s="47" customFormat="1" ht="15" customHeight="1" x14ac:dyDescent="0.25">
      <c r="A6451" s="58" t="s">
        <v>2495</v>
      </c>
      <c r="B6451" s="58" t="s">
        <v>2495</v>
      </c>
      <c r="C6451" s="77" t="s">
        <v>6927</v>
      </c>
      <c r="D6451" s="73">
        <f>MAX(E6451:G6451)</f>
        <v>470.9375</v>
      </c>
      <c r="E6451" s="48">
        <v>376.75</v>
      </c>
      <c r="F6451" s="48">
        <f>E6451*1.25</f>
        <v>470.9375</v>
      </c>
      <c r="G6451" s="49">
        <v>470.9375</v>
      </c>
      <c r="H6451" s="46"/>
    </row>
    <row r="6452" spans="1:8" s="47" customFormat="1" ht="15" customHeight="1" x14ac:dyDescent="0.25">
      <c r="A6452" s="57">
        <v>82542</v>
      </c>
      <c r="B6452" s="57">
        <v>82542</v>
      </c>
      <c r="C6452" s="76" t="s">
        <v>5270</v>
      </c>
      <c r="D6452" s="72">
        <f>MAX(E6452:G6452)</f>
        <v>471.22500000000002</v>
      </c>
      <c r="E6452" s="45">
        <v>376.98</v>
      </c>
      <c r="F6452" s="45">
        <f>E6452*1.25</f>
        <v>471.22500000000002</v>
      </c>
      <c r="G6452" s="46">
        <v>471.22500000000002</v>
      </c>
      <c r="H6452" s="46"/>
    </row>
    <row r="6453" spans="1:8" s="47" customFormat="1" ht="15" customHeight="1" x14ac:dyDescent="0.25">
      <c r="A6453" s="62"/>
      <c r="B6453" s="57">
        <v>86901</v>
      </c>
      <c r="C6453" s="76" t="s">
        <v>1687</v>
      </c>
      <c r="D6453" s="72">
        <v>472.05</v>
      </c>
      <c r="E6453" s="50"/>
      <c r="F6453" s="50"/>
      <c r="G6453" s="50"/>
      <c r="H6453" s="46"/>
    </row>
    <row r="6454" spans="1:8" s="47" customFormat="1" ht="15" customHeight="1" x14ac:dyDescent="0.25">
      <c r="A6454" s="62"/>
      <c r="B6454" s="57">
        <v>77372</v>
      </c>
      <c r="C6454" s="76" t="s">
        <v>1007</v>
      </c>
      <c r="D6454" s="72">
        <v>472.21</v>
      </c>
      <c r="E6454" s="50"/>
      <c r="F6454" s="50"/>
      <c r="G6454" s="50"/>
      <c r="H6454" s="46"/>
    </row>
    <row r="6455" spans="1:8" s="47" customFormat="1" ht="15" customHeight="1" x14ac:dyDescent="0.25">
      <c r="A6455" s="62"/>
      <c r="B6455" s="57">
        <v>90836</v>
      </c>
      <c r="C6455" s="76" t="s">
        <v>1948</v>
      </c>
      <c r="D6455" s="72">
        <v>472.54</v>
      </c>
      <c r="E6455" s="50"/>
      <c r="F6455" s="50"/>
      <c r="G6455" s="50"/>
      <c r="H6455" s="46"/>
    </row>
    <row r="6456" spans="1:8" s="47" customFormat="1" ht="15" customHeight="1" x14ac:dyDescent="0.25">
      <c r="A6456" s="62"/>
      <c r="B6456" s="57">
        <v>27760</v>
      </c>
      <c r="C6456" s="76" t="s">
        <v>376</v>
      </c>
      <c r="D6456" s="72">
        <v>473</v>
      </c>
      <c r="E6456" s="50"/>
      <c r="F6456" s="50"/>
      <c r="G6456" s="50"/>
      <c r="H6456" s="46"/>
    </row>
    <row r="6457" spans="1:8" s="47" customFormat="1" ht="15" customHeight="1" x14ac:dyDescent="0.25">
      <c r="A6457" s="62"/>
      <c r="B6457" s="57">
        <v>66999</v>
      </c>
      <c r="C6457" s="76" t="s">
        <v>662</v>
      </c>
      <c r="D6457" s="72">
        <v>473.13</v>
      </c>
      <c r="E6457" s="50"/>
      <c r="F6457" s="50"/>
      <c r="G6457" s="50"/>
      <c r="H6457" s="46"/>
    </row>
    <row r="6458" spans="1:8" s="47" customFormat="1" ht="15" customHeight="1" x14ac:dyDescent="0.25">
      <c r="A6458" s="62"/>
      <c r="B6458" s="57">
        <v>26770</v>
      </c>
      <c r="C6458" s="76" t="s">
        <v>359</v>
      </c>
      <c r="D6458" s="72">
        <v>473.75</v>
      </c>
      <c r="E6458" s="50"/>
      <c r="F6458" s="50"/>
      <c r="G6458" s="50"/>
      <c r="H6458" s="46"/>
    </row>
    <row r="6459" spans="1:8" s="47" customFormat="1" ht="15" customHeight="1" x14ac:dyDescent="0.25">
      <c r="A6459" s="57">
        <v>75809</v>
      </c>
      <c r="B6459" s="57">
        <v>75809</v>
      </c>
      <c r="C6459" s="76" t="s">
        <v>6054</v>
      </c>
      <c r="D6459" s="72">
        <f>MAX(E6459:G6459)</f>
        <v>474</v>
      </c>
      <c r="E6459" s="45">
        <v>379.2</v>
      </c>
      <c r="F6459" s="45">
        <f>E6459*1.25</f>
        <v>474</v>
      </c>
      <c r="G6459" s="46">
        <v>474</v>
      </c>
      <c r="H6459" s="46"/>
    </row>
    <row r="6460" spans="1:8" s="47" customFormat="1" ht="15" customHeight="1" x14ac:dyDescent="0.25">
      <c r="A6460" s="57">
        <v>74022</v>
      </c>
      <c r="B6460" s="57">
        <v>74022</v>
      </c>
      <c r="C6460" s="76" t="s">
        <v>6052</v>
      </c>
      <c r="D6460" s="72">
        <f>MAX(E6460:G6460)</f>
        <v>474.15</v>
      </c>
      <c r="E6460" s="45">
        <v>379.32</v>
      </c>
      <c r="F6460" s="45">
        <f>E6460*1.25</f>
        <v>474.15</v>
      </c>
      <c r="G6460" s="46">
        <v>474.15</v>
      </c>
      <c r="H6460" s="46"/>
    </row>
    <row r="6461" spans="1:8" s="47" customFormat="1" ht="15" customHeight="1" x14ac:dyDescent="0.25">
      <c r="A6461" s="57">
        <v>76885</v>
      </c>
      <c r="B6461" s="57">
        <v>76885</v>
      </c>
      <c r="C6461" s="76" t="s">
        <v>7026</v>
      </c>
      <c r="D6461" s="72">
        <f>MAX(E6461:G6461)</f>
        <v>474.3125</v>
      </c>
      <c r="E6461" s="45">
        <v>379.45</v>
      </c>
      <c r="F6461" s="45">
        <f>E6461*1.25</f>
        <v>474.3125</v>
      </c>
      <c r="G6461" s="46">
        <v>474.3125</v>
      </c>
      <c r="H6461" s="46"/>
    </row>
    <row r="6462" spans="1:8" s="47" customFormat="1" ht="15" customHeight="1" x14ac:dyDescent="0.25">
      <c r="A6462" s="58" t="s">
        <v>2495</v>
      </c>
      <c r="B6462" s="58" t="s">
        <v>2495</v>
      </c>
      <c r="C6462" s="77" t="s">
        <v>3789</v>
      </c>
      <c r="D6462" s="73">
        <f>MAX(E6462:G6462)</f>
        <v>474.375</v>
      </c>
      <c r="E6462" s="48">
        <v>379.5</v>
      </c>
      <c r="F6462" s="48">
        <f>E6462*1.25</f>
        <v>474.375</v>
      </c>
      <c r="G6462" s="49">
        <v>474.375</v>
      </c>
      <c r="H6462" s="46"/>
    </row>
    <row r="6463" spans="1:8" s="47" customFormat="1" ht="15" customHeight="1" x14ac:dyDescent="0.25">
      <c r="A6463" s="57" t="s">
        <v>2495</v>
      </c>
      <c r="B6463" s="57" t="s">
        <v>2495</v>
      </c>
      <c r="C6463" s="76" t="s">
        <v>3788</v>
      </c>
      <c r="D6463" s="72">
        <f>MAX(E6463:G6463)</f>
        <v>474.375</v>
      </c>
      <c r="E6463" s="45">
        <v>379.5</v>
      </c>
      <c r="F6463" s="45">
        <f>E6463*1.25</f>
        <v>474.375</v>
      </c>
      <c r="G6463" s="46">
        <v>474.375</v>
      </c>
      <c r="H6463" s="46"/>
    </row>
    <row r="6464" spans="1:8" s="47" customFormat="1" ht="15" customHeight="1" x14ac:dyDescent="0.25">
      <c r="A6464" s="57" t="s">
        <v>2495</v>
      </c>
      <c r="B6464" s="57" t="s">
        <v>2495</v>
      </c>
      <c r="C6464" s="76" t="s">
        <v>3843</v>
      </c>
      <c r="D6464" s="72">
        <f>MAX(E6464:G6464)</f>
        <v>474.375</v>
      </c>
      <c r="E6464" s="45">
        <v>379.5</v>
      </c>
      <c r="F6464" s="45">
        <f>E6464*1.25</f>
        <v>474.375</v>
      </c>
      <c r="G6464" s="46">
        <v>474.375</v>
      </c>
      <c r="H6464" s="46"/>
    </row>
    <row r="6465" spans="1:8" s="47" customFormat="1" ht="15" customHeight="1" x14ac:dyDescent="0.25">
      <c r="A6465" s="62"/>
      <c r="B6465" s="57">
        <v>26645</v>
      </c>
      <c r="C6465" s="76" t="s">
        <v>348</v>
      </c>
      <c r="D6465" s="72">
        <v>475</v>
      </c>
      <c r="E6465" s="50"/>
      <c r="F6465" s="50"/>
      <c r="G6465" s="50"/>
      <c r="H6465" s="46"/>
    </row>
    <row r="6466" spans="1:8" s="47" customFormat="1" ht="15" customHeight="1" x14ac:dyDescent="0.25">
      <c r="A6466" s="57">
        <v>76946</v>
      </c>
      <c r="B6466" s="57">
        <v>76946</v>
      </c>
      <c r="C6466" s="76" t="s">
        <v>7014</v>
      </c>
      <c r="D6466" s="72">
        <f>MAX(E6466:G6466)</f>
        <v>475</v>
      </c>
      <c r="E6466" s="45">
        <v>380</v>
      </c>
      <c r="F6466" s="45">
        <f>E6466*1.25</f>
        <v>475</v>
      </c>
      <c r="G6466" s="46">
        <v>475</v>
      </c>
      <c r="H6466" s="46"/>
    </row>
    <row r="6467" spans="1:8" s="47" customFormat="1" ht="15" customHeight="1" x14ac:dyDescent="0.25">
      <c r="A6467" s="62"/>
      <c r="B6467" s="57">
        <v>63650</v>
      </c>
      <c r="C6467" s="76" t="s">
        <v>606</v>
      </c>
      <c r="D6467" s="72">
        <v>476</v>
      </c>
      <c r="E6467" s="50"/>
      <c r="F6467" s="50"/>
      <c r="G6467" s="50"/>
      <c r="H6467" s="46"/>
    </row>
    <row r="6468" spans="1:8" s="47" customFormat="1" ht="15" customHeight="1" x14ac:dyDescent="0.25">
      <c r="A6468" s="57" t="s">
        <v>2495</v>
      </c>
      <c r="B6468" s="57" t="s">
        <v>2495</v>
      </c>
      <c r="C6468" s="76" t="s">
        <v>3097</v>
      </c>
      <c r="D6468" s="72">
        <f>MAX(E6468:G6468)</f>
        <v>476.125</v>
      </c>
      <c r="E6468" s="45">
        <v>380.9</v>
      </c>
      <c r="F6468" s="45">
        <f>E6468*1.25</f>
        <v>476.125</v>
      </c>
      <c r="G6468" s="46">
        <v>476.125</v>
      </c>
      <c r="H6468" s="46"/>
    </row>
    <row r="6469" spans="1:8" s="47" customFormat="1" ht="15" customHeight="1" x14ac:dyDescent="0.25">
      <c r="A6469" s="62"/>
      <c r="B6469" s="58">
        <v>29365</v>
      </c>
      <c r="C6469" s="77" t="s">
        <v>427</v>
      </c>
      <c r="D6469" s="72">
        <v>476.2</v>
      </c>
      <c r="E6469" s="50"/>
      <c r="F6469" s="50"/>
      <c r="G6469" s="50"/>
      <c r="H6469" s="46"/>
    </row>
    <row r="6470" spans="1:8" s="47" customFormat="1" ht="15" customHeight="1" x14ac:dyDescent="0.25">
      <c r="A6470" s="57" t="s">
        <v>2495</v>
      </c>
      <c r="B6470" s="57" t="s">
        <v>2495</v>
      </c>
      <c r="C6470" s="76" t="s">
        <v>5023</v>
      </c>
      <c r="D6470" s="72">
        <f>MAX(E6470:G6470)</f>
        <v>476.8125</v>
      </c>
      <c r="E6470" s="45">
        <v>381.45</v>
      </c>
      <c r="F6470" s="45">
        <f>E6470*1.25</f>
        <v>476.8125</v>
      </c>
      <c r="G6470" s="46">
        <v>476.8125</v>
      </c>
      <c r="H6470" s="46"/>
    </row>
    <row r="6471" spans="1:8" s="47" customFormat="1" ht="15" customHeight="1" x14ac:dyDescent="0.25">
      <c r="A6471" s="57">
        <v>67810</v>
      </c>
      <c r="B6471" s="57">
        <v>67810</v>
      </c>
      <c r="C6471" s="76" t="s">
        <v>7692</v>
      </c>
      <c r="D6471" s="72">
        <f>MAX(E6471:G6471)</f>
        <v>476.875</v>
      </c>
      <c r="E6471" s="45">
        <v>381.5</v>
      </c>
      <c r="F6471" s="45">
        <f>E6471*1.25</f>
        <v>476.875</v>
      </c>
      <c r="G6471" s="46">
        <v>476.875</v>
      </c>
      <c r="H6471" s="46"/>
    </row>
    <row r="6472" spans="1:8" s="47" customFormat="1" ht="15" customHeight="1" x14ac:dyDescent="0.25">
      <c r="A6472" s="57">
        <v>67810</v>
      </c>
      <c r="B6472" s="57">
        <v>67810</v>
      </c>
      <c r="C6472" s="76" t="s">
        <v>7666</v>
      </c>
      <c r="D6472" s="72">
        <f>MAX(E6472:G6472)</f>
        <v>476.875</v>
      </c>
      <c r="E6472" s="45">
        <v>381.5</v>
      </c>
      <c r="F6472" s="45">
        <f>E6472*1.25</f>
        <v>476.875</v>
      </c>
      <c r="G6472" s="46">
        <v>476.875</v>
      </c>
      <c r="H6472" s="46"/>
    </row>
    <row r="6473" spans="1:8" s="47" customFormat="1" ht="15" customHeight="1" x14ac:dyDescent="0.25">
      <c r="A6473" s="57">
        <v>67810</v>
      </c>
      <c r="B6473" s="57">
        <v>67810</v>
      </c>
      <c r="C6473" s="76" t="s">
        <v>7666</v>
      </c>
      <c r="D6473" s="72">
        <f>MAX(E6473:G6473)</f>
        <v>476.875</v>
      </c>
      <c r="E6473" s="45">
        <v>381.5</v>
      </c>
      <c r="F6473" s="45">
        <f>E6473*1.25</f>
        <v>476.875</v>
      </c>
      <c r="G6473" s="46">
        <v>476.875</v>
      </c>
      <c r="H6473" s="46"/>
    </row>
    <row r="6474" spans="1:8" s="47" customFormat="1" ht="15" customHeight="1" x14ac:dyDescent="0.25">
      <c r="A6474" s="62"/>
      <c r="B6474" s="57">
        <v>20240</v>
      </c>
      <c r="C6474" s="76" t="s">
        <v>286</v>
      </c>
      <c r="D6474" s="72">
        <v>478.3</v>
      </c>
      <c r="E6474" s="50"/>
      <c r="F6474" s="50"/>
      <c r="G6474" s="50"/>
      <c r="H6474" s="46"/>
    </row>
    <row r="6475" spans="1:8" s="47" customFormat="1" ht="15" customHeight="1" x14ac:dyDescent="0.25">
      <c r="A6475" s="57" t="s">
        <v>6</v>
      </c>
      <c r="B6475" s="57" t="s">
        <v>6</v>
      </c>
      <c r="C6475" s="76" t="s">
        <v>2729</v>
      </c>
      <c r="D6475" s="72">
        <f>MAX(E6475:G6475)</f>
        <v>478.875</v>
      </c>
      <c r="E6475" s="45">
        <v>383.1</v>
      </c>
      <c r="F6475" s="45">
        <f>E6475*1.25</f>
        <v>478.875</v>
      </c>
      <c r="G6475" s="46">
        <v>478.875</v>
      </c>
      <c r="H6475" s="46"/>
    </row>
    <row r="6476" spans="1:8" s="47" customFormat="1" ht="15" customHeight="1" x14ac:dyDescent="0.25">
      <c r="A6476" s="57" t="s">
        <v>2495</v>
      </c>
      <c r="B6476" s="57" t="s">
        <v>2495</v>
      </c>
      <c r="C6476" s="76" t="s">
        <v>2918</v>
      </c>
      <c r="D6476" s="72">
        <f>MAX(E6476:G6476)</f>
        <v>478.875</v>
      </c>
      <c r="E6476" s="45">
        <v>383.1</v>
      </c>
      <c r="F6476" s="45">
        <f>E6476*1.25</f>
        <v>478.875</v>
      </c>
      <c r="G6476" s="46">
        <v>478.875</v>
      </c>
      <c r="H6476" s="46"/>
    </row>
    <row r="6477" spans="1:8" s="47" customFormat="1" ht="15" customHeight="1" x14ac:dyDescent="0.25">
      <c r="A6477" s="57" t="s">
        <v>2495</v>
      </c>
      <c r="B6477" s="57" t="s">
        <v>2495</v>
      </c>
      <c r="C6477" s="76" t="s">
        <v>3499</v>
      </c>
      <c r="D6477" s="72">
        <f>MAX(E6477:G6477)</f>
        <v>480.34999999999997</v>
      </c>
      <c r="E6477" s="45">
        <v>384.28</v>
      </c>
      <c r="F6477" s="45">
        <f>E6477*1.25</f>
        <v>480.34999999999997</v>
      </c>
      <c r="G6477" s="46">
        <v>480.34999999999997</v>
      </c>
      <c r="H6477" s="46"/>
    </row>
    <row r="6478" spans="1:8" s="47" customFormat="1" ht="15" customHeight="1" x14ac:dyDescent="0.25">
      <c r="A6478" s="57">
        <v>82523</v>
      </c>
      <c r="B6478" s="57">
        <v>82523</v>
      </c>
      <c r="C6478" s="76" t="s">
        <v>4840</v>
      </c>
      <c r="D6478" s="72">
        <f>MAX(E6478:G6478)</f>
        <v>480.6</v>
      </c>
      <c r="E6478" s="45">
        <v>384.48</v>
      </c>
      <c r="F6478" s="45">
        <f>E6478*1.25</f>
        <v>480.6</v>
      </c>
      <c r="G6478" s="46">
        <v>480.6</v>
      </c>
      <c r="H6478" s="46"/>
    </row>
    <row r="6479" spans="1:8" s="47" customFormat="1" ht="15" customHeight="1" x14ac:dyDescent="0.25">
      <c r="A6479" s="62"/>
      <c r="B6479" s="57">
        <v>12017</v>
      </c>
      <c r="C6479" s="76" t="s">
        <v>195</v>
      </c>
      <c r="D6479" s="72">
        <v>481</v>
      </c>
      <c r="E6479" s="50"/>
      <c r="F6479" s="50"/>
      <c r="G6479" s="50"/>
      <c r="H6479" s="46"/>
    </row>
    <row r="6480" spans="1:8" s="47" customFormat="1" ht="15" customHeight="1" x14ac:dyDescent="0.25">
      <c r="A6480" s="57">
        <v>70134</v>
      </c>
      <c r="B6480" s="57">
        <v>70134</v>
      </c>
      <c r="C6480" s="76" t="s">
        <v>5950</v>
      </c>
      <c r="D6480" s="72">
        <f>MAX(E6480:G6480)</f>
        <v>481.25</v>
      </c>
      <c r="E6480" s="45">
        <v>385</v>
      </c>
      <c r="F6480" s="45">
        <f>E6480*1.25</f>
        <v>481.25</v>
      </c>
      <c r="G6480" s="46">
        <v>481.25</v>
      </c>
      <c r="H6480" s="46"/>
    </row>
    <row r="6481" spans="1:8" s="47" customFormat="1" ht="15" customHeight="1" x14ac:dyDescent="0.25">
      <c r="A6481" s="57" t="s">
        <v>2495</v>
      </c>
      <c r="B6481" s="57" t="s">
        <v>2495</v>
      </c>
      <c r="C6481" s="76" t="s">
        <v>5004</v>
      </c>
      <c r="D6481" s="72">
        <f>MAX(E6481:G6481)</f>
        <v>481.25</v>
      </c>
      <c r="E6481" s="45">
        <v>385</v>
      </c>
      <c r="F6481" s="45">
        <f>E6481*1.25</f>
        <v>481.25</v>
      </c>
      <c r="G6481" s="46">
        <v>481.25</v>
      </c>
      <c r="H6481" s="46"/>
    </row>
    <row r="6482" spans="1:8" s="47" customFormat="1" ht="15" customHeight="1" x14ac:dyDescent="0.25">
      <c r="A6482" s="57">
        <v>99205</v>
      </c>
      <c r="B6482" s="57">
        <v>99205</v>
      </c>
      <c r="C6482" s="76" t="s">
        <v>7740</v>
      </c>
      <c r="D6482" s="72">
        <f>MAX(E6482:G6482)</f>
        <v>481.9375</v>
      </c>
      <c r="E6482" s="45">
        <v>385.55</v>
      </c>
      <c r="F6482" s="45">
        <f>E6482*1.25</f>
        <v>481.9375</v>
      </c>
      <c r="G6482" s="46">
        <v>481.9375</v>
      </c>
      <c r="H6482" s="46"/>
    </row>
    <row r="6483" spans="1:8" s="47" customFormat="1" ht="15" customHeight="1" x14ac:dyDescent="0.25">
      <c r="A6483" s="58">
        <v>86817</v>
      </c>
      <c r="B6483" s="58">
        <v>86817</v>
      </c>
      <c r="C6483" s="77" t="s">
        <v>4721</v>
      </c>
      <c r="D6483" s="73">
        <f>MAX(E6483:G6483)</f>
        <v>482.08750000000003</v>
      </c>
      <c r="E6483" s="48">
        <v>385.67</v>
      </c>
      <c r="F6483" s="48">
        <f>E6483*1.25</f>
        <v>482.08750000000003</v>
      </c>
      <c r="G6483" s="49">
        <v>482.08750000000003</v>
      </c>
      <c r="H6483" s="46"/>
    </row>
    <row r="6484" spans="1:8" s="47" customFormat="1" ht="15" customHeight="1" x14ac:dyDescent="0.25">
      <c r="A6484" s="64"/>
      <c r="B6484" s="64" t="s">
        <v>1443</v>
      </c>
      <c r="C6484" s="65" t="s">
        <v>1444</v>
      </c>
      <c r="D6484" s="72">
        <f>MAX(E6484:G6484)</f>
        <v>482.34</v>
      </c>
      <c r="E6484" s="38"/>
      <c r="F6484" s="37">
        <v>482.34</v>
      </c>
      <c r="G6484" s="46">
        <v>482.34</v>
      </c>
      <c r="H6484" s="46"/>
    </row>
    <row r="6485" spans="1:8" s="47" customFormat="1" ht="15" customHeight="1" x14ac:dyDescent="0.25">
      <c r="A6485" s="64"/>
      <c r="B6485" s="64" t="s">
        <v>1454</v>
      </c>
      <c r="C6485" s="65" t="s">
        <v>1455</v>
      </c>
      <c r="D6485" s="72">
        <f>MAX(E6485:G6485)</f>
        <v>482.34</v>
      </c>
      <c r="E6485" s="38"/>
      <c r="F6485" s="37">
        <v>482.34</v>
      </c>
      <c r="G6485" s="46">
        <v>482.34</v>
      </c>
      <c r="H6485" s="46"/>
    </row>
    <row r="6486" spans="1:8" s="47" customFormat="1" ht="15" customHeight="1" x14ac:dyDescent="0.25">
      <c r="A6486" s="64"/>
      <c r="B6486" s="64" t="s">
        <v>1440</v>
      </c>
      <c r="C6486" s="65" t="s">
        <v>1441</v>
      </c>
      <c r="D6486" s="72">
        <f>MAX(E6486:G6486)</f>
        <v>482.34</v>
      </c>
      <c r="E6486" s="38"/>
      <c r="F6486" s="37">
        <v>482.34</v>
      </c>
      <c r="G6486" s="46">
        <v>482.34</v>
      </c>
      <c r="H6486" s="46"/>
    </row>
    <row r="6487" spans="1:8" s="47" customFormat="1" ht="15" customHeight="1" x14ac:dyDescent="0.25">
      <c r="A6487" s="64"/>
      <c r="B6487" s="64" t="s">
        <v>1457</v>
      </c>
      <c r="C6487" s="65" t="s">
        <v>1458</v>
      </c>
      <c r="D6487" s="72">
        <f>MAX(E6487:G6487)</f>
        <v>482.34</v>
      </c>
      <c r="E6487" s="38"/>
      <c r="F6487" s="37">
        <v>482.34</v>
      </c>
      <c r="G6487" s="46">
        <v>482.34</v>
      </c>
      <c r="H6487" s="46"/>
    </row>
    <row r="6488" spans="1:8" s="47" customFormat="1" ht="15" customHeight="1" x14ac:dyDescent="0.25">
      <c r="A6488" s="57">
        <v>99204</v>
      </c>
      <c r="B6488" s="57">
        <v>99204</v>
      </c>
      <c r="C6488" s="76" t="s">
        <v>7830</v>
      </c>
      <c r="D6488" s="72">
        <f>MAX(E6488:G6488)</f>
        <v>482.6875</v>
      </c>
      <c r="E6488" s="45">
        <v>386.15</v>
      </c>
      <c r="F6488" s="45">
        <f>E6488*1.25</f>
        <v>482.6875</v>
      </c>
      <c r="G6488" s="46">
        <v>482.6875</v>
      </c>
      <c r="H6488" s="46"/>
    </row>
    <row r="6489" spans="1:8" s="47" customFormat="1" ht="15" customHeight="1" x14ac:dyDescent="0.25">
      <c r="A6489" s="57">
        <v>99204</v>
      </c>
      <c r="B6489" s="57">
        <v>99204</v>
      </c>
      <c r="C6489" s="76" t="s">
        <v>7851</v>
      </c>
      <c r="D6489" s="72">
        <f>MAX(E6489:G6489)</f>
        <v>482.6875</v>
      </c>
      <c r="E6489" s="45">
        <v>386.15</v>
      </c>
      <c r="F6489" s="45">
        <f>E6489*1.25</f>
        <v>482.6875</v>
      </c>
      <c r="G6489" s="46">
        <v>482.6875</v>
      </c>
      <c r="H6489" s="46"/>
    </row>
    <row r="6490" spans="1:8" s="47" customFormat="1" ht="15" customHeight="1" x14ac:dyDescent="0.25">
      <c r="A6490" s="57">
        <v>99204</v>
      </c>
      <c r="B6490" s="57">
        <v>99204</v>
      </c>
      <c r="C6490" s="76" t="s">
        <v>7577</v>
      </c>
      <c r="D6490" s="72">
        <f>MAX(E6490:G6490)</f>
        <v>482.6875</v>
      </c>
      <c r="E6490" s="45">
        <v>386.15</v>
      </c>
      <c r="F6490" s="45">
        <f>E6490*1.25</f>
        <v>482.6875</v>
      </c>
      <c r="G6490" s="46">
        <v>482.6875</v>
      </c>
      <c r="H6490" s="46"/>
    </row>
    <row r="6491" spans="1:8" s="47" customFormat="1" ht="15" customHeight="1" x14ac:dyDescent="0.25">
      <c r="A6491" s="57">
        <v>99204</v>
      </c>
      <c r="B6491" s="57">
        <v>99204</v>
      </c>
      <c r="C6491" s="76" t="s">
        <v>7577</v>
      </c>
      <c r="D6491" s="72">
        <f>MAX(E6491:G6491)</f>
        <v>482.6875</v>
      </c>
      <c r="E6491" s="45">
        <v>386.15</v>
      </c>
      <c r="F6491" s="45">
        <f>E6491*1.25</f>
        <v>482.6875</v>
      </c>
      <c r="G6491" s="46">
        <v>482.6875</v>
      </c>
      <c r="H6491" s="46"/>
    </row>
    <row r="6492" spans="1:8" s="47" customFormat="1" ht="15" customHeight="1" x14ac:dyDescent="0.25">
      <c r="A6492" s="57">
        <v>99204</v>
      </c>
      <c r="B6492" s="57">
        <v>99204</v>
      </c>
      <c r="C6492" s="76" t="s">
        <v>7577</v>
      </c>
      <c r="D6492" s="72">
        <f>MAX(E6492:G6492)</f>
        <v>482.6875</v>
      </c>
      <c r="E6492" s="45">
        <v>386.15</v>
      </c>
      <c r="F6492" s="45">
        <f>E6492*1.25</f>
        <v>482.6875</v>
      </c>
      <c r="G6492" s="46">
        <v>482.6875</v>
      </c>
      <c r="H6492" s="46"/>
    </row>
    <row r="6493" spans="1:8" s="47" customFormat="1" ht="15" customHeight="1" x14ac:dyDescent="0.25">
      <c r="A6493" s="57">
        <v>99204</v>
      </c>
      <c r="B6493" s="57">
        <v>99204</v>
      </c>
      <c r="C6493" s="76" t="s">
        <v>7577</v>
      </c>
      <c r="D6493" s="72">
        <f>MAX(E6493:G6493)</f>
        <v>482.6875</v>
      </c>
      <c r="E6493" s="45">
        <v>386.15</v>
      </c>
      <c r="F6493" s="45">
        <f>E6493*1.25</f>
        <v>482.6875</v>
      </c>
      <c r="G6493" s="46">
        <v>482.6875</v>
      </c>
      <c r="H6493" s="46"/>
    </row>
    <row r="6494" spans="1:8" s="47" customFormat="1" ht="15" customHeight="1" x14ac:dyDescent="0.25">
      <c r="A6494" s="57">
        <v>99204</v>
      </c>
      <c r="B6494" s="57">
        <v>99204</v>
      </c>
      <c r="C6494" s="76" t="s">
        <v>7773</v>
      </c>
      <c r="D6494" s="72">
        <f>MAX(E6494:G6494)</f>
        <v>482.6875</v>
      </c>
      <c r="E6494" s="45">
        <v>386.15</v>
      </c>
      <c r="F6494" s="45">
        <f>E6494*1.25</f>
        <v>482.6875</v>
      </c>
      <c r="G6494" s="46">
        <v>482.6875</v>
      </c>
      <c r="H6494" s="46"/>
    </row>
    <row r="6495" spans="1:8" s="47" customFormat="1" ht="15" customHeight="1" x14ac:dyDescent="0.25">
      <c r="A6495" s="57">
        <v>99204</v>
      </c>
      <c r="B6495" s="57">
        <v>99204</v>
      </c>
      <c r="C6495" s="76" t="s">
        <v>7752</v>
      </c>
      <c r="D6495" s="72">
        <f>MAX(E6495:G6495)</f>
        <v>482.6875</v>
      </c>
      <c r="E6495" s="45">
        <v>386.15</v>
      </c>
      <c r="F6495" s="45">
        <f>E6495*1.25</f>
        <v>482.6875</v>
      </c>
      <c r="G6495" s="46">
        <v>482.6875</v>
      </c>
      <c r="H6495" s="46"/>
    </row>
    <row r="6496" spans="1:8" s="47" customFormat="1" ht="15" customHeight="1" x14ac:dyDescent="0.25">
      <c r="A6496" s="62"/>
      <c r="B6496" s="57">
        <v>26775</v>
      </c>
      <c r="C6496" s="76" t="s">
        <v>360</v>
      </c>
      <c r="D6496" s="72">
        <v>483</v>
      </c>
      <c r="E6496" s="50"/>
      <c r="F6496" s="50"/>
      <c r="G6496" s="50"/>
      <c r="H6496" s="46"/>
    </row>
    <row r="6497" spans="1:8" s="47" customFormat="1" ht="15" customHeight="1" x14ac:dyDescent="0.25">
      <c r="A6497" s="64"/>
      <c r="B6497" s="64" t="s">
        <v>1435</v>
      </c>
      <c r="C6497" s="65" t="s">
        <v>1436</v>
      </c>
      <c r="D6497" s="72">
        <f>MAX(E6497:G6497)</f>
        <v>483.36</v>
      </c>
      <c r="E6497" s="38"/>
      <c r="F6497" s="37">
        <v>483.36</v>
      </c>
      <c r="G6497" s="46">
        <v>483.36</v>
      </c>
      <c r="H6497" s="46"/>
    </row>
    <row r="6498" spans="1:8" s="47" customFormat="1" ht="15" customHeight="1" x14ac:dyDescent="0.25">
      <c r="A6498" s="57">
        <v>46083</v>
      </c>
      <c r="B6498" s="57">
        <v>46083</v>
      </c>
      <c r="C6498" s="76" t="s">
        <v>7424</v>
      </c>
      <c r="D6498" s="72">
        <f>MAX(E6498:G6498)</f>
        <v>483.47499999999997</v>
      </c>
      <c r="E6498" s="45">
        <v>386.78</v>
      </c>
      <c r="F6498" s="45">
        <f>E6498*1.25</f>
        <v>483.47499999999997</v>
      </c>
      <c r="G6498" s="46">
        <v>483.47499999999997</v>
      </c>
      <c r="H6498" s="46"/>
    </row>
    <row r="6499" spans="1:8" s="47" customFormat="1" ht="15" customHeight="1" x14ac:dyDescent="0.25">
      <c r="A6499" s="57">
        <v>46083</v>
      </c>
      <c r="B6499" s="57">
        <v>46083</v>
      </c>
      <c r="C6499" s="76" t="s">
        <v>7424</v>
      </c>
      <c r="D6499" s="72">
        <f>MAX(E6499:G6499)</f>
        <v>483.47499999999997</v>
      </c>
      <c r="E6499" s="45">
        <v>386.78</v>
      </c>
      <c r="F6499" s="45">
        <f>E6499*1.25</f>
        <v>483.47499999999997</v>
      </c>
      <c r="G6499" s="46">
        <v>483.47499999999997</v>
      </c>
      <c r="H6499" s="46"/>
    </row>
    <row r="6500" spans="1:8" s="47" customFormat="1" ht="15" customHeight="1" x14ac:dyDescent="0.25">
      <c r="A6500" s="57" t="s">
        <v>2495</v>
      </c>
      <c r="B6500" s="57" t="s">
        <v>2495</v>
      </c>
      <c r="C6500" s="76" t="s">
        <v>2941</v>
      </c>
      <c r="D6500" s="72">
        <f>MAX(E6500:G6500)</f>
        <v>483.7</v>
      </c>
      <c r="E6500" s="45">
        <v>386.96</v>
      </c>
      <c r="F6500" s="45">
        <f>E6500*1.25</f>
        <v>483.7</v>
      </c>
      <c r="G6500" s="46">
        <v>483.7</v>
      </c>
      <c r="H6500" s="46"/>
    </row>
    <row r="6501" spans="1:8" s="47" customFormat="1" ht="15" customHeight="1" x14ac:dyDescent="0.25">
      <c r="A6501" s="62"/>
      <c r="B6501" s="57">
        <v>90792</v>
      </c>
      <c r="C6501" s="76" t="s">
        <v>1942</v>
      </c>
      <c r="D6501" s="72">
        <v>485.52</v>
      </c>
      <c r="E6501" s="50"/>
      <c r="F6501" s="50"/>
      <c r="G6501" s="50"/>
      <c r="H6501" s="46"/>
    </row>
    <row r="6502" spans="1:8" s="47" customFormat="1" ht="15" customHeight="1" x14ac:dyDescent="0.25">
      <c r="A6502" s="62"/>
      <c r="B6502" s="57">
        <v>90746</v>
      </c>
      <c r="C6502" s="76" t="s">
        <v>1934</v>
      </c>
      <c r="D6502" s="72">
        <v>486.2</v>
      </c>
      <c r="E6502" s="50"/>
      <c r="F6502" s="50"/>
      <c r="G6502" s="50"/>
      <c r="H6502" s="46"/>
    </row>
    <row r="6503" spans="1:8" s="47" customFormat="1" ht="15" customHeight="1" x14ac:dyDescent="0.25">
      <c r="A6503" s="62"/>
      <c r="B6503" s="57">
        <v>81255</v>
      </c>
      <c r="C6503" s="76" t="s">
        <v>1171</v>
      </c>
      <c r="D6503" s="72">
        <v>486.27</v>
      </c>
      <c r="E6503" s="50"/>
      <c r="F6503" s="50"/>
      <c r="G6503" s="50"/>
      <c r="H6503" s="46"/>
    </row>
    <row r="6504" spans="1:8" s="47" customFormat="1" ht="15" customHeight="1" x14ac:dyDescent="0.25">
      <c r="A6504" s="57" t="s">
        <v>2495</v>
      </c>
      <c r="B6504" s="57" t="s">
        <v>2495</v>
      </c>
      <c r="C6504" s="76" t="s">
        <v>6952</v>
      </c>
      <c r="D6504" s="72">
        <f>MAX(E6504:G6504)</f>
        <v>487.125</v>
      </c>
      <c r="E6504" s="45">
        <v>389.7</v>
      </c>
      <c r="F6504" s="45">
        <f>E6504*1.25</f>
        <v>487.125</v>
      </c>
      <c r="G6504" s="46">
        <v>487.125</v>
      </c>
      <c r="H6504" s="46"/>
    </row>
    <row r="6505" spans="1:8" s="47" customFormat="1" ht="15" customHeight="1" x14ac:dyDescent="0.25">
      <c r="A6505" s="57" t="s">
        <v>2495</v>
      </c>
      <c r="B6505" s="57" t="s">
        <v>2495</v>
      </c>
      <c r="C6505" s="76" t="s">
        <v>4169</v>
      </c>
      <c r="D6505" s="72">
        <f>MAX(E6505:G6505)</f>
        <v>487.5</v>
      </c>
      <c r="E6505" s="45">
        <v>390</v>
      </c>
      <c r="F6505" s="45">
        <f>E6505*1.25</f>
        <v>487.5</v>
      </c>
      <c r="G6505" s="46">
        <v>487.5</v>
      </c>
      <c r="H6505" s="46"/>
    </row>
    <row r="6506" spans="1:8" s="47" customFormat="1" ht="15" customHeight="1" x14ac:dyDescent="0.25">
      <c r="A6506" s="57" t="s">
        <v>27</v>
      </c>
      <c r="B6506" s="57" t="s">
        <v>2495</v>
      </c>
      <c r="C6506" s="76" t="s">
        <v>2849</v>
      </c>
      <c r="D6506" s="72">
        <f>MAX(E6506:G6506)</f>
        <v>487.5</v>
      </c>
      <c r="E6506" s="45">
        <v>390</v>
      </c>
      <c r="F6506" s="45">
        <f>E6506*1.25</f>
        <v>487.5</v>
      </c>
      <c r="G6506" s="46">
        <v>487.5</v>
      </c>
      <c r="H6506" s="46"/>
    </row>
    <row r="6507" spans="1:8" s="47" customFormat="1" ht="15" customHeight="1" x14ac:dyDescent="0.25">
      <c r="A6507" s="57">
        <v>72110</v>
      </c>
      <c r="B6507" s="57">
        <v>72110</v>
      </c>
      <c r="C6507" s="76" t="s">
        <v>6040</v>
      </c>
      <c r="D6507" s="72">
        <f>MAX(E6507:G6507)</f>
        <v>487.59999999999997</v>
      </c>
      <c r="E6507" s="45">
        <v>390.08</v>
      </c>
      <c r="F6507" s="45">
        <f>E6507*1.25</f>
        <v>487.59999999999997</v>
      </c>
      <c r="G6507" s="46">
        <v>487.59999999999997</v>
      </c>
      <c r="H6507" s="46"/>
    </row>
    <row r="6508" spans="1:8" s="47" customFormat="1" ht="15" customHeight="1" x14ac:dyDescent="0.25">
      <c r="A6508" s="58" t="s">
        <v>2495</v>
      </c>
      <c r="B6508" s="58" t="s">
        <v>2495</v>
      </c>
      <c r="C6508" s="77" t="s">
        <v>8227</v>
      </c>
      <c r="D6508" s="73">
        <f>MAX(E6508:G6508)</f>
        <v>487.75</v>
      </c>
      <c r="E6508" s="48">
        <v>390.2</v>
      </c>
      <c r="F6508" s="48">
        <f>E6508*1.25</f>
        <v>487.75</v>
      </c>
      <c r="G6508" s="49">
        <v>487.75</v>
      </c>
      <c r="H6508" s="46"/>
    </row>
    <row r="6509" spans="1:8" s="47" customFormat="1" ht="15" customHeight="1" x14ac:dyDescent="0.25">
      <c r="A6509" s="62"/>
      <c r="B6509" s="57">
        <v>97533</v>
      </c>
      <c r="C6509" s="76" t="s">
        <v>2210</v>
      </c>
      <c r="D6509" s="72">
        <v>487.9</v>
      </c>
      <c r="E6509" s="50"/>
      <c r="F6509" s="50"/>
      <c r="G6509" s="50"/>
      <c r="H6509" s="46"/>
    </row>
    <row r="6510" spans="1:8" s="47" customFormat="1" ht="15" customHeight="1" x14ac:dyDescent="0.25">
      <c r="A6510" s="57">
        <v>70330</v>
      </c>
      <c r="B6510" s="57">
        <v>70330</v>
      </c>
      <c r="C6510" s="76" t="s">
        <v>5959</v>
      </c>
      <c r="D6510" s="72">
        <f>MAX(E6510:G6510)</f>
        <v>488.1</v>
      </c>
      <c r="E6510" s="45">
        <v>390.48</v>
      </c>
      <c r="F6510" s="45">
        <f>E6510*1.25</f>
        <v>488.1</v>
      </c>
      <c r="G6510" s="46">
        <v>488.1</v>
      </c>
      <c r="H6510" s="46"/>
    </row>
    <row r="6511" spans="1:8" s="47" customFormat="1" ht="15" customHeight="1" x14ac:dyDescent="0.25">
      <c r="A6511" s="57">
        <v>96522</v>
      </c>
      <c r="B6511" s="57">
        <v>96522</v>
      </c>
      <c r="C6511" s="76" t="s">
        <v>6197</v>
      </c>
      <c r="D6511" s="72">
        <f>MAX(E6511:G6511)</f>
        <v>488.125</v>
      </c>
      <c r="E6511" s="45">
        <v>390.5</v>
      </c>
      <c r="F6511" s="45">
        <f>E6511*1.25</f>
        <v>488.125</v>
      </c>
      <c r="G6511" s="46">
        <v>488.125</v>
      </c>
      <c r="H6511" s="46"/>
    </row>
    <row r="6512" spans="1:8" s="47" customFormat="1" ht="15" customHeight="1" x14ac:dyDescent="0.25">
      <c r="A6512" s="57">
        <v>96522</v>
      </c>
      <c r="B6512" s="57">
        <v>96522</v>
      </c>
      <c r="C6512" s="76" t="s">
        <v>6199</v>
      </c>
      <c r="D6512" s="72">
        <f>MAX(E6512:G6512)</f>
        <v>488.125</v>
      </c>
      <c r="E6512" s="45">
        <v>390.5</v>
      </c>
      <c r="F6512" s="45">
        <f>E6512*1.25</f>
        <v>488.125</v>
      </c>
      <c r="G6512" s="46">
        <v>488.125</v>
      </c>
      <c r="H6512" s="46"/>
    </row>
    <row r="6513" spans="1:8" s="47" customFormat="1" ht="15" customHeight="1" x14ac:dyDescent="0.25">
      <c r="A6513" s="57" t="s">
        <v>2495</v>
      </c>
      <c r="B6513" s="58" t="s">
        <v>2495</v>
      </c>
      <c r="C6513" s="77" t="s">
        <v>5089</v>
      </c>
      <c r="D6513" s="72">
        <f>MAX(E6513:G6513)</f>
        <v>488.1875</v>
      </c>
      <c r="E6513" s="45">
        <v>390.55</v>
      </c>
      <c r="F6513" s="45">
        <f>E6513*1.25</f>
        <v>488.1875</v>
      </c>
      <c r="G6513" s="46">
        <v>488.1875</v>
      </c>
      <c r="H6513" s="46"/>
    </row>
    <row r="6514" spans="1:8" s="47" customFormat="1" ht="15" customHeight="1" x14ac:dyDescent="0.25">
      <c r="A6514" s="58" t="s">
        <v>2495</v>
      </c>
      <c r="B6514" s="58" t="s">
        <v>2495</v>
      </c>
      <c r="C6514" s="77" t="s">
        <v>4701</v>
      </c>
      <c r="D6514" s="73">
        <f>MAX(E6514:G6514)</f>
        <v>488.5625</v>
      </c>
      <c r="E6514" s="48">
        <v>390.85</v>
      </c>
      <c r="F6514" s="48">
        <f>E6514*1.25</f>
        <v>488.5625</v>
      </c>
      <c r="G6514" s="49">
        <v>488.5625</v>
      </c>
      <c r="H6514" s="46"/>
    </row>
    <row r="6515" spans="1:8" s="47" customFormat="1" ht="15" customHeight="1" x14ac:dyDescent="0.25">
      <c r="A6515" s="62"/>
      <c r="B6515" s="57">
        <v>99195</v>
      </c>
      <c r="C6515" s="76" t="s">
        <v>2240</v>
      </c>
      <c r="D6515" s="72">
        <v>488.7</v>
      </c>
      <c r="E6515" s="50"/>
      <c r="F6515" s="50"/>
      <c r="G6515" s="50"/>
      <c r="H6515" s="46"/>
    </row>
    <row r="6516" spans="1:8" s="47" customFormat="1" ht="15" customHeight="1" x14ac:dyDescent="0.25">
      <c r="A6516" s="57" t="s">
        <v>2495</v>
      </c>
      <c r="B6516" s="57" t="s">
        <v>2495</v>
      </c>
      <c r="C6516" s="76" t="s">
        <v>2942</v>
      </c>
      <c r="D6516" s="72">
        <f>MAX(E6516:G6516)</f>
        <v>488.72500000000002</v>
      </c>
      <c r="E6516" s="45">
        <v>390.98</v>
      </c>
      <c r="F6516" s="45">
        <f>E6516*1.25</f>
        <v>488.72500000000002</v>
      </c>
      <c r="G6516" s="46">
        <v>488.72500000000002</v>
      </c>
      <c r="H6516" s="46"/>
    </row>
    <row r="6517" spans="1:8" s="47" customFormat="1" ht="15" customHeight="1" x14ac:dyDescent="0.25">
      <c r="A6517" s="57">
        <v>82542</v>
      </c>
      <c r="B6517" s="57">
        <v>82542</v>
      </c>
      <c r="C6517" s="76" t="s">
        <v>4945</v>
      </c>
      <c r="D6517" s="72">
        <f>MAX(E6517:G6517)</f>
        <v>488.84999999999997</v>
      </c>
      <c r="E6517" s="45">
        <v>391.08</v>
      </c>
      <c r="F6517" s="45">
        <f>E6517*1.25</f>
        <v>488.84999999999997</v>
      </c>
      <c r="G6517" s="46">
        <v>488.84999999999997</v>
      </c>
      <c r="H6517" s="46"/>
    </row>
    <row r="6518" spans="1:8" s="47" customFormat="1" ht="15" customHeight="1" x14ac:dyDescent="0.25">
      <c r="A6518" s="57">
        <v>99235</v>
      </c>
      <c r="B6518" s="57">
        <v>99235</v>
      </c>
      <c r="C6518" s="76" t="s">
        <v>8707</v>
      </c>
      <c r="D6518" s="72">
        <f>MAX(E6518:G6518)</f>
        <v>491.375</v>
      </c>
      <c r="E6518" s="45">
        <v>393.1</v>
      </c>
      <c r="F6518" s="45">
        <f>E6518*1.25</f>
        <v>491.375</v>
      </c>
      <c r="G6518" s="46">
        <v>491.375</v>
      </c>
      <c r="H6518" s="46"/>
    </row>
    <row r="6519" spans="1:8" s="47" customFormat="1" ht="15" customHeight="1" x14ac:dyDescent="0.25">
      <c r="A6519" s="57">
        <v>84311</v>
      </c>
      <c r="B6519" s="57">
        <v>84311</v>
      </c>
      <c r="C6519" s="76" t="s">
        <v>4547</v>
      </c>
      <c r="D6519" s="72">
        <f>MAX(E6519:G6519)</f>
        <v>491.77500000000003</v>
      </c>
      <c r="E6519" s="45">
        <v>393.42</v>
      </c>
      <c r="F6519" s="45">
        <f>E6519*1.25</f>
        <v>491.77500000000003</v>
      </c>
      <c r="G6519" s="46">
        <v>491.77500000000003</v>
      </c>
      <c r="H6519" s="46"/>
    </row>
    <row r="6520" spans="1:8" s="47" customFormat="1" ht="15" customHeight="1" x14ac:dyDescent="0.25">
      <c r="A6520" s="57">
        <v>76882</v>
      </c>
      <c r="B6520" s="57">
        <v>76882</v>
      </c>
      <c r="C6520" s="76" t="s">
        <v>7011</v>
      </c>
      <c r="D6520" s="72">
        <f>MAX(E6520:G6520)</f>
        <v>492.5</v>
      </c>
      <c r="E6520" s="45">
        <v>394</v>
      </c>
      <c r="F6520" s="45">
        <f>E6520*1.25</f>
        <v>492.5</v>
      </c>
      <c r="G6520" s="46">
        <v>492.5</v>
      </c>
      <c r="H6520" s="46"/>
    </row>
    <row r="6521" spans="1:8" s="47" customFormat="1" ht="15" customHeight="1" x14ac:dyDescent="0.25">
      <c r="A6521" s="57" t="s">
        <v>2495</v>
      </c>
      <c r="B6521" s="57" t="s">
        <v>2495</v>
      </c>
      <c r="C6521" s="76" t="s">
        <v>5065</v>
      </c>
      <c r="D6521" s="72">
        <f>MAX(E6521:G6521)</f>
        <v>492.6875</v>
      </c>
      <c r="E6521" s="45">
        <v>394.15</v>
      </c>
      <c r="F6521" s="45">
        <f>E6521*1.25</f>
        <v>492.6875</v>
      </c>
      <c r="G6521" s="46">
        <v>492.6875</v>
      </c>
      <c r="H6521" s="46"/>
    </row>
    <row r="6522" spans="1:8" s="47" customFormat="1" ht="15" customHeight="1" x14ac:dyDescent="0.25">
      <c r="A6522" s="57" t="s">
        <v>2495</v>
      </c>
      <c r="B6522" s="57" t="s">
        <v>2495</v>
      </c>
      <c r="C6522" s="76" t="s">
        <v>5163</v>
      </c>
      <c r="D6522" s="72">
        <f>MAX(E6522:G6522)</f>
        <v>492.9375</v>
      </c>
      <c r="E6522" s="45">
        <v>394.35</v>
      </c>
      <c r="F6522" s="45">
        <f>E6522*1.25</f>
        <v>492.9375</v>
      </c>
      <c r="G6522" s="46">
        <v>492.9375</v>
      </c>
      <c r="H6522" s="46"/>
    </row>
    <row r="6523" spans="1:8" s="47" customFormat="1" ht="15" customHeight="1" x14ac:dyDescent="0.25">
      <c r="A6523" s="57">
        <v>30300</v>
      </c>
      <c r="B6523" s="57">
        <v>30300</v>
      </c>
      <c r="C6523" s="76" t="s">
        <v>7417</v>
      </c>
      <c r="D6523" s="72">
        <f>MAX(E6523:G6523)</f>
        <v>493.4375</v>
      </c>
      <c r="E6523" s="45">
        <v>394.75</v>
      </c>
      <c r="F6523" s="45">
        <f>E6523*1.25</f>
        <v>493.4375</v>
      </c>
      <c r="G6523" s="46">
        <v>493.4375</v>
      </c>
      <c r="H6523" s="46"/>
    </row>
    <row r="6524" spans="1:8" s="47" customFormat="1" ht="15" customHeight="1" x14ac:dyDescent="0.25">
      <c r="A6524" s="57">
        <v>99223</v>
      </c>
      <c r="B6524" s="57">
        <v>99223</v>
      </c>
      <c r="C6524" s="76" t="s">
        <v>8611</v>
      </c>
      <c r="D6524" s="72">
        <f>MAX(E6524:G6524)</f>
        <v>494.35</v>
      </c>
      <c r="E6524" s="45">
        <v>395.48</v>
      </c>
      <c r="F6524" s="45">
        <f>E6524*1.25</f>
        <v>494.35</v>
      </c>
      <c r="G6524" s="46">
        <v>494.35</v>
      </c>
      <c r="H6524" s="46"/>
    </row>
    <row r="6525" spans="1:8" s="47" customFormat="1" ht="15" customHeight="1" x14ac:dyDescent="0.25">
      <c r="A6525" s="62"/>
      <c r="B6525" s="57">
        <v>64575</v>
      </c>
      <c r="C6525" s="76" t="s">
        <v>635</v>
      </c>
      <c r="D6525" s="72">
        <v>494.96</v>
      </c>
      <c r="E6525" s="50"/>
      <c r="F6525" s="50"/>
      <c r="G6525" s="50"/>
      <c r="H6525" s="46"/>
    </row>
    <row r="6526" spans="1:8" s="47" customFormat="1" ht="15" customHeight="1" x14ac:dyDescent="0.25">
      <c r="A6526" s="58" t="s">
        <v>2495</v>
      </c>
      <c r="B6526" s="58" t="s">
        <v>2495</v>
      </c>
      <c r="C6526" s="77" t="s">
        <v>3774</v>
      </c>
      <c r="D6526" s="73">
        <f>MAX(E6526:G6526)</f>
        <v>495</v>
      </c>
      <c r="E6526" s="48">
        <v>396</v>
      </c>
      <c r="F6526" s="48">
        <f>E6526*1.25</f>
        <v>495</v>
      </c>
      <c r="G6526" s="49">
        <v>495</v>
      </c>
      <c r="H6526" s="46"/>
    </row>
    <row r="6527" spans="1:8" s="47" customFormat="1" ht="15" customHeight="1" x14ac:dyDescent="0.25">
      <c r="A6527" s="57">
        <v>69000</v>
      </c>
      <c r="B6527" s="57">
        <v>69000</v>
      </c>
      <c r="C6527" s="76" t="s">
        <v>7375</v>
      </c>
      <c r="D6527" s="72">
        <f>MAX(E6527:G6527)</f>
        <v>495</v>
      </c>
      <c r="E6527" s="45">
        <v>396</v>
      </c>
      <c r="F6527" s="45">
        <f>E6527*1.25</f>
        <v>495</v>
      </c>
      <c r="G6527" s="46">
        <v>495</v>
      </c>
      <c r="H6527" s="46"/>
    </row>
    <row r="6528" spans="1:8" s="47" customFormat="1" ht="15" customHeight="1" x14ac:dyDescent="0.25">
      <c r="A6528" s="57">
        <v>76815</v>
      </c>
      <c r="B6528" s="57">
        <v>76815</v>
      </c>
      <c r="C6528" s="76" t="s">
        <v>7007</v>
      </c>
      <c r="D6528" s="72">
        <f>MAX(E6528:G6528)</f>
        <v>495.41249999999997</v>
      </c>
      <c r="E6528" s="45">
        <v>396.33</v>
      </c>
      <c r="F6528" s="45">
        <f>E6528*1.25</f>
        <v>495.41249999999997</v>
      </c>
      <c r="G6528" s="46">
        <v>495.41249999999997</v>
      </c>
      <c r="H6528" s="46"/>
    </row>
    <row r="6529" spans="1:8" s="47" customFormat="1" ht="15" customHeight="1" x14ac:dyDescent="0.25">
      <c r="A6529" s="57" t="s">
        <v>2495</v>
      </c>
      <c r="B6529" s="57">
        <v>99204</v>
      </c>
      <c r="C6529" s="76" t="s">
        <v>7928</v>
      </c>
      <c r="D6529" s="72">
        <f>MAX(E6529:G6529)</f>
        <v>495.4375</v>
      </c>
      <c r="E6529" s="45">
        <v>396.35</v>
      </c>
      <c r="F6529" s="45">
        <f>E6529*1.25</f>
        <v>495.4375</v>
      </c>
      <c r="G6529" s="46">
        <v>495.4375</v>
      </c>
      <c r="H6529" s="46"/>
    </row>
    <row r="6530" spans="1:8" s="47" customFormat="1" ht="15" customHeight="1" x14ac:dyDescent="0.25">
      <c r="A6530" s="57" t="s">
        <v>21</v>
      </c>
      <c r="B6530" s="57" t="s">
        <v>2495</v>
      </c>
      <c r="C6530" s="76" t="s">
        <v>3930</v>
      </c>
      <c r="D6530" s="72">
        <f>MAX(E6530:G6530)</f>
        <v>495.67500000000001</v>
      </c>
      <c r="E6530" s="45">
        <v>396.54</v>
      </c>
      <c r="F6530" s="45">
        <f>E6530*1.25</f>
        <v>495.67500000000001</v>
      </c>
      <c r="G6530" s="46">
        <v>495.67500000000001</v>
      </c>
      <c r="H6530" s="46"/>
    </row>
    <row r="6531" spans="1:8" s="47" customFormat="1" ht="15" customHeight="1" x14ac:dyDescent="0.25">
      <c r="A6531" s="57">
        <v>78271</v>
      </c>
      <c r="B6531" s="57">
        <v>78271</v>
      </c>
      <c r="C6531" s="76" t="s">
        <v>6226</v>
      </c>
      <c r="D6531" s="72">
        <f>MAX(E6531:G6531)</f>
        <v>495.72499999999997</v>
      </c>
      <c r="E6531" s="45">
        <v>396.58</v>
      </c>
      <c r="F6531" s="45">
        <f>E6531*1.25</f>
        <v>495.72499999999997</v>
      </c>
      <c r="G6531" s="46">
        <v>495.72499999999997</v>
      </c>
      <c r="H6531" s="46"/>
    </row>
    <row r="6532" spans="1:8" s="47" customFormat="1" ht="15" customHeight="1" x14ac:dyDescent="0.25">
      <c r="A6532" s="62"/>
      <c r="B6532" s="57">
        <v>76776</v>
      </c>
      <c r="C6532" s="76" t="s">
        <v>922</v>
      </c>
      <c r="D6532" s="72">
        <v>495.75</v>
      </c>
      <c r="E6532" s="50"/>
      <c r="F6532" s="50"/>
      <c r="G6532" s="50"/>
      <c r="H6532" s="46"/>
    </row>
    <row r="6533" spans="1:8" s="47" customFormat="1" ht="15" customHeight="1" x14ac:dyDescent="0.25">
      <c r="A6533" s="62"/>
      <c r="B6533" s="57">
        <v>93225</v>
      </c>
      <c r="C6533" s="76" t="s">
        <v>2010</v>
      </c>
      <c r="D6533" s="72">
        <v>496</v>
      </c>
      <c r="E6533" s="50"/>
      <c r="F6533" s="50"/>
      <c r="G6533" s="50"/>
      <c r="H6533" s="46"/>
    </row>
    <row r="6534" spans="1:8" s="47" customFormat="1" ht="15" customHeight="1" x14ac:dyDescent="0.25">
      <c r="A6534" s="57">
        <v>81207</v>
      </c>
      <c r="B6534" s="58">
        <v>81207</v>
      </c>
      <c r="C6534" s="77" t="s">
        <v>4385</v>
      </c>
      <c r="D6534" s="72">
        <f>MAX(E6534:G6534)</f>
        <v>496.70000000000005</v>
      </c>
      <c r="E6534" s="45">
        <v>397.36</v>
      </c>
      <c r="F6534" s="45">
        <f>E6534*1.25</f>
        <v>496.70000000000005</v>
      </c>
      <c r="G6534" s="46">
        <v>496.70000000000005</v>
      </c>
      <c r="H6534" s="46"/>
    </row>
    <row r="6535" spans="1:8" s="47" customFormat="1" ht="15" customHeight="1" x14ac:dyDescent="0.25">
      <c r="A6535" s="57" t="s">
        <v>4419</v>
      </c>
      <c r="B6535" s="57">
        <v>80332</v>
      </c>
      <c r="C6535" s="76" t="s">
        <v>4420</v>
      </c>
      <c r="D6535" s="72">
        <f>MAX(E6535:G6535)</f>
        <v>496.85</v>
      </c>
      <c r="E6535" s="45">
        <v>397.48</v>
      </c>
      <c r="F6535" s="45">
        <f>E6535*1.25</f>
        <v>496.85</v>
      </c>
      <c r="G6535" s="46">
        <v>496.85</v>
      </c>
      <c r="H6535" s="46"/>
    </row>
    <row r="6536" spans="1:8" s="47" customFormat="1" ht="15" customHeight="1" x14ac:dyDescent="0.25">
      <c r="A6536" s="57">
        <v>29065</v>
      </c>
      <c r="B6536" s="57">
        <v>29065</v>
      </c>
      <c r="C6536" s="76" t="s">
        <v>7870</v>
      </c>
      <c r="D6536" s="72">
        <f>MAX(E6536:G6536)</f>
        <v>496.9375</v>
      </c>
      <c r="E6536" s="45">
        <v>397.55</v>
      </c>
      <c r="F6536" s="45">
        <f>E6536*1.25</f>
        <v>496.9375</v>
      </c>
      <c r="G6536" s="46">
        <v>496.9375</v>
      </c>
      <c r="H6536" s="46"/>
    </row>
    <row r="6537" spans="1:8" s="47" customFormat="1" ht="15" customHeight="1" x14ac:dyDescent="0.25">
      <c r="A6537" s="58">
        <v>36620</v>
      </c>
      <c r="B6537" s="58">
        <v>36620</v>
      </c>
      <c r="C6537" s="77" t="s">
        <v>8752</v>
      </c>
      <c r="D6537" s="73">
        <f>MAX(E6537:G6537)</f>
        <v>498.125</v>
      </c>
      <c r="E6537" s="48">
        <v>398.5</v>
      </c>
      <c r="F6537" s="48">
        <f>E6537*1.25</f>
        <v>498.125</v>
      </c>
      <c r="G6537" s="49">
        <v>498.125</v>
      </c>
      <c r="H6537" s="46"/>
    </row>
    <row r="6538" spans="1:8" s="47" customFormat="1" ht="15" customHeight="1" x14ac:dyDescent="0.25">
      <c r="A6538" s="57" t="s">
        <v>2495</v>
      </c>
      <c r="B6538" s="57">
        <v>84220</v>
      </c>
      <c r="C6538" s="76" t="s">
        <v>5080</v>
      </c>
      <c r="D6538" s="72">
        <f>MAX(E6538:G6538)</f>
        <v>498.375</v>
      </c>
      <c r="E6538" s="45">
        <v>398.7</v>
      </c>
      <c r="F6538" s="45">
        <f>E6538*1.25</f>
        <v>498.375</v>
      </c>
      <c r="G6538" s="46">
        <v>498.375</v>
      </c>
      <c r="H6538" s="46"/>
    </row>
    <row r="6539" spans="1:8" s="47" customFormat="1" ht="15" customHeight="1" x14ac:dyDescent="0.25">
      <c r="A6539" s="62"/>
      <c r="B6539" s="58">
        <v>29355</v>
      </c>
      <c r="C6539" s="77" t="s">
        <v>426</v>
      </c>
      <c r="D6539" s="72">
        <v>498.81</v>
      </c>
      <c r="E6539" s="50"/>
      <c r="F6539" s="50"/>
      <c r="G6539" s="50"/>
      <c r="H6539" s="46"/>
    </row>
    <row r="6540" spans="1:8" s="47" customFormat="1" ht="15" customHeight="1" x14ac:dyDescent="0.25">
      <c r="A6540" s="57">
        <v>99223</v>
      </c>
      <c r="B6540" s="57">
        <v>99223</v>
      </c>
      <c r="C6540" s="76" t="s">
        <v>8449</v>
      </c>
      <c r="D6540" s="72">
        <f>MAX(E6540:G6540)</f>
        <v>499.375</v>
      </c>
      <c r="E6540" s="45">
        <v>399.5</v>
      </c>
      <c r="F6540" s="45">
        <f>E6540*1.25</f>
        <v>499.375</v>
      </c>
      <c r="G6540" s="46">
        <v>499.375</v>
      </c>
      <c r="H6540" s="46"/>
    </row>
    <row r="6541" spans="1:8" s="47" customFormat="1" ht="15" customHeight="1" x14ac:dyDescent="0.25">
      <c r="A6541" s="57">
        <v>99223</v>
      </c>
      <c r="B6541" s="57">
        <v>99223</v>
      </c>
      <c r="C6541" s="76" t="s">
        <v>8621</v>
      </c>
      <c r="D6541" s="72">
        <f>MAX(E6541:G6541)</f>
        <v>499.375</v>
      </c>
      <c r="E6541" s="45">
        <v>399.5</v>
      </c>
      <c r="F6541" s="45">
        <f>E6541*1.25</f>
        <v>499.375</v>
      </c>
      <c r="G6541" s="46">
        <v>499.375</v>
      </c>
      <c r="H6541" s="46"/>
    </row>
    <row r="6542" spans="1:8" s="47" customFormat="1" ht="15" customHeight="1" x14ac:dyDescent="0.25">
      <c r="A6542" s="62"/>
      <c r="B6542" s="57">
        <v>99282</v>
      </c>
      <c r="C6542" s="76" t="s">
        <v>2291</v>
      </c>
      <c r="D6542" s="72">
        <v>500</v>
      </c>
      <c r="E6542" s="50"/>
      <c r="F6542" s="50"/>
      <c r="G6542" s="50"/>
      <c r="H6542" s="46"/>
    </row>
    <row r="6543" spans="1:8" s="47" customFormat="1" ht="15" customHeight="1" x14ac:dyDescent="0.25">
      <c r="A6543" s="57" t="s">
        <v>2495</v>
      </c>
      <c r="B6543" s="57" t="s">
        <v>2495</v>
      </c>
      <c r="C6543" s="76" t="s">
        <v>3171</v>
      </c>
      <c r="D6543" s="72">
        <f>MAX(E6543:G6543)</f>
        <v>500</v>
      </c>
      <c r="E6543" s="45">
        <v>400</v>
      </c>
      <c r="F6543" s="45">
        <f>E6543*1.25</f>
        <v>500</v>
      </c>
      <c r="G6543" s="46">
        <v>500</v>
      </c>
      <c r="H6543" s="46"/>
    </row>
    <row r="6544" spans="1:8" s="47" customFormat="1" ht="15" customHeight="1" x14ac:dyDescent="0.25">
      <c r="A6544" s="57" t="s">
        <v>2495</v>
      </c>
      <c r="B6544" s="57" t="s">
        <v>2495</v>
      </c>
      <c r="C6544" s="76" t="s">
        <v>4127</v>
      </c>
      <c r="D6544" s="72">
        <f>MAX(E6544:G6544)</f>
        <v>500</v>
      </c>
      <c r="E6544" s="45">
        <v>400</v>
      </c>
      <c r="F6544" s="45">
        <f>E6544*1.25</f>
        <v>500</v>
      </c>
      <c r="G6544" s="46">
        <v>500</v>
      </c>
      <c r="H6544" s="46"/>
    </row>
    <row r="6545" spans="1:8" s="47" customFormat="1" ht="15" customHeight="1" x14ac:dyDescent="0.25">
      <c r="A6545" s="57" t="s">
        <v>2495</v>
      </c>
      <c r="B6545" s="57" t="s">
        <v>2495</v>
      </c>
      <c r="C6545" s="76" t="s">
        <v>3412</v>
      </c>
      <c r="D6545" s="72">
        <f>MAX(E6545:G6545)</f>
        <v>500</v>
      </c>
      <c r="E6545" s="45">
        <v>400</v>
      </c>
      <c r="F6545" s="45">
        <f>E6545*1.25</f>
        <v>500</v>
      </c>
      <c r="G6545" s="46">
        <v>500</v>
      </c>
      <c r="H6545" s="46"/>
    </row>
    <row r="6546" spans="1:8" s="47" customFormat="1" ht="15" customHeight="1" x14ac:dyDescent="0.25">
      <c r="A6546" s="57">
        <v>84206</v>
      </c>
      <c r="B6546" s="57">
        <v>84206</v>
      </c>
      <c r="C6546" s="76" t="s">
        <v>5012</v>
      </c>
      <c r="D6546" s="72">
        <f>MAX(E6546:G6546)</f>
        <v>500.625</v>
      </c>
      <c r="E6546" s="45">
        <v>400.5</v>
      </c>
      <c r="F6546" s="45">
        <f>E6546*1.25</f>
        <v>500.625</v>
      </c>
      <c r="G6546" s="46">
        <v>500.625</v>
      </c>
      <c r="H6546" s="46"/>
    </row>
    <row r="6547" spans="1:8" s="47" customFormat="1" ht="15" customHeight="1" x14ac:dyDescent="0.25">
      <c r="A6547" s="62"/>
      <c r="B6547" s="57">
        <v>76098</v>
      </c>
      <c r="C6547" s="76" t="s">
        <v>903</v>
      </c>
      <c r="D6547" s="72">
        <v>501.42</v>
      </c>
      <c r="E6547" s="50"/>
      <c r="F6547" s="50"/>
      <c r="G6547" s="50"/>
      <c r="H6547" s="46"/>
    </row>
    <row r="6548" spans="1:8" s="47" customFormat="1" ht="15" customHeight="1" x14ac:dyDescent="0.25">
      <c r="A6548" s="57">
        <v>90834</v>
      </c>
      <c r="B6548" s="57">
        <v>90834</v>
      </c>
      <c r="C6548" s="76" t="s">
        <v>8489</v>
      </c>
      <c r="D6548" s="72">
        <f>MAX(E6548:G6548)</f>
        <v>502</v>
      </c>
      <c r="E6548" s="45">
        <v>401.6</v>
      </c>
      <c r="F6548" s="45">
        <f>E6548*1.25</f>
        <v>502</v>
      </c>
      <c r="G6548" s="46">
        <v>502</v>
      </c>
      <c r="H6548" s="46"/>
    </row>
    <row r="6549" spans="1:8" s="47" customFormat="1" ht="15" customHeight="1" x14ac:dyDescent="0.25">
      <c r="A6549" s="57">
        <v>90834</v>
      </c>
      <c r="B6549" s="57">
        <v>90834</v>
      </c>
      <c r="C6549" s="76" t="s">
        <v>8511</v>
      </c>
      <c r="D6549" s="72">
        <f>MAX(E6549:G6549)</f>
        <v>502</v>
      </c>
      <c r="E6549" s="45">
        <v>401.6</v>
      </c>
      <c r="F6549" s="45">
        <f>E6549*1.25</f>
        <v>502</v>
      </c>
      <c r="G6549" s="46">
        <v>502</v>
      </c>
      <c r="H6549" s="46"/>
    </row>
    <row r="6550" spans="1:8" s="47" customFormat="1" ht="15" customHeight="1" x14ac:dyDescent="0.25">
      <c r="A6550" s="62"/>
      <c r="B6550" s="57">
        <v>64491</v>
      </c>
      <c r="C6550" s="76" t="s">
        <v>624</v>
      </c>
      <c r="D6550" s="72">
        <v>503.03</v>
      </c>
      <c r="E6550" s="50"/>
      <c r="F6550" s="50"/>
      <c r="G6550" s="50"/>
      <c r="H6550" s="46"/>
    </row>
    <row r="6551" spans="1:8" s="47" customFormat="1" ht="15" customHeight="1" x14ac:dyDescent="0.25">
      <c r="A6551" s="57">
        <v>85292</v>
      </c>
      <c r="B6551" s="57">
        <v>85292</v>
      </c>
      <c r="C6551" s="76" t="s">
        <v>4678</v>
      </c>
      <c r="D6551" s="72">
        <f>MAX(E6551:G6551)</f>
        <v>503.3125</v>
      </c>
      <c r="E6551" s="45">
        <v>402.65</v>
      </c>
      <c r="F6551" s="45">
        <f>E6551*1.25</f>
        <v>503.3125</v>
      </c>
      <c r="G6551" s="46">
        <v>503.3125</v>
      </c>
      <c r="H6551" s="46"/>
    </row>
    <row r="6552" spans="1:8" s="47" customFormat="1" ht="15" customHeight="1" x14ac:dyDescent="0.25">
      <c r="A6552" s="57">
        <v>88262</v>
      </c>
      <c r="B6552" s="57">
        <v>88262</v>
      </c>
      <c r="C6552" s="76" t="s">
        <v>5525</v>
      </c>
      <c r="D6552" s="72">
        <f>MAX(E6552:G6552)</f>
        <v>503.38749999999999</v>
      </c>
      <c r="E6552" s="45">
        <v>402.71</v>
      </c>
      <c r="F6552" s="45">
        <f>E6552*1.25</f>
        <v>503.38749999999999</v>
      </c>
      <c r="G6552" s="46">
        <v>503.38749999999999</v>
      </c>
      <c r="H6552" s="46"/>
    </row>
    <row r="6553" spans="1:8" s="47" customFormat="1" ht="15" customHeight="1" x14ac:dyDescent="0.25">
      <c r="A6553" s="57">
        <v>88262</v>
      </c>
      <c r="B6553" s="57">
        <v>88262</v>
      </c>
      <c r="C6553" s="76" t="s">
        <v>5890</v>
      </c>
      <c r="D6553" s="72">
        <f>MAX(E6553:G6553)</f>
        <v>503.38749999999999</v>
      </c>
      <c r="E6553" s="45">
        <v>402.71</v>
      </c>
      <c r="F6553" s="45">
        <f>E6553*1.25</f>
        <v>503.38749999999999</v>
      </c>
      <c r="G6553" s="46">
        <v>503.38749999999999</v>
      </c>
      <c r="H6553" s="46"/>
    </row>
    <row r="6554" spans="1:8" s="47" customFormat="1" ht="15" customHeight="1" x14ac:dyDescent="0.25">
      <c r="A6554" s="57">
        <v>88262</v>
      </c>
      <c r="B6554" s="57">
        <v>88262</v>
      </c>
      <c r="C6554" s="76" t="s">
        <v>5474</v>
      </c>
      <c r="D6554" s="72">
        <f>MAX(E6554:G6554)</f>
        <v>503.38749999999999</v>
      </c>
      <c r="E6554" s="45">
        <v>402.71</v>
      </c>
      <c r="F6554" s="45">
        <f>E6554*1.25</f>
        <v>503.38749999999999</v>
      </c>
      <c r="G6554" s="46">
        <v>503.38749999999999</v>
      </c>
      <c r="H6554" s="46"/>
    </row>
    <row r="6555" spans="1:8" s="47" customFormat="1" ht="15" customHeight="1" x14ac:dyDescent="0.25">
      <c r="A6555" s="57">
        <v>99205</v>
      </c>
      <c r="B6555" s="57">
        <v>99205</v>
      </c>
      <c r="C6555" s="76" t="s">
        <v>8499</v>
      </c>
      <c r="D6555" s="72">
        <f>MAX(E6555:G6555)</f>
        <v>503.65000000000003</v>
      </c>
      <c r="E6555" s="45">
        <v>402.92</v>
      </c>
      <c r="F6555" s="45">
        <f>E6555*1.25</f>
        <v>503.65000000000003</v>
      </c>
      <c r="G6555" s="46">
        <v>503.65000000000003</v>
      </c>
      <c r="H6555" s="46"/>
    </row>
    <row r="6556" spans="1:8" s="47" customFormat="1" ht="15" customHeight="1" x14ac:dyDescent="0.25">
      <c r="A6556" s="57">
        <v>99205</v>
      </c>
      <c r="B6556" s="57">
        <v>99205</v>
      </c>
      <c r="C6556" s="76" t="s">
        <v>7764</v>
      </c>
      <c r="D6556" s="72">
        <f>MAX(E6556:G6556)</f>
        <v>503.75</v>
      </c>
      <c r="E6556" s="45">
        <v>403</v>
      </c>
      <c r="F6556" s="45">
        <f>E6556*1.25</f>
        <v>503.75</v>
      </c>
      <c r="G6556" s="46">
        <v>503.75</v>
      </c>
      <c r="H6556" s="46"/>
    </row>
    <row r="6557" spans="1:8" s="47" customFormat="1" ht="15" customHeight="1" x14ac:dyDescent="0.25">
      <c r="A6557" s="62"/>
      <c r="B6557" s="57">
        <v>76820</v>
      </c>
      <c r="C6557" s="76" t="s">
        <v>937</v>
      </c>
      <c r="D6557" s="72">
        <v>504.1</v>
      </c>
      <c r="E6557" s="50"/>
      <c r="F6557" s="50"/>
      <c r="G6557" s="50"/>
      <c r="H6557" s="46"/>
    </row>
    <row r="6558" spans="1:8" s="47" customFormat="1" ht="15" customHeight="1" x14ac:dyDescent="0.25">
      <c r="A6558" s="62"/>
      <c r="B6558" s="57">
        <v>77071</v>
      </c>
      <c r="C6558" s="76" t="s">
        <v>975</v>
      </c>
      <c r="D6558" s="72">
        <v>504.14</v>
      </c>
      <c r="E6558" s="50"/>
      <c r="F6558" s="50"/>
      <c r="G6558" s="50"/>
      <c r="H6558" s="46"/>
    </row>
    <row r="6559" spans="1:8" s="47" customFormat="1" ht="15" customHeight="1" x14ac:dyDescent="0.25">
      <c r="A6559" s="62"/>
      <c r="B6559" s="57">
        <v>27788</v>
      </c>
      <c r="C6559" s="76" t="s">
        <v>381</v>
      </c>
      <c r="D6559" s="72">
        <v>504.5</v>
      </c>
      <c r="E6559" s="50"/>
      <c r="F6559" s="50"/>
      <c r="G6559" s="50"/>
      <c r="H6559" s="46"/>
    </row>
    <row r="6560" spans="1:8" s="47" customFormat="1" ht="15" customHeight="1" x14ac:dyDescent="0.25">
      <c r="A6560" s="57" t="s">
        <v>2495</v>
      </c>
      <c r="B6560" s="57" t="s">
        <v>2495</v>
      </c>
      <c r="C6560" s="76" t="s">
        <v>3640</v>
      </c>
      <c r="D6560" s="72">
        <f>MAX(E6560:G6560)</f>
        <v>504.7</v>
      </c>
      <c r="E6560" s="45">
        <v>403.76</v>
      </c>
      <c r="F6560" s="45">
        <f>E6560*1.25</f>
        <v>504.7</v>
      </c>
      <c r="G6560" s="46">
        <v>504.7</v>
      </c>
      <c r="H6560" s="46"/>
    </row>
    <row r="6561" spans="1:8" s="47" customFormat="1" ht="15" customHeight="1" x14ac:dyDescent="0.25">
      <c r="A6561" s="57" t="s">
        <v>2495</v>
      </c>
      <c r="B6561" s="57" t="s">
        <v>2495</v>
      </c>
      <c r="C6561" s="76" t="s">
        <v>3640</v>
      </c>
      <c r="D6561" s="72">
        <f>MAX(E6561:G6561)</f>
        <v>504.7</v>
      </c>
      <c r="E6561" s="45">
        <v>403.76</v>
      </c>
      <c r="F6561" s="45">
        <f>E6561*1.25</f>
        <v>504.7</v>
      </c>
      <c r="G6561" s="46">
        <v>504.7</v>
      </c>
      <c r="H6561" s="46"/>
    </row>
    <row r="6562" spans="1:8" s="47" customFormat="1" ht="15" customHeight="1" x14ac:dyDescent="0.25">
      <c r="A6562" s="57" t="s">
        <v>2495</v>
      </c>
      <c r="B6562" s="57" t="s">
        <v>2495</v>
      </c>
      <c r="C6562" s="76" t="s">
        <v>3641</v>
      </c>
      <c r="D6562" s="72">
        <f>MAX(E6562:G6562)</f>
        <v>504.7</v>
      </c>
      <c r="E6562" s="45">
        <v>403.76</v>
      </c>
      <c r="F6562" s="45">
        <f>E6562*1.25</f>
        <v>504.7</v>
      </c>
      <c r="G6562" s="46">
        <v>504.7</v>
      </c>
      <c r="H6562" s="46"/>
    </row>
    <row r="6563" spans="1:8" s="47" customFormat="1" ht="15" customHeight="1" x14ac:dyDescent="0.25">
      <c r="A6563" s="57" t="s">
        <v>21</v>
      </c>
      <c r="B6563" s="57" t="s">
        <v>2495</v>
      </c>
      <c r="C6563" s="76" t="s">
        <v>3639</v>
      </c>
      <c r="D6563" s="72">
        <f>MAX(E6563:G6563)</f>
        <v>504.7</v>
      </c>
      <c r="E6563" s="45">
        <v>403.76</v>
      </c>
      <c r="F6563" s="45">
        <f>E6563*1.25</f>
        <v>504.7</v>
      </c>
      <c r="G6563" s="46">
        <v>504.7</v>
      </c>
      <c r="H6563" s="46"/>
    </row>
    <row r="6564" spans="1:8" s="47" customFormat="1" ht="15" customHeight="1" x14ac:dyDescent="0.25">
      <c r="A6564" s="57" t="s">
        <v>21</v>
      </c>
      <c r="B6564" s="57" t="s">
        <v>2495</v>
      </c>
      <c r="C6564" s="76" t="s">
        <v>3513</v>
      </c>
      <c r="D6564" s="72">
        <f>MAX(E6564:G6564)</f>
        <v>504.7</v>
      </c>
      <c r="E6564" s="45">
        <v>403.76</v>
      </c>
      <c r="F6564" s="45">
        <f>E6564*1.25</f>
        <v>504.7</v>
      </c>
      <c r="G6564" s="46">
        <v>504.7</v>
      </c>
      <c r="H6564" s="46"/>
    </row>
    <row r="6565" spans="1:8" s="47" customFormat="1" ht="15" customHeight="1" x14ac:dyDescent="0.25">
      <c r="A6565" s="57" t="s">
        <v>21</v>
      </c>
      <c r="B6565" s="57" t="s">
        <v>2495</v>
      </c>
      <c r="C6565" s="76" t="s">
        <v>3517</v>
      </c>
      <c r="D6565" s="72">
        <f>MAX(E6565:G6565)</f>
        <v>504.7</v>
      </c>
      <c r="E6565" s="45">
        <v>403.76</v>
      </c>
      <c r="F6565" s="45">
        <f>E6565*1.25</f>
        <v>504.7</v>
      </c>
      <c r="G6565" s="46">
        <v>504.7</v>
      </c>
      <c r="H6565" s="46"/>
    </row>
    <row r="6566" spans="1:8" s="47" customFormat="1" ht="15" customHeight="1" x14ac:dyDescent="0.25">
      <c r="A6566" s="57" t="s">
        <v>21</v>
      </c>
      <c r="B6566" s="57" t="s">
        <v>2495</v>
      </c>
      <c r="C6566" s="76" t="s">
        <v>3518</v>
      </c>
      <c r="D6566" s="72">
        <f>MAX(E6566:G6566)</f>
        <v>504.7</v>
      </c>
      <c r="E6566" s="45">
        <v>403.76</v>
      </c>
      <c r="F6566" s="45">
        <f>E6566*1.25</f>
        <v>504.7</v>
      </c>
      <c r="G6566" s="46">
        <v>504.7</v>
      </c>
      <c r="H6566" s="46"/>
    </row>
    <row r="6567" spans="1:8" s="47" customFormat="1" ht="15" customHeight="1" x14ac:dyDescent="0.25">
      <c r="A6567" s="57" t="s">
        <v>21</v>
      </c>
      <c r="B6567" s="57" t="s">
        <v>2495</v>
      </c>
      <c r="C6567" s="76" t="s">
        <v>3524</v>
      </c>
      <c r="D6567" s="72">
        <f>MAX(E6567:G6567)</f>
        <v>504.7</v>
      </c>
      <c r="E6567" s="45">
        <v>403.76</v>
      </c>
      <c r="F6567" s="45">
        <f>E6567*1.25</f>
        <v>504.7</v>
      </c>
      <c r="G6567" s="46">
        <v>504.7</v>
      </c>
      <c r="H6567" s="46"/>
    </row>
    <row r="6568" spans="1:8" s="47" customFormat="1" ht="15" customHeight="1" x14ac:dyDescent="0.25">
      <c r="A6568" s="62"/>
      <c r="B6568" s="57">
        <v>17274</v>
      </c>
      <c r="C6568" s="76" t="s">
        <v>262</v>
      </c>
      <c r="D6568" s="72">
        <v>504.8</v>
      </c>
      <c r="E6568" s="50"/>
      <c r="F6568" s="50"/>
      <c r="G6568" s="50"/>
      <c r="H6568" s="46"/>
    </row>
    <row r="6569" spans="1:8" s="47" customFormat="1" ht="15" customHeight="1" x14ac:dyDescent="0.25">
      <c r="A6569" s="57">
        <v>94660</v>
      </c>
      <c r="B6569" s="57">
        <v>94660</v>
      </c>
      <c r="C6569" s="76" t="s">
        <v>7059</v>
      </c>
      <c r="D6569" s="72">
        <f>MAX(E6569:G6569)</f>
        <v>505</v>
      </c>
      <c r="E6569" s="45">
        <v>404</v>
      </c>
      <c r="F6569" s="45">
        <f>E6569*1.25</f>
        <v>505</v>
      </c>
      <c r="G6569" s="46">
        <v>505</v>
      </c>
      <c r="H6569" s="46"/>
    </row>
    <row r="6570" spans="1:8" s="47" customFormat="1" ht="15" customHeight="1" x14ac:dyDescent="0.25">
      <c r="A6570" s="57">
        <v>94660</v>
      </c>
      <c r="B6570" s="58">
        <v>94660</v>
      </c>
      <c r="C6570" s="77" t="s">
        <v>7067</v>
      </c>
      <c r="D6570" s="72">
        <f>MAX(E6570:G6570)</f>
        <v>505</v>
      </c>
      <c r="E6570" s="45">
        <v>404</v>
      </c>
      <c r="F6570" s="45">
        <f>E6570*1.25</f>
        <v>505</v>
      </c>
      <c r="G6570" s="46">
        <v>505</v>
      </c>
      <c r="H6570" s="46"/>
    </row>
    <row r="6571" spans="1:8" s="47" customFormat="1" ht="15" customHeight="1" x14ac:dyDescent="0.25">
      <c r="A6571" s="62"/>
      <c r="B6571" s="57">
        <v>95886</v>
      </c>
      <c r="C6571" s="76" t="s">
        <v>2084</v>
      </c>
      <c r="D6571" s="72">
        <v>505.06</v>
      </c>
      <c r="E6571" s="50"/>
      <c r="F6571" s="50"/>
      <c r="G6571" s="50"/>
      <c r="H6571" s="46"/>
    </row>
    <row r="6572" spans="1:8" s="47" customFormat="1" ht="15" customHeight="1" x14ac:dyDescent="0.25">
      <c r="A6572" s="57">
        <v>41250</v>
      </c>
      <c r="B6572" s="57">
        <v>41250</v>
      </c>
      <c r="C6572" s="76" t="s">
        <v>7380</v>
      </c>
      <c r="D6572" s="72">
        <f>MAX(E6572:G6572)</f>
        <v>505.0625</v>
      </c>
      <c r="E6572" s="45">
        <v>404.05</v>
      </c>
      <c r="F6572" s="45">
        <f>E6572*1.25</f>
        <v>505.0625</v>
      </c>
      <c r="G6572" s="46">
        <v>505.0625</v>
      </c>
      <c r="H6572" s="46"/>
    </row>
    <row r="6573" spans="1:8" s="47" customFormat="1" ht="15" customHeight="1" x14ac:dyDescent="0.25">
      <c r="A6573" s="57">
        <v>83520</v>
      </c>
      <c r="B6573" s="57">
        <v>83520</v>
      </c>
      <c r="C6573" s="76" t="s">
        <v>5387</v>
      </c>
      <c r="D6573" s="72">
        <f>MAX(E6573:G6573)</f>
        <v>505.125</v>
      </c>
      <c r="E6573" s="45">
        <v>404.1</v>
      </c>
      <c r="F6573" s="45">
        <f>E6573*1.25</f>
        <v>505.125</v>
      </c>
      <c r="G6573" s="46">
        <v>505.125</v>
      </c>
      <c r="H6573" s="46"/>
    </row>
    <row r="6574" spans="1:8" s="47" customFormat="1" ht="15" customHeight="1" x14ac:dyDescent="0.25">
      <c r="A6574" s="57">
        <v>76800</v>
      </c>
      <c r="B6574" s="57">
        <v>76800</v>
      </c>
      <c r="C6574" s="76" t="s">
        <v>7033</v>
      </c>
      <c r="D6574" s="72">
        <f>MAX(E6574:G6574)</f>
        <v>505.3125</v>
      </c>
      <c r="E6574" s="45">
        <v>404.25</v>
      </c>
      <c r="F6574" s="45">
        <f>E6574*1.25</f>
        <v>505.3125</v>
      </c>
      <c r="G6574" s="46">
        <v>505.3125</v>
      </c>
      <c r="H6574" s="46"/>
    </row>
    <row r="6575" spans="1:8" s="47" customFormat="1" ht="15" customHeight="1" x14ac:dyDescent="0.25">
      <c r="A6575" s="62"/>
      <c r="B6575" s="57">
        <v>76705</v>
      </c>
      <c r="C6575" s="76" t="s">
        <v>918</v>
      </c>
      <c r="D6575" s="72">
        <v>506.01</v>
      </c>
      <c r="E6575" s="50"/>
      <c r="F6575" s="50"/>
      <c r="G6575" s="50"/>
      <c r="H6575" s="46"/>
    </row>
    <row r="6576" spans="1:8" s="47" customFormat="1" ht="15" customHeight="1" x14ac:dyDescent="0.25">
      <c r="A6576" s="57">
        <v>70150</v>
      </c>
      <c r="B6576" s="57">
        <v>70150</v>
      </c>
      <c r="C6576" s="76" t="s">
        <v>5951</v>
      </c>
      <c r="D6576" s="72">
        <f>MAX(E6576:G6576)</f>
        <v>507.3125</v>
      </c>
      <c r="E6576" s="45">
        <v>405.85</v>
      </c>
      <c r="F6576" s="45">
        <f>E6576*1.25</f>
        <v>507.3125</v>
      </c>
      <c r="G6576" s="46">
        <v>507.3125</v>
      </c>
      <c r="H6576" s="46"/>
    </row>
    <row r="6577" spans="1:8" s="47" customFormat="1" ht="15" customHeight="1" x14ac:dyDescent="0.25">
      <c r="A6577" s="57">
        <v>82652</v>
      </c>
      <c r="B6577" s="57">
        <v>82652</v>
      </c>
      <c r="C6577" s="76" t="s">
        <v>4836</v>
      </c>
      <c r="D6577" s="72">
        <f>MAX(E6577:G6577)</f>
        <v>507.375</v>
      </c>
      <c r="E6577" s="45">
        <v>405.9</v>
      </c>
      <c r="F6577" s="45">
        <f>E6577*1.25</f>
        <v>507.375</v>
      </c>
      <c r="G6577" s="46">
        <v>507.375</v>
      </c>
      <c r="H6577" s="46"/>
    </row>
    <row r="6578" spans="1:8" s="47" customFormat="1" ht="15" customHeight="1" x14ac:dyDescent="0.25">
      <c r="A6578" s="57" t="s">
        <v>8745</v>
      </c>
      <c r="B6578" s="57">
        <v>77387</v>
      </c>
      <c r="C6578" s="76" t="s">
        <v>8746</v>
      </c>
      <c r="D6578" s="72">
        <f>MAX(E6578:G6578)</f>
        <v>507.5</v>
      </c>
      <c r="E6578" s="45">
        <v>406</v>
      </c>
      <c r="F6578" s="45">
        <f>E6578*1.25</f>
        <v>507.5</v>
      </c>
      <c r="G6578" s="46">
        <v>507.5</v>
      </c>
      <c r="H6578" s="46"/>
    </row>
    <row r="6579" spans="1:8" s="47" customFormat="1" ht="15" customHeight="1" x14ac:dyDescent="0.25">
      <c r="A6579" s="57">
        <v>77387</v>
      </c>
      <c r="B6579" s="57">
        <v>77387</v>
      </c>
      <c r="C6579" s="76" t="s">
        <v>7017</v>
      </c>
      <c r="D6579" s="72">
        <f>MAX(E6579:G6579)</f>
        <v>507.5</v>
      </c>
      <c r="E6579" s="45">
        <v>406</v>
      </c>
      <c r="F6579" s="45">
        <f>E6579*1.25</f>
        <v>507.5</v>
      </c>
      <c r="G6579" s="46">
        <v>507.5</v>
      </c>
      <c r="H6579" s="46"/>
    </row>
    <row r="6580" spans="1:8" s="47" customFormat="1" ht="15" customHeight="1" x14ac:dyDescent="0.25">
      <c r="A6580" s="62"/>
      <c r="B6580" s="57">
        <v>76831</v>
      </c>
      <c r="C6580" s="76" t="s">
        <v>940</v>
      </c>
      <c r="D6580" s="72">
        <v>507.69</v>
      </c>
      <c r="E6580" s="50"/>
      <c r="F6580" s="50"/>
      <c r="G6580" s="50"/>
      <c r="H6580" s="46"/>
    </row>
    <row r="6581" spans="1:8" s="47" customFormat="1" ht="15" customHeight="1" x14ac:dyDescent="0.25">
      <c r="A6581" s="62"/>
      <c r="B6581" s="57">
        <v>27265</v>
      </c>
      <c r="C6581" s="76" t="s">
        <v>365</v>
      </c>
      <c r="D6581" s="72">
        <v>508</v>
      </c>
      <c r="E6581" s="50"/>
      <c r="F6581" s="50"/>
      <c r="G6581" s="50"/>
      <c r="H6581" s="46"/>
    </row>
    <row r="6582" spans="1:8" s="47" customFormat="1" ht="15" customHeight="1" x14ac:dyDescent="0.25">
      <c r="A6582" s="62"/>
      <c r="B6582" s="57">
        <v>76856</v>
      </c>
      <c r="C6582" s="76" t="s">
        <v>942</v>
      </c>
      <c r="D6582" s="72">
        <v>508.4</v>
      </c>
      <c r="E6582" s="50"/>
      <c r="F6582" s="50"/>
      <c r="G6582" s="50"/>
      <c r="H6582" s="46"/>
    </row>
    <row r="6583" spans="1:8" s="47" customFormat="1" ht="15" customHeight="1" x14ac:dyDescent="0.25">
      <c r="A6583" s="57" t="s">
        <v>2495</v>
      </c>
      <c r="B6583" s="57">
        <v>88325</v>
      </c>
      <c r="C6583" s="76" t="s">
        <v>5067</v>
      </c>
      <c r="D6583" s="72">
        <f>MAX(E6583:G6583)</f>
        <v>508.65000000000003</v>
      </c>
      <c r="E6583" s="45">
        <v>406.92</v>
      </c>
      <c r="F6583" s="45">
        <f>E6583*1.25</f>
        <v>508.65000000000003</v>
      </c>
      <c r="G6583" s="46">
        <v>508.65000000000003</v>
      </c>
      <c r="H6583" s="46"/>
    </row>
    <row r="6584" spans="1:8" s="47" customFormat="1" ht="15" customHeight="1" x14ac:dyDescent="0.25">
      <c r="A6584" s="57" t="s">
        <v>2495</v>
      </c>
      <c r="B6584" s="57">
        <v>89325</v>
      </c>
      <c r="C6584" s="76" t="s">
        <v>4982</v>
      </c>
      <c r="D6584" s="72">
        <f>MAX(E6584:G6584)</f>
        <v>509.7</v>
      </c>
      <c r="E6584" s="45">
        <v>407.76</v>
      </c>
      <c r="F6584" s="45">
        <f>E6584*1.25</f>
        <v>509.7</v>
      </c>
      <c r="G6584" s="46">
        <v>509.7</v>
      </c>
      <c r="H6584" s="46"/>
    </row>
    <row r="6585" spans="1:8" s="47" customFormat="1" ht="15" customHeight="1" x14ac:dyDescent="0.25">
      <c r="A6585" s="68">
        <v>44197</v>
      </c>
      <c r="B6585" s="57">
        <v>26600</v>
      </c>
      <c r="C6585" s="76" t="s">
        <v>7882</v>
      </c>
      <c r="D6585" s="72">
        <v>510</v>
      </c>
      <c r="E6585" s="52">
        <v>684.16</v>
      </c>
      <c r="F6585" s="52">
        <f>E6585*1.25</f>
        <v>855.19999999999993</v>
      </c>
      <c r="G6585" s="46">
        <v>855.19999999999993</v>
      </c>
      <c r="H6585" s="46"/>
    </row>
    <row r="6586" spans="1:8" s="47" customFormat="1" ht="15" customHeight="1" x14ac:dyDescent="0.25">
      <c r="A6586" s="62"/>
      <c r="B6586" s="57">
        <v>17283</v>
      </c>
      <c r="C6586" s="76" t="s">
        <v>267</v>
      </c>
      <c r="D6586" s="72">
        <v>510.6</v>
      </c>
      <c r="E6586" s="50"/>
      <c r="F6586" s="50"/>
      <c r="G6586" s="50"/>
      <c r="H6586" s="46"/>
    </row>
    <row r="6587" spans="1:8" s="47" customFormat="1" ht="15" customHeight="1" x14ac:dyDescent="0.25">
      <c r="A6587" s="57">
        <v>28515</v>
      </c>
      <c r="B6587" s="57">
        <v>28515</v>
      </c>
      <c r="C6587" s="76" t="s">
        <v>7505</v>
      </c>
      <c r="D6587" s="72">
        <f>MAX(E6587:G6587)</f>
        <v>510.625</v>
      </c>
      <c r="E6587" s="45">
        <v>408.5</v>
      </c>
      <c r="F6587" s="45">
        <f>E6587*1.25</f>
        <v>510.625</v>
      </c>
      <c r="G6587" s="46">
        <v>510.625</v>
      </c>
      <c r="H6587" s="46"/>
    </row>
    <row r="6588" spans="1:8" s="47" customFormat="1" ht="15" customHeight="1" x14ac:dyDescent="0.25">
      <c r="A6588" s="58">
        <v>83516</v>
      </c>
      <c r="B6588" s="58">
        <v>83516</v>
      </c>
      <c r="C6588" s="77" t="s">
        <v>4986</v>
      </c>
      <c r="D6588" s="73">
        <f>MAX(E6588:G6588)</f>
        <v>510.67500000000001</v>
      </c>
      <c r="E6588" s="48">
        <v>408.54</v>
      </c>
      <c r="F6588" s="48">
        <f>E6588*1.25</f>
        <v>510.67500000000001</v>
      </c>
      <c r="G6588" s="49">
        <v>510.67500000000001</v>
      </c>
      <c r="H6588" s="46"/>
    </row>
    <row r="6589" spans="1:8" s="47" customFormat="1" ht="15" customHeight="1" x14ac:dyDescent="0.25">
      <c r="A6589" s="57">
        <v>76604</v>
      </c>
      <c r="B6589" s="57">
        <v>76604</v>
      </c>
      <c r="C6589" s="76" t="s">
        <v>7012</v>
      </c>
      <c r="D6589" s="72">
        <f>MAX(E6589:G6589)</f>
        <v>510.96249999999998</v>
      </c>
      <c r="E6589" s="45">
        <v>408.77</v>
      </c>
      <c r="F6589" s="45">
        <f>E6589*1.25</f>
        <v>510.96249999999998</v>
      </c>
      <c r="G6589" s="46">
        <v>510.96249999999998</v>
      </c>
      <c r="H6589" s="46"/>
    </row>
    <row r="6590" spans="1:8" s="47" customFormat="1" ht="15" customHeight="1" x14ac:dyDescent="0.25">
      <c r="A6590" s="57">
        <v>82787</v>
      </c>
      <c r="B6590" s="57">
        <v>82787</v>
      </c>
      <c r="C6590" s="76" t="s">
        <v>5251</v>
      </c>
      <c r="D6590" s="72">
        <f>MAX(E6590:G6590)</f>
        <v>511.27499999999998</v>
      </c>
      <c r="E6590" s="45">
        <v>409.02</v>
      </c>
      <c r="F6590" s="45">
        <f>E6590*1.25</f>
        <v>511.27499999999998</v>
      </c>
      <c r="G6590" s="46">
        <v>511.27499999999998</v>
      </c>
      <c r="H6590" s="46"/>
    </row>
    <row r="6591" spans="1:8" s="47" customFormat="1" ht="15" customHeight="1" x14ac:dyDescent="0.25">
      <c r="A6591" s="57">
        <v>99397</v>
      </c>
      <c r="B6591" s="57">
        <v>99397</v>
      </c>
      <c r="C6591" s="76" t="s">
        <v>7603</v>
      </c>
      <c r="D6591" s="72">
        <f>MAX(E6591:G6591)</f>
        <v>511.3125</v>
      </c>
      <c r="E6591" s="45">
        <v>409.05</v>
      </c>
      <c r="F6591" s="45">
        <f>E6591*1.25</f>
        <v>511.3125</v>
      </c>
      <c r="G6591" s="46">
        <v>511.3125</v>
      </c>
      <c r="H6591" s="46"/>
    </row>
    <row r="6592" spans="1:8" s="47" customFormat="1" ht="15" customHeight="1" x14ac:dyDescent="0.25">
      <c r="A6592" s="57">
        <v>99397</v>
      </c>
      <c r="B6592" s="57">
        <v>99397</v>
      </c>
      <c r="C6592" s="76" t="s">
        <v>7603</v>
      </c>
      <c r="D6592" s="72">
        <f>MAX(E6592:G6592)</f>
        <v>511.3125</v>
      </c>
      <c r="E6592" s="45">
        <v>409.05</v>
      </c>
      <c r="F6592" s="45">
        <f>E6592*1.25</f>
        <v>511.3125</v>
      </c>
      <c r="G6592" s="46">
        <v>511.3125</v>
      </c>
      <c r="H6592" s="46"/>
    </row>
    <row r="6593" spans="1:8" s="47" customFormat="1" ht="15" customHeight="1" x14ac:dyDescent="0.25">
      <c r="A6593" s="57">
        <v>99397</v>
      </c>
      <c r="B6593" s="57">
        <v>99397</v>
      </c>
      <c r="C6593" s="76" t="s">
        <v>7603</v>
      </c>
      <c r="D6593" s="72">
        <f>MAX(E6593:G6593)</f>
        <v>511.3125</v>
      </c>
      <c r="E6593" s="45">
        <v>409.05</v>
      </c>
      <c r="F6593" s="45">
        <f>E6593*1.25</f>
        <v>511.3125</v>
      </c>
      <c r="G6593" s="46">
        <v>511.3125</v>
      </c>
      <c r="H6593" s="46"/>
    </row>
    <row r="6594" spans="1:8" s="47" customFormat="1" ht="15" customHeight="1" x14ac:dyDescent="0.25">
      <c r="A6594" s="57">
        <v>99397</v>
      </c>
      <c r="B6594" s="57">
        <v>99397</v>
      </c>
      <c r="C6594" s="76" t="s">
        <v>7603</v>
      </c>
      <c r="D6594" s="72">
        <f>MAX(E6594:G6594)</f>
        <v>511.3125</v>
      </c>
      <c r="E6594" s="45">
        <v>409.05</v>
      </c>
      <c r="F6594" s="45">
        <f>E6594*1.25</f>
        <v>511.3125</v>
      </c>
      <c r="G6594" s="46">
        <v>511.3125</v>
      </c>
      <c r="H6594" s="46"/>
    </row>
    <row r="6595" spans="1:8" s="47" customFormat="1" ht="15" customHeight="1" x14ac:dyDescent="0.25">
      <c r="A6595" s="57">
        <v>99397</v>
      </c>
      <c r="B6595" s="57">
        <v>99397</v>
      </c>
      <c r="C6595" s="76" t="s">
        <v>7603</v>
      </c>
      <c r="D6595" s="72">
        <f>MAX(E6595:G6595)</f>
        <v>511.3125</v>
      </c>
      <c r="E6595" s="45">
        <v>409.05</v>
      </c>
      <c r="F6595" s="45">
        <f>E6595*1.25</f>
        <v>511.3125</v>
      </c>
      <c r="G6595" s="46">
        <v>511.3125</v>
      </c>
      <c r="H6595" s="46"/>
    </row>
    <row r="6596" spans="1:8" s="47" customFormat="1" ht="15" customHeight="1" x14ac:dyDescent="0.25">
      <c r="A6596" s="57">
        <v>99397</v>
      </c>
      <c r="B6596" s="57">
        <v>99397</v>
      </c>
      <c r="C6596" s="76" t="s">
        <v>7603</v>
      </c>
      <c r="D6596" s="72">
        <f>MAX(E6596:G6596)</f>
        <v>511.3125</v>
      </c>
      <c r="E6596" s="45">
        <v>409.05</v>
      </c>
      <c r="F6596" s="45">
        <f>E6596*1.25</f>
        <v>511.3125</v>
      </c>
      <c r="G6596" s="46">
        <v>511.3125</v>
      </c>
      <c r="H6596" s="46"/>
    </row>
    <row r="6597" spans="1:8" s="47" customFormat="1" ht="15" customHeight="1" x14ac:dyDescent="0.25">
      <c r="A6597" s="57">
        <v>99397</v>
      </c>
      <c r="B6597" s="57">
        <v>99397</v>
      </c>
      <c r="C6597" s="76" t="s">
        <v>7603</v>
      </c>
      <c r="D6597" s="72">
        <f>MAX(E6597:G6597)</f>
        <v>511.3125</v>
      </c>
      <c r="E6597" s="45">
        <v>409.05</v>
      </c>
      <c r="F6597" s="45">
        <f>E6597*1.25</f>
        <v>511.3125</v>
      </c>
      <c r="G6597" s="46">
        <v>511.3125</v>
      </c>
      <c r="H6597" s="46"/>
    </row>
    <row r="6598" spans="1:8" s="47" customFormat="1" ht="15" customHeight="1" x14ac:dyDescent="0.25">
      <c r="A6598" s="57" t="s">
        <v>62</v>
      </c>
      <c r="B6598" s="57">
        <v>99397</v>
      </c>
      <c r="C6598" s="76" t="s">
        <v>7922</v>
      </c>
      <c r="D6598" s="72">
        <f>MAX(E6598:G6598)</f>
        <v>511.3125</v>
      </c>
      <c r="E6598" s="45">
        <v>409.05</v>
      </c>
      <c r="F6598" s="45">
        <f>E6598*1.25</f>
        <v>511.3125</v>
      </c>
      <c r="G6598" s="46">
        <v>511.3125</v>
      </c>
      <c r="H6598" s="46"/>
    </row>
    <row r="6599" spans="1:8" s="47" customFormat="1" ht="15" customHeight="1" x14ac:dyDescent="0.25">
      <c r="A6599" s="57" t="s">
        <v>62</v>
      </c>
      <c r="B6599" s="57">
        <v>99397</v>
      </c>
      <c r="C6599" s="76" t="s">
        <v>7595</v>
      </c>
      <c r="D6599" s="72">
        <f>MAX(E6599:G6599)</f>
        <v>511.3125</v>
      </c>
      <c r="E6599" s="45">
        <v>409.05</v>
      </c>
      <c r="F6599" s="45">
        <f>E6599*1.25</f>
        <v>511.3125</v>
      </c>
      <c r="G6599" s="46">
        <v>511.3125</v>
      </c>
      <c r="H6599" s="46"/>
    </row>
    <row r="6600" spans="1:8" s="47" customFormat="1" ht="15" customHeight="1" x14ac:dyDescent="0.25">
      <c r="A6600" s="57" t="s">
        <v>62</v>
      </c>
      <c r="B6600" s="57">
        <v>99397</v>
      </c>
      <c r="C6600" s="76" t="s">
        <v>7595</v>
      </c>
      <c r="D6600" s="72">
        <f>MAX(E6600:G6600)</f>
        <v>511.3125</v>
      </c>
      <c r="E6600" s="45">
        <v>409.05</v>
      </c>
      <c r="F6600" s="45">
        <f>E6600*1.25</f>
        <v>511.3125</v>
      </c>
      <c r="G6600" s="46">
        <v>511.3125</v>
      </c>
      <c r="H6600" s="46"/>
    </row>
    <row r="6601" spans="1:8" s="47" customFormat="1" ht="15" customHeight="1" x14ac:dyDescent="0.25">
      <c r="A6601" s="57" t="s">
        <v>62</v>
      </c>
      <c r="B6601" s="57" t="s">
        <v>2495</v>
      </c>
      <c r="C6601" s="76" t="s">
        <v>8362</v>
      </c>
      <c r="D6601" s="72">
        <f>MAX(E6601:G6601)</f>
        <v>511.3125</v>
      </c>
      <c r="E6601" s="45">
        <v>409.05</v>
      </c>
      <c r="F6601" s="45">
        <f>E6601*1.25</f>
        <v>511.3125</v>
      </c>
      <c r="G6601" s="46">
        <v>511.3125</v>
      </c>
      <c r="H6601" s="46"/>
    </row>
    <row r="6602" spans="1:8" s="47" customFormat="1" ht="15" customHeight="1" x14ac:dyDescent="0.25">
      <c r="A6602" s="57" t="s">
        <v>62</v>
      </c>
      <c r="B6602" s="57" t="s">
        <v>2495</v>
      </c>
      <c r="C6602" s="76" t="s">
        <v>8362</v>
      </c>
      <c r="D6602" s="72">
        <f>MAX(E6602:G6602)</f>
        <v>511.3125</v>
      </c>
      <c r="E6602" s="45">
        <v>409.05</v>
      </c>
      <c r="F6602" s="45">
        <f>E6602*1.25</f>
        <v>511.3125</v>
      </c>
      <c r="G6602" s="46">
        <v>511.3125</v>
      </c>
      <c r="H6602" s="46"/>
    </row>
    <row r="6603" spans="1:8" s="47" customFormat="1" ht="15" customHeight="1" x14ac:dyDescent="0.25">
      <c r="A6603" s="57" t="s">
        <v>62</v>
      </c>
      <c r="B6603" s="57" t="s">
        <v>2495</v>
      </c>
      <c r="C6603" s="76" t="s">
        <v>8362</v>
      </c>
      <c r="D6603" s="72">
        <f>MAX(E6603:G6603)</f>
        <v>511.3125</v>
      </c>
      <c r="E6603" s="45">
        <v>409.05</v>
      </c>
      <c r="F6603" s="45">
        <f>E6603*1.25</f>
        <v>511.3125</v>
      </c>
      <c r="G6603" s="46">
        <v>511.3125</v>
      </c>
      <c r="H6603" s="46"/>
    </row>
    <row r="6604" spans="1:8" s="47" customFormat="1" ht="15" customHeight="1" x14ac:dyDescent="0.25">
      <c r="A6604" s="57" t="s">
        <v>62</v>
      </c>
      <c r="B6604" s="57" t="s">
        <v>2495</v>
      </c>
      <c r="C6604" s="76" t="s">
        <v>8362</v>
      </c>
      <c r="D6604" s="72">
        <f>MAX(E6604:G6604)</f>
        <v>511.3125</v>
      </c>
      <c r="E6604" s="45">
        <v>409.05</v>
      </c>
      <c r="F6604" s="45">
        <f>E6604*1.25</f>
        <v>511.3125</v>
      </c>
      <c r="G6604" s="46">
        <v>511.3125</v>
      </c>
      <c r="H6604" s="46"/>
    </row>
    <row r="6605" spans="1:8" s="47" customFormat="1" ht="15" customHeight="1" x14ac:dyDescent="0.25">
      <c r="A6605" s="57" t="s">
        <v>7596</v>
      </c>
      <c r="B6605" s="57" t="s">
        <v>2495</v>
      </c>
      <c r="C6605" s="76" t="s">
        <v>7597</v>
      </c>
      <c r="D6605" s="72">
        <f>MAX(E6605:G6605)</f>
        <v>511.3125</v>
      </c>
      <c r="E6605" s="45">
        <v>409.05</v>
      </c>
      <c r="F6605" s="45">
        <f>E6605*1.25</f>
        <v>511.3125</v>
      </c>
      <c r="G6605" s="46">
        <v>511.3125</v>
      </c>
      <c r="H6605" s="46"/>
    </row>
    <row r="6606" spans="1:8" s="47" customFormat="1" ht="15" customHeight="1" x14ac:dyDescent="0.25">
      <c r="A6606" s="57" t="s">
        <v>7596</v>
      </c>
      <c r="B6606" s="57" t="s">
        <v>2495</v>
      </c>
      <c r="C6606" s="76" t="s">
        <v>7597</v>
      </c>
      <c r="D6606" s="72">
        <f>MAX(E6606:G6606)</f>
        <v>511.3125</v>
      </c>
      <c r="E6606" s="45">
        <v>409.05</v>
      </c>
      <c r="F6606" s="45">
        <f>E6606*1.25</f>
        <v>511.3125</v>
      </c>
      <c r="G6606" s="46">
        <v>511.3125</v>
      </c>
      <c r="H6606" s="46"/>
    </row>
    <row r="6607" spans="1:8" s="47" customFormat="1" ht="15" customHeight="1" x14ac:dyDescent="0.25">
      <c r="A6607" s="57" t="s">
        <v>7596</v>
      </c>
      <c r="B6607" s="57" t="s">
        <v>62</v>
      </c>
      <c r="C6607" s="76" t="s">
        <v>7597</v>
      </c>
      <c r="D6607" s="72">
        <f>MAX(E6607:G6607)</f>
        <v>511.3125</v>
      </c>
      <c r="E6607" s="45">
        <v>409.05</v>
      </c>
      <c r="F6607" s="45">
        <f>E6607*1.25</f>
        <v>511.3125</v>
      </c>
      <c r="G6607" s="46">
        <v>511.3125</v>
      </c>
      <c r="H6607" s="46"/>
    </row>
    <row r="6608" spans="1:8" s="47" customFormat="1" ht="15" customHeight="1" x14ac:dyDescent="0.25">
      <c r="A6608" s="57" t="s">
        <v>7596</v>
      </c>
      <c r="B6608" s="57" t="s">
        <v>2495</v>
      </c>
      <c r="C6608" s="76" t="s">
        <v>7597</v>
      </c>
      <c r="D6608" s="72">
        <f>MAX(E6608:G6608)</f>
        <v>511.3125</v>
      </c>
      <c r="E6608" s="45">
        <v>409.05</v>
      </c>
      <c r="F6608" s="45">
        <f>E6608*1.25</f>
        <v>511.3125</v>
      </c>
      <c r="G6608" s="46">
        <v>511.3125</v>
      </c>
      <c r="H6608" s="46"/>
    </row>
    <row r="6609" spans="1:8" s="47" customFormat="1" ht="15" customHeight="1" x14ac:dyDescent="0.25">
      <c r="A6609" s="57" t="s">
        <v>7596</v>
      </c>
      <c r="B6609" s="57" t="s">
        <v>2495</v>
      </c>
      <c r="C6609" s="76" t="s">
        <v>7597</v>
      </c>
      <c r="D6609" s="72">
        <f>MAX(E6609:G6609)</f>
        <v>511.3125</v>
      </c>
      <c r="E6609" s="45">
        <v>409.05</v>
      </c>
      <c r="F6609" s="45">
        <f>E6609*1.25</f>
        <v>511.3125</v>
      </c>
      <c r="G6609" s="46">
        <v>511.3125</v>
      </c>
      <c r="H6609" s="46"/>
    </row>
    <row r="6610" spans="1:8" s="47" customFormat="1" ht="15" customHeight="1" x14ac:dyDescent="0.25">
      <c r="A6610" s="57" t="s">
        <v>7596</v>
      </c>
      <c r="B6610" s="57" t="s">
        <v>2495</v>
      </c>
      <c r="C6610" s="76" t="s">
        <v>7597</v>
      </c>
      <c r="D6610" s="72">
        <f>MAX(E6610:G6610)</f>
        <v>511.3125</v>
      </c>
      <c r="E6610" s="45">
        <v>409.05</v>
      </c>
      <c r="F6610" s="45">
        <f>E6610*1.25</f>
        <v>511.3125</v>
      </c>
      <c r="G6610" s="46">
        <v>511.3125</v>
      </c>
      <c r="H6610" s="46"/>
    </row>
    <row r="6611" spans="1:8" s="47" customFormat="1" ht="15" customHeight="1" x14ac:dyDescent="0.25">
      <c r="A6611" s="57" t="s">
        <v>7596</v>
      </c>
      <c r="B6611" s="57" t="s">
        <v>2495</v>
      </c>
      <c r="C6611" s="76" t="s">
        <v>7597</v>
      </c>
      <c r="D6611" s="72">
        <f>MAX(E6611:G6611)</f>
        <v>511.3125</v>
      </c>
      <c r="E6611" s="45">
        <v>409.05</v>
      </c>
      <c r="F6611" s="45">
        <f>E6611*1.25</f>
        <v>511.3125</v>
      </c>
      <c r="G6611" s="46">
        <v>511.3125</v>
      </c>
      <c r="H6611" s="46"/>
    </row>
    <row r="6612" spans="1:8" s="47" customFormat="1" ht="15" customHeight="1" x14ac:dyDescent="0.25">
      <c r="A6612" s="57">
        <v>99387</v>
      </c>
      <c r="B6612" s="57">
        <v>99387</v>
      </c>
      <c r="C6612" s="76" t="s">
        <v>7588</v>
      </c>
      <c r="D6612" s="72">
        <f>MAX(E6612:G6612)</f>
        <v>511.3125</v>
      </c>
      <c r="E6612" s="45">
        <v>409.05</v>
      </c>
      <c r="F6612" s="45">
        <f>E6612*1.25</f>
        <v>511.3125</v>
      </c>
      <c r="G6612" s="46">
        <v>511.3125</v>
      </c>
      <c r="H6612" s="46"/>
    </row>
    <row r="6613" spans="1:8" s="47" customFormat="1" ht="15" customHeight="1" x14ac:dyDescent="0.25">
      <c r="A6613" s="57">
        <v>99387</v>
      </c>
      <c r="B6613" s="57">
        <v>99387</v>
      </c>
      <c r="C6613" s="76" t="s">
        <v>7588</v>
      </c>
      <c r="D6613" s="72">
        <f>MAX(E6613:G6613)</f>
        <v>511.3125</v>
      </c>
      <c r="E6613" s="45">
        <v>409.05</v>
      </c>
      <c r="F6613" s="45">
        <f>E6613*1.25</f>
        <v>511.3125</v>
      </c>
      <c r="G6613" s="46">
        <v>511.3125</v>
      </c>
      <c r="H6613" s="46"/>
    </row>
    <row r="6614" spans="1:8" s="47" customFormat="1" ht="15" customHeight="1" x14ac:dyDescent="0.25">
      <c r="A6614" s="57">
        <v>99387</v>
      </c>
      <c r="B6614" s="57">
        <v>99387</v>
      </c>
      <c r="C6614" s="76" t="s">
        <v>7588</v>
      </c>
      <c r="D6614" s="72">
        <f>MAX(E6614:G6614)</f>
        <v>511.3125</v>
      </c>
      <c r="E6614" s="45">
        <v>409.05</v>
      </c>
      <c r="F6614" s="45">
        <f>E6614*1.25</f>
        <v>511.3125</v>
      </c>
      <c r="G6614" s="46">
        <v>511.3125</v>
      </c>
      <c r="H6614" s="46"/>
    </row>
    <row r="6615" spans="1:8" s="47" customFormat="1" ht="15" customHeight="1" x14ac:dyDescent="0.25">
      <c r="A6615" s="57">
        <v>99387</v>
      </c>
      <c r="B6615" s="57">
        <v>99387</v>
      </c>
      <c r="C6615" s="76" t="s">
        <v>7588</v>
      </c>
      <c r="D6615" s="72">
        <f>MAX(E6615:G6615)</f>
        <v>511.3125</v>
      </c>
      <c r="E6615" s="45">
        <v>409.05</v>
      </c>
      <c r="F6615" s="45">
        <f>E6615*1.25</f>
        <v>511.3125</v>
      </c>
      <c r="G6615" s="46">
        <v>511.3125</v>
      </c>
      <c r="H6615" s="46"/>
    </row>
    <row r="6616" spans="1:8" s="47" customFormat="1" ht="15" customHeight="1" x14ac:dyDescent="0.25">
      <c r="A6616" s="57">
        <v>99387</v>
      </c>
      <c r="B6616" s="57">
        <v>99387</v>
      </c>
      <c r="C6616" s="76" t="s">
        <v>7588</v>
      </c>
      <c r="D6616" s="72">
        <f>MAX(E6616:G6616)</f>
        <v>511.3125</v>
      </c>
      <c r="E6616" s="45">
        <v>409.05</v>
      </c>
      <c r="F6616" s="45">
        <f>E6616*1.25</f>
        <v>511.3125</v>
      </c>
      <c r="G6616" s="46">
        <v>511.3125</v>
      </c>
      <c r="H6616" s="46"/>
    </row>
    <row r="6617" spans="1:8" s="47" customFormat="1" ht="15" customHeight="1" x14ac:dyDescent="0.25">
      <c r="A6617" s="57">
        <v>99387</v>
      </c>
      <c r="B6617" s="57">
        <v>99387</v>
      </c>
      <c r="C6617" s="76" t="s">
        <v>7588</v>
      </c>
      <c r="D6617" s="72">
        <f>MAX(E6617:G6617)</f>
        <v>511.3125</v>
      </c>
      <c r="E6617" s="45">
        <v>409.05</v>
      </c>
      <c r="F6617" s="45">
        <f>E6617*1.25</f>
        <v>511.3125</v>
      </c>
      <c r="G6617" s="46">
        <v>511.3125</v>
      </c>
      <c r="H6617" s="46"/>
    </row>
    <row r="6618" spans="1:8" s="47" customFormat="1" ht="15" customHeight="1" x14ac:dyDescent="0.25">
      <c r="A6618" s="57">
        <v>99387</v>
      </c>
      <c r="B6618" s="57">
        <v>99387</v>
      </c>
      <c r="C6618" s="76" t="s">
        <v>7588</v>
      </c>
      <c r="D6618" s="72">
        <f>MAX(E6618:G6618)</f>
        <v>511.3125</v>
      </c>
      <c r="E6618" s="45">
        <v>409.05</v>
      </c>
      <c r="F6618" s="45">
        <f>E6618*1.25</f>
        <v>511.3125</v>
      </c>
      <c r="G6618" s="46">
        <v>511.3125</v>
      </c>
      <c r="H6618" s="46"/>
    </row>
    <row r="6619" spans="1:8" s="47" customFormat="1" ht="15" customHeight="1" x14ac:dyDescent="0.25">
      <c r="A6619" s="57" t="s">
        <v>2495</v>
      </c>
      <c r="B6619" s="57">
        <v>99387</v>
      </c>
      <c r="C6619" s="76" t="s">
        <v>7585</v>
      </c>
      <c r="D6619" s="72">
        <f>MAX(E6619:G6619)</f>
        <v>511.3125</v>
      </c>
      <c r="E6619" s="45">
        <v>409.05</v>
      </c>
      <c r="F6619" s="45">
        <f>E6619*1.25</f>
        <v>511.3125</v>
      </c>
      <c r="G6619" s="46">
        <v>511.3125</v>
      </c>
      <c r="H6619" s="46"/>
    </row>
    <row r="6620" spans="1:8" s="47" customFormat="1" ht="15" customHeight="1" x14ac:dyDescent="0.25">
      <c r="A6620" s="57" t="s">
        <v>2495</v>
      </c>
      <c r="B6620" s="57">
        <v>99387</v>
      </c>
      <c r="C6620" s="76" t="s">
        <v>7653</v>
      </c>
      <c r="D6620" s="72">
        <f>MAX(E6620:G6620)</f>
        <v>511.3125</v>
      </c>
      <c r="E6620" s="45">
        <v>409.05</v>
      </c>
      <c r="F6620" s="45">
        <f>E6620*1.25</f>
        <v>511.3125</v>
      </c>
      <c r="G6620" s="46">
        <v>511.3125</v>
      </c>
      <c r="H6620" s="46"/>
    </row>
    <row r="6621" spans="1:8" s="47" customFormat="1" ht="15" customHeight="1" x14ac:dyDescent="0.25">
      <c r="A6621" s="57" t="s">
        <v>2495</v>
      </c>
      <c r="B6621" s="57">
        <v>99387</v>
      </c>
      <c r="C6621" s="76" t="s">
        <v>7653</v>
      </c>
      <c r="D6621" s="72">
        <f>MAX(E6621:G6621)</f>
        <v>511.3125</v>
      </c>
      <c r="E6621" s="45">
        <v>409.05</v>
      </c>
      <c r="F6621" s="45">
        <f>E6621*1.25</f>
        <v>511.3125</v>
      </c>
      <c r="G6621" s="46">
        <v>511.3125</v>
      </c>
      <c r="H6621" s="46"/>
    </row>
    <row r="6622" spans="1:8" s="47" customFormat="1" ht="15" customHeight="1" x14ac:dyDescent="0.25">
      <c r="A6622" s="57" t="s">
        <v>2495</v>
      </c>
      <c r="B6622" s="57">
        <v>99387</v>
      </c>
      <c r="C6622" s="76" t="s">
        <v>7653</v>
      </c>
      <c r="D6622" s="72">
        <f>MAX(E6622:G6622)</f>
        <v>511.3125</v>
      </c>
      <c r="E6622" s="45">
        <v>409.05</v>
      </c>
      <c r="F6622" s="45">
        <f>E6622*1.25</f>
        <v>511.3125</v>
      </c>
      <c r="G6622" s="46">
        <v>511.3125</v>
      </c>
      <c r="H6622" s="46"/>
    </row>
    <row r="6623" spans="1:8" s="47" customFormat="1" ht="15" customHeight="1" x14ac:dyDescent="0.25">
      <c r="A6623" s="57" t="s">
        <v>2495</v>
      </c>
      <c r="B6623" s="57">
        <v>99387</v>
      </c>
      <c r="C6623" s="76" t="s">
        <v>7653</v>
      </c>
      <c r="D6623" s="72">
        <f>MAX(E6623:G6623)</f>
        <v>511.3125</v>
      </c>
      <c r="E6623" s="45">
        <v>409.05</v>
      </c>
      <c r="F6623" s="45">
        <f>E6623*1.25</f>
        <v>511.3125</v>
      </c>
      <c r="G6623" s="46">
        <v>511.3125</v>
      </c>
      <c r="H6623" s="46"/>
    </row>
    <row r="6624" spans="1:8" s="47" customFormat="1" ht="15" customHeight="1" x14ac:dyDescent="0.25">
      <c r="A6624" s="57" t="s">
        <v>2495</v>
      </c>
      <c r="B6624" s="57">
        <v>99387</v>
      </c>
      <c r="C6624" s="76" t="s">
        <v>7653</v>
      </c>
      <c r="D6624" s="72">
        <f>MAX(E6624:G6624)</f>
        <v>511.3125</v>
      </c>
      <c r="E6624" s="45">
        <v>409.05</v>
      </c>
      <c r="F6624" s="45">
        <f>E6624*1.25</f>
        <v>511.3125</v>
      </c>
      <c r="G6624" s="46">
        <v>511.3125</v>
      </c>
      <c r="H6624" s="46"/>
    </row>
    <row r="6625" spans="1:8" s="47" customFormat="1" ht="15" customHeight="1" x14ac:dyDescent="0.25">
      <c r="A6625" s="57" t="s">
        <v>62</v>
      </c>
      <c r="B6625" s="57">
        <v>99387</v>
      </c>
      <c r="C6625" s="76" t="s">
        <v>7853</v>
      </c>
      <c r="D6625" s="72">
        <f>MAX(E6625:G6625)</f>
        <v>511.3125</v>
      </c>
      <c r="E6625" s="45">
        <v>409.05</v>
      </c>
      <c r="F6625" s="45">
        <f>E6625*1.25</f>
        <v>511.3125</v>
      </c>
      <c r="G6625" s="46">
        <v>511.3125</v>
      </c>
      <c r="H6625" s="46"/>
    </row>
    <row r="6626" spans="1:8" s="47" customFormat="1" ht="15" customHeight="1" x14ac:dyDescent="0.25">
      <c r="A6626" s="62"/>
      <c r="B6626" s="57">
        <v>99253</v>
      </c>
      <c r="C6626" s="76" t="s">
        <v>2285</v>
      </c>
      <c r="D6626" s="72">
        <v>511.32</v>
      </c>
      <c r="E6626" s="50"/>
      <c r="F6626" s="50"/>
      <c r="G6626" s="50"/>
      <c r="H6626" s="46"/>
    </row>
    <row r="6627" spans="1:8" s="47" customFormat="1" ht="15" customHeight="1" x14ac:dyDescent="0.25">
      <c r="A6627" s="57" t="s">
        <v>2495</v>
      </c>
      <c r="B6627" s="57" t="s">
        <v>2495</v>
      </c>
      <c r="C6627" s="76" t="s">
        <v>5453</v>
      </c>
      <c r="D6627" s="72">
        <f>MAX(E6627:G6627)</f>
        <v>512.1875</v>
      </c>
      <c r="E6627" s="45">
        <v>409.75</v>
      </c>
      <c r="F6627" s="45">
        <f>E6627*1.25</f>
        <v>512.1875</v>
      </c>
      <c r="G6627" s="46">
        <v>512.1875</v>
      </c>
      <c r="H6627" s="46"/>
    </row>
    <row r="6628" spans="1:8" s="47" customFormat="1" ht="15" customHeight="1" x14ac:dyDescent="0.25">
      <c r="A6628" s="57">
        <v>99204</v>
      </c>
      <c r="B6628" s="57">
        <v>99204</v>
      </c>
      <c r="C6628" s="76" t="s">
        <v>7725</v>
      </c>
      <c r="D6628" s="72">
        <f>MAX(E6628:G6628)</f>
        <v>512.5</v>
      </c>
      <c r="E6628" s="45">
        <v>410</v>
      </c>
      <c r="F6628" s="45">
        <f>E6628*1.25</f>
        <v>512.5</v>
      </c>
      <c r="G6628" s="46">
        <v>512.5</v>
      </c>
      <c r="H6628" s="46"/>
    </row>
    <row r="6629" spans="1:8" s="47" customFormat="1" ht="15" customHeight="1" x14ac:dyDescent="0.25">
      <c r="A6629" s="57">
        <v>99204</v>
      </c>
      <c r="B6629" s="57">
        <v>99204</v>
      </c>
      <c r="C6629" s="76" t="s">
        <v>7718</v>
      </c>
      <c r="D6629" s="72">
        <f>MAX(E6629:G6629)</f>
        <v>512.5</v>
      </c>
      <c r="E6629" s="45">
        <v>410</v>
      </c>
      <c r="F6629" s="45">
        <f>E6629*1.25</f>
        <v>512.5</v>
      </c>
      <c r="G6629" s="46">
        <v>512.5</v>
      </c>
      <c r="H6629" s="46"/>
    </row>
    <row r="6630" spans="1:8" s="47" customFormat="1" ht="15" customHeight="1" x14ac:dyDescent="0.25">
      <c r="A6630" s="57">
        <v>99204</v>
      </c>
      <c r="B6630" s="57">
        <v>99204</v>
      </c>
      <c r="C6630" s="76" t="s">
        <v>7705</v>
      </c>
      <c r="D6630" s="72">
        <f>MAX(E6630:G6630)</f>
        <v>512.5</v>
      </c>
      <c r="E6630" s="45">
        <v>410</v>
      </c>
      <c r="F6630" s="45">
        <f>E6630*1.25</f>
        <v>512.5</v>
      </c>
      <c r="G6630" s="46">
        <v>512.5</v>
      </c>
      <c r="H6630" s="46"/>
    </row>
    <row r="6631" spans="1:8" s="47" customFormat="1" ht="15" customHeight="1" x14ac:dyDescent="0.25">
      <c r="A6631" s="57">
        <v>84597</v>
      </c>
      <c r="B6631" s="57">
        <v>84597</v>
      </c>
      <c r="C6631" s="76" t="s">
        <v>4726</v>
      </c>
      <c r="D6631" s="72">
        <f>MAX(E6631:G6631)</f>
        <v>512.55000000000007</v>
      </c>
      <c r="E6631" s="45">
        <v>410.04</v>
      </c>
      <c r="F6631" s="45">
        <f>E6631*1.25</f>
        <v>512.55000000000007</v>
      </c>
      <c r="G6631" s="46">
        <v>512.55000000000007</v>
      </c>
      <c r="H6631" s="46"/>
    </row>
    <row r="6632" spans="1:8" s="47" customFormat="1" ht="15" customHeight="1" x14ac:dyDescent="0.25">
      <c r="A6632" s="57">
        <v>76506</v>
      </c>
      <c r="B6632" s="57">
        <v>76506</v>
      </c>
      <c r="C6632" s="76" t="s">
        <v>6999</v>
      </c>
      <c r="D6632" s="72">
        <f>MAX(E6632:G6632)</f>
        <v>512.97500000000002</v>
      </c>
      <c r="E6632" s="45">
        <v>410.38</v>
      </c>
      <c r="F6632" s="45">
        <f>E6632*1.25</f>
        <v>512.97500000000002</v>
      </c>
      <c r="G6632" s="46">
        <v>512.97500000000002</v>
      </c>
      <c r="H6632" s="46"/>
    </row>
    <row r="6633" spans="1:8" s="47" customFormat="1" ht="15" customHeight="1" x14ac:dyDescent="0.25">
      <c r="A6633" s="57">
        <v>99245</v>
      </c>
      <c r="B6633" s="57">
        <v>99245</v>
      </c>
      <c r="C6633" s="76" t="s">
        <v>8722</v>
      </c>
      <c r="D6633" s="72">
        <f>MAX(E6633:G6633)</f>
        <v>513</v>
      </c>
      <c r="E6633" s="45">
        <v>410.4</v>
      </c>
      <c r="F6633" s="45">
        <f>E6633*1.25</f>
        <v>513</v>
      </c>
      <c r="G6633" s="46">
        <v>513</v>
      </c>
      <c r="H6633" s="46"/>
    </row>
    <row r="6634" spans="1:8" s="47" customFormat="1" ht="15" customHeight="1" x14ac:dyDescent="0.25">
      <c r="A6634" s="68">
        <v>44197</v>
      </c>
      <c r="B6634" s="57" t="s">
        <v>2495</v>
      </c>
      <c r="C6634" s="76" t="s">
        <v>7926</v>
      </c>
      <c r="D6634" s="72">
        <v>514</v>
      </c>
      <c r="E6634" s="52">
        <v>151.85</v>
      </c>
      <c r="F6634" s="52">
        <f>E6634*1.25</f>
        <v>189.8125</v>
      </c>
      <c r="G6634" s="46">
        <v>189.8125</v>
      </c>
      <c r="H6634" s="46"/>
    </row>
    <row r="6635" spans="1:8" s="47" customFormat="1" ht="15" customHeight="1" x14ac:dyDescent="0.25">
      <c r="A6635" s="62"/>
      <c r="B6635" s="57">
        <v>41017</v>
      </c>
      <c r="C6635" s="76" t="s">
        <v>528</v>
      </c>
      <c r="D6635" s="72">
        <v>514.04999999999995</v>
      </c>
      <c r="E6635" s="50"/>
      <c r="F6635" s="50"/>
      <c r="G6635" s="50"/>
      <c r="H6635" s="46"/>
    </row>
    <row r="6636" spans="1:8" s="47" customFormat="1" ht="15" customHeight="1" x14ac:dyDescent="0.25">
      <c r="A6636" s="57">
        <v>47531</v>
      </c>
      <c r="B6636" s="57">
        <v>47531</v>
      </c>
      <c r="C6636" s="76" t="s">
        <v>6008</v>
      </c>
      <c r="D6636" s="72">
        <f>MAX(E6636:G6636)</f>
        <v>514.5</v>
      </c>
      <c r="E6636" s="45">
        <v>411.6</v>
      </c>
      <c r="F6636" s="45">
        <f>E6636*1.25</f>
        <v>514.5</v>
      </c>
      <c r="G6636" s="46">
        <v>514.5</v>
      </c>
      <c r="H6636" s="46"/>
    </row>
    <row r="6637" spans="1:8" s="47" customFormat="1" ht="15" customHeight="1" x14ac:dyDescent="0.25">
      <c r="A6637" s="62"/>
      <c r="B6637" s="57">
        <v>99231</v>
      </c>
      <c r="C6637" s="76" t="s">
        <v>2270</v>
      </c>
      <c r="D6637" s="72">
        <v>514.54999999999995</v>
      </c>
      <c r="E6637" s="50"/>
      <c r="F6637" s="50"/>
      <c r="G6637" s="50"/>
      <c r="H6637" s="46"/>
    </row>
    <row r="6638" spans="1:8" s="47" customFormat="1" ht="15" customHeight="1" x14ac:dyDescent="0.25">
      <c r="A6638" s="62"/>
      <c r="B6638" s="58">
        <v>95834</v>
      </c>
      <c r="C6638" s="77" t="s">
        <v>2075</v>
      </c>
      <c r="D6638" s="72">
        <v>514.9</v>
      </c>
      <c r="E6638" s="50"/>
      <c r="F6638" s="50"/>
      <c r="G6638" s="50"/>
      <c r="H6638" s="46"/>
    </row>
    <row r="6639" spans="1:8" s="47" customFormat="1" ht="15" customHeight="1" x14ac:dyDescent="0.25">
      <c r="A6639" s="62"/>
      <c r="B6639" s="57">
        <v>12052</v>
      </c>
      <c r="C6639" s="76" t="s">
        <v>212</v>
      </c>
      <c r="D6639" s="72">
        <v>515</v>
      </c>
      <c r="E6639" s="50"/>
      <c r="F6639" s="50"/>
      <c r="G6639" s="50"/>
      <c r="H6639" s="46"/>
    </row>
    <row r="6640" spans="1:8" s="47" customFormat="1" ht="15" customHeight="1" x14ac:dyDescent="0.25">
      <c r="A6640" s="62"/>
      <c r="B6640" s="57">
        <v>76604</v>
      </c>
      <c r="C6640" s="76" t="s">
        <v>911</v>
      </c>
      <c r="D6640" s="72">
        <v>515.30999999999995</v>
      </c>
      <c r="E6640" s="50"/>
      <c r="F6640" s="50"/>
      <c r="G6640" s="50"/>
      <c r="H6640" s="46"/>
    </row>
    <row r="6641" spans="1:8" s="47" customFormat="1" ht="15" customHeight="1" x14ac:dyDescent="0.25">
      <c r="A6641" s="57">
        <v>30906</v>
      </c>
      <c r="B6641" s="57">
        <v>30906</v>
      </c>
      <c r="C6641" s="76" t="s">
        <v>7401</v>
      </c>
      <c r="D6641" s="72">
        <f>MAX(E6641:G6641)</f>
        <v>515.34999999999991</v>
      </c>
      <c r="E6641" s="45">
        <v>412.28</v>
      </c>
      <c r="F6641" s="45">
        <f>E6641*1.25</f>
        <v>515.34999999999991</v>
      </c>
      <c r="G6641" s="46">
        <v>515.34999999999991</v>
      </c>
      <c r="H6641" s="46"/>
    </row>
    <row r="6642" spans="1:8" s="47" customFormat="1" ht="15" customHeight="1" x14ac:dyDescent="0.25">
      <c r="A6642" s="57">
        <v>99235</v>
      </c>
      <c r="B6642" s="57">
        <v>99235</v>
      </c>
      <c r="C6642" s="76" t="s">
        <v>8668</v>
      </c>
      <c r="D6642" s="72">
        <f>MAX(E6642:G6642)</f>
        <v>516</v>
      </c>
      <c r="E6642" s="45">
        <v>412.8</v>
      </c>
      <c r="F6642" s="45">
        <f>E6642*1.25</f>
        <v>516</v>
      </c>
      <c r="G6642" s="46">
        <v>516</v>
      </c>
      <c r="H6642" s="46"/>
    </row>
    <row r="6643" spans="1:8" s="47" customFormat="1" ht="15" customHeight="1" x14ac:dyDescent="0.25">
      <c r="A6643" s="57">
        <v>99235</v>
      </c>
      <c r="B6643" s="57">
        <v>99235</v>
      </c>
      <c r="C6643" s="76" t="s">
        <v>8898</v>
      </c>
      <c r="D6643" s="72">
        <f>MAX(E6643:G6643)</f>
        <v>516</v>
      </c>
      <c r="E6643" s="45">
        <v>412.8</v>
      </c>
      <c r="F6643" s="45">
        <f>E6643*1.25</f>
        <v>516</v>
      </c>
      <c r="G6643" s="46">
        <v>516</v>
      </c>
      <c r="H6643" s="46"/>
    </row>
    <row r="6644" spans="1:8" s="47" customFormat="1" ht="15" customHeight="1" x14ac:dyDescent="0.25">
      <c r="A6644" s="62"/>
      <c r="B6644" s="57">
        <v>99244</v>
      </c>
      <c r="C6644" s="76" t="s">
        <v>2281</v>
      </c>
      <c r="D6644" s="72">
        <v>516.5</v>
      </c>
      <c r="E6644" s="50"/>
      <c r="F6644" s="50"/>
      <c r="G6644" s="50"/>
      <c r="H6644" s="46"/>
    </row>
    <row r="6645" spans="1:8" s="47" customFormat="1" ht="15" customHeight="1" x14ac:dyDescent="0.25">
      <c r="A6645" s="57">
        <v>77417</v>
      </c>
      <c r="B6645" s="57">
        <v>77417</v>
      </c>
      <c r="C6645" s="76" t="s">
        <v>6177</v>
      </c>
      <c r="D6645" s="72">
        <f>MAX(E6645:G6645)</f>
        <v>516.5</v>
      </c>
      <c r="E6645" s="45">
        <v>413.2</v>
      </c>
      <c r="F6645" s="45">
        <f>E6645*1.25</f>
        <v>516.5</v>
      </c>
      <c r="G6645" s="46">
        <v>516.5</v>
      </c>
      <c r="H6645" s="46"/>
    </row>
    <row r="6646" spans="1:8" s="47" customFormat="1" ht="15" customHeight="1" x14ac:dyDescent="0.25">
      <c r="A6646" s="57">
        <v>88180</v>
      </c>
      <c r="B6646" s="57">
        <v>88180</v>
      </c>
      <c r="C6646" s="76" t="s">
        <v>5896</v>
      </c>
      <c r="D6646" s="72">
        <f>MAX(E6646:G6646)</f>
        <v>517.42499999999995</v>
      </c>
      <c r="E6646" s="45">
        <v>413.94</v>
      </c>
      <c r="F6646" s="45">
        <f>E6646*1.25</f>
        <v>517.42499999999995</v>
      </c>
      <c r="G6646" s="46">
        <v>517.42499999999995</v>
      </c>
      <c r="H6646" s="46"/>
    </row>
    <row r="6647" spans="1:8" s="47" customFormat="1" ht="15" customHeight="1" x14ac:dyDescent="0.25">
      <c r="A6647" s="62"/>
      <c r="B6647" s="57">
        <v>99204</v>
      </c>
      <c r="C6647" s="76" t="s">
        <v>2247</v>
      </c>
      <c r="D6647" s="72">
        <v>518.1</v>
      </c>
      <c r="E6647" s="50"/>
      <c r="F6647" s="50"/>
      <c r="G6647" s="50"/>
      <c r="H6647" s="46"/>
    </row>
    <row r="6648" spans="1:8" s="47" customFormat="1" ht="15" customHeight="1" x14ac:dyDescent="0.25">
      <c r="A6648" s="62"/>
      <c r="B6648" s="57">
        <v>77470</v>
      </c>
      <c r="C6648" s="76" t="s">
        <v>1025</v>
      </c>
      <c r="D6648" s="72">
        <v>518.25</v>
      </c>
      <c r="E6648" s="50"/>
      <c r="F6648" s="50"/>
      <c r="G6648" s="50"/>
      <c r="H6648" s="46"/>
    </row>
    <row r="6649" spans="1:8" s="47" customFormat="1" ht="15" customHeight="1" x14ac:dyDescent="0.25">
      <c r="A6649" s="57" t="s">
        <v>2495</v>
      </c>
      <c r="B6649" s="57" t="s">
        <v>2495</v>
      </c>
      <c r="C6649" s="76" t="s">
        <v>5450</v>
      </c>
      <c r="D6649" s="72">
        <f>MAX(E6649:G6649)</f>
        <v>518.75</v>
      </c>
      <c r="E6649" s="45">
        <v>415</v>
      </c>
      <c r="F6649" s="45">
        <f>E6649*1.25</f>
        <v>518.75</v>
      </c>
      <c r="G6649" s="46">
        <v>518.75</v>
      </c>
      <c r="H6649" s="46"/>
    </row>
    <row r="6650" spans="1:8" s="47" customFormat="1" ht="15" customHeight="1" x14ac:dyDescent="0.25">
      <c r="A6650" s="57">
        <v>76872</v>
      </c>
      <c r="B6650" s="57">
        <v>76872</v>
      </c>
      <c r="C6650" s="76" t="s">
        <v>7016</v>
      </c>
      <c r="D6650" s="72">
        <f>MAX(E6650:G6650)</f>
        <v>519.13750000000005</v>
      </c>
      <c r="E6650" s="45">
        <v>415.31</v>
      </c>
      <c r="F6650" s="45">
        <f>E6650*1.25</f>
        <v>519.13750000000005</v>
      </c>
      <c r="G6650" s="46">
        <v>519.13750000000005</v>
      </c>
      <c r="H6650" s="46"/>
    </row>
    <row r="6651" spans="1:8" s="47" customFormat="1" ht="15" customHeight="1" x14ac:dyDescent="0.25">
      <c r="A6651" s="57" t="s">
        <v>21</v>
      </c>
      <c r="B6651" s="57" t="s">
        <v>2495</v>
      </c>
      <c r="C6651" s="76" t="s">
        <v>3580</v>
      </c>
      <c r="D6651" s="72">
        <f>MAX(E6651:G6651)</f>
        <v>520.90000000000009</v>
      </c>
      <c r="E6651" s="45">
        <v>416.72</v>
      </c>
      <c r="F6651" s="45">
        <f>E6651*1.25</f>
        <v>520.90000000000009</v>
      </c>
      <c r="G6651" s="46">
        <v>520.90000000000009</v>
      </c>
      <c r="H6651" s="46"/>
    </row>
    <row r="6652" spans="1:8" s="47" customFormat="1" ht="15" customHeight="1" x14ac:dyDescent="0.25">
      <c r="A6652" s="57" t="s">
        <v>21</v>
      </c>
      <c r="B6652" s="57" t="s">
        <v>2495</v>
      </c>
      <c r="C6652" s="76" t="s">
        <v>3801</v>
      </c>
      <c r="D6652" s="72">
        <f>MAX(E6652:G6652)</f>
        <v>520.90000000000009</v>
      </c>
      <c r="E6652" s="45">
        <v>416.72</v>
      </c>
      <c r="F6652" s="45">
        <f>E6652*1.25</f>
        <v>520.90000000000009</v>
      </c>
      <c r="G6652" s="46">
        <v>520.90000000000009</v>
      </c>
      <c r="H6652" s="46"/>
    </row>
    <row r="6653" spans="1:8" s="47" customFormat="1" ht="15" customHeight="1" x14ac:dyDescent="0.25">
      <c r="A6653" s="62"/>
      <c r="B6653" s="57">
        <v>81400</v>
      </c>
      <c r="C6653" s="76" t="s">
        <v>1179</v>
      </c>
      <c r="D6653" s="72">
        <v>521</v>
      </c>
      <c r="E6653" s="50"/>
      <c r="F6653" s="50"/>
      <c r="G6653" s="50"/>
      <c r="H6653" s="46"/>
    </row>
    <row r="6654" spans="1:8" s="47" customFormat="1" ht="15" customHeight="1" x14ac:dyDescent="0.25">
      <c r="A6654" s="57">
        <v>83520</v>
      </c>
      <c r="B6654" s="57">
        <v>83520</v>
      </c>
      <c r="C6654" s="76" t="s">
        <v>4921</v>
      </c>
      <c r="D6654" s="72">
        <f>MAX(E6654:G6654)</f>
        <v>521.4</v>
      </c>
      <c r="E6654" s="45">
        <v>417.12</v>
      </c>
      <c r="F6654" s="45">
        <f>E6654*1.25</f>
        <v>521.4</v>
      </c>
      <c r="G6654" s="46">
        <v>521.4</v>
      </c>
      <c r="H6654" s="46"/>
    </row>
    <row r="6655" spans="1:8" s="47" customFormat="1" ht="15" customHeight="1" x14ac:dyDescent="0.25">
      <c r="A6655" s="57">
        <v>96372</v>
      </c>
      <c r="B6655" s="57">
        <v>96372</v>
      </c>
      <c r="C6655" s="76" t="s">
        <v>2633</v>
      </c>
      <c r="D6655" s="72">
        <f>MAX(E6655:G6655)</f>
        <v>521.5625</v>
      </c>
      <c r="E6655" s="45">
        <v>417.25</v>
      </c>
      <c r="F6655" s="45">
        <f>E6655*1.25</f>
        <v>521.5625</v>
      </c>
      <c r="G6655" s="46">
        <v>521.5625</v>
      </c>
      <c r="H6655" s="46"/>
    </row>
    <row r="6656" spans="1:8" s="47" customFormat="1" ht="15" customHeight="1" x14ac:dyDescent="0.25">
      <c r="A6656" s="57">
        <v>96372</v>
      </c>
      <c r="B6656" s="57">
        <v>96372</v>
      </c>
      <c r="C6656" s="76" t="s">
        <v>2633</v>
      </c>
      <c r="D6656" s="72">
        <f>MAX(E6656:G6656)</f>
        <v>521.5625</v>
      </c>
      <c r="E6656" s="45">
        <v>417.25</v>
      </c>
      <c r="F6656" s="45">
        <f>E6656*1.25</f>
        <v>521.5625</v>
      </c>
      <c r="G6656" s="46">
        <v>521.5625</v>
      </c>
      <c r="H6656" s="46"/>
    </row>
    <row r="6657" spans="1:8" s="47" customFormat="1" ht="15" customHeight="1" x14ac:dyDescent="0.25">
      <c r="A6657" s="57">
        <v>96372</v>
      </c>
      <c r="B6657" s="57">
        <v>96372</v>
      </c>
      <c r="C6657" s="76" t="s">
        <v>2634</v>
      </c>
      <c r="D6657" s="72">
        <f>MAX(E6657:G6657)</f>
        <v>521.5625</v>
      </c>
      <c r="E6657" s="45">
        <v>417.25</v>
      </c>
      <c r="F6657" s="45">
        <f>E6657*1.25</f>
        <v>521.5625</v>
      </c>
      <c r="G6657" s="46">
        <v>521.5625</v>
      </c>
      <c r="H6657" s="46"/>
    </row>
    <row r="6658" spans="1:8" s="47" customFormat="1" ht="15" customHeight="1" x14ac:dyDescent="0.25">
      <c r="A6658" s="58" t="s">
        <v>2495</v>
      </c>
      <c r="B6658" s="58" t="s">
        <v>2495</v>
      </c>
      <c r="C6658" s="77" t="s">
        <v>5159</v>
      </c>
      <c r="D6658" s="73">
        <f>MAX(E6658:G6658)</f>
        <v>521.625</v>
      </c>
      <c r="E6658" s="48">
        <v>417.3</v>
      </c>
      <c r="F6658" s="48">
        <f>E6658*1.25</f>
        <v>521.625</v>
      </c>
      <c r="G6658" s="49">
        <v>521.625</v>
      </c>
      <c r="H6658" s="46"/>
    </row>
    <row r="6659" spans="1:8" s="47" customFormat="1" ht="15" customHeight="1" x14ac:dyDescent="0.25">
      <c r="A6659" s="64"/>
      <c r="B6659" s="64" t="s">
        <v>1391</v>
      </c>
      <c r="C6659" s="65" t="s">
        <v>1392</v>
      </c>
      <c r="D6659" s="72">
        <f>MAX(E6659:G6659)</f>
        <v>522.34</v>
      </c>
      <c r="E6659" s="38"/>
      <c r="F6659" s="37">
        <v>522.34</v>
      </c>
      <c r="G6659" s="46">
        <v>522.34</v>
      </c>
      <c r="H6659" s="46"/>
    </row>
    <row r="6660" spans="1:8" s="47" customFormat="1" ht="15" customHeight="1" x14ac:dyDescent="0.25">
      <c r="A6660" s="64"/>
      <c r="B6660" s="64" t="s">
        <v>1411</v>
      </c>
      <c r="C6660" s="65" t="s">
        <v>1412</v>
      </c>
      <c r="D6660" s="72">
        <f>MAX(E6660:G6660)</f>
        <v>522.34</v>
      </c>
      <c r="E6660" s="38"/>
      <c r="F6660" s="37">
        <v>522.34</v>
      </c>
      <c r="G6660" s="46">
        <v>522.34</v>
      </c>
      <c r="H6660" s="46"/>
    </row>
    <row r="6661" spans="1:8" s="47" customFormat="1" ht="15" customHeight="1" x14ac:dyDescent="0.25">
      <c r="A6661" s="64"/>
      <c r="B6661" s="64" t="s">
        <v>1406</v>
      </c>
      <c r="C6661" s="65" t="s">
        <v>1407</v>
      </c>
      <c r="D6661" s="72">
        <f>MAX(E6661:G6661)</f>
        <v>522.34</v>
      </c>
      <c r="E6661" s="38"/>
      <c r="F6661" s="37">
        <v>522.34</v>
      </c>
      <c r="G6661" s="46">
        <v>522.34</v>
      </c>
      <c r="H6661" s="46"/>
    </row>
    <row r="6662" spans="1:8" s="47" customFormat="1" ht="15" customHeight="1" x14ac:dyDescent="0.25">
      <c r="A6662" s="57">
        <v>93922</v>
      </c>
      <c r="B6662" s="57">
        <v>93922</v>
      </c>
      <c r="C6662" s="76" t="s">
        <v>8548</v>
      </c>
      <c r="D6662" s="72">
        <f>MAX(E6662:G6662)</f>
        <v>522.38750000000005</v>
      </c>
      <c r="E6662" s="45">
        <v>417.91</v>
      </c>
      <c r="F6662" s="45">
        <f>E6662*1.25</f>
        <v>522.38750000000005</v>
      </c>
      <c r="G6662" s="46">
        <v>522.38750000000005</v>
      </c>
      <c r="H6662" s="46"/>
    </row>
    <row r="6663" spans="1:8" s="47" customFormat="1" ht="15" customHeight="1" x14ac:dyDescent="0.25">
      <c r="A6663" s="57">
        <v>93922</v>
      </c>
      <c r="B6663" s="57">
        <v>93922</v>
      </c>
      <c r="C6663" s="76" t="s">
        <v>8533</v>
      </c>
      <c r="D6663" s="72">
        <f>MAX(E6663:G6663)</f>
        <v>522.38750000000005</v>
      </c>
      <c r="E6663" s="45">
        <v>417.91</v>
      </c>
      <c r="F6663" s="45">
        <f>E6663*1.25</f>
        <v>522.38750000000005</v>
      </c>
      <c r="G6663" s="46">
        <v>522.38750000000005</v>
      </c>
      <c r="H6663" s="46"/>
    </row>
    <row r="6664" spans="1:8" s="47" customFormat="1" ht="15" customHeight="1" x14ac:dyDescent="0.25">
      <c r="A6664" s="64"/>
      <c r="B6664" s="64" t="s">
        <v>1382</v>
      </c>
      <c r="C6664" s="65" t="s">
        <v>1383</v>
      </c>
      <c r="D6664" s="72">
        <f>MAX(E6664:G6664)</f>
        <v>522.55999999999995</v>
      </c>
      <c r="E6664" s="38"/>
      <c r="F6664" s="37">
        <v>522.55999999999995</v>
      </c>
      <c r="G6664" s="46">
        <v>522.55999999999995</v>
      </c>
      <c r="H6664" s="46"/>
    </row>
    <row r="6665" spans="1:8" s="47" customFormat="1" ht="15" customHeight="1" x14ac:dyDescent="0.25">
      <c r="A6665" s="62"/>
      <c r="B6665" s="57">
        <v>20612</v>
      </c>
      <c r="C6665" s="76" t="s">
        <v>299</v>
      </c>
      <c r="D6665" s="72">
        <v>523.54</v>
      </c>
      <c r="E6665" s="50"/>
      <c r="F6665" s="50"/>
      <c r="G6665" s="50"/>
      <c r="H6665" s="46"/>
    </row>
    <row r="6666" spans="1:8" s="47" customFormat="1" ht="15" customHeight="1" x14ac:dyDescent="0.25">
      <c r="A6666" s="62"/>
      <c r="B6666" s="57">
        <v>20550</v>
      </c>
      <c r="C6666" s="76" t="s">
        <v>290</v>
      </c>
      <c r="D6666" s="72">
        <v>523.54</v>
      </c>
      <c r="E6666" s="50"/>
      <c r="F6666" s="50"/>
      <c r="G6666" s="50"/>
      <c r="H6666" s="46"/>
    </row>
    <row r="6667" spans="1:8" s="47" customFormat="1" ht="15" customHeight="1" x14ac:dyDescent="0.25">
      <c r="A6667" s="63"/>
      <c r="B6667" s="58">
        <v>77049</v>
      </c>
      <c r="C6667" s="77" t="s">
        <v>966</v>
      </c>
      <c r="D6667" s="72">
        <v>523.54</v>
      </c>
      <c r="E6667" s="51"/>
      <c r="F6667" s="51"/>
      <c r="G6667" s="50"/>
      <c r="H6667" s="46"/>
    </row>
    <row r="6668" spans="1:8" s="47" customFormat="1" ht="15" customHeight="1" x14ac:dyDescent="0.25">
      <c r="A6668" s="63"/>
      <c r="B6668" s="58">
        <v>85730</v>
      </c>
      <c r="C6668" s="77" t="s">
        <v>1541</v>
      </c>
      <c r="D6668" s="73">
        <v>523.66999999999996</v>
      </c>
      <c r="E6668" s="51"/>
      <c r="F6668" s="51"/>
      <c r="G6668" s="51"/>
      <c r="H6668" s="46"/>
    </row>
    <row r="6669" spans="1:8" s="47" customFormat="1" ht="15" customHeight="1" x14ac:dyDescent="0.25">
      <c r="A6669" s="63"/>
      <c r="B6669" s="58">
        <v>74185</v>
      </c>
      <c r="C6669" s="77" t="s">
        <v>878</v>
      </c>
      <c r="D6669" s="72">
        <v>523.70000000000005</v>
      </c>
      <c r="E6669" s="51"/>
      <c r="F6669" s="51"/>
      <c r="G6669" s="50"/>
      <c r="H6669" s="46"/>
    </row>
    <row r="6670" spans="1:8" s="47" customFormat="1" ht="15" customHeight="1" x14ac:dyDescent="0.25">
      <c r="A6670" s="57">
        <v>51705</v>
      </c>
      <c r="B6670" s="58">
        <v>51705</v>
      </c>
      <c r="C6670" s="77" t="s">
        <v>7354</v>
      </c>
      <c r="D6670" s="72">
        <f>MAX(E6670:G6670)</f>
        <v>523.75</v>
      </c>
      <c r="E6670" s="45">
        <v>419</v>
      </c>
      <c r="F6670" s="45">
        <f>E6670*1.25</f>
        <v>523.75</v>
      </c>
      <c r="G6670" s="46">
        <v>523.75</v>
      </c>
      <c r="H6670" s="46"/>
    </row>
    <row r="6671" spans="1:8" s="47" customFormat="1" ht="15" customHeight="1" x14ac:dyDescent="0.25">
      <c r="A6671" s="57">
        <v>84445</v>
      </c>
      <c r="B6671" s="57">
        <v>84445</v>
      </c>
      <c r="C6671" s="76" t="s">
        <v>4864</v>
      </c>
      <c r="D6671" s="72">
        <f>MAX(E6671:G6671)</f>
        <v>523.80000000000007</v>
      </c>
      <c r="E6671" s="45">
        <v>419.04</v>
      </c>
      <c r="F6671" s="45">
        <f>E6671*1.25</f>
        <v>523.80000000000007</v>
      </c>
      <c r="G6671" s="46">
        <v>523.80000000000007</v>
      </c>
      <c r="H6671" s="46"/>
    </row>
    <row r="6672" spans="1:8" s="47" customFormat="1" ht="15" customHeight="1" x14ac:dyDescent="0.25">
      <c r="A6672" s="62"/>
      <c r="B6672" s="57">
        <v>76830</v>
      </c>
      <c r="C6672" s="76" t="s">
        <v>939</v>
      </c>
      <c r="D6672" s="72">
        <v>524.55999999999995</v>
      </c>
      <c r="E6672" s="50"/>
      <c r="F6672" s="50"/>
      <c r="G6672" s="50"/>
      <c r="H6672" s="46"/>
    </row>
    <row r="6673" spans="1:8" s="47" customFormat="1" ht="15" customHeight="1" x14ac:dyDescent="0.25">
      <c r="A6673" s="57">
        <v>72052</v>
      </c>
      <c r="B6673" s="58">
        <v>72052</v>
      </c>
      <c r="C6673" s="77" t="s">
        <v>5964</v>
      </c>
      <c r="D6673" s="72">
        <f>MAX(E6673:G6673)</f>
        <v>525.15</v>
      </c>
      <c r="E6673" s="45">
        <v>420.12</v>
      </c>
      <c r="F6673" s="45">
        <f>E6673*1.25</f>
        <v>525.15</v>
      </c>
      <c r="G6673" s="46">
        <v>525.15</v>
      </c>
      <c r="H6673" s="46"/>
    </row>
    <row r="6674" spans="1:8" s="47" customFormat="1" ht="15" customHeight="1" x14ac:dyDescent="0.25">
      <c r="A6674" s="57" t="s">
        <v>2495</v>
      </c>
      <c r="B6674" s="57">
        <v>82154</v>
      </c>
      <c r="C6674" s="76" t="s">
        <v>5108</v>
      </c>
      <c r="D6674" s="72">
        <f>MAX(E6674:G6674)</f>
        <v>525.22500000000002</v>
      </c>
      <c r="E6674" s="45">
        <v>420.18</v>
      </c>
      <c r="F6674" s="45">
        <f>E6674*1.25</f>
        <v>525.22500000000002</v>
      </c>
      <c r="G6674" s="46">
        <v>525.22500000000002</v>
      </c>
      <c r="H6674" s="46"/>
    </row>
    <row r="6675" spans="1:8" s="47" customFormat="1" ht="15" customHeight="1" x14ac:dyDescent="0.25">
      <c r="A6675" s="57">
        <v>70260</v>
      </c>
      <c r="B6675" s="57">
        <v>70260</v>
      </c>
      <c r="C6675" s="76" t="s">
        <v>5958</v>
      </c>
      <c r="D6675" s="72">
        <f>MAX(E6675:G6675)</f>
        <v>525.92499999999995</v>
      </c>
      <c r="E6675" s="45">
        <v>420.74</v>
      </c>
      <c r="F6675" s="45">
        <f>E6675*1.25</f>
        <v>525.92499999999995</v>
      </c>
      <c r="G6675" s="46">
        <v>525.92499999999995</v>
      </c>
      <c r="H6675" s="46"/>
    </row>
    <row r="6676" spans="1:8" s="47" customFormat="1" ht="15" customHeight="1" x14ac:dyDescent="0.25">
      <c r="A6676" s="57" t="s">
        <v>2495</v>
      </c>
      <c r="B6676" s="57" t="s">
        <v>2495</v>
      </c>
      <c r="C6676" s="76" t="s">
        <v>2783</v>
      </c>
      <c r="D6676" s="72">
        <f>MAX(E6676:G6676)</f>
        <v>526.3125</v>
      </c>
      <c r="E6676" s="45">
        <v>421.05</v>
      </c>
      <c r="F6676" s="45">
        <f>E6676*1.25</f>
        <v>526.3125</v>
      </c>
      <c r="G6676" s="46">
        <v>526.3125</v>
      </c>
      <c r="H6676" s="46"/>
    </row>
    <row r="6677" spans="1:8" s="47" customFormat="1" ht="15" customHeight="1" x14ac:dyDescent="0.25">
      <c r="A6677" s="57" t="s">
        <v>58</v>
      </c>
      <c r="B6677" s="57" t="s">
        <v>58</v>
      </c>
      <c r="C6677" s="76" t="s">
        <v>6305</v>
      </c>
      <c r="D6677" s="72">
        <f>MAX(E6677:G6677)</f>
        <v>526.42499999999995</v>
      </c>
      <c r="E6677" s="45">
        <v>421.14</v>
      </c>
      <c r="F6677" s="45">
        <f>E6677*1.25</f>
        <v>526.42499999999995</v>
      </c>
      <c r="G6677" s="46">
        <v>526.42499999999995</v>
      </c>
      <c r="H6677" s="46"/>
    </row>
    <row r="6678" spans="1:8" s="47" customFormat="1" ht="15" customHeight="1" x14ac:dyDescent="0.25">
      <c r="A6678" s="57">
        <v>77066</v>
      </c>
      <c r="B6678" s="57">
        <v>77066</v>
      </c>
      <c r="C6678" s="76" t="s">
        <v>6983</v>
      </c>
      <c r="D6678" s="72">
        <f>MAX(E6678:G6678)</f>
        <v>526.42499999999995</v>
      </c>
      <c r="E6678" s="45">
        <v>421.14</v>
      </c>
      <c r="F6678" s="45">
        <f>E6678*1.25</f>
        <v>526.42499999999995</v>
      </c>
      <c r="G6678" s="46">
        <v>526.42499999999995</v>
      </c>
      <c r="H6678" s="46"/>
    </row>
    <row r="6679" spans="1:8" s="47" customFormat="1" ht="15" customHeight="1" x14ac:dyDescent="0.25">
      <c r="A6679" s="57">
        <v>77066</v>
      </c>
      <c r="B6679" s="57">
        <v>77066</v>
      </c>
      <c r="C6679" s="76" t="s">
        <v>6990</v>
      </c>
      <c r="D6679" s="72">
        <f>MAX(E6679:G6679)</f>
        <v>526.42499999999995</v>
      </c>
      <c r="E6679" s="45">
        <v>421.14</v>
      </c>
      <c r="F6679" s="45">
        <f>E6679*1.25</f>
        <v>526.42499999999995</v>
      </c>
      <c r="G6679" s="46">
        <v>526.42499999999995</v>
      </c>
      <c r="H6679" s="46"/>
    </row>
    <row r="6680" spans="1:8" s="47" customFormat="1" ht="15" customHeight="1" x14ac:dyDescent="0.25">
      <c r="A6680" s="57">
        <v>77065</v>
      </c>
      <c r="B6680" s="57">
        <v>77065</v>
      </c>
      <c r="C6680" s="76" t="s">
        <v>6984</v>
      </c>
      <c r="D6680" s="72">
        <f>MAX(E6680:G6680)</f>
        <v>526.42499999999995</v>
      </c>
      <c r="E6680" s="45">
        <v>421.14</v>
      </c>
      <c r="F6680" s="45">
        <f>E6680*1.25</f>
        <v>526.42499999999995</v>
      </c>
      <c r="G6680" s="46">
        <v>526.42499999999995</v>
      </c>
      <c r="H6680" s="46"/>
    </row>
    <row r="6681" spans="1:8" s="47" customFormat="1" ht="15" customHeight="1" x14ac:dyDescent="0.25">
      <c r="A6681" s="57">
        <v>77067</v>
      </c>
      <c r="B6681" s="57">
        <v>77067</v>
      </c>
      <c r="C6681" s="76" t="s">
        <v>7043</v>
      </c>
      <c r="D6681" s="72">
        <f>MAX(E6681:G6681)</f>
        <v>526.42499999999995</v>
      </c>
      <c r="E6681" s="45">
        <v>421.14</v>
      </c>
      <c r="F6681" s="45">
        <f>E6681*1.25</f>
        <v>526.42499999999995</v>
      </c>
      <c r="G6681" s="46">
        <v>526.42499999999995</v>
      </c>
      <c r="H6681" s="46"/>
    </row>
    <row r="6682" spans="1:8" s="47" customFormat="1" ht="15" customHeight="1" x14ac:dyDescent="0.25">
      <c r="A6682" s="57">
        <v>7706752</v>
      </c>
      <c r="B6682" s="57">
        <v>7706752</v>
      </c>
      <c r="C6682" s="76" t="s">
        <v>7044</v>
      </c>
      <c r="D6682" s="72">
        <f>MAX(E6682:G6682)</f>
        <v>526.42499999999995</v>
      </c>
      <c r="E6682" s="45">
        <v>421.14</v>
      </c>
      <c r="F6682" s="45">
        <f>E6682*1.25</f>
        <v>526.42499999999995</v>
      </c>
      <c r="G6682" s="46">
        <v>526.42499999999995</v>
      </c>
      <c r="H6682" s="46"/>
    </row>
    <row r="6683" spans="1:8" s="47" customFormat="1" ht="15" customHeight="1" x14ac:dyDescent="0.25">
      <c r="A6683" s="57">
        <v>76802</v>
      </c>
      <c r="B6683" s="57">
        <v>76802</v>
      </c>
      <c r="C6683" s="76" t="s">
        <v>7029</v>
      </c>
      <c r="D6683" s="72">
        <f>MAX(E6683:G6683)</f>
        <v>526.875</v>
      </c>
      <c r="E6683" s="45">
        <v>421.5</v>
      </c>
      <c r="F6683" s="45">
        <f>E6683*1.25</f>
        <v>526.875</v>
      </c>
      <c r="G6683" s="46">
        <v>526.875</v>
      </c>
      <c r="H6683" s="46"/>
    </row>
    <row r="6684" spans="1:8" s="47" customFormat="1" ht="15" customHeight="1" x14ac:dyDescent="0.25">
      <c r="A6684" s="62"/>
      <c r="B6684" s="57">
        <v>11982</v>
      </c>
      <c r="C6684" s="76" t="s">
        <v>182</v>
      </c>
      <c r="D6684" s="72">
        <v>527.22</v>
      </c>
      <c r="E6684" s="50"/>
      <c r="F6684" s="50"/>
      <c r="G6684" s="50"/>
      <c r="H6684" s="46"/>
    </row>
    <row r="6685" spans="1:8" s="47" customFormat="1" ht="15" customHeight="1" x14ac:dyDescent="0.25">
      <c r="A6685" s="62"/>
      <c r="B6685" s="57">
        <v>11983</v>
      </c>
      <c r="C6685" s="76" t="s">
        <v>183</v>
      </c>
      <c r="D6685" s="72">
        <v>527.22</v>
      </c>
      <c r="E6685" s="50"/>
      <c r="F6685" s="50"/>
      <c r="G6685" s="50"/>
      <c r="H6685" s="46"/>
    </row>
    <row r="6686" spans="1:8" s="47" customFormat="1" ht="15" customHeight="1" x14ac:dyDescent="0.25">
      <c r="A6686" s="57">
        <v>90371</v>
      </c>
      <c r="B6686" s="57">
        <v>90371</v>
      </c>
      <c r="C6686" s="76" t="s">
        <v>7345</v>
      </c>
      <c r="D6686" s="72">
        <f>MAX(E6686:G6686)</f>
        <v>527.63750000000005</v>
      </c>
      <c r="E6686" s="45">
        <v>422.11</v>
      </c>
      <c r="F6686" s="45">
        <f>E6686*1.25</f>
        <v>527.63750000000005</v>
      </c>
      <c r="G6686" s="46">
        <v>527.63750000000005</v>
      </c>
      <c r="H6686" s="46"/>
    </row>
    <row r="6687" spans="1:8" s="47" customFormat="1" ht="15" customHeight="1" x14ac:dyDescent="0.25">
      <c r="A6687" s="57" t="s">
        <v>2495</v>
      </c>
      <c r="B6687" s="57" t="s">
        <v>2495</v>
      </c>
      <c r="C6687" s="76" t="s">
        <v>2997</v>
      </c>
      <c r="D6687" s="72">
        <f>MAX(E6687:G6687)</f>
        <v>527.72500000000002</v>
      </c>
      <c r="E6687" s="45">
        <v>422.18</v>
      </c>
      <c r="F6687" s="45">
        <f>E6687*1.25</f>
        <v>527.72500000000002</v>
      </c>
      <c r="G6687" s="46">
        <v>527.72500000000002</v>
      </c>
      <c r="H6687" s="46"/>
    </row>
    <row r="6688" spans="1:8" s="47" customFormat="1" ht="15" customHeight="1" x14ac:dyDescent="0.25">
      <c r="A6688" s="57">
        <v>87798</v>
      </c>
      <c r="B6688" s="57">
        <v>87798</v>
      </c>
      <c r="C6688" s="76" t="s">
        <v>5396</v>
      </c>
      <c r="D6688" s="72">
        <f>MAX(E6688:G6688)</f>
        <v>527.84999999999991</v>
      </c>
      <c r="E6688" s="45">
        <v>422.28</v>
      </c>
      <c r="F6688" s="45">
        <f>E6688*1.25</f>
        <v>527.84999999999991</v>
      </c>
      <c r="G6688" s="46">
        <v>527.84999999999991</v>
      </c>
      <c r="H6688" s="46"/>
    </row>
    <row r="6689" spans="1:8" s="47" customFormat="1" ht="15" customHeight="1" x14ac:dyDescent="0.25">
      <c r="A6689" s="57">
        <v>94060</v>
      </c>
      <c r="B6689" s="57">
        <v>94060</v>
      </c>
      <c r="C6689" s="76" t="s">
        <v>7527</v>
      </c>
      <c r="D6689" s="72">
        <f>MAX(E6689:G6689)</f>
        <v>527.97500000000002</v>
      </c>
      <c r="E6689" s="45">
        <v>422.38</v>
      </c>
      <c r="F6689" s="45">
        <f>E6689*1.25</f>
        <v>527.97500000000002</v>
      </c>
      <c r="G6689" s="46">
        <v>527.97500000000002</v>
      </c>
      <c r="H6689" s="46"/>
    </row>
    <row r="6690" spans="1:8" s="47" customFormat="1" ht="15" customHeight="1" x14ac:dyDescent="0.25">
      <c r="A6690" s="57">
        <v>31502</v>
      </c>
      <c r="B6690" s="58">
        <v>31502</v>
      </c>
      <c r="C6690" s="77" t="s">
        <v>7490</v>
      </c>
      <c r="D6690" s="72">
        <f>MAX(E6690:G6690)</f>
        <v>528.125</v>
      </c>
      <c r="E6690" s="45">
        <v>422.5</v>
      </c>
      <c r="F6690" s="45">
        <f>E6690*1.25</f>
        <v>528.125</v>
      </c>
      <c r="G6690" s="46">
        <v>528.125</v>
      </c>
      <c r="H6690" s="46"/>
    </row>
    <row r="6691" spans="1:8" s="47" customFormat="1" ht="15" customHeight="1" x14ac:dyDescent="0.25">
      <c r="A6691" s="64"/>
      <c r="B6691" s="64" t="s">
        <v>1303</v>
      </c>
      <c r="C6691" s="65" t="s">
        <v>1304</v>
      </c>
      <c r="D6691" s="72">
        <f>MAX(E6691:G6691)</f>
        <v>528.9</v>
      </c>
      <c r="E6691" s="38"/>
      <c r="F6691" s="37">
        <v>528.9</v>
      </c>
      <c r="G6691" s="46">
        <v>528.9</v>
      </c>
      <c r="H6691" s="46"/>
    </row>
    <row r="6692" spans="1:8" s="47" customFormat="1" ht="15" customHeight="1" x14ac:dyDescent="0.25">
      <c r="A6692" s="64"/>
      <c r="B6692" s="64" t="s">
        <v>1292</v>
      </c>
      <c r="C6692" s="65" t="s">
        <v>1293</v>
      </c>
      <c r="D6692" s="72">
        <f>MAX(E6692:G6692)</f>
        <v>528.9</v>
      </c>
      <c r="E6692" s="38"/>
      <c r="F6692" s="37">
        <v>528.9</v>
      </c>
      <c r="G6692" s="46">
        <v>528.9</v>
      </c>
      <c r="H6692" s="46"/>
    </row>
    <row r="6693" spans="1:8" s="47" customFormat="1" ht="15" customHeight="1" x14ac:dyDescent="0.25">
      <c r="A6693" s="64"/>
      <c r="B6693" s="64" t="s">
        <v>1295</v>
      </c>
      <c r="C6693" s="65" t="s">
        <v>1296</v>
      </c>
      <c r="D6693" s="72">
        <f>MAX(E6693:G6693)</f>
        <v>528.9</v>
      </c>
      <c r="E6693" s="38"/>
      <c r="F6693" s="37">
        <v>528.9</v>
      </c>
      <c r="G6693" s="46">
        <v>528.9</v>
      </c>
      <c r="H6693" s="46"/>
    </row>
    <row r="6694" spans="1:8" s="47" customFormat="1" ht="15" customHeight="1" x14ac:dyDescent="0.25">
      <c r="A6694" s="64"/>
      <c r="B6694" s="64" t="s">
        <v>1321</v>
      </c>
      <c r="C6694" s="65" t="s">
        <v>1322</v>
      </c>
      <c r="D6694" s="72">
        <f>MAX(E6694:G6694)</f>
        <v>528.9</v>
      </c>
      <c r="E6694" s="38"/>
      <c r="F6694" s="37">
        <v>528.9</v>
      </c>
      <c r="G6694" s="46">
        <v>528.9</v>
      </c>
      <c r="H6694" s="46"/>
    </row>
    <row r="6695" spans="1:8" s="47" customFormat="1" ht="15" customHeight="1" x14ac:dyDescent="0.25">
      <c r="A6695" s="64"/>
      <c r="B6695" s="64" t="s">
        <v>1341</v>
      </c>
      <c r="C6695" s="65" t="s">
        <v>1342</v>
      </c>
      <c r="D6695" s="72">
        <f>MAX(E6695:G6695)</f>
        <v>528.9</v>
      </c>
      <c r="E6695" s="38"/>
      <c r="F6695" s="37">
        <v>528.9</v>
      </c>
      <c r="G6695" s="46">
        <v>528.9</v>
      </c>
      <c r="H6695" s="46"/>
    </row>
    <row r="6696" spans="1:8" s="47" customFormat="1" ht="15" customHeight="1" x14ac:dyDescent="0.25">
      <c r="A6696" s="64"/>
      <c r="B6696" s="64" t="s">
        <v>1339</v>
      </c>
      <c r="C6696" s="65" t="s">
        <v>1340</v>
      </c>
      <c r="D6696" s="72">
        <f>MAX(E6696:G6696)</f>
        <v>528.9</v>
      </c>
      <c r="E6696" s="38"/>
      <c r="F6696" s="37">
        <v>528.9</v>
      </c>
      <c r="G6696" s="46">
        <v>528.9</v>
      </c>
      <c r="H6696" s="46"/>
    </row>
    <row r="6697" spans="1:8" s="47" customFormat="1" ht="15" customHeight="1" x14ac:dyDescent="0.25">
      <c r="A6697" s="64"/>
      <c r="B6697" s="64" t="s">
        <v>1346</v>
      </c>
      <c r="C6697" s="65" t="s">
        <v>1347</v>
      </c>
      <c r="D6697" s="72">
        <f>MAX(E6697:G6697)</f>
        <v>528.9</v>
      </c>
      <c r="E6697" s="38"/>
      <c r="F6697" s="37">
        <v>528.9</v>
      </c>
      <c r="G6697" s="46">
        <v>528.9</v>
      </c>
      <c r="H6697" s="46"/>
    </row>
    <row r="6698" spans="1:8" s="47" customFormat="1" ht="15" customHeight="1" x14ac:dyDescent="0.25">
      <c r="A6698" s="64"/>
      <c r="B6698" s="64" t="s">
        <v>1360</v>
      </c>
      <c r="C6698" s="65" t="s">
        <v>1361</v>
      </c>
      <c r="D6698" s="72">
        <f>MAX(E6698:G6698)</f>
        <v>528.9</v>
      </c>
      <c r="E6698" s="38"/>
      <c r="F6698" s="37">
        <v>528.9</v>
      </c>
      <c r="G6698" s="46">
        <v>528.9</v>
      </c>
      <c r="H6698" s="46"/>
    </row>
    <row r="6699" spans="1:8" s="47" customFormat="1" ht="15" customHeight="1" x14ac:dyDescent="0.25">
      <c r="A6699" s="64"/>
      <c r="B6699" s="64" t="s">
        <v>1334</v>
      </c>
      <c r="C6699" s="65" t="s">
        <v>1335</v>
      </c>
      <c r="D6699" s="72">
        <f>MAX(E6699:G6699)</f>
        <v>528.9</v>
      </c>
      <c r="E6699" s="38"/>
      <c r="F6699" s="37">
        <v>528.9</v>
      </c>
      <c r="G6699" s="46">
        <v>528.9</v>
      </c>
      <c r="H6699" s="46"/>
    </row>
    <row r="6700" spans="1:8" s="47" customFormat="1" ht="15" customHeight="1" x14ac:dyDescent="0.25">
      <c r="A6700" s="64"/>
      <c r="B6700" s="64" t="s">
        <v>1371</v>
      </c>
      <c r="C6700" s="65" t="s">
        <v>1372</v>
      </c>
      <c r="D6700" s="72">
        <f>MAX(E6700:G6700)</f>
        <v>528.9</v>
      </c>
      <c r="E6700" s="38"/>
      <c r="F6700" s="37">
        <v>528.9</v>
      </c>
      <c r="G6700" s="46">
        <v>528.9</v>
      </c>
      <c r="H6700" s="46"/>
    </row>
    <row r="6701" spans="1:8" s="47" customFormat="1" ht="15" customHeight="1" x14ac:dyDescent="0.25">
      <c r="A6701" s="62"/>
      <c r="B6701" s="57">
        <v>20611</v>
      </c>
      <c r="C6701" s="76" t="s">
        <v>298</v>
      </c>
      <c r="D6701" s="72">
        <v>528.95000000000005</v>
      </c>
      <c r="E6701" s="50"/>
      <c r="F6701" s="50"/>
      <c r="G6701" s="50"/>
      <c r="H6701" s="46"/>
    </row>
    <row r="6702" spans="1:8" s="47" customFormat="1" ht="15" customHeight="1" x14ac:dyDescent="0.25">
      <c r="A6702" s="57">
        <v>99204</v>
      </c>
      <c r="B6702" s="57">
        <v>99204</v>
      </c>
      <c r="C6702" s="76" t="s">
        <v>7700</v>
      </c>
      <c r="D6702" s="72">
        <f>MAX(E6702:G6702)</f>
        <v>529.75</v>
      </c>
      <c r="E6702" s="45">
        <v>423.8</v>
      </c>
      <c r="F6702" s="45">
        <f>E6702*1.25</f>
        <v>529.75</v>
      </c>
      <c r="G6702" s="46">
        <v>529.75</v>
      </c>
      <c r="H6702" s="46"/>
    </row>
    <row r="6703" spans="1:8" s="47" customFormat="1" ht="15" customHeight="1" x14ac:dyDescent="0.25">
      <c r="A6703" s="57">
        <v>99204</v>
      </c>
      <c r="B6703" s="57">
        <v>99204</v>
      </c>
      <c r="C6703" s="76" t="s">
        <v>7700</v>
      </c>
      <c r="D6703" s="72">
        <f>MAX(E6703:G6703)</f>
        <v>529.75</v>
      </c>
      <c r="E6703" s="45">
        <v>423.8</v>
      </c>
      <c r="F6703" s="45">
        <f>E6703*1.25</f>
        <v>529.75</v>
      </c>
      <c r="G6703" s="46">
        <v>529.75</v>
      </c>
      <c r="H6703" s="46"/>
    </row>
    <row r="6704" spans="1:8" s="47" customFormat="1" ht="15" customHeight="1" x14ac:dyDescent="0.25">
      <c r="A6704" s="62"/>
      <c r="B6704" s="57">
        <v>30901</v>
      </c>
      <c r="C6704" s="76" t="s">
        <v>450</v>
      </c>
      <c r="D6704" s="72">
        <v>530</v>
      </c>
      <c r="E6704" s="50"/>
      <c r="F6704" s="50"/>
      <c r="G6704" s="50"/>
      <c r="H6704" s="46"/>
    </row>
    <row r="6705" spans="1:8" s="47" customFormat="1" ht="15" customHeight="1" x14ac:dyDescent="0.25">
      <c r="A6705" s="64"/>
      <c r="B6705" s="64" t="s">
        <v>1274</v>
      </c>
      <c r="C6705" s="65" t="s">
        <v>1275</v>
      </c>
      <c r="D6705" s="72">
        <f>MAX(E6705:G6705)</f>
        <v>532.28</v>
      </c>
      <c r="E6705" s="38"/>
      <c r="F6705" s="37">
        <v>532.28</v>
      </c>
      <c r="G6705" s="46">
        <v>532.28</v>
      </c>
      <c r="H6705" s="46"/>
    </row>
    <row r="6706" spans="1:8" s="47" customFormat="1" ht="15" customHeight="1" x14ac:dyDescent="0.25">
      <c r="A6706" s="64"/>
      <c r="B6706" s="64" t="s">
        <v>1284</v>
      </c>
      <c r="C6706" s="65" t="s">
        <v>1285</v>
      </c>
      <c r="D6706" s="72">
        <f>MAX(E6706:G6706)</f>
        <v>532.28</v>
      </c>
      <c r="E6706" s="38"/>
      <c r="F6706" s="37">
        <v>532.28</v>
      </c>
      <c r="G6706" s="46">
        <v>532.28</v>
      </c>
      <c r="H6706" s="46"/>
    </row>
    <row r="6707" spans="1:8" s="47" customFormat="1" ht="15" customHeight="1" x14ac:dyDescent="0.25">
      <c r="A6707" s="64"/>
      <c r="B6707" s="64" t="s">
        <v>1288</v>
      </c>
      <c r="C6707" s="65" t="s">
        <v>1289</v>
      </c>
      <c r="D6707" s="72">
        <f>MAX(E6707:G6707)</f>
        <v>532.28</v>
      </c>
      <c r="E6707" s="38"/>
      <c r="F6707" s="37">
        <v>532.28</v>
      </c>
      <c r="G6707" s="46">
        <v>532.28</v>
      </c>
      <c r="H6707" s="46"/>
    </row>
    <row r="6708" spans="1:8" s="47" customFormat="1" ht="15" customHeight="1" x14ac:dyDescent="0.25">
      <c r="A6708" s="57" t="s">
        <v>2495</v>
      </c>
      <c r="B6708" s="57" t="s">
        <v>2495</v>
      </c>
      <c r="C6708" s="76" t="s">
        <v>3357</v>
      </c>
      <c r="D6708" s="72">
        <f>MAX(E6708:G6708)</f>
        <v>532.5</v>
      </c>
      <c r="E6708" s="45">
        <v>426</v>
      </c>
      <c r="F6708" s="45">
        <f>E6708*1.25</f>
        <v>532.5</v>
      </c>
      <c r="G6708" s="46">
        <v>532.5</v>
      </c>
      <c r="H6708" s="46"/>
    </row>
    <row r="6709" spans="1:8" s="47" customFormat="1" ht="15" customHeight="1" x14ac:dyDescent="0.25">
      <c r="A6709" s="57">
        <v>83921</v>
      </c>
      <c r="B6709" s="57">
        <v>83921</v>
      </c>
      <c r="C6709" s="76" t="s">
        <v>4902</v>
      </c>
      <c r="D6709" s="72">
        <f>MAX(E6709:G6709)</f>
        <v>532.79999999999995</v>
      </c>
      <c r="E6709" s="45">
        <v>426.24</v>
      </c>
      <c r="F6709" s="45">
        <f>E6709*1.25</f>
        <v>532.79999999999995</v>
      </c>
      <c r="G6709" s="46">
        <v>532.79999999999995</v>
      </c>
      <c r="H6709" s="46"/>
    </row>
    <row r="6710" spans="1:8" s="47" customFormat="1" ht="15" customHeight="1" x14ac:dyDescent="0.25">
      <c r="A6710" s="57">
        <v>83921</v>
      </c>
      <c r="B6710" s="57">
        <v>83921</v>
      </c>
      <c r="C6710" s="76" t="s">
        <v>4984</v>
      </c>
      <c r="D6710" s="72">
        <f>MAX(E6710:G6710)</f>
        <v>532.79999999999995</v>
      </c>
      <c r="E6710" s="45">
        <v>426.24</v>
      </c>
      <c r="F6710" s="45">
        <f>E6710*1.25</f>
        <v>532.79999999999995</v>
      </c>
      <c r="G6710" s="46">
        <v>532.79999999999995</v>
      </c>
      <c r="H6710" s="46"/>
    </row>
    <row r="6711" spans="1:8" s="47" customFormat="1" ht="15" customHeight="1" x14ac:dyDescent="0.25">
      <c r="A6711" s="57" t="s">
        <v>2495</v>
      </c>
      <c r="B6711" s="57">
        <v>83519</v>
      </c>
      <c r="C6711" s="76" t="s">
        <v>5106</v>
      </c>
      <c r="D6711" s="72">
        <f>MAX(E6711:G6711)</f>
        <v>533.17500000000007</v>
      </c>
      <c r="E6711" s="45">
        <v>426.54</v>
      </c>
      <c r="F6711" s="45">
        <f>E6711*1.25</f>
        <v>533.17500000000007</v>
      </c>
      <c r="G6711" s="46">
        <v>533.17500000000007</v>
      </c>
      <c r="H6711" s="46"/>
    </row>
    <row r="6712" spans="1:8" s="47" customFormat="1" ht="15" customHeight="1" x14ac:dyDescent="0.25">
      <c r="A6712" s="64"/>
      <c r="B6712" s="64" t="s">
        <v>1266</v>
      </c>
      <c r="C6712" s="65" t="s">
        <v>1267</v>
      </c>
      <c r="D6712" s="72">
        <f>MAX(E6712:G6712)</f>
        <v>533.17999999999995</v>
      </c>
      <c r="E6712" s="38"/>
      <c r="F6712" s="37">
        <v>533.17999999999995</v>
      </c>
      <c r="G6712" s="46">
        <v>533.17999999999995</v>
      </c>
      <c r="H6712" s="46"/>
    </row>
    <row r="6713" spans="1:8" s="47" customFormat="1" ht="15" customHeight="1" x14ac:dyDescent="0.25">
      <c r="A6713" s="57">
        <v>88180</v>
      </c>
      <c r="B6713" s="57">
        <v>88180</v>
      </c>
      <c r="C6713" s="76" t="s">
        <v>4983</v>
      </c>
      <c r="D6713" s="72">
        <f>MAX(E6713:G6713)</f>
        <v>534</v>
      </c>
      <c r="E6713" s="45">
        <v>427.2</v>
      </c>
      <c r="F6713" s="45">
        <f>E6713*1.25</f>
        <v>534</v>
      </c>
      <c r="G6713" s="46">
        <v>534</v>
      </c>
      <c r="H6713" s="46"/>
    </row>
    <row r="6714" spans="1:8" s="47" customFormat="1" ht="15" customHeight="1" x14ac:dyDescent="0.25">
      <c r="A6714" s="57">
        <v>93325</v>
      </c>
      <c r="B6714" s="57">
        <v>93325</v>
      </c>
      <c r="C6714" s="76" t="s">
        <v>7536</v>
      </c>
      <c r="D6714" s="72">
        <f>MAX(E6714:G6714)</f>
        <v>534</v>
      </c>
      <c r="E6714" s="45">
        <v>427.2</v>
      </c>
      <c r="F6714" s="45">
        <f>E6714*1.25</f>
        <v>534</v>
      </c>
      <c r="G6714" s="46">
        <v>534</v>
      </c>
      <c r="H6714" s="46"/>
    </row>
    <row r="6715" spans="1:8" s="47" customFormat="1" ht="15" customHeight="1" x14ac:dyDescent="0.25">
      <c r="A6715" s="62"/>
      <c r="B6715" s="57">
        <v>12051</v>
      </c>
      <c r="C6715" s="76" t="s">
        <v>211</v>
      </c>
      <c r="D6715" s="72">
        <v>534.09</v>
      </c>
      <c r="E6715" s="50"/>
      <c r="F6715" s="50"/>
      <c r="G6715" s="50"/>
      <c r="H6715" s="46"/>
    </row>
    <row r="6716" spans="1:8" s="47" customFormat="1" ht="15" customHeight="1" x14ac:dyDescent="0.25">
      <c r="A6716" s="57">
        <v>86255</v>
      </c>
      <c r="B6716" s="57">
        <v>86255</v>
      </c>
      <c r="C6716" s="76" t="s">
        <v>5402</v>
      </c>
      <c r="D6716" s="72">
        <f>MAX(E6716:G6716)</f>
        <v>534.11250000000007</v>
      </c>
      <c r="E6716" s="45">
        <v>427.29</v>
      </c>
      <c r="F6716" s="45">
        <f>E6716*1.25</f>
        <v>534.11250000000007</v>
      </c>
      <c r="G6716" s="46">
        <v>534.11250000000007</v>
      </c>
      <c r="H6716" s="46"/>
    </row>
    <row r="6717" spans="1:8" s="47" customFormat="1" ht="15" customHeight="1" x14ac:dyDescent="0.25">
      <c r="A6717" s="57" t="s">
        <v>2495</v>
      </c>
      <c r="B6717" s="57" t="s">
        <v>2495</v>
      </c>
      <c r="C6717" s="76" t="s">
        <v>3385</v>
      </c>
      <c r="D6717" s="72">
        <f>MAX(E6717:G6717)</f>
        <v>534.875</v>
      </c>
      <c r="E6717" s="45">
        <v>427.9</v>
      </c>
      <c r="F6717" s="45">
        <f>E6717*1.25</f>
        <v>534.875</v>
      </c>
      <c r="G6717" s="46">
        <v>534.875</v>
      </c>
      <c r="H6717" s="46"/>
    </row>
    <row r="6718" spans="1:8" s="47" customFormat="1" ht="15" customHeight="1" x14ac:dyDescent="0.25">
      <c r="A6718" s="57" t="s">
        <v>2495</v>
      </c>
      <c r="B6718" s="57" t="s">
        <v>2495</v>
      </c>
      <c r="C6718" s="76" t="s">
        <v>3136</v>
      </c>
      <c r="D6718" s="72">
        <f>MAX(E6718:G6718)</f>
        <v>534.875</v>
      </c>
      <c r="E6718" s="45">
        <v>427.9</v>
      </c>
      <c r="F6718" s="45">
        <f>E6718*1.25</f>
        <v>534.875</v>
      </c>
      <c r="G6718" s="46">
        <v>534.875</v>
      </c>
      <c r="H6718" s="46"/>
    </row>
    <row r="6719" spans="1:8" s="47" customFormat="1" ht="15" customHeight="1" x14ac:dyDescent="0.25">
      <c r="A6719" s="62"/>
      <c r="B6719" s="57">
        <v>12042</v>
      </c>
      <c r="C6719" s="76" t="s">
        <v>206</v>
      </c>
      <c r="D6719" s="72">
        <v>535.65</v>
      </c>
      <c r="E6719" s="50"/>
      <c r="F6719" s="50"/>
      <c r="G6719" s="50"/>
      <c r="H6719" s="46"/>
    </row>
    <row r="6720" spans="1:8" s="47" customFormat="1" ht="15" customHeight="1" x14ac:dyDescent="0.25">
      <c r="A6720" s="57" t="s">
        <v>21</v>
      </c>
      <c r="B6720" s="57" t="s">
        <v>2495</v>
      </c>
      <c r="C6720" s="76" t="s">
        <v>3900</v>
      </c>
      <c r="D6720" s="72">
        <f>MAX(E6720:G6720)</f>
        <v>537.5</v>
      </c>
      <c r="E6720" s="45">
        <v>430</v>
      </c>
      <c r="F6720" s="45">
        <f>E6720*1.25</f>
        <v>537.5</v>
      </c>
      <c r="G6720" s="46">
        <v>537.5</v>
      </c>
      <c r="H6720" s="46"/>
    </row>
    <row r="6721" spans="1:8" s="47" customFormat="1" ht="15" customHeight="1" x14ac:dyDescent="0.25">
      <c r="A6721" s="57" t="s">
        <v>21</v>
      </c>
      <c r="B6721" s="57" t="s">
        <v>2495</v>
      </c>
      <c r="C6721" s="76" t="s">
        <v>3901</v>
      </c>
      <c r="D6721" s="72">
        <f>MAX(E6721:G6721)</f>
        <v>537.5</v>
      </c>
      <c r="E6721" s="45">
        <v>430</v>
      </c>
      <c r="F6721" s="45">
        <f>E6721*1.25</f>
        <v>537.5</v>
      </c>
      <c r="G6721" s="46">
        <v>537.5</v>
      </c>
      <c r="H6721" s="46"/>
    </row>
    <row r="6722" spans="1:8" s="47" customFormat="1" ht="15" customHeight="1" x14ac:dyDescent="0.25">
      <c r="A6722" s="57">
        <v>90651</v>
      </c>
      <c r="B6722" s="57">
        <v>90651</v>
      </c>
      <c r="C6722" s="76" t="s">
        <v>8087</v>
      </c>
      <c r="D6722" s="72">
        <f>MAX(E6722:G6722)</f>
        <v>537.5</v>
      </c>
      <c r="E6722" s="45">
        <v>430</v>
      </c>
      <c r="F6722" s="45">
        <f>E6722*1.25</f>
        <v>537.5</v>
      </c>
      <c r="G6722" s="46">
        <v>537.5</v>
      </c>
      <c r="H6722" s="46"/>
    </row>
    <row r="6723" spans="1:8" s="47" customFormat="1" ht="15" customHeight="1" x14ac:dyDescent="0.25">
      <c r="A6723" s="57">
        <v>90651</v>
      </c>
      <c r="B6723" s="57">
        <v>90651</v>
      </c>
      <c r="C6723" s="76" t="s">
        <v>8087</v>
      </c>
      <c r="D6723" s="72">
        <f>MAX(E6723:G6723)</f>
        <v>537.5</v>
      </c>
      <c r="E6723" s="45">
        <v>430</v>
      </c>
      <c r="F6723" s="45">
        <f>E6723*1.25</f>
        <v>537.5</v>
      </c>
      <c r="G6723" s="46">
        <v>537.5</v>
      </c>
      <c r="H6723" s="46"/>
    </row>
    <row r="6724" spans="1:8" s="47" customFormat="1" ht="15" customHeight="1" x14ac:dyDescent="0.25">
      <c r="A6724" s="57">
        <v>90651</v>
      </c>
      <c r="B6724" s="57">
        <v>90651</v>
      </c>
      <c r="C6724" s="76" t="s">
        <v>8087</v>
      </c>
      <c r="D6724" s="72">
        <f>MAX(E6724:G6724)</f>
        <v>537.5</v>
      </c>
      <c r="E6724" s="45">
        <v>430</v>
      </c>
      <c r="F6724" s="45">
        <f>E6724*1.25</f>
        <v>537.5</v>
      </c>
      <c r="G6724" s="46">
        <v>537.5</v>
      </c>
      <c r="H6724" s="46"/>
    </row>
    <row r="6725" spans="1:8" s="47" customFormat="1" ht="15" customHeight="1" x14ac:dyDescent="0.25">
      <c r="A6725" s="57">
        <v>90651</v>
      </c>
      <c r="B6725" s="57">
        <v>90651</v>
      </c>
      <c r="C6725" s="76" t="s">
        <v>8087</v>
      </c>
      <c r="D6725" s="72">
        <f>MAX(E6725:G6725)</f>
        <v>537.5</v>
      </c>
      <c r="E6725" s="45">
        <v>430</v>
      </c>
      <c r="F6725" s="45">
        <f>E6725*1.25</f>
        <v>537.5</v>
      </c>
      <c r="G6725" s="46">
        <v>537.5</v>
      </c>
      <c r="H6725" s="46"/>
    </row>
    <row r="6726" spans="1:8" s="47" customFormat="1" ht="15" customHeight="1" x14ac:dyDescent="0.25">
      <c r="A6726" s="57">
        <v>90651</v>
      </c>
      <c r="B6726" s="57">
        <v>90651</v>
      </c>
      <c r="C6726" s="76" t="s">
        <v>8087</v>
      </c>
      <c r="D6726" s="72">
        <f>MAX(E6726:G6726)</f>
        <v>537.5</v>
      </c>
      <c r="E6726" s="45">
        <v>430</v>
      </c>
      <c r="F6726" s="45">
        <f>E6726*1.25</f>
        <v>537.5</v>
      </c>
      <c r="G6726" s="46">
        <v>537.5</v>
      </c>
      <c r="H6726" s="46"/>
    </row>
    <row r="6727" spans="1:8" s="47" customFormat="1" ht="15" customHeight="1" x14ac:dyDescent="0.25">
      <c r="A6727" s="57">
        <v>90651</v>
      </c>
      <c r="B6727" s="57">
        <v>90651</v>
      </c>
      <c r="C6727" s="76" t="s">
        <v>8208</v>
      </c>
      <c r="D6727" s="72">
        <f>MAX(E6727:G6727)</f>
        <v>537.5</v>
      </c>
      <c r="E6727" s="45">
        <v>430</v>
      </c>
      <c r="F6727" s="45">
        <f>E6727*1.25</f>
        <v>537.5</v>
      </c>
      <c r="G6727" s="46">
        <v>537.5</v>
      </c>
      <c r="H6727" s="46"/>
    </row>
    <row r="6728" spans="1:8" s="47" customFormat="1" ht="15" customHeight="1" x14ac:dyDescent="0.25">
      <c r="A6728" s="57">
        <v>90651</v>
      </c>
      <c r="B6728" s="57">
        <v>90651</v>
      </c>
      <c r="C6728" s="76" t="s">
        <v>8208</v>
      </c>
      <c r="D6728" s="72">
        <f>MAX(E6728:G6728)</f>
        <v>537.5</v>
      </c>
      <c r="E6728" s="45">
        <v>430</v>
      </c>
      <c r="F6728" s="45">
        <f>E6728*1.25</f>
        <v>537.5</v>
      </c>
      <c r="G6728" s="46">
        <v>537.5</v>
      </c>
      <c r="H6728" s="46"/>
    </row>
    <row r="6729" spans="1:8" s="47" customFormat="1" ht="15" customHeight="1" x14ac:dyDescent="0.25">
      <c r="A6729" s="57" t="s">
        <v>21</v>
      </c>
      <c r="B6729" s="57" t="s">
        <v>2495</v>
      </c>
      <c r="C6729" s="76" t="s">
        <v>3949</v>
      </c>
      <c r="D6729" s="72">
        <f>MAX(E6729:G6729)</f>
        <v>537.5</v>
      </c>
      <c r="E6729" s="45">
        <v>430</v>
      </c>
      <c r="F6729" s="45">
        <f>E6729*1.25</f>
        <v>537.5</v>
      </c>
      <c r="G6729" s="46">
        <v>537.5</v>
      </c>
      <c r="H6729" s="46"/>
    </row>
    <row r="6730" spans="1:8" s="47" customFormat="1" ht="15" customHeight="1" x14ac:dyDescent="0.25">
      <c r="A6730" s="57" t="s">
        <v>21</v>
      </c>
      <c r="B6730" s="57" t="s">
        <v>2495</v>
      </c>
      <c r="C6730" s="76" t="s">
        <v>4065</v>
      </c>
      <c r="D6730" s="72">
        <f>MAX(E6730:G6730)</f>
        <v>537.5</v>
      </c>
      <c r="E6730" s="45">
        <v>430</v>
      </c>
      <c r="F6730" s="45">
        <f>E6730*1.25</f>
        <v>537.5</v>
      </c>
      <c r="G6730" s="46">
        <v>537.5</v>
      </c>
      <c r="H6730" s="46"/>
    </row>
    <row r="6731" spans="1:8" s="47" customFormat="1" ht="15" customHeight="1" x14ac:dyDescent="0.25">
      <c r="A6731" s="57" t="s">
        <v>21</v>
      </c>
      <c r="B6731" s="57" t="s">
        <v>2495</v>
      </c>
      <c r="C6731" s="76" t="s">
        <v>4066</v>
      </c>
      <c r="D6731" s="72">
        <f>MAX(E6731:G6731)</f>
        <v>537.5</v>
      </c>
      <c r="E6731" s="45">
        <v>430</v>
      </c>
      <c r="F6731" s="45">
        <f>E6731*1.25</f>
        <v>537.5</v>
      </c>
      <c r="G6731" s="46">
        <v>537.5</v>
      </c>
      <c r="H6731" s="46"/>
    </row>
    <row r="6732" spans="1:8" s="47" customFormat="1" ht="15" customHeight="1" x14ac:dyDescent="0.25">
      <c r="A6732" s="57" t="s">
        <v>21</v>
      </c>
      <c r="B6732" s="57" t="s">
        <v>2495</v>
      </c>
      <c r="C6732" s="76" t="s">
        <v>4067</v>
      </c>
      <c r="D6732" s="72">
        <f>MAX(E6732:G6732)</f>
        <v>537.5</v>
      </c>
      <c r="E6732" s="45">
        <v>430</v>
      </c>
      <c r="F6732" s="45">
        <f>E6732*1.25</f>
        <v>537.5</v>
      </c>
      <c r="G6732" s="46">
        <v>537.5</v>
      </c>
      <c r="H6732" s="46"/>
    </row>
    <row r="6733" spans="1:8" s="47" customFormat="1" ht="15" customHeight="1" x14ac:dyDescent="0.25">
      <c r="A6733" s="57" t="s">
        <v>21</v>
      </c>
      <c r="B6733" s="57" t="s">
        <v>2495</v>
      </c>
      <c r="C6733" s="76" t="s">
        <v>4119</v>
      </c>
      <c r="D6733" s="72">
        <f>MAX(E6733:G6733)</f>
        <v>537.5</v>
      </c>
      <c r="E6733" s="45">
        <v>430</v>
      </c>
      <c r="F6733" s="45">
        <f>E6733*1.25</f>
        <v>537.5</v>
      </c>
      <c r="G6733" s="46">
        <v>537.5</v>
      </c>
      <c r="H6733" s="46"/>
    </row>
    <row r="6734" spans="1:8" s="47" customFormat="1" ht="15" customHeight="1" x14ac:dyDescent="0.25">
      <c r="A6734" s="57" t="s">
        <v>21</v>
      </c>
      <c r="B6734" s="57" t="s">
        <v>2495</v>
      </c>
      <c r="C6734" s="76" t="s">
        <v>4117</v>
      </c>
      <c r="D6734" s="72">
        <f>MAX(E6734:G6734)</f>
        <v>537.5</v>
      </c>
      <c r="E6734" s="45">
        <v>430</v>
      </c>
      <c r="F6734" s="45">
        <f>E6734*1.25</f>
        <v>537.5</v>
      </c>
      <c r="G6734" s="46">
        <v>537.5</v>
      </c>
      <c r="H6734" s="46"/>
    </row>
    <row r="6735" spans="1:8" s="47" customFormat="1" ht="15" customHeight="1" x14ac:dyDescent="0.25">
      <c r="A6735" s="57" t="s">
        <v>21</v>
      </c>
      <c r="B6735" s="57" t="s">
        <v>2495</v>
      </c>
      <c r="C6735" s="76" t="s">
        <v>4118</v>
      </c>
      <c r="D6735" s="72">
        <f>MAX(E6735:G6735)</f>
        <v>537.5</v>
      </c>
      <c r="E6735" s="45">
        <v>430</v>
      </c>
      <c r="F6735" s="45">
        <f>E6735*1.25</f>
        <v>537.5</v>
      </c>
      <c r="G6735" s="46">
        <v>537.5</v>
      </c>
      <c r="H6735" s="46"/>
    </row>
    <row r="6736" spans="1:8" s="47" customFormat="1" ht="15" customHeight="1" x14ac:dyDescent="0.25">
      <c r="A6736" s="57" t="s">
        <v>21</v>
      </c>
      <c r="B6736" s="57" t="s">
        <v>2495</v>
      </c>
      <c r="C6736" s="76" t="s">
        <v>3818</v>
      </c>
      <c r="D6736" s="72">
        <f>MAX(E6736:G6736)</f>
        <v>537.5</v>
      </c>
      <c r="E6736" s="45">
        <v>430</v>
      </c>
      <c r="F6736" s="45">
        <f>E6736*1.25</f>
        <v>537.5</v>
      </c>
      <c r="G6736" s="46">
        <v>537.5</v>
      </c>
      <c r="H6736" s="46"/>
    </row>
    <row r="6737" spans="1:8" s="47" customFormat="1" ht="15" customHeight="1" x14ac:dyDescent="0.25">
      <c r="A6737" s="57" t="s">
        <v>21</v>
      </c>
      <c r="B6737" s="57" t="s">
        <v>2495</v>
      </c>
      <c r="C6737" s="76" t="s">
        <v>3819</v>
      </c>
      <c r="D6737" s="72">
        <f>MAX(E6737:G6737)</f>
        <v>537.5</v>
      </c>
      <c r="E6737" s="45">
        <v>430</v>
      </c>
      <c r="F6737" s="45">
        <f>E6737*1.25</f>
        <v>537.5</v>
      </c>
      <c r="G6737" s="46">
        <v>537.5</v>
      </c>
      <c r="H6737" s="46"/>
    </row>
    <row r="6738" spans="1:8" s="47" customFormat="1" ht="15" customHeight="1" x14ac:dyDescent="0.25">
      <c r="A6738" s="62"/>
      <c r="B6738" s="57">
        <v>19282</v>
      </c>
      <c r="C6738" s="76" t="s">
        <v>281</v>
      </c>
      <c r="D6738" s="72">
        <v>537.75</v>
      </c>
      <c r="E6738" s="50"/>
      <c r="F6738" s="50"/>
      <c r="G6738" s="50"/>
      <c r="H6738" s="46"/>
    </row>
    <row r="6739" spans="1:8" s="47" customFormat="1" ht="15" customHeight="1" x14ac:dyDescent="0.25">
      <c r="A6739" s="57" t="s">
        <v>2891</v>
      </c>
      <c r="B6739" s="57" t="s">
        <v>2495</v>
      </c>
      <c r="C6739" s="76" t="s">
        <v>2892</v>
      </c>
      <c r="D6739" s="72">
        <f>MAX(E6739:G6739)</f>
        <v>538.125</v>
      </c>
      <c r="E6739" s="45">
        <v>430.5</v>
      </c>
      <c r="F6739" s="45">
        <f>E6739*1.25</f>
        <v>538.125</v>
      </c>
      <c r="G6739" s="46">
        <v>538.125</v>
      </c>
      <c r="H6739" s="46"/>
    </row>
    <row r="6740" spans="1:8" s="47" customFormat="1" ht="15" customHeight="1" x14ac:dyDescent="0.25">
      <c r="A6740" s="57">
        <v>87801</v>
      </c>
      <c r="B6740" s="57">
        <v>87801</v>
      </c>
      <c r="C6740" s="76" t="s">
        <v>5364</v>
      </c>
      <c r="D6740" s="72">
        <f>MAX(E6740:G6740)</f>
        <v>538.35</v>
      </c>
      <c r="E6740" s="45">
        <v>430.68</v>
      </c>
      <c r="F6740" s="45">
        <f>E6740*1.25</f>
        <v>538.35</v>
      </c>
      <c r="G6740" s="46">
        <v>538.35</v>
      </c>
      <c r="H6740" s="46"/>
    </row>
    <row r="6741" spans="1:8" s="47" customFormat="1" ht="15" customHeight="1" x14ac:dyDescent="0.25">
      <c r="A6741" s="57">
        <v>28540</v>
      </c>
      <c r="B6741" s="57">
        <v>28540</v>
      </c>
      <c r="C6741" s="76" t="s">
        <v>7447</v>
      </c>
      <c r="D6741" s="72">
        <f>MAX(E6741:G6741)</f>
        <v>539.09999999999991</v>
      </c>
      <c r="E6741" s="45">
        <v>431.28</v>
      </c>
      <c r="F6741" s="45">
        <f>E6741*1.25</f>
        <v>539.09999999999991</v>
      </c>
      <c r="G6741" s="46">
        <v>539.09999999999991</v>
      </c>
      <c r="H6741" s="46"/>
    </row>
    <row r="6742" spans="1:8" s="47" customFormat="1" ht="15" customHeight="1" x14ac:dyDescent="0.25">
      <c r="A6742" s="57">
        <v>28470</v>
      </c>
      <c r="B6742" s="57">
        <v>28470</v>
      </c>
      <c r="C6742" s="76" t="s">
        <v>7441</v>
      </c>
      <c r="D6742" s="72">
        <f>MAX(E6742:G6742)</f>
        <v>539.09999999999991</v>
      </c>
      <c r="E6742" s="45">
        <v>431.28</v>
      </c>
      <c r="F6742" s="45">
        <f>E6742*1.25</f>
        <v>539.09999999999991</v>
      </c>
      <c r="G6742" s="46">
        <v>539.09999999999991</v>
      </c>
      <c r="H6742" s="46"/>
    </row>
    <row r="6743" spans="1:8" s="47" customFormat="1" ht="15" customHeight="1" x14ac:dyDescent="0.25">
      <c r="A6743" s="57">
        <v>28495</v>
      </c>
      <c r="B6743" s="57">
        <v>28495</v>
      </c>
      <c r="C6743" s="76" t="s">
        <v>7444</v>
      </c>
      <c r="D6743" s="72">
        <f>MAX(E6743:G6743)</f>
        <v>539.09999999999991</v>
      </c>
      <c r="E6743" s="45">
        <v>431.28</v>
      </c>
      <c r="F6743" s="45">
        <f>E6743*1.25</f>
        <v>539.09999999999991</v>
      </c>
      <c r="G6743" s="46">
        <v>539.09999999999991</v>
      </c>
      <c r="H6743" s="46"/>
    </row>
    <row r="6744" spans="1:8" s="47" customFormat="1" ht="15" customHeight="1" x14ac:dyDescent="0.25">
      <c r="A6744" s="57">
        <v>28490</v>
      </c>
      <c r="B6744" s="57">
        <v>28490</v>
      </c>
      <c r="C6744" s="76" t="s">
        <v>7443</v>
      </c>
      <c r="D6744" s="72">
        <f>MAX(E6744:G6744)</f>
        <v>539.09999999999991</v>
      </c>
      <c r="E6744" s="45">
        <v>431.28</v>
      </c>
      <c r="F6744" s="45">
        <f>E6744*1.25</f>
        <v>539.09999999999991</v>
      </c>
      <c r="G6744" s="46">
        <v>539.09999999999991</v>
      </c>
      <c r="H6744" s="46"/>
    </row>
    <row r="6745" spans="1:8" s="47" customFormat="1" ht="15" customHeight="1" x14ac:dyDescent="0.25">
      <c r="A6745" s="57">
        <v>28530</v>
      </c>
      <c r="B6745" s="57">
        <v>28530</v>
      </c>
      <c r="C6745" s="76" t="s">
        <v>7446</v>
      </c>
      <c r="D6745" s="72">
        <f>MAX(E6745:G6745)</f>
        <v>539.09999999999991</v>
      </c>
      <c r="E6745" s="45">
        <v>431.28</v>
      </c>
      <c r="F6745" s="45">
        <f>E6745*1.25</f>
        <v>539.09999999999991</v>
      </c>
      <c r="G6745" s="46">
        <v>539.09999999999991</v>
      </c>
      <c r="H6745" s="46"/>
    </row>
    <row r="6746" spans="1:8" s="47" customFormat="1" ht="15" customHeight="1" x14ac:dyDescent="0.25">
      <c r="A6746" s="57">
        <v>28510</v>
      </c>
      <c r="B6746" s="57">
        <v>28510</v>
      </c>
      <c r="C6746" s="76" t="s">
        <v>7445</v>
      </c>
      <c r="D6746" s="72">
        <f>MAX(E6746:G6746)</f>
        <v>539.09999999999991</v>
      </c>
      <c r="E6746" s="45">
        <v>431.28</v>
      </c>
      <c r="F6746" s="45">
        <f>E6746*1.25</f>
        <v>539.09999999999991</v>
      </c>
      <c r="G6746" s="46">
        <v>539.09999999999991</v>
      </c>
      <c r="H6746" s="46"/>
    </row>
    <row r="6747" spans="1:8" s="47" customFormat="1" ht="15" customHeight="1" x14ac:dyDescent="0.25">
      <c r="A6747" s="64"/>
      <c r="B6747" s="64" t="s">
        <v>1259</v>
      </c>
      <c r="C6747" s="65" t="s">
        <v>1260</v>
      </c>
      <c r="D6747" s="72">
        <f>MAX(E6747:G6747)</f>
        <v>540.44000000000005</v>
      </c>
      <c r="E6747" s="38"/>
      <c r="F6747" s="37">
        <v>540.44000000000005</v>
      </c>
      <c r="G6747" s="46">
        <v>540.44000000000005</v>
      </c>
      <c r="H6747" s="46"/>
    </row>
    <row r="6748" spans="1:8" s="47" customFormat="1" ht="15" customHeight="1" x14ac:dyDescent="0.25">
      <c r="A6748" s="64"/>
      <c r="B6748" s="64" t="s">
        <v>1257</v>
      </c>
      <c r="C6748" s="65" t="s">
        <v>1258</v>
      </c>
      <c r="D6748" s="72">
        <f>MAX(E6748:G6748)</f>
        <v>540.44000000000005</v>
      </c>
      <c r="E6748" s="38"/>
      <c r="F6748" s="37">
        <v>540.44000000000005</v>
      </c>
      <c r="G6748" s="46">
        <v>540.44000000000005</v>
      </c>
      <c r="H6748" s="46"/>
    </row>
    <row r="6749" spans="1:8" s="47" customFormat="1" ht="15" customHeight="1" x14ac:dyDescent="0.25">
      <c r="A6749" s="58">
        <v>62367</v>
      </c>
      <c r="B6749" s="58">
        <v>62367</v>
      </c>
      <c r="C6749" s="77" t="s">
        <v>6886</v>
      </c>
      <c r="D6749" s="73">
        <f>MAX(E6749:G6749)</f>
        <v>540.6875</v>
      </c>
      <c r="E6749" s="48">
        <v>432.55</v>
      </c>
      <c r="F6749" s="48">
        <f>E6749*1.25</f>
        <v>540.6875</v>
      </c>
      <c r="G6749" s="49">
        <v>540.6875</v>
      </c>
      <c r="H6749" s="46"/>
    </row>
    <row r="6750" spans="1:8" s="47" customFormat="1" ht="15" customHeight="1" x14ac:dyDescent="0.25">
      <c r="A6750" s="58">
        <v>62368</v>
      </c>
      <c r="B6750" s="58">
        <v>62368</v>
      </c>
      <c r="C6750" s="77" t="s">
        <v>6887</v>
      </c>
      <c r="D6750" s="73">
        <f>MAX(E6750:G6750)</f>
        <v>540.6875</v>
      </c>
      <c r="E6750" s="48">
        <v>432.55</v>
      </c>
      <c r="F6750" s="48">
        <f>E6750*1.25</f>
        <v>540.6875</v>
      </c>
      <c r="G6750" s="49">
        <v>540.6875</v>
      </c>
      <c r="H6750" s="46"/>
    </row>
    <row r="6751" spans="1:8" s="47" customFormat="1" ht="15" customHeight="1" x14ac:dyDescent="0.25">
      <c r="A6751" s="57" t="s">
        <v>21</v>
      </c>
      <c r="B6751" s="58" t="s">
        <v>2495</v>
      </c>
      <c r="C6751" s="77" t="s">
        <v>3944</v>
      </c>
      <c r="D6751" s="72">
        <f>MAX(E6751:G6751)</f>
        <v>540.75</v>
      </c>
      <c r="E6751" s="45">
        <v>432.6</v>
      </c>
      <c r="F6751" s="45">
        <f>E6751*1.25</f>
        <v>540.75</v>
      </c>
      <c r="G6751" s="46">
        <v>540.75</v>
      </c>
      <c r="H6751" s="46"/>
    </row>
    <row r="6752" spans="1:8" s="47" customFormat="1" ht="15" customHeight="1" x14ac:dyDescent="0.25">
      <c r="A6752" s="62"/>
      <c r="B6752" s="57">
        <v>99218</v>
      </c>
      <c r="C6752" s="76" t="s">
        <v>2261</v>
      </c>
      <c r="D6752" s="72">
        <v>542.35</v>
      </c>
      <c r="E6752" s="50"/>
      <c r="F6752" s="50"/>
      <c r="G6752" s="50"/>
      <c r="H6752" s="46"/>
    </row>
    <row r="6753" spans="1:8" s="47" customFormat="1" ht="15" customHeight="1" x14ac:dyDescent="0.25">
      <c r="A6753" s="57">
        <v>77413</v>
      </c>
      <c r="B6753" s="57">
        <v>77413</v>
      </c>
      <c r="C6753" s="76" t="s">
        <v>6176</v>
      </c>
      <c r="D6753" s="72">
        <f>MAX(E6753:G6753)</f>
        <v>542.6875</v>
      </c>
      <c r="E6753" s="45">
        <v>434.15</v>
      </c>
      <c r="F6753" s="45">
        <f>E6753*1.25</f>
        <v>542.6875</v>
      </c>
      <c r="G6753" s="46">
        <v>542.6875</v>
      </c>
      <c r="H6753" s="46"/>
    </row>
    <row r="6754" spans="1:8" s="47" customFormat="1" ht="15" customHeight="1" x14ac:dyDescent="0.25">
      <c r="A6754" s="57">
        <v>95908</v>
      </c>
      <c r="B6754" s="57">
        <v>95908</v>
      </c>
      <c r="C6754" s="76" t="s">
        <v>8558</v>
      </c>
      <c r="D6754" s="72">
        <f>MAX(E6754:G6754)</f>
        <v>542.96249999999998</v>
      </c>
      <c r="E6754" s="45">
        <v>434.37</v>
      </c>
      <c r="F6754" s="45">
        <f>E6754*1.25</f>
        <v>542.96249999999998</v>
      </c>
      <c r="G6754" s="46">
        <v>542.96249999999998</v>
      </c>
      <c r="H6754" s="46"/>
    </row>
    <row r="6755" spans="1:8" s="47" customFormat="1" ht="15" customHeight="1" x14ac:dyDescent="0.25">
      <c r="A6755" s="57">
        <v>95909</v>
      </c>
      <c r="B6755" s="57">
        <v>95909</v>
      </c>
      <c r="C6755" s="76" t="s">
        <v>8559</v>
      </c>
      <c r="D6755" s="72">
        <f>MAX(E6755:G6755)</f>
        <v>542.96249999999998</v>
      </c>
      <c r="E6755" s="45">
        <v>434.37</v>
      </c>
      <c r="F6755" s="45">
        <f>E6755*1.25</f>
        <v>542.96249999999998</v>
      </c>
      <c r="G6755" s="46">
        <v>542.96249999999998</v>
      </c>
      <c r="H6755" s="46"/>
    </row>
    <row r="6756" spans="1:8" s="47" customFormat="1" ht="15" customHeight="1" x14ac:dyDescent="0.25">
      <c r="A6756" s="57">
        <v>95910</v>
      </c>
      <c r="B6756" s="57">
        <v>95910</v>
      </c>
      <c r="C6756" s="76" t="s">
        <v>8560</v>
      </c>
      <c r="D6756" s="72">
        <f>MAX(E6756:G6756)</f>
        <v>542.96249999999998</v>
      </c>
      <c r="E6756" s="45">
        <v>434.37</v>
      </c>
      <c r="F6756" s="45">
        <f>E6756*1.25</f>
        <v>542.96249999999998</v>
      </c>
      <c r="G6756" s="46">
        <v>542.96249999999998</v>
      </c>
      <c r="H6756" s="46"/>
    </row>
    <row r="6757" spans="1:8" s="47" customFormat="1" ht="15" customHeight="1" x14ac:dyDescent="0.25">
      <c r="A6757" s="62"/>
      <c r="B6757" s="57">
        <v>70260</v>
      </c>
      <c r="C6757" s="76" t="s">
        <v>684</v>
      </c>
      <c r="D6757" s="72">
        <v>543.04999999999995</v>
      </c>
      <c r="E6757" s="50"/>
      <c r="F6757" s="50"/>
      <c r="G6757" s="50"/>
      <c r="H6757" s="46"/>
    </row>
    <row r="6758" spans="1:8" s="47" customFormat="1" ht="15" customHeight="1" x14ac:dyDescent="0.25">
      <c r="A6758" s="58" t="s">
        <v>2495</v>
      </c>
      <c r="B6758" s="58" t="s">
        <v>2495</v>
      </c>
      <c r="C6758" s="77" t="s">
        <v>7564</v>
      </c>
      <c r="D6758" s="73">
        <f>MAX(E6758:G6758)</f>
        <v>543.75</v>
      </c>
      <c r="E6758" s="48">
        <v>435</v>
      </c>
      <c r="F6758" s="48">
        <f>E6758*1.25</f>
        <v>543.75</v>
      </c>
      <c r="G6758" s="46">
        <v>543.75</v>
      </c>
      <c r="H6758" s="46"/>
    </row>
    <row r="6759" spans="1:8" s="47" customFormat="1" ht="15" customHeight="1" x14ac:dyDescent="0.25">
      <c r="A6759" s="57">
        <v>99495</v>
      </c>
      <c r="B6759" s="57">
        <v>99495</v>
      </c>
      <c r="C6759" s="76" t="s">
        <v>7643</v>
      </c>
      <c r="D6759" s="72">
        <f>MAX(E6759:G6759)</f>
        <v>544.4375</v>
      </c>
      <c r="E6759" s="45">
        <v>435.55</v>
      </c>
      <c r="F6759" s="45">
        <f>E6759*1.25</f>
        <v>544.4375</v>
      </c>
      <c r="G6759" s="46">
        <v>544.4375</v>
      </c>
      <c r="H6759" s="46"/>
    </row>
    <row r="6760" spans="1:8" s="47" customFormat="1" ht="15" customHeight="1" x14ac:dyDescent="0.25">
      <c r="A6760" s="57">
        <v>99495</v>
      </c>
      <c r="B6760" s="57">
        <v>99495</v>
      </c>
      <c r="C6760" s="76" t="s">
        <v>7668</v>
      </c>
      <c r="D6760" s="72">
        <f>MAX(E6760:G6760)</f>
        <v>544.4375</v>
      </c>
      <c r="E6760" s="45">
        <v>435.55</v>
      </c>
      <c r="F6760" s="45">
        <f>E6760*1.25</f>
        <v>544.4375</v>
      </c>
      <c r="G6760" s="46">
        <v>544.4375</v>
      </c>
      <c r="H6760" s="46"/>
    </row>
    <row r="6761" spans="1:8" s="47" customFormat="1" ht="15" customHeight="1" x14ac:dyDescent="0.25">
      <c r="A6761" s="57">
        <v>99495</v>
      </c>
      <c r="B6761" s="57">
        <v>99495</v>
      </c>
      <c r="C6761" s="76" t="s">
        <v>7668</v>
      </c>
      <c r="D6761" s="72">
        <f>MAX(E6761:G6761)</f>
        <v>544.4375</v>
      </c>
      <c r="E6761" s="45">
        <v>435.55</v>
      </c>
      <c r="F6761" s="45">
        <f>E6761*1.25</f>
        <v>544.4375</v>
      </c>
      <c r="G6761" s="46">
        <v>544.4375</v>
      </c>
      <c r="H6761" s="46"/>
    </row>
    <row r="6762" spans="1:8" s="47" customFormat="1" ht="15" customHeight="1" x14ac:dyDescent="0.25">
      <c r="A6762" s="57">
        <v>99495</v>
      </c>
      <c r="B6762" s="57">
        <v>99495</v>
      </c>
      <c r="C6762" s="76" t="s">
        <v>7668</v>
      </c>
      <c r="D6762" s="72">
        <f>MAX(E6762:G6762)</f>
        <v>544.4375</v>
      </c>
      <c r="E6762" s="45">
        <v>435.55</v>
      </c>
      <c r="F6762" s="45">
        <f>E6762*1.25</f>
        <v>544.4375</v>
      </c>
      <c r="G6762" s="46">
        <v>544.4375</v>
      </c>
      <c r="H6762" s="46"/>
    </row>
    <row r="6763" spans="1:8" s="47" customFormat="1" ht="15" customHeight="1" x14ac:dyDescent="0.25">
      <c r="A6763" s="57">
        <v>99495</v>
      </c>
      <c r="B6763" s="57">
        <v>99495</v>
      </c>
      <c r="C6763" s="76" t="s">
        <v>7668</v>
      </c>
      <c r="D6763" s="72">
        <f>MAX(E6763:G6763)</f>
        <v>544.4375</v>
      </c>
      <c r="E6763" s="45">
        <v>435.55</v>
      </c>
      <c r="F6763" s="45">
        <f>E6763*1.25</f>
        <v>544.4375</v>
      </c>
      <c r="G6763" s="46">
        <v>544.4375</v>
      </c>
      <c r="H6763" s="46"/>
    </row>
    <row r="6764" spans="1:8" s="47" customFormat="1" ht="15" customHeight="1" x14ac:dyDescent="0.25">
      <c r="A6764" s="57">
        <v>99495</v>
      </c>
      <c r="B6764" s="57">
        <v>99495</v>
      </c>
      <c r="C6764" s="76" t="s">
        <v>7668</v>
      </c>
      <c r="D6764" s="72">
        <f>MAX(E6764:G6764)</f>
        <v>544.4375</v>
      </c>
      <c r="E6764" s="45">
        <v>435.55</v>
      </c>
      <c r="F6764" s="45">
        <f>E6764*1.25</f>
        <v>544.4375</v>
      </c>
      <c r="G6764" s="46">
        <v>544.4375</v>
      </c>
      <c r="H6764" s="46"/>
    </row>
    <row r="6765" spans="1:8" s="47" customFormat="1" ht="15" customHeight="1" x14ac:dyDescent="0.25">
      <c r="A6765" s="57">
        <v>99495</v>
      </c>
      <c r="B6765" s="57">
        <v>99495</v>
      </c>
      <c r="C6765" s="76" t="s">
        <v>7668</v>
      </c>
      <c r="D6765" s="72">
        <f>MAX(E6765:G6765)</f>
        <v>544.4375</v>
      </c>
      <c r="E6765" s="45">
        <v>435.55</v>
      </c>
      <c r="F6765" s="45">
        <f>E6765*1.25</f>
        <v>544.4375</v>
      </c>
      <c r="G6765" s="46">
        <v>544.4375</v>
      </c>
      <c r="H6765" s="46"/>
    </row>
    <row r="6766" spans="1:8" s="47" customFormat="1" ht="15" customHeight="1" x14ac:dyDescent="0.25">
      <c r="A6766" s="64"/>
      <c r="B6766" s="64" t="s">
        <v>1234</v>
      </c>
      <c r="C6766" s="65" t="s">
        <v>1235</v>
      </c>
      <c r="D6766" s="72">
        <f>MAX(E6766:G6766)</f>
        <v>544.94000000000005</v>
      </c>
      <c r="E6766" s="38"/>
      <c r="F6766" s="37">
        <v>544.94000000000005</v>
      </c>
      <c r="G6766" s="46">
        <v>544.94000000000005</v>
      </c>
      <c r="H6766" s="46"/>
    </row>
    <row r="6767" spans="1:8" s="47" customFormat="1" ht="15" customHeight="1" x14ac:dyDescent="0.25">
      <c r="A6767" s="57" t="s">
        <v>2495</v>
      </c>
      <c r="B6767" s="57" t="s">
        <v>2495</v>
      </c>
      <c r="C6767" s="76" t="s">
        <v>3261</v>
      </c>
      <c r="D6767" s="72">
        <f>MAX(E6767:G6767)</f>
        <v>545</v>
      </c>
      <c r="E6767" s="45">
        <v>436</v>
      </c>
      <c r="F6767" s="45">
        <f>E6767*1.25</f>
        <v>545</v>
      </c>
      <c r="G6767" s="46">
        <v>545</v>
      </c>
      <c r="H6767" s="46"/>
    </row>
    <row r="6768" spans="1:8" s="47" customFormat="1" ht="15" customHeight="1" x14ac:dyDescent="0.25">
      <c r="A6768" s="57">
        <v>80074</v>
      </c>
      <c r="B6768" s="57">
        <v>80074</v>
      </c>
      <c r="C6768" s="76" t="s">
        <v>4432</v>
      </c>
      <c r="D6768" s="72">
        <f>MAX(E6768:G6768)</f>
        <v>545.17499999999995</v>
      </c>
      <c r="E6768" s="45">
        <v>436.14</v>
      </c>
      <c r="F6768" s="45">
        <f>E6768*1.25</f>
        <v>545.17499999999995</v>
      </c>
      <c r="G6768" s="46">
        <v>545.17499999999995</v>
      </c>
      <c r="H6768" s="46"/>
    </row>
    <row r="6769" spans="1:8" s="47" customFormat="1" ht="15" customHeight="1" x14ac:dyDescent="0.25">
      <c r="A6769" s="57">
        <v>88346</v>
      </c>
      <c r="B6769" s="57">
        <v>88346</v>
      </c>
      <c r="C6769" s="76" t="s">
        <v>4874</v>
      </c>
      <c r="D6769" s="72">
        <f>MAX(E6769:G6769)</f>
        <v>545.25</v>
      </c>
      <c r="E6769" s="45">
        <v>436.2</v>
      </c>
      <c r="F6769" s="45">
        <f>E6769*1.25</f>
        <v>545.25</v>
      </c>
      <c r="G6769" s="46">
        <v>545.25</v>
      </c>
      <c r="H6769" s="46"/>
    </row>
    <row r="6770" spans="1:8" s="47" customFormat="1" ht="15" customHeight="1" x14ac:dyDescent="0.25">
      <c r="A6770" s="57">
        <v>96420</v>
      </c>
      <c r="B6770" s="57">
        <v>96420</v>
      </c>
      <c r="C6770" s="76" t="s">
        <v>6123</v>
      </c>
      <c r="D6770" s="72">
        <f>MAX(E6770:G6770)</f>
        <v>545.36250000000007</v>
      </c>
      <c r="E6770" s="45">
        <v>436.29</v>
      </c>
      <c r="F6770" s="45">
        <f>E6770*1.25</f>
        <v>545.36250000000007</v>
      </c>
      <c r="G6770" s="46">
        <v>545.36250000000007</v>
      </c>
      <c r="H6770" s="46"/>
    </row>
    <row r="6771" spans="1:8" s="47" customFormat="1" ht="15" customHeight="1" x14ac:dyDescent="0.25">
      <c r="A6771" s="57">
        <v>77001</v>
      </c>
      <c r="B6771" s="57">
        <v>77001</v>
      </c>
      <c r="C6771" s="76" t="s">
        <v>5941</v>
      </c>
      <c r="D6771" s="72">
        <f>MAX(E6771:G6771)</f>
        <v>546.1875</v>
      </c>
      <c r="E6771" s="45">
        <v>436.95</v>
      </c>
      <c r="F6771" s="45">
        <f>E6771*1.25</f>
        <v>546.1875</v>
      </c>
      <c r="G6771" s="46">
        <v>546.1875</v>
      </c>
      <c r="H6771" s="46"/>
    </row>
    <row r="6772" spans="1:8" s="47" customFormat="1" ht="15" customHeight="1" x14ac:dyDescent="0.25">
      <c r="A6772" s="57">
        <v>99223</v>
      </c>
      <c r="B6772" s="57">
        <v>99223</v>
      </c>
      <c r="C6772" s="76" t="s">
        <v>8664</v>
      </c>
      <c r="D6772" s="72">
        <f>MAX(E6772:G6772)</f>
        <v>546.1875</v>
      </c>
      <c r="E6772" s="45">
        <v>436.95</v>
      </c>
      <c r="F6772" s="45">
        <f>E6772*1.25</f>
        <v>546.1875</v>
      </c>
      <c r="G6772" s="46">
        <v>546.1875</v>
      </c>
      <c r="H6772" s="46"/>
    </row>
    <row r="6773" spans="1:8" s="47" customFormat="1" ht="15" customHeight="1" x14ac:dyDescent="0.25">
      <c r="A6773" s="57">
        <v>99223</v>
      </c>
      <c r="B6773" s="57">
        <v>99223</v>
      </c>
      <c r="C6773" s="76" t="s">
        <v>8664</v>
      </c>
      <c r="D6773" s="72">
        <f>MAX(E6773:G6773)</f>
        <v>546.1875</v>
      </c>
      <c r="E6773" s="45">
        <v>436.95</v>
      </c>
      <c r="F6773" s="45">
        <f>E6773*1.25</f>
        <v>546.1875</v>
      </c>
      <c r="G6773" s="46">
        <v>546.1875</v>
      </c>
      <c r="H6773" s="46"/>
    </row>
    <row r="6774" spans="1:8" s="47" customFormat="1" ht="15" customHeight="1" x14ac:dyDescent="0.25">
      <c r="A6774" s="57">
        <v>95990</v>
      </c>
      <c r="B6774" s="57">
        <v>95990</v>
      </c>
      <c r="C6774" s="76" t="s">
        <v>8264</v>
      </c>
      <c r="D6774" s="72">
        <f>MAX(E6774:G6774)</f>
        <v>546.19999999999993</v>
      </c>
      <c r="E6774" s="45">
        <v>436.96</v>
      </c>
      <c r="F6774" s="45">
        <f>E6774*1.25</f>
        <v>546.19999999999993</v>
      </c>
      <c r="G6774" s="46">
        <v>546.19999999999993</v>
      </c>
      <c r="H6774" s="46"/>
    </row>
    <row r="6775" spans="1:8" s="47" customFormat="1" ht="15" customHeight="1" x14ac:dyDescent="0.25">
      <c r="A6775" s="57" t="s">
        <v>2495</v>
      </c>
      <c r="B6775" s="57">
        <v>99222</v>
      </c>
      <c r="C6775" s="76" t="s">
        <v>8700</v>
      </c>
      <c r="D6775" s="72">
        <f>MAX(E6775:G6775)</f>
        <v>546.375</v>
      </c>
      <c r="E6775" s="45">
        <v>437.1</v>
      </c>
      <c r="F6775" s="45">
        <f>E6775*1.25</f>
        <v>546.375</v>
      </c>
      <c r="G6775" s="46">
        <v>546.375</v>
      </c>
      <c r="H6775" s="46"/>
    </row>
    <row r="6776" spans="1:8" s="47" customFormat="1" ht="15" customHeight="1" x14ac:dyDescent="0.25">
      <c r="A6776" s="57">
        <v>99222</v>
      </c>
      <c r="B6776" s="57">
        <v>99253</v>
      </c>
      <c r="C6776" s="76" t="s">
        <v>8710</v>
      </c>
      <c r="D6776" s="72">
        <f>MAX(E6776:G6776)</f>
        <v>546.375</v>
      </c>
      <c r="E6776" s="45">
        <v>437.1</v>
      </c>
      <c r="F6776" s="45">
        <f>E6776*1.25</f>
        <v>546.375</v>
      </c>
      <c r="G6776" s="46">
        <v>546.375</v>
      </c>
      <c r="H6776" s="46"/>
    </row>
    <row r="6777" spans="1:8" s="47" customFormat="1" ht="15" customHeight="1" x14ac:dyDescent="0.25">
      <c r="A6777" s="62"/>
      <c r="B6777" s="57">
        <v>77373</v>
      </c>
      <c r="C6777" s="76" t="s">
        <v>1009</v>
      </c>
      <c r="D6777" s="72">
        <v>546.5</v>
      </c>
      <c r="E6777" s="50"/>
      <c r="F6777" s="50"/>
      <c r="G6777" s="50"/>
      <c r="H6777" s="46"/>
    </row>
    <row r="6778" spans="1:8" s="47" customFormat="1" ht="15" customHeight="1" x14ac:dyDescent="0.25">
      <c r="A6778" s="57" t="s">
        <v>2495</v>
      </c>
      <c r="B6778" s="57" t="s">
        <v>2495</v>
      </c>
      <c r="C6778" s="76" t="s">
        <v>4602</v>
      </c>
      <c r="D6778" s="72">
        <f>MAX(E6778:G6778)</f>
        <v>547.375</v>
      </c>
      <c r="E6778" s="45">
        <v>437.9</v>
      </c>
      <c r="F6778" s="45">
        <f>E6778*1.25</f>
        <v>547.375</v>
      </c>
      <c r="G6778" s="46">
        <v>547.375</v>
      </c>
      <c r="H6778" s="46"/>
    </row>
    <row r="6779" spans="1:8" s="47" customFormat="1" ht="15" customHeight="1" x14ac:dyDescent="0.25">
      <c r="A6779" s="57" t="s">
        <v>75</v>
      </c>
      <c r="B6779" s="58" t="s">
        <v>75</v>
      </c>
      <c r="C6779" s="77" t="s">
        <v>8484</v>
      </c>
      <c r="D6779" s="72">
        <f>MAX(E6779:G6779)</f>
        <v>547.6</v>
      </c>
      <c r="E6779" s="45">
        <v>438.08</v>
      </c>
      <c r="F6779" s="45">
        <f>E6779*1.25</f>
        <v>547.6</v>
      </c>
      <c r="G6779" s="46">
        <v>547.6</v>
      </c>
      <c r="H6779" s="46"/>
    </row>
    <row r="6780" spans="1:8" s="47" customFormat="1" ht="15" customHeight="1" x14ac:dyDescent="0.25">
      <c r="A6780" s="57" t="s">
        <v>75</v>
      </c>
      <c r="B6780" s="58" t="s">
        <v>75</v>
      </c>
      <c r="C6780" s="77" t="s">
        <v>8504</v>
      </c>
      <c r="D6780" s="72">
        <f>MAX(E6780:G6780)</f>
        <v>547.6</v>
      </c>
      <c r="E6780" s="45">
        <v>438.08</v>
      </c>
      <c r="F6780" s="45">
        <f>E6780*1.25</f>
        <v>547.6</v>
      </c>
      <c r="G6780" s="46">
        <v>547.6</v>
      </c>
      <c r="H6780" s="46"/>
    </row>
    <row r="6781" spans="1:8" s="47" customFormat="1" ht="15" customHeight="1" x14ac:dyDescent="0.25">
      <c r="A6781" s="57" t="s">
        <v>75</v>
      </c>
      <c r="B6781" s="58" t="s">
        <v>75</v>
      </c>
      <c r="C6781" s="77" t="s">
        <v>8491</v>
      </c>
      <c r="D6781" s="72">
        <f>MAX(E6781:G6781)</f>
        <v>547.6</v>
      </c>
      <c r="E6781" s="45">
        <v>438.08</v>
      </c>
      <c r="F6781" s="45">
        <f>E6781*1.25</f>
        <v>547.6</v>
      </c>
      <c r="G6781" s="46">
        <v>547.6</v>
      </c>
      <c r="H6781" s="46"/>
    </row>
    <row r="6782" spans="1:8" s="47" customFormat="1" ht="15" customHeight="1" x14ac:dyDescent="0.25">
      <c r="A6782" s="57" t="s">
        <v>75</v>
      </c>
      <c r="B6782" s="58" t="s">
        <v>75</v>
      </c>
      <c r="C6782" s="77" t="s">
        <v>8513</v>
      </c>
      <c r="D6782" s="72">
        <f>MAX(E6782:G6782)</f>
        <v>547.6</v>
      </c>
      <c r="E6782" s="45">
        <v>438.08</v>
      </c>
      <c r="F6782" s="45">
        <f>E6782*1.25</f>
        <v>547.6</v>
      </c>
      <c r="G6782" s="46">
        <v>547.6</v>
      </c>
      <c r="H6782" s="46"/>
    </row>
    <row r="6783" spans="1:8" s="47" customFormat="1" ht="15" customHeight="1" x14ac:dyDescent="0.25">
      <c r="A6783" s="62"/>
      <c r="B6783" s="57">
        <v>12053</v>
      </c>
      <c r="C6783" s="76" t="s">
        <v>213</v>
      </c>
      <c r="D6783" s="72">
        <v>548.98</v>
      </c>
      <c r="E6783" s="50"/>
      <c r="F6783" s="50"/>
      <c r="G6783" s="50"/>
      <c r="H6783" s="46"/>
    </row>
    <row r="6784" spans="1:8" s="47" customFormat="1" ht="15" customHeight="1" x14ac:dyDescent="0.25">
      <c r="A6784" s="57">
        <v>56405</v>
      </c>
      <c r="B6784" s="57">
        <v>56405</v>
      </c>
      <c r="C6784" s="76" t="s">
        <v>7328</v>
      </c>
      <c r="D6784" s="72">
        <f>MAX(E6784:G6784)</f>
        <v>549.38750000000005</v>
      </c>
      <c r="E6784" s="45">
        <v>439.51</v>
      </c>
      <c r="F6784" s="45">
        <f>E6784*1.25</f>
        <v>549.38750000000005</v>
      </c>
      <c r="G6784" s="46">
        <v>549.38750000000005</v>
      </c>
      <c r="H6784" s="46"/>
    </row>
    <row r="6785" spans="1:8" s="47" customFormat="1" ht="15" customHeight="1" x14ac:dyDescent="0.25">
      <c r="A6785" s="57">
        <v>96422</v>
      </c>
      <c r="B6785" s="57">
        <v>96422</v>
      </c>
      <c r="C6785" s="76" t="s">
        <v>6211</v>
      </c>
      <c r="D6785" s="72">
        <f>MAX(E6785:G6785)</f>
        <v>549.5</v>
      </c>
      <c r="E6785" s="45">
        <v>439.6</v>
      </c>
      <c r="F6785" s="45">
        <f>E6785*1.25</f>
        <v>549.5</v>
      </c>
      <c r="G6785" s="46">
        <v>549.5</v>
      </c>
      <c r="H6785" s="46"/>
    </row>
    <row r="6786" spans="1:8" s="47" customFormat="1" ht="15" customHeight="1" x14ac:dyDescent="0.25">
      <c r="A6786" s="57" t="s">
        <v>2495</v>
      </c>
      <c r="B6786" s="57" t="s">
        <v>2495</v>
      </c>
      <c r="C6786" s="76" t="s">
        <v>5444</v>
      </c>
      <c r="D6786" s="72">
        <f>MAX(E6786:G6786)</f>
        <v>550</v>
      </c>
      <c r="E6786" s="45">
        <v>440</v>
      </c>
      <c r="F6786" s="45">
        <f>E6786*1.25</f>
        <v>550</v>
      </c>
      <c r="G6786" s="46">
        <v>550</v>
      </c>
      <c r="H6786" s="46"/>
    </row>
    <row r="6787" spans="1:8" s="47" customFormat="1" ht="15" customHeight="1" x14ac:dyDescent="0.25">
      <c r="A6787" s="57" t="s">
        <v>2495</v>
      </c>
      <c r="B6787" s="57" t="s">
        <v>2495</v>
      </c>
      <c r="C6787" s="76" t="s">
        <v>3173</v>
      </c>
      <c r="D6787" s="72">
        <f>MAX(E6787:G6787)</f>
        <v>550</v>
      </c>
      <c r="E6787" s="45">
        <v>440</v>
      </c>
      <c r="F6787" s="45">
        <f>E6787*1.25</f>
        <v>550</v>
      </c>
      <c r="G6787" s="46">
        <v>550</v>
      </c>
      <c r="H6787" s="46"/>
    </row>
    <row r="6788" spans="1:8" s="47" customFormat="1" ht="15" customHeight="1" x14ac:dyDescent="0.25">
      <c r="A6788" s="57" t="s">
        <v>2495</v>
      </c>
      <c r="B6788" s="57">
        <v>86003</v>
      </c>
      <c r="C6788" s="76" t="s">
        <v>4503</v>
      </c>
      <c r="D6788" s="72">
        <f>MAX(E6788:G6788)</f>
        <v>550</v>
      </c>
      <c r="E6788" s="45">
        <v>440</v>
      </c>
      <c r="F6788" s="45">
        <f>E6788*1.25</f>
        <v>550</v>
      </c>
      <c r="G6788" s="46">
        <v>550</v>
      </c>
      <c r="H6788" s="46"/>
    </row>
    <row r="6789" spans="1:8" s="47" customFormat="1" ht="15" customHeight="1" x14ac:dyDescent="0.25">
      <c r="A6789" s="57">
        <v>31511</v>
      </c>
      <c r="B6789" s="57">
        <v>31511</v>
      </c>
      <c r="C6789" s="76" t="s">
        <v>7452</v>
      </c>
      <c r="D6789" s="72">
        <f>MAX(E6789:G6789)</f>
        <v>550</v>
      </c>
      <c r="E6789" s="45">
        <v>440</v>
      </c>
      <c r="F6789" s="45">
        <f>E6789*1.25</f>
        <v>550</v>
      </c>
      <c r="G6789" s="46">
        <v>550</v>
      </c>
      <c r="H6789" s="46"/>
    </row>
    <row r="6790" spans="1:8" s="47" customFormat="1" ht="15" customHeight="1" x14ac:dyDescent="0.25">
      <c r="A6790" s="57" t="s">
        <v>2495</v>
      </c>
      <c r="B6790" s="57" t="s">
        <v>2495</v>
      </c>
      <c r="C6790" s="76" t="s">
        <v>3174</v>
      </c>
      <c r="D6790" s="72">
        <f>MAX(E6790:G6790)</f>
        <v>550</v>
      </c>
      <c r="E6790" s="45">
        <v>440</v>
      </c>
      <c r="F6790" s="45">
        <f>E6790*1.25</f>
        <v>550</v>
      </c>
      <c r="G6790" s="46">
        <v>550</v>
      </c>
      <c r="H6790" s="46"/>
    </row>
    <row r="6791" spans="1:8" s="47" customFormat="1" ht="15" customHeight="1" x14ac:dyDescent="0.25">
      <c r="A6791" s="57" t="s">
        <v>2495</v>
      </c>
      <c r="B6791" s="57">
        <v>88360</v>
      </c>
      <c r="C6791" s="76" t="s">
        <v>5869</v>
      </c>
      <c r="D6791" s="72">
        <f>MAX(E6791:G6791)</f>
        <v>551.07500000000005</v>
      </c>
      <c r="E6791" s="45">
        <v>440.86</v>
      </c>
      <c r="F6791" s="45">
        <f>E6791*1.25</f>
        <v>551.07500000000005</v>
      </c>
      <c r="G6791" s="46">
        <v>551.07500000000005</v>
      </c>
      <c r="H6791" s="46"/>
    </row>
    <row r="6792" spans="1:8" s="47" customFormat="1" ht="15" customHeight="1" x14ac:dyDescent="0.25">
      <c r="A6792" s="57" t="s">
        <v>2495</v>
      </c>
      <c r="B6792" s="57">
        <v>88360</v>
      </c>
      <c r="C6792" s="76" t="s">
        <v>5869</v>
      </c>
      <c r="D6792" s="72">
        <f>MAX(E6792:G6792)</f>
        <v>551.07500000000005</v>
      </c>
      <c r="E6792" s="45">
        <v>440.86</v>
      </c>
      <c r="F6792" s="45">
        <f>E6792*1.25</f>
        <v>551.07500000000005</v>
      </c>
      <c r="G6792" s="46">
        <v>551.07500000000005</v>
      </c>
      <c r="H6792" s="46"/>
    </row>
    <row r="6793" spans="1:8" s="47" customFormat="1" ht="15" customHeight="1" x14ac:dyDescent="0.25">
      <c r="A6793" s="57">
        <v>83520</v>
      </c>
      <c r="B6793" s="57">
        <v>83520</v>
      </c>
      <c r="C6793" s="76" t="s">
        <v>5074</v>
      </c>
      <c r="D6793" s="72">
        <f>MAX(E6793:G6793)</f>
        <v>551.17499999999995</v>
      </c>
      <c r="E6793" s="45">
        <v>440.94</v>
      </c>
      <c r="F6793" s="45">
        <f>E6793*1.25</f>
        <v>551.17499999999995</v>
      </c>
      <c r="G6793" s="46">
        <v>551.17499999999995</v>
      </c>
      <c r="H6793" s="46"/>
    </row>
    <row r="6794" spans="1:8" s="47" customFormat="1" ht="15" customHeight="1" x14ac:dyDescent="0.25">
      <c r="A6794" s="57" t="s">
        <v>2495</v>
      </c>
      <c r="B6794" s="57" t="s">
        <v>2495</v>
      </c>
      <c r="C6794" s="76" t="s">
        <v>7566</v>
      </c>
      <c r="D6794" s="72">
        <f>MAX(E6794:G6794)</f>
        <v>551.25</v>
      </c>
      <c r="E6794" s="45">
        <v>441</v>
      </c>
      <c r="F6794" s="45">
        <f>E6794*1.25</f>
        <v>551.25</v>
      </c>
      <c r="G6794" s="46">
        <v>551.25</v>
      </c>
      <c r="H6794" s="46"/>
    </row>
    <row r="6795" spans="1:8" s="47" customFormat="1" ht="15" customHeight="1" x14ac:dyDescent="0.25">
      <c r="A6795" s="62"/>
      <c r="B6795" s="57">
        <v>28160</v>
      </c>
      <c r="C6795" s="76" t="s">
        <v>392</v>
      </c>
      <c r="D6795" s="72">
        <v>552</v>
      </c>
      <c r="E6795" s="50"/>
      <c r="F6795" s="50"/>
      <c r="G6795" s="50"/>
      <c r="H6795" s="46"/>
    </row>
    <row r="6796" spans="1:8" s="47" customFormat="1" ht="15" customHeight="1" x14ac:dyDescent="0.25">
      <c r="A6796" s="57" t="s">
        <v>2495</v>
      </c>
      <c r="B6796" s="57" t="s">
        <v>2495</v>
      </c>
      <c r="C6796" s="76" t="s">
        <v>3336</v>
      </c>
      <c r="D6796" s="72">
        <f>MAX(E6796:G6796)</f>
        <v>553.125</v>
      </c>
      <c r="E6796" s="45">
        <v>442.5</v>
      </c>
      <c r="F6796" s="45">
        <f>E6796*1.25</f>
        <v>553.125</v>
      </c>
      <c r="G6796" s="46">
        <v>553.125</v>
      </c>
      <c r="H6796" s="46"/>
    </row>
    <row r="6797" spans="1:8" s="47" customFormat="1" ht="15" customHeight="1" x14ac:dyDescent="0.25">
      <c r="A6797" s="62"/>
      <c r="B6797" s="58">
        <v>29325</v>
      </c>
      <c r="C6797" s="77" t="s">
        <v>424</v>
      </c>
      <c r="D6797" s="72">
        <v>553.46</v>
      </c>
      <c r="E6797" s="50"/>
      <c r="F6797" s="50"/>
      <c r="G6797" s="50"/>
      <c r="H6797" s="46"/>
    </row>
    <row r="6798" spans="1:8" s="47" customFormat="1" ht="15" customHeight="1" x14ac:dyDescent="0.25">
      <c r="A6798" s="62"/>
      <c r="B6798" s="58">
        <v>11045</v>
      </c>
      <c r="C6798" s="77" t="s">
        <v>111</v>
      </c>
      <c r="D6798" s="72">
        <v>553.87</v>
      </c>
      <c r="E6798" s="50"/>
      <c r="F6798" s="50"/>
      <c r="G6798" s="50"/>
      <c r="H6798" s="46"/>
    </row>
    <row r="6799" spans="1:8" s="47" customFormat="1" ht="15" customHeight="1" x14ac:dyDescent="0.25">
      <c r="A6799" s="57">
        <v>73523</v>
      </c>
      <c r="B6799" s="57">
        <v>73523</v>
      </c>
      <c r="C6799" s="76" t="s">
        <v>6062</v>
      </c>
      <c r="D6799" s="72">
        <f>MAX(E6799:G6799)</f>
        <v>555</v>
      </c>
      <c r="E6799" s="45">
        <v>444</v>
      </c>
      <c r="F6799" s="45">
        <f>E6799*1.25</f>
        <v>555</v>
      </c>
      <c r="G6799" s="46">
        <v>555</v>
      </c>
      <c r="H6799" s="46"/>
    </row>
    <row r="6800" spans="1:8" s="47" customFormat="1" ht="15" customHeight="1" x14ac:dyDescent="0.25">
      <c r="A6800" s="57">
        <v>90847</v>
      </c>
      <c r="B6800" s="57">
        <v>90847</v>
      </c>
      <c r="C6800" s="76" t="s">
        <v>8520</v>
      </c>
      <c r="D6800" s="72">
        <f>MAX(E6800:G6800)</f>
        <v>555.72500000000002</v>
      </c>
      <c r="E6800" s="45">
        <v>444.58</v>
      </c>
      <c r="F6800" s="45">
        <f>E6800*1.25</f>
        <v>555.72500000000002</v>
      </c>
      <c r="G6800" s="46">
        <v>555.72500000000002</v>
      </c>
      <c r="H6800" s="46"/>
    </row>
    <row r="6801" spans="1:8" s="47" customFormat="1" ht="15" customHeight="1" x14ac:dyDescent="0.25">
      <c r="A6801" s="57">
        <v>90847</v>
      </c>
      <c r="B6801" s="57">
        <v>90847</v>
      </c>
      <c r="C6801" s="76" t="s">
        <v>8520</v>
      </c>
      <c r="D6801" s="72">
        <f>MAX(E6801:G6801)</f>
        <v>555.72500000000002</v>
      </c>
      <c r="E6801" s="45">
        <v>444.58</v>
      </c>
      <c r="F6801" s="45">
        <f>E6801*1.25</f>
        <v>555.72500000000002</v>
      </c>
      <c r="G6801" s="46">
        <v>555.72500000000002</v>
      </c>
      <c r="H6801" s="46"/>
    </row>
    <row r="6802" spans="1:8" s="47" customFormat="1" ht="15" customHeight="1" x14ac:dyDescent="0.25">
      <c r="A6802" s="57">
        <v>84591</v>
      </c>
      <c r="B6802" s="57">
        <v>84591</v>
      </c>
      <c r="C6802" s="76" t="s">
        <v>4698</v>
      </c>
      <c r="D6802" s="72">
        <f>MAX(E6802:G6802)</f>
        <v>556.27499999999998</v>
      </c>
      <c r="E6802" s="45">
        <v>445.02</v>
      </c>
      <c r="F6802" s="45">
        <f>E6802*1.25</f>
        <v>556.27499999999998</v>
      </c>
      <c r="G6802" s="46">
        <v>556.27499999999998</v>
      </c>
      <c r="H6802" s="46"/>
    </row>
    <row r="6803" spans="1:8" s="47" customFormat="1" ht="15" customHeight="1" x14ac:dyDescent="0.25">
      <c r="A6803" s="62"/>
      <c r="B6803" s="57">
        <v>78226</v>
      </c>
      <c r="C6803" s="76" t="s">
        <v>1039</v>
      </c>
      <c r="D6803" s="72">
        <v>556.42999999999995</v>
      </c>
      <c r="E6803" s="50"/>
      <c r="F6803" s="50"/>
      <c r="G6803" s="50"/>
      <c r="H6803" s="46"/>
    </row>
    <row r="6804" spans="1:8" s="47" customFormat="1" ht="15" customHeight="1" x14ac:dyDescent="0.25">
      <c r="A6804" s="62"/>
      <c r="B6804" s="57">
        <v>13122</v>
      </c>
      <c r="C6804" s="76" t="s">
        <v>223</v>
      </c>
      <c r="D6804" s="72">
        <v>558.19000000000005</v>
      </c>
      <c r="E6804" s="50"/>
      <c r="F6804" s="50"/>
      <c r="G6804" s="50"/>
      <c r="H6804" s="46"/>
    </row>
    <row r="6805" spans="1:8" s="47" customFormat="1" ht="15" customHeight="1" x14ac:dyDescent="0.25">
      <c r="A6805" s="62"/>
      <c r="B6805" s="57">
        <v>76937</v>
      </c>
      <c r="C6805" s="76" t="s">
        <v>952</v>
      </c>
      <c r="D6805" s="72">
        <v>558.45000000000005</v>
      </c>
      <c r="E6805" s="50"/>
      <c r="F6805" s="50"/>
      <c r="G6805" s="50"/>
      <c r="H6805" s="46"/>
    </row>
    <row r="6806" spans="1:8" s="47" customFormat="1" ht="15" customHeight="1" x14ac:dyDescent="0.25">
      <c r="A6806" s="57">
        <v>80299</v>
      </c>
      <c r="B6806" s="57">
        <v>80299</v>
      </c>
      <c r="C6806" s="76" t="s">
        <v>4790</v>
      </c>
      <c r="D6806" s="72">
        <f>MAX(E6806:G6806)</f>
        <v>558.5625</v>
      </c>
      <c r="E6806" s="45">
        <v>446.85</v>
      </c>
      <c r="F6806" s="45">
        <f>E6806*1.25</f>
        <v>558.5625</v>
      </c>
      <c r="G6806" s="46">
        <v>558.5625</v>
      </c>
      <c r="H6806" s="46"/>
    </row>
    <row r="6807" spans="1:8" s="47" customFormat="1" ht="15" customHeight="1" x14ac:dyDescent="0.25">
      <c r="A6807" s="63"/>
      <c r="B6807" s="58">
        <v>76881</v>
      </c>
      <c r="C6807" s="77" t="s">
        <v>947</v>
      </c>
      <c r="D6807" s="73">
        <v>558.9</v>
      </c>
      <c r="E6807" s="51"/>
      <c r="F6807" s="51"/>
      <c r="G6807" s="51"/>
      <c r="H6807" s="46"/>
    </row>
    <row r="6808" spans="1:8" s="47" customFormat="1" ht="15" customHeight="1" x14ac:dyDescent="0.25">
      <c r="A6808" s="57" t="s">
        <v>2495</v>
      </c>
      <c r="B6808" s="57" t="s">
        <v>2495</v>
      </c>
      <c r="C6808" s="76" t="s">
        <v>5090</v>
      </c>
      <c r="D6808" s="72">
        <f>MAX(E6808:G6808)</f>
        <v>559.125</v>
      </c>
      <c r="E6808" s="45">
        <v>447.3</v>
      </c>
      <c r="F6808" s="45">
        <f>E6808*1.25</f>
        <v>559.125</v>
      </c>
      <c r="G6808" s="46">
        <v>559.125</v>
      </c>
      <c r="H6808" s="46"/>
    </row>
    <row r="6809" spans="1:8" s="47" customFormat="1" ht="15" customHeight="1" x14ac:dyDescent="0.25">
      <c r="A6809" s="62"/>
      <c r="B6809" s="58">
        <v>29280</v>
      </c>
      <c r="C6809" s="77" t="s">
        <v>423</v>
      </c>
      <c r="D6809" s="72">
        <v>559.88</v>
      </c>
      <c r="E6809" s="50"/>
      <c r="F6809" s="50"/>
      <c r="G6809" s="50"/>
      <c r="H6809" s="46"/>
    </row>
    <row r="6810" spans="1:8" s="47" customFormat="1" ht="15" customHeight="1" x14ac:dyDescent="0.25">
      <c r="A6810" s="57" t="s">
        <v>2495</v>
      </c>
      <c r="B6810" s="57" t="s">
        <v>2495</v>
      </c>
      <c r="C6810" s="76" t="s">
        <v>3302</v>
      </c>
      <c r="D6810" s="72">
        <f>MAX(E6810:G6810)</f>
        <v>560</v>
      </c>
      <c r="E6810" s="45">
        <v>448</v>
      </c>
      <c r="F6810" s="45">
        <f>E6810*1.25</f>
        <v>560</v>
      </c>
      <c r="G6810" s="46">
        <v>560</v>
      </c>
      <c r="H6810" s="46"/>
    </row>
    <row r="6811" spans="1:8" s="47" customFormat="1" ht="15" customHeight="1" x14ac:dyDescent="0.25">
      <c r="A6811" s="57">
        <v>71048</v>
      </c>
      <c r="B6811" s="57">
        <v>71048</v>
      </c>
      <c r="C6811" s="76" t="s">
        <v>6116</v>
      </c>
      <c r="D6811" s="72">
        <f>MAX(E6811:G6811)</f>
        <v>560.33749999999998</v>
      </c>
      <c r="E6811" s="45">
        <v>448.27</v>
      </c>
      <c r="F6811" s="45">
        <f>E6811*1.25</f>
        <v>560.33749999999998</v>
      </c>
      <c r="G6811" s="46">
        <v>560.33749999999998</v>
      </c>
      <c r="H6811" s="46"/>
    </row>
    <row r="6812" spans="1:8" s="47" customFormat="1" ht="15" customHeight="1" x14ac:dyDescent="0.25">
      <c r="A6812" s="62"/>
      <c r="B6812" s="57">
        <v>74400</v>
      </c>
      <c r="C6812" s="76" t="s">
        <v>889</v>
      </c>
      <c r="D6812" s="72">
        <v>560.75</v>
      </c>
      <c r="E6812" s="50"/>
      <c r="F6812" s="50"/>
      <c r="G6812" s="50"/>
      <c r="H6812" s="46"/>
    </row>
    <row r="6813" spans="1:8" s="47" customFormat="1" ht="15" customHeight="1" x14ac:dyDescent="0.25">
      <c r="A6813" s="57" t="s">
        <v>7296</v>
      </c>
      <c r="B6813" s="57">
        <v>92523</v>
      </c>
      <c r="C6813" s="76" t="s">
        <v>7297</v>
      </c>
      <c r="D6813" s="72">
        <f>MAX(E6813:G6813)</f>
        <v>561.25</v>
      </c>
      <c r="E6813" s="45">
        <v>449</v>
      </c>
      <c r="F6813" s="45">
        <f>E6813*1.25</f>
        <v>561.25</v>
      </c>
      <c r="G6813" s="46">
        <v>561.25</v>
      </c>
      <c r="H6813" s="46"/>
    </row>
    <row r="6814" spans="1:8" s="47" customFormat="1" ht="15" customHeight="1" x14ac:dyDescent="0.25">
      <c r="A6814" s="57">
        <v>76819</v>
      </c>
      <c r="B6814" s="57">
        <v>76819</v>
      </c>
      <c r="C6814" s="76" t="s">
        <v>7008</v>
      </c>
      <c r="D6814" s="72">
        <f>MAX(E6814:G6814)</f>
        <v>561.75</v>
      </c>
      <c r="E6814" s="45">
        <v>449.4</v>
      </c>
      <c r="F6814" s="45">
        <f>E6814*1.25</f>
        <v>561.75</v>
      </c>
      <c r="G6814" s="46">
        <v>561.75</v>
      </c>
      <c r="H6814" s="46"/>
    </row>
    <row r="6815" spans="1:8" s="47" customFormat="1" ht="15" customHeight="1" x14ac:dyDescent="0.25">
      <c r="A6815" s="57">
        <v>81206</v>
      </c>
      <c r="B6815" s="58">
        <v>81206</v>
      </c>
      <c r="C6815" s="77" t="s">
        <v>4384</v>
      </c>
      <c r="D6815" s="72">
        <f>MAX(E6815:G6815)</f>
        <v>562.27499999999998</v>
      </c>
      <c r="E6815" s="45">
        <v>449.82</v>
      </c>
      <c r="F6815" s="45">
        <f>E6815*1.25</f>
        <v>562.27499999999998</v>
      </c>
      <c r="G6815" s="46">
        <v>562.27499999999998</v>
      </c>
      <c r="H6815" s="46"/>
    </row>
    <row r="6816" spans="1:8" s="47" customFormat="1" ht="15" customHeight="1" x14ac:dyDescent="0.25">
      <c r="A6816" s="57">
        <v>76817</v>
      </c>
      <c r="B6816" s="57">
        <v>76817</v>
      </c>
      <c r="C6816" s="76" t="s">
        <v>7030</v>
      </c>
      <c r="D6816" s="72">
        <f>MAX(E6816:G6816)</f>
        <v>562.28750000000002</v>
      </c>
      <c r="E6816" s="45">
        <v>449.83</v>
      </c>
      <c r="F6816" s="45">
        <f>E6816*1.25</f>
        <v>562.28750000000002</v>
      </c>
      <c r="G6816" s="46">
        <v>562.28750000000002</v>
      </c>
      <c r="H6816" s="46"/>
    </row>
    <row r="6817" spans="1:8" s="47" customFormat="1" ht="15" customHeight="1" x14ac:dyDescent="0.25">
      <c r="A6817" s="57" t="s">
        <v>2495</v>
      </c>
      <c r="B6817" s="57" t="s">
        <v>2495</v>
      </c>
      <c r="C6817" s="76" t="s">
        <v>3135</v>
      </c>
      <c r="D6817" s="72">
        <f>MAX(E6817:G6817)</f>
        <v>562.375</v>
      </c>
      <c r="E6817" s="45">
        <v>449.9</v>
      </c>
      <c r="F6817" s="45">
        <f>E6817*1.25</f>
        <v>562.375</v>
      </c>
      <c r="G6817" s="46">
        <v>562.375</v>
      </c>
      <c r="H6817" s="46"/>
    </row>
    <row r="6818" spans="1:8" s="47" customFormat="1" ht="15" customHeight="1" x14ac:dyDescent="0.25">
      <c r="A6818" s="64"/>
      <c r="B6818" s="64" t="s">
        <v>1224</v>
      </c>
      <c r="C6818" s="65" t="s">
        <v>1225</v>
      </c>
      <c r="D6818" s="72">
        <f>MAX(E6818:G6818)</f>
        <v>562.96</v>
      </c>
      <c r="E6818" s="38"/>
      <c r="F6818" s="37">
        <v>562.96</v>
      </c>
      <c r="G6818" s="46">
        <v>562.96</v>
      </c>
      <c r="H6818" s="46"/>
    </row>
    <row r="6819" spans="1:8" s="47" customFormat="1" ht="15" customHeight="1" x14ac:dyDescent="0.25">
      <c r="A6819" s="62"/>
      <c r="B6819" s="57">
        <v>28630</v>
      </c>
      <c r="C6819" s="76" t="s">
        <v>407</v>
      </c>
      <c r="D6819" s="72">
        <v>563.66</v>
      </c>
      <c r="E6819" s="50"/>
      <c r="F6819" s="50"/>
      <c r="G6819" s="50"/>
      <c r="H6819" s="46"/>
    </row>
    <row r="6820" spans="1:8" s="47" customFormat="1" ht="15" customHeight="1" x14ac:dyDescent="0.25">
      <c r="A6820" s="57">
        <v>72202</v>
      </c>
      <c r="B6820" s="57">
        <v>72202</v>
      </c>
      <c r="C6820" s="76" t="s">
        <v>5966</v>
      </c>
      <c r="D6820" s="72">
        <f>MAX(E6820:G6820)</f>
        <v>563.73749999999995</v>
      </c>
      <c r="E6820" s="45">
        <v>450.99</v>
      </c>
      <c r="F6820" s="45">
        <f>E6820*1.25</f>
        <v>563.73749999999995</v>
      </c>
      <c r="G6820" s="46">
        <v>563.73749999999995</v>
      </c>
      <c r="H6820" s="46"/>
    </row>
    <row r="6821" spans="1:8" s="47" customFormat="1" ht="15" customHeight="1" x14ac:dyDescent="0.25">
      <c r="A6821" s="62"/>
      <c r="B6821" s="57">
        <v>25600</v>
      </c>
      <c r="C6821" s="76" t="s">
        <v>331</v>
      </c>
      <c r="D6821" s="72">
        <v>563.75</v>
      </c>
      <c r="E6821" s="50"/>
      <c r="F6821" s="50"/>
      <c r="G6821" s="50"/>
      <c r="H6821" s="46"/>
    </row>
    <row r="6822" spans="1:8" s="47" customFormat="1" ht="15" customHeight="1" x14ac:dyDescent="0.25">
      <c r="A6822" s="62"/>
      <c r="B6822" s="57">
        <v>12054</v>
      </c>
      <c r="C6822" s="76" t="s">
        <v>214</v>
      </c>
      <c r="D6822" s="72">
        <v>564.5</v>
      </c>
      <c r="E6822" s="50"/>
      <c r="F6822" s="50"/>
      <c r="G6822" s="50"/>
      <c r="H6822" s="46"/>
    </row>
    <row r="6823" spans="1:8" s="47" customFormat="1" ht="15" customHeight="1" x14ac:dyDescent="0.25">
      <c r="A6823" s="57">
        <v>90792</v>
      </c>
      <c r="B6823" s="57" t="s">
        <v>8461</v>
      </c>
      <c r="C6823" s="76" t="s">
        <v>8462</v>
      </c>
      <c r="D6823" s="72">
        <f>MAX(E6823:G6823)</f>
        <v>565</v>
      </c>
      <c r="E6823" s="45">
        <v>452</v>
      </c>
      <c r="F6823" s="45">
        <f>E6823*1.25</f>
        <v>565</v>
      </c>
      <c r="G6823" s="46">
        <v>565</v>
      </c>
      <c r="H6823" s="46"/>
    </row>
    <row r="6824" spans="1:8" s="47" customFormat="1" ht="15" customHeight="1" x14ac:dyDescent="0.25">
      <c r="A6824" s="57" t="s">
        <v>8463</v>
      </c>
      <c r="B6824" s="57" t="s">
        <v>8463</v>
      </c>
      <c r="C6824" s="76" t="s">
        <v>8464</v>
      </c>
      <c r="D6824" s="72">
        <f>MAX(E6824:G6824)</f>
        <v>565</v>
      </c>
      <c r="E6824" s="45">
        <v>452</v>
      </c>
      <c r="F6824" s="45">
        <f>E6824*1.25</f>
        <v>565</v>
      </c>
      <c r="G6824" s="46">
        <v>565</v>
      </c>
      <c r="H6824" s="46"/>
    </row>
    <row r="6825" spans="1:8" s="47" customFormat="1" ht="15" customHeight="1" x14ac:dyDescent="0.25">
      <c r="A6825" s="57">
        <v>89240</v>
      </c>
      <c r="B6825" s="57">
        <v>89240</v>
      </c>
      <c r="C6825" s="76" t="s">
        <v>5061</v>
      </c>
      <c r="D6825" s="72">
        <f>MAX(E6825:G6825)</f>
        <v>565.29999999999995</v>
      </c>
      <c r="E6825" s="45">
        <v>452.24</v>
      </c>
      <c r="F6825" s="45">
        <f>E6825*1.25</f>
        <v>565.29999999999995</v>
      </c>
      <c r="G6825" s="46">
        <v>565.29999999999995</v>
      </c>
      <c r="H6825" s="46"/>
    </row>
    <row r="6826" spans="1:8" s="47" customFormat="1" ht="15" customHeight="1" x14ac:dyDescent="0.25">
      <c r="A6826" s="62"/>
      <c r="B6826" s="57">
        <v>17276</v>
      </c>
      <c r="C6826" s="76" t="s">
        <v>263</v>
      </c>
      <c r="D6826" s="72">
        <v>565.79999999999995</v>
      </c>
      <c r="E6826" s="50"/>
      <c r="F6826" s="50"/>
      <c r="G6826" s="50"/>
      <c r="H6826" s="46"/>
    </row>
    <row r="6827" spans="1:8" s="47" customFormat="1" ht="15" customHeight="1" x14ac:dyDescent="0.25">
      <c r="A6827" s="57">
        <v>27840</v>
      </c>
      <c r="B6827" s="57">
        <v>27840</v>
      </c>
      <c r="C6827" s="76" t="s">
        <v>7359</v>
      </c>
      <c r="D6827" s="72">
        <f>MAX(E6827:G6827)</f>
        <v>567.5</v>
      </c>
      <c r="E6827" s="45">
        <v>454</v>
      </c>
      <c r="F6827" s="45">
        <f>E6827*1.25</f>
        <v>567.5</v>
      </c>
      <c r="G6827" s="46">
        <v>567.5</v>
      </c>
      <c r="H6827" s="46"/>
    </row>
    <row r="6828" spans="1:8" s="47" customFormat="1" ht="15" customHeight="1" x14ac:dyDescent="0.25">
      <c r="A6828" s="57">
        <v>77003</v>
      </c>
      <c r="B6828" s="57">
        <v>77003</v>
      </c>
      <c r="C6828" s="76" t="s">
        <v>6046</v>
      </c>
      <c r="D6828" s="72">
        <f>MAX(E6828:G6828)</f>
        <v>567.96249999999998</v>
      </c>
      <c r="E6828" s="45">
        <v>454.37</v>
      </c>
      <c r="F6828" s="45">
        <f>E6828*1.25</f>
        <v>567.96249999999998</v>
      </c>
      <c r="G6828" s="46">
        <v>567.96249999999998</v>
      </c>
      <c r="H6828" s="46"/>
    </row>
    <row r="6829" spans="1:8" s="47" customFormat="1" ht="15" customHeight="1" x14ac:dyDescent="0.25">
      <c r="A6829" s="57">
        <v>77003</v>
      </c>
      <c r="B6829" s="57">
        <v>77003</v>
      </c>
      <c r="C6829" s="76" t="s">
        <v>6066</v>
      </c>
      <c r="D6829" s="72">
        <f>MAX(E6829:G6829)</f>
        <v>567.96249999999998</v>
      </c>
      <c r="E6829" s="45">
        <v>454.37</v>
      </c>
      <c r="F6829" s="45">
        <f>E6829*1.25</f>
        <v>567.96249999999998</v>
      </c>
      <c r="G6829" s="46">
        <v>567.96249999999998</v>
      </c>
      <c r="H6829" s="46"/>
    </row>
    <row r="6830" spans="1:8" s="47" customFormat="1" ht="15" customHeight="1" x14ac:dyDescent="0.25">
      <c r="A6830" s="57">
        <v>77750</v>
      </c>
      <c r="B6830" s="57">
        <v>77750</v>
      </c>
      <c r="C6830" s="76" t="s">
        <v>6140</v>
      </c>
      <c r="D6830" s="72">
        <f>MAX(E6830:G6830)</f>
        <v>568.75</v>
      </c>
      <c r="E6830" s="45">
        <v>455</v>
      </c>
      <c r="F6830" s="45">
        <f>E6830*1.25</f>
        <v>568.75</v>
      </c>
      <c r="G6830" s="46">
        <v>568.75</v>
      </c>
      <c r="H6830" s="46"/>
    </row>
    <row r="6831" spans="1:8" s="47" customFormat="1" ht="15" customHeight="1" x14ac:dyDescent="0.25">
      <c r="A6831" s="57">
        <v>96521</v>
      </c>
      <c r="B6831" s="57">
        <v>96521</v>
      </c>
      <c r="C6831" s="76" t="s">
        <v>8578</v>
      </c>
      <c r="D6831" s="72">
        <f>MAX(E6831:G6831)</f>
        <v>569.0625</v>
      </c>
      <c r="E6831" s="45">
        <v>455.25</v>
      </c>
      <c r="F6831" s="45">
        <f>E6831*1.25</f>
        <v>569.0625</v>
      </c>
      <c r="G6831" s="46">
        <v>569.0625</v>
      </c>
      <c r="H6831" s="46"/>
    </row>
    <row r="6832" spans="1:8" s="47" customFormat="1" ht="15" customHeight="1" x14ac:dyDescent="0.25">
      <c r="A6832" s="62"/>
      <c r="B6832" s="57">
        <v>97012</v>
      </c>
      <c r="C6832" s="76" t="s">
        <v>2169</v>
      </c>
      <c r="D6832" s="72">
        <v>569.65</v>
      </c>
      <c r="E6832" s="50"/>
      <c r="F6832" s="50"/>
      <c r="G6832" s="50"/>
      <c r="H6832" s="46"/>
    </row>
    <row r="6833" spans="1:8" s="47" customFormat="1" ht="15" customHeight="1" x14ac:dyDescent="0.25">
      <c r="A6833" s="57">
        <v>88365</v>
      </c>
      <c r="B6833" s="57">
        <v>88365</v>
      </c>
      <c r="C6833" s="76" t="s">
        <v>4720</v>
      </c>
      <c r="D6833" s="72">
        <f>MAX(E6833:G6833)</f>
        <v>570.22500000000002</v>
      </c>
      <c r="E6833" s="45">
        <v>456.18</v>
      </c>
      <c r="F6833" s="45">
        <f>E6833*1.25</f>
        <v>570.22500000000002</v>
      </c>
      <c r="G6833" s="46">
        <v>570.22500000000002</v>
      </c>
      <c r="H6833" s="46"/>
    </row>
    <row r="6834" spans="1:8" s="47" customFormat="1" ht="15" customHeight="1" x14ac:dyDescent="0.25">
      <c r="A6834" s="57">
        <v>67700</v>
      </c>
      <c r="B6834" s="57">
        <v>67700</v>
      </c>
      <c r="C6834" s="76" t="s">
        <v>7397</v>
      </c>
      <c r="D6834" s="72">
        <f>MAX(E6834:G6834)</f>
        <v>570.4375</v>
      </c>
      <c r="E6834" s="45">
        <v>456.35</v>
      </c>
      <c r="F6834" s="45">
        <f>E6834*1.25</f>
        <v>570.4375</v>
      </c>
      <c r="G6834" s="46">
        <v>570.4375</v>
      </c>
      <c r="H6834" s="46"/>
    </row>
    <row r="6835" spans="1:8" s="47" customFormat="1" ht="15" customHeight="1" x14ac:dyDescent="0.25">
      <c r="A6835" s="57">
        <v>99205</v>
      </c>
      <c r="B6835" s="57">
        <v>99205</v>
      </c>
      <c r="C6835" s="76" t="s">
        <v>7831</v>
      </c>
      <c r="D6835" s="72">
        <f>MAX(E6835:G6835)</f>
        <v>571.25</v>
      </c>
      <c r="E6835" s="45">
        <v>457</v>
      </c>
      <c r="F6835" s="45">
        <f>E6835*1.25</f>
        <v>571.25</v>
      </c>
      <c r="G6835" s="46">
        <v>571.25</v>
      </c>
      <c r="H6835" s="46"/>
    </row>
    <row r="6836" spans="1:8" s="47" customFormat="1" ht="15" customHeight="1" x14ac:dyDescent="0.25">
      <c r="A6836" s="57">
        <v>99205</v>
      </c>
      <c r="B6836" s="57">
        <v>99205</v>
      </c>
      <c r="C6836" s="76" t="s">
        <v>7578</v>
      </c>
      <c r="D6836" s="72">
        <f>MAX(E6836:G6836)</f>
        <v>571.25</v>
      </c>
      <c r="E6836" s="45">
        <v>457</v>
      </c>
      <c r="F6836" s="45">
        <f>E6836*1.25</f>
        <v>571.25</v>
      </c>
      <c r="G6836" s="46">
        <v>571.25</v>
      </c>
      <c r="H6836" s="46"/>
    </row>
    <row r="6837" spans="1:8" s="47" customFormat="1" ht="15" customHeight="1" x14ac:dyDescent="0.25">
      <c r="A6837" s="57">
        <v>99205</v>
      </c>
      <c r="B6837" s="57">
        <v>99205</v>
      </c>
      <c r="C6837" s="76" t="s">
        <v>7578</v>
      </c>
      <c r="D6837" s="72">
        <f>MAX(E6837:G6837)</f>
        <v>571.25</v>
      </c>
      <c r="E6837" s="45">
        <v>457</v>
      </c>
      <c r="F6837" s="45">
        <f>E6837*1.25</f>
        <v>571.25</v>
      </c>
      <c r="G6837" s="46">
        <v>571.25</v>
      </c>
      <c r="H6837" s="46"/>
    </row>
    <row r="6838" spans="1:8" s="47" customFormat="1" ht="15" customHeight="1" x14ac:dyDescent="0.25">
      <c r="A6838" s="57">
        <v>99205</v>
      </c>
      <c r="B6838" s="57">
        <v>99205</v>
      </c>
      <c r="C6838" s="76" t="s">
        <v>7578</v>
      </c>
      <c r="D6838" s="72">
        <f>MAX(E6838:G6838)</f>
        <v>571.25</v>
      </c>
      <c r="E6838" s="45">
        <v>457</v>
      </c>
      <c r="F6838" s="45">
        <f>E6838*1.25</f>
        <v>571.25</v>
      </c>
      <c r="G6838" s="46">
        <v>571.25</v>
      </c>
      <c r="H6838" s="46"/>
    </row>
    <row r="6839" spans="1:8" s="47" customFormat="1" ht="15" customHeight="1" x14ac:dyDescent="0.25">
      <c r="A6839" s="57">
        <v>99205</v>
      </c>
      <c r="B6839" s="57">
        <v>99205</v>
      </c>
      <c r="C6839" s="76" t="s">
        <v>7852</v>
      </c>
      <c r="D6839" s="72">
        <f>MAX(E6839:G6839)</f>
        <v>571.25</v>
      </c>
      <c r="E6839" s="45">
        <v>457</v>
      </c>
      <c r="F6839" s="45">
        <f>E6839*1.25</f>
        <v>571.25</v>
      </c>
      <c r="G6839" s="46">
        <v>571.25</v>
      </c>
      <c r="H6839" s="46"/>
    </row>
    <row r="6840" spans="1:8" s="47" customFormat="1" ht="15" customHeight="1" x14ac:dyDescent="0.25">
      <c r="A6840" s="57">
        <v>99205</v>
      </c>
      <c r="B6840" s="57">
        <v>99205</v>
      </c>
      <c r="C6840" s="76" t="s">
        <v>7852</v>
      </c>
      <c r="D6840" s="72">
        <f>MAX(E6840:G6840)</f>
        <v>571.25</v>
      </c>
      <c r="E6840" s="45">
        <v>457</v>
      </c>
      <c r="F6840" s="45">
        <f>E6840*1.25</f>
        <v>571.25</v>
      </c>
      <c r="G6840" s="46">
        <v>571.25</v>
      </c>
      <c r="H6840" s="46"/>
    </row>
    <row r="6841" spans="1:8" s="47" customFormat="1" ht="15" customHeight="1" x14ac:dyDescent="0.25">
      <c r="A6841" s="57">
        <v>99205</v>
      </c>
      <c r="B6841" s="57">
        <v>99205</v>
      </c>
      <c r="C6841" s="76" t="s">
        <v>7774</v>
      </c>
      <c r="D6841" s="72">
        <f>MAX(E6841:G6841)</f>
        <v>571.25</v>
      </c>
      <c r="E6841" s="45">
        <v>457</v>
      </c>
      <c r="F6841" s="45">
        <f>E6841*1.25</f>
        <v>571.25</v>
      </c>
      <c r="G6841" s="46">
        <v>571.25</v>
      </c>
      <c r="H6841" s="46"/>
    </row>
    <row r="6842" spans="1:8" s="47" customFormat="1" ht="15" customHeight="1" x14ac:dyDescent="0.25">
      <c r="A6842" s="57">
        <v>99205</v>
      </c>
      <c r="B6842" s="57">
        <v>99205</v>
      </c>
      <c r="C6842" s="76" t="s">
        <v>7840</v>
      </c>
      <c r="D6842" s="72">
        <f>MAX(E6842:G6842)</f>
        <v>571.25</v>
      </c>
      <c r="E6842" s="45">
        <v>457</v>
      </c>
      <c r="F6842" s="45">
        <f>E6842*1.25</f>
        <v>571.25</v>
      </c>
      <c r="G6842" s="46">
        <v>571.25</v>
      </c>
      <c r="H6842" s="46"/>
    </row>
    <row r="6843" spans="1:8" s="47" customFormat="1" ht="15" customHeight="1" x14ac:dyDescent="0.25">
      <c r="A6843" s="57">
        <v>99205</v>
      </c>
      <c r="B6843" s="57">
        <v>99205</v>
      </c>
      <c r="C6843" s="76" t="s">
        <v>7753</v>
      </c>
      <c r="D6843" s="72">
        <f>MAX(E6843:G6843)</f>
        <v>571.25</v>
      </c>
      <c r="E6843" s="45">
        <v>457</v>
      </c>
      <c r="F6843" s="45">
        <f>E6843*1.25</f>
        <v>571.25</v>
      </c>
      <c r="G6843" s="46">
        <v>571.25</v>
      </c>
      <c r="H6843" s="46"/>
    </row>
    <row r="6844" spans="1:8" s="47" customFormat="1" ht="15" customHeight="1" x14ac:dyDescent="0.25">
      <c r="A6844" s="57" t="s">
        <v>2495</v>
      </c>
      <c r="B6844" s="57" t="s">
        <v>2495</v>
      </c>
      <c r="C6844" s="76" t="s">
        <v>4635</v>
      </c>
      <c r="D6844" s="72">
        <f>MAX(E6844:G6844)</f>
        <v>571.6875</v>
      </c>
      <c r="E6844" s="45">
        <v>457.35</v>
      </c>
      <c r="F6844" s="45">
        <f>E6844*1.25</f>
        <v>571.6875</v>
      </c>
      <c r="G6844" s="46">
        <v>571.6875</v>
      </c>
      <c r="H6844" s="46"/>
    </row>
    <row r="6845" spans="1:8" s="47" customFormat="1" ht="15" customHeight="1" x14ac:dyDescent="0.25">
      <c r="A6845" s="57" t="s">
        <v>2495</v>
      </c>
      <c r="B6845" s="57" t="s">
        <v>2495</v>
      </c>
      <c r="C6845" s="76" t="s">
        <v>3268</v>
      </c>
      <c r="D6845" s="72">
        <f>MAX(E6845:G6845)</f>
        <v>572.5</v>
      </c>
      <c r="E6845" s="45">
        <v>458</v>
      </c>
      <c r="F6845" s="45">
        <f>E6845*1.25</f>
        <v>572.5</v>
      </c>
      <c r="G6845" s="46">
        <v>572.5</v>
      </c>
      <c r="H6845" s="46"/>
    </row>
    <row r="6846" spans="1:8" s="47" customFormat="1" ht="15" customHeight="1" x14ac:dyDescent="0.25">
      <c r="A6846" s="57">
        <v>88261</v>
      </c>
      <c r="B6846" s="57">
        <v>88261</v>
      </c>
      <c r="C6846" s="76" t="s">
        <v>5087</v>
      </c>
      <c r="D6846" s="72">
        <f>MAX(E6846:G6846)</f>
        <v>573.48750000000007</v>
      </c>
      <c r="E6846" s="45">
        <v>458.79</v>
      </c>
      <c r="F6846" s="45">
        <f>E6846*1.25</f>
        <v>573.48750000000007</v>
      </c>
      <c r="G6846" s="46">
        <v>573.48750000000007</v>
      </c>
      <c r="H6846" s="46"/>
    </row>
    <row r="6847" spans="1:8" s="47" customFormat="1" ht="15" customHeight="1" x14ac:dyDescent="0.25">
      <c r="A6847" s="57">
        <v>99222</v>
      </c>
      <c r="B6847" s="57">
        <v>99222</v>
      </c>
      <c r="C6847" s="76" t="s">
        <v>7720</v>
      </c>
      <c r="D6847" s="72">
        <f>MAX(E6847:G6847)</f>
        <v>573.75</v>
      </c>
      <c r="E6847" s="45">
        <v>459</v>
      </c>
      <c r="F6847" s="45">
        <f>E6847*1.25</f>
        <v>573.75</v>
      </c>
      <c r="G6847" s="46">
        <v>573.75</v>
      </c>
      <c r="H6847" s="46"/>
    </row>
    <row r="6848" spans="1:8" s="47" customFormat="1" ht="15" customHeight="1" x14ac:dyDescent="0.25">
      <c r="A6848" s="62"/>
      <c r="B6848" s="57">
        <v>87806</v>
      </c>
      <c r="C6848" s="76" t="s">
        <v>1804</v>
      </c>
      <c r="D6848" s="72">
        <v>573.9</v>
      </c>
      <c r="E6848" s="50"/>
      <c r="F6848" s="50"/>
      <c r="G6848" s="50"/>
      <c r="H6848" s="46"/>
    </row>
    <row r="6849" spans="1:8" s="47" customFormat="1" ht="15" customHeight="1" x14ac:dyDescent="0.25">
      <c r="A6849" s="57">
        <v>29065</v>
      </c>
      <c r="B6849" s="57">
        <v>29065</v>
      </c>
      <c r="C6849" s="76" t="s">
        <v>7449</v>
      </c>
      <c r="D6849" s="72">
        <f>MAX(E6849:G6849)</f>
        <v>574.54999999999995</v>
      </c>
      <c r="E6849" s="45">
        <v>459.64</v>
      </c>
      <c r="F6849" s="45">
        <f>E6849*1.25</f>
        <v>574.54999999999995</v>
      </c>
      <c r="G6849" s="46">
        <v>574.54999999999995</v>
      </c>
      <c r="H6849" s="46"/>
    </row>
    <row r="6850" spans="1:8" s="47" customFormat="1" ht="15" customHeight="1" x14ac:dyDescent="0.25">
      <c r="A6850" s="57">
        <v>29345</v>
      </c>
      <c r="B6850" s="57">
        <v>29345</v>
      </c>
      <c r="C6850" s="76" t="s">
        <v>7451</v>
      </c>
      <c r="D6850" s="72">
        <f>MAX(E6850:G6850)</f>
        <v>574.54999999999995</v>
      </c>
      <c r="E6850" s="45">
        <v>459.64</v>
      </c>
      <c r="F6850" s="45">
        <f>E6850*1.25</f>
        <v>574.54999999999995</v>
      </c>
      <c r="G6850" s="46">
        <v>574.54999999999995</v>
      </c>
      <c r="H6850" s="46"/>
    </row>
    <row r="6851" spans="1:8" s="47" customFormat="1" ht="15" customHeight="1" x14ac:dyDescent="0.25">
      <c r="A6851" s="57">
        <v>29075</v>
      </c>
      <c r="B6851" s="57">
        <v>29075</v>
      </c>
      <c r="C6851" s="76" t="s">
        <v>7450</v>
      </c>
      <c r="D6851" s="72">
        <f>MAX(E6851:G6851)</f>
        <v>574.54999999999995</v>
      </c>
      <c r="E6851" s="45">
        <v>459.64</v>
      </c>
      <c r="F6851" s="45">
        <f>E6851*1.25</f>
        <v>574.54999999999995</v>
      </c>
      <c r="G6851" s="46">
        <v>574.54999999999995</v>
      </c>
      <c r="H6851" s="46"/>
    </row>
    <row r="6852" spans="1:8" s="47" customFormat="1" ht="15" customHeight="1" x14ac:dyDescent="0.25">
      <c r="A6852" s="57">
        <v>74220</v>
      </c>
      <c r="B6852" s="57">
        <v>74220</v>
      </c>
      <c r="C6852" s="76" t="s">
        <v>6001</v>
      </c>
      <c r="D6852" s="72">
        <f>MAX(E6852:G6852)</f>
        <v>574.96250000000009</v>
      </c>
      <c r="E6852" s="45">
        <v>459.97</v>
      </c>
      <c r="F6852" s="45">
        <f>E6852*1.25</f>
        <v>574.96250000000009</v>
      </c>
      <c r="G6852" s="46">
        <v>574.96250000000009</v>
      </c>
      <c r="H6852" s="46"/>
    </row>
    <row r="6853" spans="1:8" s="47" customFormat="1" ht="15" customHeight="1" x14ac:dyDescent="0.25">
      <c r="A6853" s="57">
        <v>84145</v>
      </c>
      <c r="B6853" s="57">
        <v>84145</v>
      </c>
      <c r="C6853" s="76" t="s">
        <v>4409</v>
      </c>
      <c r="D6853" s="72">
        <f>MAX(E6853:G6853)</f>
        <v>575.54999999999995</v>
      </c>
      <c r="E6853" s="45">
        <v>460.44</v>
      </c>
      <c r="F6853" s="45">
        <f>E6853*1.25</f>
        <v>575.54999999999995</v>
      </c>
      <c r="G6853" s="46">
        <v>575.54999999999995</v>
      </c>
      <c r="H6853" s="46"/>
    </row>
    <row r="6854" spans="1:8" s="47" customFormat="1" ht="15" customHeight="1" x14ac:dyDescent="0.25">
      <c r="A6854" s="62"/>
      <c r="B6854" s="57">
        <v>96406</v>
      </c>
      <c r="C6854" s="76" t="s">
        <v>2132</v>
      </c>
      <c r="D6854" s="72">
        <v>575.85</v>
      </c>
      <c r="E6854" s="50"/>
      <c r="F6854" s="50"/>
      <c r="G6854" s="50"/>
      <c r="H6854" s="46"/>
    </row>
    <row r="6855" spans="1:8" s="47" customFormat="1" ht="15" customHeight="1" x14ac:dyDescent="0.25">
      <c r="A6855" s="62"/>
      <c r="B6855" s="57">
        <v>76775</v>
      </c>
      <c r="C6855" s="76" t="s">
        <v>921</v>
      </c>
      <c r="D6855" s="72">
        <v>577.08000000000004</v>
      </c>
      <c r="E6855" s="50"/>
      <c r="F6855" s="50"/>
      <c r="G6855" s="50"/>
      <c r="H6855" s="46"/>
    </row>
    <row r="6856" spans="1:8" s="47" customFormat="1" ht="15" customHeight="1" x14ac:dyDescent="0.25">
      <c r="A6856" s="57">
        <v>40830</v>
      </c>
      <c r="B6856" s="57">
        <v>40830</v>
      </c>
      <c r="C6856" s="76" t="s">
        <v>7464</v>
      </c>
      <c r="D6856" s="72">
        <f>MAX(E6856:G6856)</f>
        <v>577.5</v>
      </c>
      <c r="E6856" s="45">
        <v>462</v>
      </c>
      <c r="F6856" s="45">
        <f>E6856*1.25</f>
        <v>577.5</v>
      </c>
      <c r="G6856" s="46">
        <v>577.5</v>
      </c>
      <c r="H6856" s="46"/>
    </row>
    <row r="6857" spans="1:8" s="47" customFormat="1" ht="15" customHeight="1" x14ac:dyDescent="0.25">
      <c r="A6857" s="62"/>
      <c r="B6857" s="57">
        <v>20553</v>
      </c>
      <c r="C6857" s="76" t="s">
        <v>294</v>
      </c>
      <c r="D6857" s="72">
        <v>577.54999999999995</v>
      </c>
      <c r="E6857" s="50"/>
      <c r="F6857" s="50"/>
      <c r="G6857" s="50"/>
      <c r="H6857" s="46"/>
    </row>
    <row r="6858" spans="1:8" s="47" customFormat="1" ht="15" customHeight="1" x14ac:dyDescent="0.25">
      <c r="A6858" s="62"/>
      <c r="B6858" s="57">
        <v>96402</v>
      </c>
      <c r="C6858" s="76" t="s">
        <v>2128</v>
      </c>
      <c r="D6858" s="72">
        <v>577.79999999999995</v>
      </c>
      <c r="E6858" s="50"/>
      <c r="F6858" s="50"/>
      <c r="G6858" s="50"/>
      <c r="H6858" s="46"/>
    </row>
    <row r="6859" spans="1:8" s="47" customFormat="1" ht="15" customHeight="1" x14ac:dyDescent="0.25">
      <c r="A6859" s="57">
        <v>87522</v>
      </c>
      <c r="B6859" s="57">
        <v>87522</v>
      </c>
      <c r="C6859" s="76" t="s">
        <v>5834</v>
      </c>
      <c r="D6859" s="72">
        <f>MAX(E6859:G6859)</f>
        <v>578.40000000000009</v>
      </c>
      <c r="E6859" s="45">
        <v>462.72</v>
      </c>
      <c r="F6859" s="45">
        <f>E6859*1.25</f>
        <v>578.40000000000009</v>
      </c>
      <c r="G6859" s="46">
        <v>578.40000000000009</v>
      </c>
      <c r="H6859" s="46"/>
    </row>
    <row r="6860" spans="1:8" s="47" customFormat="1" ht="15" customHeight="1" x14ac:dyDescent="0.25">
      <c r="A6860" s="58">
        <v>86832</v>
      </c>
      <c r="B6860" s="58">
        <v>86832</v>
      </c>
      <c r="C6860" s="77" t="s">
        <v>5616</v>
      </c>
      <c r="D6860" s="73">
        <f>MAX(E6860:G6860)</f>
        <v>579.1875</v>
      </c>
      <c r="E6860" s="48">
        <v>463.35</v>
      </c>
      <c r="F6860" s="48">
        <f>E6860*1.25</f>
        <v>579.1875</v>
      </c>
      <c r="G6860" s="49">
        <v>579.1875</v>
      </c>
      <c r="H6860" s="46"/>
    </row>
    <row r="6861" spans="1:8" s="47" customFormat="1" ht="15" customHeight="1" x14ac:dyDescent="0.25">
      <c r="A6861" s="57">
        <v>74230</v>
      </c>
      <c r="B6861" s="57">
        <v>74230</v>
      </c>
      <c r="C6861" s="76" t="s">
        <v>6047</v>
      </c>
      <c r="D6861" s="72">
        <f>MAX(E6861:G6861)</f>
        <v>580</v>
      </c>
      <c r="E6861" s="45">
        <v>464</v>
      </c>
      <c r="F6861" s="45">
        <f>E6861*1.25</f>
        <v>580</v>
      </c>
      <c r="G6861" s="46">
        <v>580</v>
      </c>
      <c r="H6861" s="46"/>
    </row>
    <row r="6862" spans="1:8" s="47" customFormat="1" ht="15" customHeight="1" x14ac:dyDescent="0.25">
      <c r="A6862" s="62"/>
      <c r="B6862" s="58">
        <v>11601</v>
      </c>
      <c r="C6862" s="77" t="s">
        <v>155</v>
      </c>
      <c r="D6862" s="72">
        <v>580.9</v>
      </c>
      <c r="E6862" s="50"/>
      <c r="F6862" s="50"/>
      <c r="G6862" s="50"/>
      <c r="H6862" s="46"/>
    </row>
    <row r="6863" spans="1:8" s="47" customFormat="1" ht="15" customHeight="1" x14ac:dyDescent="0.25">
      <c r="A6863" s="62"/>
      <c r="B6863" s="57">
        <v>71045</v>
      </c>
      <c r="C6863" s="76" t="s">
        <v>722</v>
      </c>
      <c r="D6863" s="72">
        <v>581.16999999999996</v>
      </c>
      <c r="E6863" s="50"/>
      <c r="F6863" s="50"/>
      <c r="G6863" s="50"/>
      <c r="H6863" s="46"/>
    </row>
    <row r="6864" spans="1:8" s="47" customFormat="1" ht="15" customHeight="1" x14ac:dyDescent="0.25">
      <c r="A6864" s="62"/>
      <c r="B6864" s="57">
        <v>17284</v>
      </c>
      <c r="C6864" s="76" t="s">
        <v>268</v>
      </c>
      <c r="D6864" s="72">
        <v>581.45000000000005</v>
      </c>
      <c r="E6864" s="50"/>
      <c r="F6864" s="50"/>
      <c r="G6864" s="50"/>
      <c r="H6864" s="46"/>
    </row>
    <row r="6865" spans="1:8" s="47" customFormat="1" ht="15" customHeight="1" x14ac:dyDescent="0.25">
      <c r="A6865" s="57">
        <v>99223</v>
      </c>
      <c r="B6865" s="57">
        <v>99255</v>
      </c>
      <c r="C6865" s="76" t="s">
        <v>8738</v>
      </c>
      <c r="D6865" s="72">
        <f>MAX(E6865:G6865)</f>
        <v>581.6875</v>
      </c>
      <c r="E6865" s="45">
        <v>465.35</v>
      </c>
      <c r="F6865" s="45">
        <f>E6865*1.25</f>
        <v>581.6875</v>
      </c>
      <c r="G6865" s="46">
        <v>581.6875</v>
      </c>
      <c r="H6865" s="46"/>
    </row>
    <row r="6866" spans="1:8" s="47" customFormat="1" ht="15" customHeight="1" x14ac:dyDescent="0.25">
      <c r="A6866" s="57">
        <v>76775</v>
      </c>
      <c r="B6866" s="57">
        <v>76775</v>
      </c>
      <c r="C6866" s="76" t="s">
        <v>7013</v>
      </c>
      <c r="D6866" s="72">
        <f>MAX(E6866:G6866)</f>
        <v>581.8125</v>
      </c>
      <c r="E6866" s="45">
        <v>465.45</v>
      </c>
      <c r="F6866" s="45">
        <f>E6866*1.25</f>
        <v>581.8125</v>
      </c>
      <c r="G6866" s="46">
        <v>581.8125</v>
      </c>
      <c r="H6866" s="46"/>
    </row>
    <row r="6867" spans="1:8" s="47" customFormat="1" ht="15" customHeight="1" x14ac:dyDescent="0.25">
      <c r="A6867" s="57">
        <v>76775</v>
      </c>
      <c r="B6867" s="57">
        <v>76775</v>
      </c>
      <c r="C6867" s="76" t="s">
        <v>7005</v>
      </c>
      <c r="D6867" s="72">
        <f>MAX(E6867:G6867)</f>
        <v>581.8125</v>
      </c>
      <c r="E6867" s="45">
        <v>465.45</v>
      </c>
      <c r="F6867" s="45">
        <f>E6867*1.25</f>
        <v>581.8125</v>
      </c>
      <c r="G6867" s="46">
        <v>581.8125</v>
      </c>
      <c r="H6867" s="46"/>
    </row>
    <row r="6868" spans="1:8" s="47" customFormat="1" ht="15" customHeight="1" x14ac:dyDescent="0.25">
      <c r="A6868" s="62"/>
      <c r="B6868" s="57">
        <v>96420</v>
      </c>
      <c r="C6868" s="76" t="s">
        <v>2146</v>
      </c>
      <c r="D6868" s="72">
        <v>582</v>
      </c>
      <c r="E6868" s="50"/>
      <c r="F6868" s="50"/>
      <c r="G6868" s="50"/>
      <c r="H6868" s="46"/>
    </row>
    <row r="6869" spans="1:8" s="47" customFormat="1" ht="15" customHeight="1" x14ac:dyDescent="0.25">
      <c r="A6869" s="57">
        <v>77300</v>
      </c>
      <c r="B6869" s="57">
        <v>77300</v>
      </c>
      <c r="C6869" s="76" t="s">
        <v>6128</v>
      </c>
      <c r="D6869" s="72">
        <f>MAX(E6869:G6869)</f>
        <v>582.5</v>
      </c>
      <c r="E6869" s="45">
        <v>466</v>
      </c>
      <c r="F6869" s="45">
        <f>E6869*1.25</f>
        <v>582.5</v>
      </c>
      <c r="G6869" s="46">
        <v>582.5</v>
      </c>
      <c r="H6869" s="46"/>
    </row>
    <row r="6870" spans="1:8" s="47" customFormat="1" ht="15" customHeight="1" x14ac:dyDescent="0.25">
      <c r="A6870" s="57">
        <v>77300</v>
      </c>
      <c r="B6870" s="57">
        <v>77300</v>
      </c>
      <c r="C6870" s="76" t="s">
        <v>6154</v>
      </c>
      <c r="D6870" s="72">
        <f>MAX(E6870:G6870)</f>
        <v>582.5</v>
      </c>
      <c r="E6870" s="45">
        <v>466</v>
      </c>
      <c r="F6870" s="45">
        <f>E6870*1.25</f>
        <v>582.5</v>
      </c>
      <c r="G6870" s="46">
        <v>582.5</v>
      </c>
      <c r="H6870" s="46"/>
    </row>
    <row r="6871" spans="1:8" s="47" customFormat="1" ht="15" customHeight="1" x14ac:dyDescent="0.25">
      <c r="A6871" s="57">
        <v>7730026</v>
      </c>
      <c r="B6871" s="57">
        <v>77300</v>
      </c>
      <c r="C6871" s="76" t="s">
        <v>6184</v>
      </c>
      <c r="D6871" s="72">
        <f>MAX(E6871:G6871)</f>
        <v>582.5</v>
      </c>
      <c r="E6871" s="45">
        <v>466</v>
      </c>
      <c r="F6871" s="45">
        <f>E6871*1.25</f>
        <v>582.5</v>
      </c>
      <c r="G6871" s="46">
        <v>582.5</v>
      </c>
      <c r="H6871" s="46"/>
    </row>
    <row r="6872" spans="1:8" s="47" customFormat="1" ht="15" customHeight="1" x14ac:dyDescent="0.25">
      <c r="A6872" s="64"/>
      <c r="B6872" s="64" t="s">
        <v>1195</v>
      </c>
      <c r="C6872" s="65" t="s">
        <v>1196</v>
      </c>
      <c r="D6872" s="72">
        <f>MAX(E6872:G6872)</f>
        <v>582.52</v>
      </c>
      <c r="E6872" s="38"/>
      <c r="F6872" s="37">
        <v>582.52</v>
      </c>
      <c r="G6872" s="46">
        <v>582.52</v>
      </c>
      <c r="H6872" s="46"/>
    </row>
    <row r="6873" spans="1:8" s="47" customFormat="1" ht="15" customHeight="1" x14ac:dyDescent="0.25">
      <c r="A6873" s="64"/>
      <c r="B6873" s="64" t="s">
        <v>1193</v>
      </c>
      <c r="C6873" s="65" t="s">
        <v>2428</v>
      </c>
      <c r="D6873" s="72">
        <f>MAX(E6873:G6873)</f>
        <v>583</v>
      </c>
      <c r="E6873" s="36"/>
      <c r="F6873" s="37">
        <v>583</v>
      </c>
      <c r="G6873" s="46">
        <v>583</v>
      </c>
      <c r="H6873" s="46"/>
    </row>
    <row r="6874" spans="1:8" s="47" customFormat="1" ht="15" customHeight="1" x14ac:dyDescent="0.25">
      <c r="A6874" s="57">
        <v>95800</v>
      </c>
      <c r="B6874" s="57">
        <v>95800</v>
      </c>
      <c r="C6874" s="76" t="s">
        <v>8528</v>
      </c>
      <c r="D6874" s="72">
        <f>MAX(E6874:G6874)</f>
        <v>584.16250000000002</v>
      </c>
      <c r="E6874" s="45">
        <v>467.33</v>
      </c>
      <c r="F6874" s="45">
        <f>E6874*1.25</f>
        <v>584.16250000000002</v>
      </c>
      <c r="G6874" s="46">
        <v>584.16250000000002</v>
      </c>
      <c r="H6874" s="46"/>
    </row>
    <row r="6875" spans="1:8" s="47" customFormat="1" ht="15" customHeight="1" x14ac:dyDescent="0.25">
      <c r="A6875" s="57">
        <v>95800</v>
      </c>
      <c r="B6875" s="57">
        <v>95800</v>
      </c>
      <c r="C6875" s="76" t="s">
        <v>8526</v>
      </c>
      <c r="D6875" s="72">
        <f>MAX(E6875:G6875)</f>
        <v>584.16250000000002</v>
      </c>
      <c r="E6875" s="45">
        <v>467.33</v>
      </c>
      <c r="F6875" s="45">
        <f>E6875*1.25</f>
        <v>584.16250000000002</v>
      </c>
      <c r="G6875" s="46">
        <v>584.16250000000002</v>
      </c>
      <c r="H6875" s="46"/>
    </row>
    <row r="6876" spans="1:8" s="47" customFormat="1" ht="15" customHeight="1" x14ac:dyDescent="0.25">
      <c r="A6876" s="57" t="s">
        <v>2495</v>
      </c>
      <c r="B6876" s="57" t="s">
        <v>2495</v>
      </c>
      <c r="C6876" s="76" t="s">
        <v>8222</v>
      </c>
      <c r="D6876" s="72">
        <f>MAX(E6876:G6876)</f>
        <v>585.9375</v>
      </c>
      <c r="E6876" s="45">
        <v>468.75</v>
      </c>
      <c r="F6876" s="45">
        <f>E6876*1.25</f>
        <v>585.9375</v>
      </c>
      <c r="G6876" s="46">
        <v>585.9375</v>
      </c>
      <c r="H6876" s="46"/>
    </row>
    <row r="6877" spans="1:8" s="47" customFormat="1" ht="15" customHeight="1" x14ac:dyDescent="0.25">
      <c r="A6877" s="62"/>
      <c r="B6877" s="57">
        <v>93797</v>
      </c>
      <c r="C6877" s="76" t="s">
        <v>2021</v>
      </c>
      <c r="D6877" s="72">
        <v>585.97</v>
      </c>
      <c r="E6877" s="50"/>
      <c r="F6877" s="50"/>
      <c r="G6877" s="50"/>
      <c r="H6877" s="46"/>
    </row>
    <row r="6878" spans="1:8" s="47" customFormat="1" ht="15" customHeight="1" x14ac:dyDescent="0.25">
      <c r="A6878" s="62"/>
      <c r="B6878" s="57">
        <v>12031</v>
      </c>
      <c r="C6878" s="76" t="s">
        <v>199</v>
      </c>
      <c r="D6878" s="72">
        <v>586.04</v>
      </c>
      <c r="E6878" s="50"/>
      <c r="F6878" s="50"/>
      <c r="G6878" s="50"/>
      <c r="H6878" s="46"/>
    </row>
    <row r="6879" spans="1:8" s="47" customFormat="1" ht="15" customHeight="1" x14ac:dyDescent="0.25">
      <c r="A6879" s="62"/>
      <c r="B6879" s="57">
        <v>97542</v>
      </c>
      <c r="C6879" s="76" t="s">
        <v>2213</v>
      </c>
      <c r="D6879" s="72">
        <v>586.04</v>
      </c>
      <c r="E6879" s="50"/>
      <c r="F6879" s="50"/>
      <c r="G6879" s="50"/>
      <c r="H6879" s="46"/>
    </row>
    <row r="6880" spans="1:8" s="47" customFormat="1" ht="15" customHeight="1" x14ac:dyDescent="0.25">
      <c r="A6880" s="57">
        <v>76000</v>
      </c>
      <c r="B6880" s="57">
        <v>76000</v>
      </c>
      <c r="C6880" s="76" t="s">
        <v>6042</v>
      </c>
      <c r="D6880" s="72">
        <f>MAX(E6880:G6880)</f>
        <v>587.5</v>
      </c>
      <c r="E6880" s="45">
        <v>470</v>
      </c>
      <c r="F6880" s="45">
        <f>E6880*1.25</f>
        <v>587.5</v>
      </c>
      <c r="G6880" s="46">
        <v>587.5</v>
      </c>
      <c r="H6880" s="46"/>
    </row>
    <row r="6881" spans="1:8" s="47" customFormat="1" ht="15" customHeight="1" x14ac:dyDescent="0.25">
      <c r="A6881" s="57">
        <v>28600</v>
      </c>
      <c r="B6881" s="57">
        <v>28600</v>
      </c>
      <c r="C6881" s="76" t="s">
        <v>7448</v>
      </c>
      <c r="D6881" s="72">
        <f>MAX(E6881:G6881)</f>
        <v>588.125</v>
      </c>
      <c r="E6881" s="45">
        <v>470.5</v>
      </c>
      <c r="F6881" s="45">
        <f>E6881*1.25</f>
        <v>588.125</v>
      </c>
      <c r="G6881" s="46">
        <v>588.125</v>
      </c>
      <c r="H6881" s="46"/>
    </row>
    <row r="6882" spans="1:8" s="47" customFormat="1" ht="15" customHeight="1" x14ac:dyDescent="0.25">
      <c r="A6882" s="62"/>
      <c r="B6882" s="57">
        <v>77370</v>
      </c>
      <c r="C6882" s="76" t="s">
        <v>1006</v>
      </c>
      <c r="D6882" s="72">
        <v>589.71</v>
      </c>
      <c r="E6882" s="50"/>
      <c r="F6882" s="50"/>
      <c r="G6882" s="50"/>
      <c r="H6882" s="46"/>
    </row>
    <row r="6883" spans="1:8" s="47" customFormat="1" ht="15" customHeight="1" x14ac:dyDescent="0.25">
      <c r="A6883" s="62"/>
      <c r="B6883" s="57">
        <v>12044</v>
      </c>
      <c r="C6883" s="76" t="s">
        <v>207</v>
      </c>
      <c r="D6883" s="72">
        <v>589.75</v>
      </c>
      <c r="E6883" s="50"/>
      <c r="F6883" s="50"/>
      <c r="G6883" s="50"/>
      <c r="H6883" s="46"/>
    </row>
    <row r="6884" spans="1:8" s="47" customFormat="1" ht="15" customHeight="1" x14ac:dyDescent="0.25">
      <c r="A6884" s="58" t="s">
        <v>2495</v>
      </c>
      <c r="B6884" s="58" t="s">
        <v>2495</v>
      </c>
      <c r="C6884" s="77" t="s">
        <v>3842</v>
      </c>
      <c r="D6884" s="73">
        <f>MAX(E6884:G6884)</f>
        <v>590</v>
      </c>
      <c r="E6884" s="48">
        <v>472</v>
      </c>
      <c r="F6884" s="48">
        <f>E6884*1.25</f>
        <v>590</v>
      </c>
      <c r="G6884" s="49">
        <v>590</v>
      </c>
      <c r="H6884" s="46"/>
    </row>
    <row r="6885" spans="1:8" s="47" customFormat="1" ht="15" customHeight="1" x14ac:dyDescent="0.25">
      <c r="A6885" s="57" t="s">
        <v>2495</v>
      </c>
      <c r="B6885" s="57" t="s">
        <v>2495</v>
      </c>
      <c r="C6885" s="76" t="s">
        <v>3689</v>
      </c>
      <c r="D6885" s="72">
        <f>MAX(E6885:G6885)</f>
        <v>590</v>
      </c>
      <c r="E6885" s="45">
        <v>472</v>
      </c>
      <c r="F6885" s="45">
        <f>E6885*1.25</f>
        <v>590</v>
      </c>
      <c r="G6885" s="46">
        <v>590</v>
      </c>
      <c r="H6885" s="46"/>
    </row>
    <row r="6886" spans="1:8" s="47" customFormat="1" ht="15" customHeight="1" x14ac:dyDescent="0.25">
      <c r="A6886" s="57" t="s">
        <v>21</v>
      </c>
      <c r="B6886" s="57" t="s">
        <v>2495</v>
      </c>
      <c r="C6886" s="76" t="s">
        <v>3906</v>
      </c>
      <c r="D6886" s="72">
        <f>MAX(E6886:G6886)</f>
        <v>590</v>
      </c>
      <c r="E6886" s="45">
        <v>472</v>
      </c>
      <c r="F6886" s="45">
        <f>E6886*1.25</f>
        <v>590</v>
      </c>
      <c r="G6886" s="46">
        <v>590</v>
      </c>
      <c r="H6886" s="46"/>
    </row>
    <row r="6887" spans="1:8" s="47" customFormat="1" ht="15" customHeight="1" x14ac:dyDescent="0.25">
      <c r="A6887" s="57" t="s">
        <v>21</v>
      </c>
      <c r="B6887" s="57" t="s">
        <v>2495</v>
      </c>
      <c r="C6887" s="76" t="s">
        <v>3891</v>
      </c>
      <c r="D6887" s="72">
        <f>MAX(E6887:G6887)</f>
        <v>590</v>
      </c>
      <c r="E6887" s="45">
        <v>472</v>
      </c>
      <c r="F6887" s="45">
        <f>E6887*1.25</f>
        <v>590</v>
      </c>
      <c r="G6887" s="46">
        <v>590</v>
      </c>
      <c r="H6887" s="46"/>
    </row>
    <row r="6888" spans="1:8" s="47" customFormat="1" ht="15" customHeight="1" x14ac:dyDescent="0.25">
      <c r="A6888" s="57" t="s">
        <v>2495</v>
      </c>
      <c r="B6888" s="57" t="s">
        <v>2495</v>
      </c>
      <c r="C6888" s="76" t="s">
        <v>3843</v>
      </c>
      <c r="D6888" s="72">
        <f>MAX(E6888:G6888)</f>
        <v>590</v>
      </c>
      <c r="E6888" s="45">
        <v>472</v>
      </c>
      <c r="F6888" s="45">
        <f>E6888*1.25</f>
        <v>590</v>
      </c>
      <c r="G6888" s="46">
        <v>590</v>
      </c>
      <c r="H6888" s="46"/>
    </row>
    <row r="6889" spans="1:8" s="47" customFormat="1" ht="15" customHeight="1" x14ac:dyDescent="0.25">
      <c r="A6889" s="57" t="s">
        <v>2495</v>
      </c>
      <c r="B6889" s="57" t="s">
        <v>2495</v>
      </c>
      <c r="C6889" s="76" t="s">
        <v>3844</v>
      </c>
      <c r="D6889" s="72">
        <f>MAX(E6889:G6889)</f>
        <v>590</v>
      </c>
      <c r="E6889" s="45">
        <v>472</v>
      </c>
      <c r="F6889" s="45">
        <f>E6889*1.25</f>
        <v>590</v>
      </c>
      <c r="G6889" s="46">
        <v>590</v>
      </c>
      <c r="H6889" s="46"/>
    </row>
    <row r="6890" spans="1:8" s="47" customFormat="1" ht="15" customHeight="1" x14ac:dyDescent="0.25">
      <c r="A6890" s="57" t="s">
        <v>21</v>
      </c>
      <c r="B6890" s="57" t="s">
        <v>2495</v>
      </c>
      <c r="C6890" s="76" t="s">
        <v>3816</v>
      </c>
      <c r="D6890" s="72">
        <f>MAX(E6890:G6890)</f>
        <v>590</v>
      </c>
      <c r="E6890" s="45">
        <v>472</v>
      </c>
      <c r="F6890" s="45">
        <f>E6890*1.25</f>
        <v>590</v>
      </c>
      <c r="G6890" s="46">
        <v>590</v>
      </c>
      <c r="H6890" s="46"/>
    </row>
    <row r="6891" spans="1:8" s="47" customFormat="1" ht="15" customHeight="1" x14ac:dyDescent="0.25">
      <c r="A6891" s="58">
        <v>86910</v>
      </c>
      <c r="B6891" s="58">
        <v>86910</v>
      </c>
      <c r="C6891" s="77" t="s">
        <v>5679</v>
      </c>
      <c r="D6891" s="73">
        <f>MAX(E6891:G6891)</f>
        <v>590.0625</v>
      </c>
      <c r="E6891" s="48">
        <v>472.05</v>
      </c>
      <c r="F6891" s="48">
        <f>E6891*1.25</f>
        <v>590.0625</v>
      </c>
      <c r="G6891" s="49">
        <v>590.0625</v>
      </c>
      <c r="H6891" s="46"/>
    </row>
    <row r="6892" spans="1:8" s="47" customFormat="1" ht="15" customHeight="1" x14ac:dyDescent="0.25">
      <c r="A6892" s="57">
        <v>77402</v>
      </c>
      <c r="B6892" s="57">
        <v>77402</v>
      </c>
      <c r="C6892" s="76" t="s">
        <v>6164</v>
      </c>
      <c r="D6892" s="72">
        <f>MAX(E6892:G6892)</f>
        <v>590.26249999999993</v>
      </c>
      <c r="E6892" s="45">
        <v>472.21</v>
      </c>
      <c r="F6892" s="45">
        <f>E6892*1.25</f>
        <v>590.26249999999993</v>
      </c>
      <c r="G6892" s="46">
        <v>590.26249999999993</v>
      </c>
      <c r="H6892" s="46"/>
    </row>
    <row r="6893" spans="1:8" s="47" customFormat="1" ht="15" customHeight="1" x14ac:dyDescent="0.25">
      <c r="A6893" s="57">
        <v>90845</v>
      </c>
      <c r="B6893" s="57">
        <v>90845</v>
      </c>
      <c r="C6893" s="76" t="s">
        <v>8437</v>
      </c>
      <c r="D6893" s="72">
        <f>MAX(E6893:G6893)</f>
        <v>590.67500000000007</v>
      </c>
      <c r="E6893" s="45">
        <v>472.54</v>
      </c>
      <c r="F6893" s="45">
        <f>E6893*1.25</f>
        <v>590.67500000000007</v>
      </c>
      <c r="G6893" s="46">
        <v>590.67500000000007</v>
      </c>
      <c r="H6893" s="46"/>
    </row>
    <row r="6894" spans="1:8" s="47" customFormat="1" ht="15" customHeight="1" x14ac:dyDescent="0.25">
      <c r="A6894" s="57">
        <v>27788</v>
      </c>
      <c r="B6894" s="57">
        <v>27788</v>
      </c>
      <c r="C6894" s="76" t="s">
        <v>7326</v>
      </c>
      <c r="D6894" s="72">
        <f>MAX(E6894:G6894)</f>
        <v>591.25</v>
      </c>
      <c r="E6894" s="45">
        <v>473</v>
      </c>
      <c r="F6894" s="45">
        <f>E6894*1.25</f>
        <v>591.25</v>
      </c>
      <c r="G6894" s="46">
        <v>591.25</v>
      </c>
      <c r="H6894" s="46"/>
    </row>
    <row r="6895" spans="1:8" s="47" customFormat="1" ht="15" customHeight="1" x14ac:dyDescent="0.25">
      <c r="A6895" s="57">
        <v>69020</v>
      </c>
      <c r="B6895" s="57">
        <v>69020</v>
      </c>
      <c r="C6895" s="76" t="s">
        <v>7475</v>
      </c>
      <c r="D6895" s="72">
        <f>MAX(E6895:G6895)</f>
        <v>591.41250000000002</v>
      </c>
      <c r="E6895" s="45">
        <v>473.13</v>
      </c>
      <c r="F6895" s="45">
        <f>E6895*1.25</f>
        <v>591.41250000000002</v>
      </c>
      <c r="G6895" s="46">
        <v>591.41250000000002</v>
      </c>
      <c r="H6895" s="46"/>
    </row>
    <row r="6896" spans="1:8" s="47" customFormat="1" ht="15" customHeight="1" x14ac:dyDescent="0.25">
      <c r="A6896" s="84"/>
      <c r="B6896" s="85">
        <v>43235</v>
      </c>
      <c r="C6896" s="86" t="s">
        <v>2377</v>
      </c>
      <c r="D6896" s="87">
        <v>591.95000000000005</v>
      </c>
      <c r="E6896" s="50"/>
      <c r="F6896" s="50"/>
      <c r="G6896" s="50"/>
      <c r="H6896" s="46"/>
    </row>
    <row r="6897" spans="1:8" s="47" customFormat="1" ht="15" customHeight="1" x14ac:dyDescent="0.25">
      <c r="A6897" s="85">
        <v>27250</v>
      </c>
      <c r="B6897" s="85">
        <v>27250</v>
      </c>
      <c r="C6897" s="86" t="s">
        <v>7504</v>
      </c>
      <c r="D6897" s="87">
        <f>MAX(E6897:G6897)</f>
        <v>592.1875</v>
      </c>
      <c r="E6897" s="45">
        <v>473.75</v>
      </c>
      <c r="F6897" s="45">
        <f>E6897*1.25</f>
        <v>592.1875</v>
      </c>
      <c r="G6897" s="46">
        <v>592.1875</v>
      </c>
      <c r="H6897" s="46"/>
    </row>
    <row r="6898" spans="1:8" s="47" customFormat="1" ht="15" customHeight="1" x14ac:dyDescent="0.25">
      <c r="A6898" s="85" t="s">
        <v>7072</v>
      </c>
      <c r="B6898" s="85" t="s">
        <v>56</v>
      </c>
      <c r="C6898" s="86" t="s">
        <v>7073</v>
      </c>
      <c r="D6898" s="87">
        <f>MAX(E6898:G6898)</f>
        <v>592.67499999999995</v>
      </c>
      <c r="E6898" s="45">
        <v>474.14</v>
      </c>
      <c r="F6898" s="45">
        <f>E6898*1.25</f>
        <v>592.67499999999995</v>
      </c>
      <c r="G6898" s="46">
        <v>592.67499999999995</v>
      </c>
      <c r="H6898" s="46"/>
    </row>
    <row r="6899" spans="1:8" s="47" customFormat="1" ht="15" customHeight="1" x14ac:dyDescent="0.25">
      <c r="A6899" s="85">
        <v>64400</v>
      </c>
      <c r="B6899" s="85">
        <v>64400</v>
      </c>
      <c r="C6899" s="86" t="s">
        <v>7390</v>
      </c>
      <c r="D6899" s="87">
        <f>MAX(E6899:G6899)</f>
        <v>595</v>
      </c>
      <c r="E6899" s="48">
        <v>476</v>
      </c>
      <c r="F6899" s="48">
        <f>E6899*1.25</f>
        <v>595</v>
      </c>
      <c r="G6899" s="49">
        <v>595</v>
      </c>
      <c r="H6899" s="46"/>
    </row>
    <row r="6900" spans="1:8" s="47" customFormat="1" ht="15" customHeight="1" x14ac:dyDescent="0.25">
      <c r="A6900" s="85" t="s">
        <v>2495</v>
      </c>
      <c r="B6900" s="85" t="s">
        <v>2495</v>
      </c>
      <c r="C6900" s="86" t="s">
        <v>3562</v>
      </c>
      <c r="D6900" s="87">
        <f>MAX(E6900:G6900)</f>
        <v>595</v>
      </c>
      <c r="E6900" s="45">
        <v>476</v>
      </c>
      <c r="F6900" s="45">
        <f>E6900*1.25</f>
        <v>595</v>
      </c>
      <c r="G6900" s="46">
        <v>595</v>
      </c>
      <c r="H6900" s="46"/>
    </row>
    <row r="6901" spans="1:8" s="47" customFormat="1" ht="15" customHeight="1" x14ac:dyDescent="0.25">
      <c r="A6901" s="85">
        <v>29450</v>
      </c>
      <c r="B6901" s="85">
        <v>29450</v>
      </c>
      <c r="C6901" s="86" t="s">
        <v>7892</v>
      </c>
      <c r="D6901" s="87">
        <f>MAX(E6901:G6901)</f>
        <v>595.25</v>
      </c>
      <c r="E6901" s="48">
        <v>476.2</v>
      </c>
      <c r="F6901" s="48">
        <f>E6901*1.25</f>
        <v>595.25</v>
      </c>
      <c r="G6901" s="49">
        <v>595.25</v>
      </c>
      <c r="H6901" s="46"/>
    </row>
    <row r="6902" spans="1:8" s="47" customFormat="1" ht="15" customHeight="1" x14ac:dyDescent="0.25">
      <c r="A6902" s="84"/>
      <c r="B6902" s="85">
        <v>27266</v>
      </c>
      <c r="C6902" s="86" t="s">
        <v>366</v>
      </c>
      <c r="D6902" s="87">
        <v>596.45000000000005</v>
      </c>
      <c r="E6902" s="50"/>
      <c r="F6902" s="50"/>
      <c r="G6902" s="50"/>
      <c r="H6902" s="46"/>
    </row>
    <row r="6903" spans="1:8" s="47" customFormat="1" ht="15" customHeight="1" x14ac:dyDescent="0.25">
      <c r="A6903" s="84"/>
      <c r="B6903" s="85">
        <v>85460</v>
      </c>
      <c r="C6903" s="86" t="s">
        <v>1523</v>
      </c>
      <c r="D6903" s="87">
        <v>599.54999999999995</v>
      </c>
      <c r="E6903" s="50"/>
      <c r="F6903" s="50"/>
      <c r="G6903" s="50"/>
      <c r="H6903" s="46"/>
    </row>
    <row r="6904" spans="1:8" s="47" customFormat="1" ht="15" customHeight="1" x14ac:dyDescent="0.25">
      <c r="A6904" s="85">
        <v>75571</v>
      </c>
      <c r="B6904" s="85">
        <v>75571</v>
      </c>
      <c r="C6904" s="86" t="s">
        <v>6356</v>
      </c>
      <c r="D6904" s="87">
        <f>MAX(E6904:G6904)</f>
        <v>599.85</v>
      </c>
      <c r="E6904" s="45">
        <v>479.88</v>
      </c>
      <c r="F6904" s="45">
        <f>E6904*1.25</f>
        <v>599.85</v>
      </c>
      <c r="G6904" s="46">
        <v>599.85</v>
      </c>
      <c r="H6904" s="46"/>
    </row>
    <row r="6905" spans="1:8" s="47" customFormat="1" ht="15" customHeight="1" x14ac:dyDescent="0.25">
      <c r="A6905" s="85">
        <v>27265</v>
      </c>
      <c r="B6905" s="85">
        <v>27265</v>
      </c>
      <c r="C6905" s="86" t="s">
        <v>7383</v>
      </c>
      <c r="D6905" s="87">
        <f>MAX(E6905:G6905)</f>
        <v>603.75</v>
      </c>
      <c r="E6905" s="45">
        <v>483</v>
      </c>
      <c r="F6905" s="45">
        <f>E6905*1.25</f>
        <v>603.75</v>
      </c>
      <c r="G6905" s="46">
        <v>603.75</v>
      </c>
      <c r="H6905" s="46"/>
    </row>
    <row r="6906" spans="1:8" s="47" customFormat="1" ht="15" customHeight="1" x14ac:dyDescent="0.25">
      <c r="A6906" s="84"/>
      <c r="B6906" s="85">
        <v>77067</v>
      </c>
      <c r="C6906" s="86" t="s">
        <v>974</v>
      </c>
      <c r="D6906" s="87">
        <v>604.69000000000005</v>
      </c>
      <c r="E6906" s="50"/>
      <c r="F6906" s="50"/>
      <c r="G6906" s="50"/>
      <c r="H6906" s="46"/>
    </row>
    <row r="6907" spans="1:8" s="47" customFormat="1" ht="15" customHeight="1" x14ac:dyDescent="0.25">
      <c r="A6907" s="84"/>
      <c r="B6907" s="85">
        <v>29345</v>
      </c>
      <c r="C6907" s="86" t="s">
        <v>425</v>
      </c>
      <c r="D6907" s="87">
        <v>605.34</v>
      </c>
      <c r="E6907" s="50"/>
      <c r="F6907" s="50"/>
      <c r="G6907" s="50"/>
      <c r="H6907" s="46"/>
    </row>
    <row r="6908" spans="1:8" s="47" customFormat="1" ht="15" customHeight="1" x14ac:dyDescent="0.25">
      <c r="A6908" s="84"/>
      <c r="B6908" s="85">
        <v>86325</v>
      </c>
      <c r="C6908" s="86" t="s">
        <v>1578</v>
      </c>
      <c r="D6908" s="87">
        <v>605.41</v>
      </c>
      <c r="E6908" s="50"/>
      <c r="F6908" s="50"/>
      <c r="G6908" s="50"/>
      <c r="H6908" s="46"/>
    </row>
    <row r="6909" spans="1:8" s="47" customFormat="1" ht="15" customHeight="1" x14ac:dyDescent="0.25">
      <c r="A6909" s="84"/>
      <c r="B6909" s="85">
        <v>13153</v>
      </c>
      <c r="C6909" s="86" t="s">
        <v>229</v>
      </c>
      <c r="D6909" s="87">
        <v>606.51</v>
      </c>
      <c r="E6909" s="50"/>
      <c r="F6909" s="50"/>
      <c r="G6909" s="50"/>
      <c r="H6909" s="46"/>
    </row>
    <row r="6910" spans="1:8" s="47" customFormat="1" ht="15" customHeight="1" x14ac:dyDescent="0.25">
      <c r="A6910" s="85">
        <v>90837</v>
      </c>
      <c r="B6910" s="85">
        <v>90837</v>
      </c>
      <c r="C6910" s="86" t="s">
        <v>8490</v>
      </c>
      <c r="D6910" s="87">
        <f>MAX(E6910:G6910)</f>
        <v>606.9</v>
      </c>
      <c r="E6910" s="45">
        <v>485.52</v>
      </c>
      <c r="F6910" s="45">
        <f>E6910*1.25</f>
        <v>606.9</v>
      </c>
      <c r="G6910" s="46">
        <v>606.9</v>
      </c>
      <c r="H6910" s="46"/>
    </row>
    <row r="6911" spans="1:8" s="47" customFormat="1" ht="15" customHeight="1" x14ac:dyDescent="0.25">
      <c r="A6911" s="85">
        <v>90837</v>
      </c>
      <c r="B6911" s="85">
        <v>90837</v>
      </c>
      <c r="C6911" s="86" t="s">
        <v>8512</v>
      </c>
      <c r="D6911" s="87">
        <f>MAX(E6911:G6911)</f>
        <v>606.9</v>
      </c>
      <c r="E6911" s="45">
        <v>485.52</v>
      </c>
      <c r="F6911" s="45">
        <f>E6911*1.25</f>
        <v>606.9</v>
      </c>
      <c r="G6911" s="46">
        <v>606.9</v>
      </c>
      <c r="H6911" s="46"/>
    </row>
    <row r="6912" spans="1:8" s="47" customFormat="1" ht="15" customHeight="1" x14ac:dyDescent="0.25">
      <c r="A6912" s="85">
        <v>76100</v>
      </c>
      <c r="B6912" s="85">
        <v>76100</v>
      </c>
      <c r="C6912" s="86" t="s">
        <v>6030</v>
      </c>
      <c r="D6912" s="87">
        <f>MAX(E6912:G6912)</f>
        <v>607.02499999999998</v>
      </c>
      <c r="E6912" s="45">
        <v>485.62</v>
      </c>
      <c r="F6912" s="45">
        <f>E6912*1.25</f>
        <v>607.02499999999998</v>
      </c>
      <c r="G6912" s="46">
        <v>607.02499999999998</v>
      </c>
      <c r="H6912" s="46"/>
    </row>
    <row r="6913" spans="1:8" s="47" customFormat="1" ht="15" customHeight="1" x14ac:dyDescent="0.25">
      <c r="A6913" s="84"/>
      <c r="B6913" s="85">
        <v>10006</v>
      </c>
      <c r="C6913" s="86" t="s">
        <v>1</v>
      </c>
      <c r="D6913" s="87">
        <v>607.07000000000005</v>
      </c>
      <c r="E6913" s="50"/>
      <c r="F6913" s="50"/>
      <c r="G6913" s="50"/>
      <c r="H6913" s="46"/>
    </row>
    <row r="6914" spans="1:8" s="47" customFormat="1" ht="15" customHeight="1" x14ac:dyDescent="0.25">
      <c r="A6914" s="85">
        <v>90791</v>
      </c>
      <c r="B6914" s="85">
        <v>90791</v>
      </c>
      <c r="C6914" s="86" t="s">
        <v>8457</v>
      </c>
      <c r="D6914" s="87">
        <f>MAX(E6914:G6914)</f>
        <v>607.75</v>
      </c>
      <c r="E6914" s="45">
        <v>486.2</v>
      </c>
      <c r="F6914" s="45">
        <f>E6914*1.25</f>
        <v>607.75</v>
      </c>
      <c r="G6914" s="46">
        <v>607.75</v>
      </c>
      <c r="H6914" s="46"/>
    </row>
    <row r="6915" spans="1:8" s="47" customFormat="1" ht="15" customHeight="1" x14ac:dyDescent="0.25">
      <c r="A6915" s="85">
        <v>90791</v>
      </c>
      <c r="B6915" s="85">
        <v>90791</v>
      </c>
      <c r="C6915" s="86" t="s">
        <v>8477</v>
      </c>
      <c r="D6915" s="87">
        <f>MAX(E6915:G6915)</f>
        <v>607.75</v>
      </c>
      <c r="E6915" s="45">
        <v>486.2</v>
      </c>
      <c r="F6915" s="45">
        <f>E6915*1.25</f>
        <v>607.75</v>
      </c>
      <c r="G6915" s="46">
        <v>607.75</v>
      </c>
      <c r="H6915" s="46"/>
    </row>
    <row r="6916" spans="1:8" s="47" customFormat="1" ht="15" customHeight="1" x14ac:dyDescent="0.25">
      <c r="A6916" s="85">
        <v>81372</v>
      </c>
      <c r="B6916" s="85">
        <v>81372</v>
      </c>
      <c r="C6916" s="86" t="s">
        <v>5448</v>
      </c>
      <c r="D6916" s="87">
        <f>MAX(E6916:G6916)</f>
        <v>607.83749999999998</v>
      </c>
      <c r="E6916" s="45">
        <v>486.27</v>
      </c>
      <c r="F6916" s="45">
        <f>E6916*1.25</f>
        <v>607.83749999999998</v>
      </c>
      <c r="G6916" s="46">
        <v>607.83749999999998</v>
      </c>
      <c r="H6916" s="46"/>
    </row>
    <row r="6917" spans="1:8" s="47" customFormat="1" ht="15" customHeight="1" x14ac:dyDescent="0.25">
      <c r="A6917" s="84"/>
      <c r="B6917" s="85">
        <v>26670</v>
      </c>
      <c r="C6917" s="86" t="s">
        <v>349</v>
      </c>
      <c r="D6917" s="87">
        <v>608.87</v>
      </c>
      <c r="E6917" s="50"/>
      <c r="F6917" s="50"/>
      <c r="G6917" s="50"/>
      <c r="H6917" s="46"/>
    </row>
    <row r="6918" spans="1:8" s="47" customFormat="1" ht="15" customHeight="1" x14ac:dyDescent="0.25">
      <c r="A6918" s="84"/>
      <c r="B6918" s="85">
        <v>86357</v>
      </c>
      <c r="C6918" s="86" t="s">
        <v>1593</v>
      </c>
      <c r="D6918" s="87">
        <v>608.91999999999996</v>
      </c>
      <c r="E6918" s="50"/>
      <c r="F6918" s="50"/>
      <c r="G6918" s="50"/>
      <c r="H6918" s="46"/>
    </row>
    <row r="6919" spans="1:8" s="47" customFormat="1" ht="15" customHeight="1" x14ac:dyDescent="0.25">
      <c r="A6919" s="85">
        <v>97597</v>
      </c>
      <c r="B6919" s="85">
        <v>97598</v>
      </c>
      <c r="C6919" s="86" t="s">
        <v>7671</v>
      </c>
      <c r="D6919" s="87">
        <f>MAX(E6919:G6919)</f>
        <v>609.875</v>
      </c>
      <c r="E6919" s="45">
        <v>487.9</v>
      </c>
      <c r="F6919" s="45">
        <f>E6919*1.25</f>
        <v>609.875</v>
      </c>
      <c r="G6919" s="46">
        <v>609.875</v>
      </c>
      <c r="H6919" s="46"/>
    </row>
    <row r="6920" spans="1:8" s="47" customFormat="1" ht="15" customHeight="1" x14ac:dyDescent="0.25">
      <c r="A6920" s="85" t="s">
        <v>2495</v>
      </c>
      <c r="B6920" s="85" t="s">
        <v>2495</v>
      </c>
      <c r="C6920" s="86" t="s">
        <v>3034</v>
      </c>
      <c r="D6920" s="87">
        <f>MAX(E6920:G6920)</f>
        <v>610</v>
      </c>
      <c r="E6920" s="45">
        <v>488</v>
      </c>
      <c r="F6920" s="45">
        <f>E6920*1.25</f>
        <v>610</v>
      </c>
      <c r="G6920" s="46">
        <v>610</v>
      </c>
      <c r="H6920" s="46"/>
    </row>
    <row r="6921" spans="1:8" s="47" customFormat="1" ht="15" customHeight="1" x14ac:dyDescent="0.25">
      <c r="A6921" s="84"/>
      <c r="B6921" s="85">
        <v>76885</v>
      </c>
      <c r="C6921" s="86" t="s">
        <v>950</v>
      </c>
      <c r="D6921" s="87">
        <v>610</v>
      </c>
      <c r="E6921" s="50"/>
      <c r="F6921" s="50"/>
      <c r="G6921" s="50"/>
      <c r="H6921" s="46"/>
    </row>
    <row r="6922" spans="1:8" s="47" customFormat="1" ht="15" customHeight="1" x14ac:dyDescent="0.25">
      <c r="A6922" s="85">
        <v>99291</v>
      </c>
      <c r="B6922" s="85">
        <v>99291</v>
      </c>
      <c r="C6922" s="86" t="s">
        <v>8826</v>
      </c>
      <c r="D6922" s="87">
        <f>MAX(E6922:G6922)</f>
        <v>610.5</v>
      </c>
      <c r="E6922" s="45">
        <v>488.4</v>
      </c>
      <c r="F6922" s="45">
        <f>E6922*1.25</f>
        <v>610.5</v>
      </c>
      <c r="G6922" s="46">
        <v>610.5</v>
      </c>
      <c r="H6922" s="46"/>
    </row>
    <row r="6923" spans="1:8" s="47" customFormat="1" ht="15" customHeight="1" x14ac:dyDescent="0.25">
      <c r="A6923" s="85" t="s">
        <v>67</v>
      </c>
      <c r="B6923" s="85">
        <v>99205</v>
      </c>
      <c r="C6923" s="86" t="s">
        <v>7726</v>
      </c>
      <c r="D6923" s="87">
        <f>MAX(E6923:G6923)</f>
        <v>610.875</v>
      </c>
      <c r="E6923" s="45">
        <v>488.7</v>
      </c>
      <c r="F6923" s="45">
        <f>E6923*1.25</f>
        <v>610.875</v>
      </c>
      <c r="G6923" s="46">
        <v>610.875</v>
      </c>
      <c r="H6923" s="46"/>
    </row>
    <row r="6924" spans="1:8" s="47" customFormat="1" ht="15" customHeight="1" x14ac:dyDescent="0.25">
      <c r="A6924" s="85">
        <v>99205</v>
      </c>
      <c r="B6924" s="85">
        <v>99205</v>
      </c>
      <c r="C6924" s="86" t="s">
        <v>7719</v>
      </c>
      <c r="D6924" s="87">
        <f>MAX(E6924:G6924)</f>
        <v>610.875</v>
      </c>
      <c r="E6924" s="45">
        <v>488.7</v>
      </c>
      <c r="F6924" s="45">
        <f>E6924*1.25</f>
        <v>610.875</v>
      </c>
      <c r="G6924" s="46">
        <v>610.875</v>
      </c>
      <c r="H6924" s="46"/>
    </row>
    <row r="6925" spans="1:8" s="47" customFormat="1" ht="15" customHeight="1" x14ac:dyDescent="0.25">
      <c r="A6925" s="85">
        <v>99205</v>
      </c>
      <c r="B6925" s="85">
        <v>99205</v>
      </c>
      <c r="C6925" s="86" t="s">
        <v>8723</v>
      </c>
      <c r="D6925" s="87">
        <f>MAX(E6925:G6925)</f>
        <v>610.875</v>
      </c>
      <c r="E6925" s="45">
        <v>488.7</v>
      </c>
      <c r="F6925" s="45">
        <f>E6925*1.25</f>
        <v>610.875</v>
      </c>
      <c r="G6925" s="46">
        <v>610.875</v>
      </c>
      <c r="H6925" s="46"/>
    </row>
    <row r="6926" spans="1:8" s="47" customFormat="1" ht="15" customHeight="1" x14ac:dyDescent="0.25">
      <c r="A6926" s="85" t="s">
        <v>2495</v>
      </c>
      <c r="B6926" s="85" t="s">
        <v>2495</v>
      </c>
      <c r="C6926" s="86" t="s">
        <v>2995</v>
      </c>
      <c r="D6926" s="87">
        <f>MAX(E6926:G6926)</f>
        <v>612.5625</v>
      </c>
      <c r="E6926" s="45">
        <v>490.05</v>
      </c>
      <c r="F6926" s="45">
        <f>E6926*1.25</f>
        <v>612.5625</v>
      </c>
      <c r="G6926" s="46">
        <v>612.5625</v>
      </c>
      <c r="H6926" s="46"/>
    </row>
    <row r="6927" spans="1:8" s="47" customFormat="1" ht="15" customHeight="1" x14ac:dyDescent="0.25">
      <c r="A6927" s="84"/>
      <c r="B6927" s="85">
        <v>10022</v>
      </c>
      <c r="C6927" s="86" t="s">
        <v>85</v>
      </c>
      <c r="D6927" s="87">
        <v>612.85</v>
      </c>
      <c r="E6927" s="50"/>
      <c r="F6927" s="50"/>
      <c r="G6927" s="50"/>
      <c r="H6927" s="46"/>
    </row>
    <row r="6928" spans="1:8" s="47" customFormat="1" ht="15" customHeight="1" x14ac:dyDescent="0.25">
      <c r="A6928" s="84"/>
      <c r="B6928" s="85">
        <v>29260</v>
      </c>
      <c r="C6928" s="86" t="s">
        <v>422</v>
      </c>
      <c r="D6928" s="87">
        <v>613.12</v>
      </c>
      <c r="E6928" s="50"/>
      <c r="F6928" s="50"/>
      <c r="G6928" s="50"/>
      <c r="H6928" s="46"/>
    </row>
    <row r="6929" spans="1:8" s="47" customFormat="1" ht="15" customHeight="1" x14ac:dyDescent="0.25">
      <c r="A6929" s="84"/>
      <c r="B6929" s="85">
        <v>77321</v>
      </c>
      <c r="C6929" s="86" t="s">
        <v>999</v>
      </c>
      <c r="D6929" s="87">
        <v>613.6</v>
      </c>
      <c r="E6929" s="50"/>
      <c r="F6929" s="50"/>
      <c r="G6929" s="50"/>
      <c r="H6929" s="46"/>
    </row>
    <row r="6930" spans="1:8" s="47" customFormat="1" ht="15" customHeight="1" x14ac:dyDescent="0.25">
      <c r="A6930" s="84"/>
      <c r="B6930" s="85">
        <v>12032</v>
      </c>
      <c r="C6930" s="86" t="s">
        <v>200</v>
      </c>
      <c r="D6930" s="87">
        <v>613.80999999999995</v>
      </c>
      <c r="E6930" s="50"/>
      <c r="F6930" s="50"/>
      <c r="G6930" s="50"/>
      <c r="H6930" s="46"/>
    </row>
    <row r="6931" spans="1:8" s="47" customFormat="1" ht="15" customHeight="1" x14ac:dyDescent="0.25">
      <c r="A6931" s="84"/>
      <c r="B6931" s="85">
        <v>13133</v>
      </c>
      <c r="C6931" s="86" t="s">
        <v>226</v>
      </c>
      <c r="D6931" s="87">
        <v>614.67999999999995</v>
      </c>
      <c r="E6931" s="50"/>
      <c r="F6931" s="50"/>
      <c r="G6931" s="50"/>
      <c r="H6931" s="46"/>
    </row>
    <row r="6932" spans="1:8" s="47" customFormat="1" ht="15" customHeight="1" x14ac:dyDescent="0.25">
      <c r="A6932" s="84"/>
      <c r="B6932" s="85">
        <v>74410</v>
      </c>
      <c r="C6932" s="86" t="s">
        <v>890</v>
      </c>
      <c r="D6932" s="87">
        <v>615.44000000000005</v>
      </c>
      <c r="E6932" s="50"/>
      <c r="F6932" s="50"/>
      <c r="G6932" s="50"/>
      <c r="H6932" s="46"/>
    </row>
    <row r="6933" spans="1:8" s="47" customFormat="1" ht="15" customHeight="1" x14ac:dyDescent="0.25">
      <c r="A6933" s="84"/>
      <c r="B6933" s="85">
        <v>93452</v>
      </c>
      <c r="C6933" s="86" t="s">
        <v>2362</v>
      </c>
      <c r="D6933" s="87">
        <v>615.6</v>
      </c>
      <c r="E6933" s="50"/>
      <c r="F6933" s="50"/>
      <c r="G6933" s="50"/>
      <c r="H6933" s="46"/>
    </row>
    <row r="6934" spans="1:8" s="47" customFormat="1" ht="15" customHeight="1" x14ac:dyDescent="0.25">
      <c r="A6934" s="84"/>
      <c r="B6934" s="85">
        <v>93880</v>
      </c>
      <c r="C6934" s="86" t="s">
        <v>2025</v>
      </c>
      <c r="D6934" s="87">
        <v>616.70000000000005</v>
      </c>
      <c r="E6934" s="50"/>
      <c r="F6934" s="50"/>
      <c r="G6934" s="50"/>
      <c r="H6934" s="46"/>
    </row>
    <row r="6935" spans="1:8" s="47" customFormat="1" ht="15" customHeight="1" x14ac:dyDescent="0.25">
      <c r="A6935" s="85" t="s">
        <v>68</v>
      </c>
      <c r="B6935" s="85" t="s">
        <v>68</v>
      </c>
      <c r="C6935" s="86" t="s">
        <v>4421</v>
      </c>
      <c r="D6935" s="87">
        <f>MAX(E6935:G6935)</f>
        <v>617.29999999999995</v>
      </c>
      <c r="E6935" s="45">
        <v>493.84</v>
      </c>
      <c r="F6935" s="45">
        <f>E6935*1.25</f>
        <v>617.29999999999995</v>
      </c>
      <c r="G6935" s="46">
        <v>617.29999999999995</v>
      </c>
      <c r="H6935" s="46"/>
    </row>
    <row r="6936" spans="1:8" s="47" customFormat="1" ht="15" customHeight="1" x14ac:dyDescent="0.25">
      <c r="A6936" s="85">
        <v>64615</v>
      </c>
      <c r="B6936" s="85">
        <v>64615</v>
      </c>
      <c r="C6936" s="86" t="s">
        <v>7913</v>
      </c>
      <c r="D6936" s="87">
        <f>MAX(E6936:G6936)</f>
        <v>618.69999999999993</v>
      </c>
      <c r="E6936" s="48">
        <v>494.96</v>
      </c>
      <c r="F6936" s="48">
        <f>E6936*1.25</f>
        <v>618.69999999999993</v>
      </c>
      <c r="G6936" s="49">
        <v>618.69999999999993</v>
      </c>
      <c r="H6936" s="46"/>
    </row>
    <row r="6937" spans="1:8" s="47" customFormat="1" ht="15" customHeight="1" x14ac:dyDescent="0.25">
      <c r="A6937" s="85" t="s">
        <v>2495</v>
      </c>
      <c r="B6937" s="85" t="s">
        <v>2495</v>
      </c>
      <c r="C6937" s="86" t="s">
        <v>5428</v>
      </c>
      <c r="D6937" s="87">
        <f>MAX(E6937:G6937)</f>
        <v>618.75</v>
      </c>
      <c r="E6937" s="45">
        <v>495</v>
      </c>
      <c r="F6937" s="45">
        <f>E6937*1.25</f>
        <v>618.75</v>
      </c>
      <c r="G6937" s="46">
        <v>618.75</v>
      </c>
      <c r="H6937" s="46"/>
    </row>
    <row r="6938" spans="1:8" s="47" customFormat="1" ht="15" customHeight="1" x14ac:dyDescent="0.25">
      <c r="A6938" s="84"/>
      <c r="B6938" s="85">
        <v>36600</v>
      </c>
      <c r="C6938" s="86" t="s">
        <v>503</v>
      </c>
      <c r="D6938" s="87">
        <v>619.20000000000005</v>
      </c>
      <c r="E6938" s="50"/>
      <c r="F6938" s="50"/>
      <c r="G6938" s="50"/>
      <c r="H6938" s="46"/>
    </row>
    <row r="6939" spans="1:8" s="47" customFormat="1" ht="15" customHeight="1" x14ac:dyDescent="0.25">
      <c r="A6939" s="85">
        <v>76810</v>
      </c>
      <c r="B6939" s="85">
        <v>76810</v>
      </c>
      <c r="C6939" s="86" t="s">
        <v>7019</v>
      </c>
      <c r="D6939" s="87">
        <f>MAX(E6939:G6939)</f>
        <v>619.6875</v>
      </c>
      <c r="E6939" s="45">
        <v>495.75</v>
      </c>
      <c r="F6939" s="45">
        <f>E6939*1.25</f>
        <v>619.6875</v>
      </c>
      <c r="G6939" s="46">
        <v>619.6875</v>
      </c>
      <c r="H6939" s="46"/>
    </row>
    <row r="6940" spans="1:8" s="47" customFormat="1" ht="15" customHeight="1" x14ac:dyDescent="0.25">
      <c r="A6940" s="85">
        <v>93320</v>
      </c>
      <c r="B6940" s="85">
        <v>93320</v>
      </c>
      <c r="C6940" s="86" t="s">
        <v>7537</v>
      </c>
      <c r="D6940" s="87">
        <f>MAX(E6940:G6940)</f>
        <v>620</v>
      </c>
      <c r="E6940" s="45">
        <v>496</v>
      </c>
      <c r="F6940" s="45">
        <f>E6940*1.25</f>
        <v>620</v>
      </c>
      <c r="G6940" s="46">
        <v>620</v>
      </c>
      <c r="H6940" s="46"/>
    </row>
    <row r="6941" spans="1:8" s="47" customFormat="1" ht="15" customHeight="1" x14ac:dyDescent="0.25">
      <c r="A6941" s="85">
        <v>76831</v>
      </c>
      <c r="B6941" s="85">
        <v>76831</v>
      </c>
      <c r="C6941" s="86" t="s">
        <v>7027</v>
      </c>
      <c r="D6941" s="87">
        <f>MAX(E6941:G6941)</f>
        <v>620</v>
      </c>
      <c r="E6941" s="45">
        <v>496</v>
      </c>
      <c r="F6941" s="45">
        <f>E6941*1.25</f>
        <v>620</v>
      </c>
      <c r="G6941" s="46">
        <v>620</v>
      </c>
      <c r="H6941" s="46"/>
    </row>
    <row r="6942" spans="1:8" s="47" customFormat="1" ht="15" customHeight="1" x14ac:dyDescent="0.25">
      <c r="A6942" s="85" t="s">
        <v>2495</v>
      </c>
      <c r="B6942" s="85" t="s">
        <v>2495</v>
      </c>
      <c r="C6942" s="86" t="s">
        <v>6488</v>
      </c>
      <c r="D6942" s="87">
        <f>MAX(E6942:G6942)</f>
        <v>622.32500000000005</v>
      </c>
      <c r="E6942" s="45">
        <v>497.86</v>
      </c>
      <c r="F6942" s="45">
        <f>E6942*1.25</f>
        <v>622.32500000000005</v>
      </c>
      <c r="G6942" s="46">
        <v>622.32500000000005</v>
      </c>
      <c r="H6942" s="46"/>
    </row>
    <row r="6943" spans="1:8" s="47" customFormat="1" ht="15" customHeight="1" x14ac:dyDescent="0.25">
      <c r="A6943" s="84"/>
      <c r="B6943" s="85">
        <v>74246</v>
      </c>
      <c r="C6943" s="86" t="s">
        <v>881</v>
      </c>
      <c r="D6943" s="87">
        <v>623.13</v>
      </c>
      <c r="E6943" s="50"/>
      <c r="F6943" s="50"/>
      <c r="G6943" s="50"/>
      <c r="H6943" s="46"/>
    </row>
    <row r="6944" spans="1:8" s="47" customFormat="1" ht="15" customHeight="1" x14ac:dyDescent="0.25">
      <c r="A6944" s="85">
        <v>29445</v>
      </c>
      <c r="B6944" s="85">
        <v>29445</v>
      </c>
      <c r="C6944" s="86" t="s">
        <v>8338</v>
      </c>
      <c r="D6944" s="87">
        <f>MAX(E6944:G6944)</f>
        <v>623.51250000000005</v>
      </c>
      <c r="E6944" s="45">
        <v>498.81</v>
      </c>
      <c r="F6944" s="45">
        <f>E6944*1.25</f>
        <v>623.51250000000005</v>
      </c>
      <c r="G6944" s="46">
        <v>623.51250000000005</v>
      </c>
      <c r="H6944" s="46"/>
    </row>
    <row r="6945" spans="1:8" s="47" customFormat="1" ht="15" customHeight="1" x14ac:dyDescent="0.25">
      <c r="A6945" s="85">
        <v>99292</v>
      </c>
      <c r="B6945" s="85">
        <v>99292</v>
      </c>
      <c r="C6945" s="86" t="s">
        <v>7339</v>
      </c>
      <c r="D6945" s="87">
        <f>MAX(E6945:G6945)</f>
        <v>625</v>
      </c>
      <c r="E6945" s="45">
        <v>500</v>
      </c>
      <c r="F6945" s="45">
        <f>E6945*1.25</f>
        <v>625</v>
      </c>
      <c r="G6945" s="46">
        <v>625</v>
      </c>
      <c r="H6945" s="46"/>
    </row>
    <row r="6946" spans="1:8" s="47" customFormat="1" ht="15" customHeight="1" x14ac:dyDescent="0.25">
      <c r="A6946" s="85" t="s">
        <v>2495</v>
      </c>
      <c r="B6946" s="85" t="s">
        <v>2495</v>
      </c>
      <c r="C6946" s="86" t="s">
        <v>3146</v>
      </c>
      <c r="D6946" s="87">
        <f>MAX(E6946:G6946)</f>
        <v>625</v>
      </c>
      <c r="E6946" s="48">
        <v>500</v>
      </c>
      <c r="F6946" s="48">
        <f>E6946*1.25</f>
        <v>625</v>
      </c>
      <c r="G6946" s="49">
        <v>625</v>
      </c>
      <c r="H6946" s="46"/>
    </row>
    <row r="6947" spans="1:8" s="47" customFormat="1" ht="15" customHeight="1" x14ac:dyDescent="0.25">
      <c r="A6947" s="85" t="s">
        <v>2495</v>
      </c>
      <c r="B6947" s="85">
        <v>99292</v>
      </c>
      <c r="C6947" s="86" t="s">
        <v>8225</v>
      </c>
      <c r="D6947" s="87">
        <f>MAX(E6947:G6947)</f>
        <v>625</v>
      </c>
      <c r="E6947" s="45">
        <v>500</v>
      </c>
      <c r="F6947" s="45">
        <f>E6947*1.25</f>
        <v>625</v>
      </c>
      <c r="G6947" s="46">
        <v>625</v>
      </c>
      <c r="H6947" s="46"/>
    </row>
    <row r="6948" spans="1:8" s="47" customFormat="1" ht="15" customHeight="1" x14ac:dyDescent="0.25">
      <c r="A6948" s="85" t="s">
        <v>22</v>
      </c>
      <c r="B6948" s="85" t="s">
        <v>22</v>
      </c>
      <c r="C6948" s="86" t="s">
        <v>3564</v>
      </c>
      <c r="D6948" s="87">
        <f>MAX(E6948:G6948)</f>
        <v>625</v>
      </c>
      <c r="E6948" s="45">
        <v>500</v>
      </c>
      <c r="F6948" s="45">
        <f>E6948*1.25</f>
        <v>625</v>
      </c>
      <c r="G6948" s="46">
        <v>625</v>
      </c>
      <c r="H6948" s="46"/>
    </row>
    <row r="6949" spans="1:8" s="47" customFormat="1" ht="15" customHeight="1" x14ac:dyDescent="0.25">
      <c r="A6949" s="85" t="s">
        <v>2495</v>
      </c>
      <c r="B6949" s="85" t="s">
        <v>2495</v>
      </c>
      <c r="C6949" s="86" t="s">
        <v>3403</v>
      </c>
      <c r="D6949" s="87">
        <f>MAX(E6949:G6949)</f>
        <v>625</v>
      </c>
      <c r="E6949" s="45">
        <v>500</v>
      </c>
      <c r="F6949" s="45">
        <f>E6949*1.25</f>
        <v>625</v>
      </c>
      <c r="G6949" s="46">
        <v>625</v>
      </c>
      <c r="H6949" s="46"/>
    </row>
    <row r="6950" spans="1:8" s="47" customFormat="1" ht="15" customHeight="1" x14ac:dyDescent="0.25">
      <c r="A6950" s="85" t="s">
        <v>21</v>
      </c>
      <c r="B6950" s="85" t="s">
        <v>2495</v>
      </c>
      <c r="C6950" s="86" t="s">
        <v>3315</v>
      </c>
      <c r="D6950" s="87">
        <f>MAX(E6950:G6950)</f>
        <v>625</v>
      </c>
      <c r="E6950" s="45">
        <v>500</v>
      </c>
      <c r="F6950" s="45">
        <f>E6950*1.25</f>
        <v>625</v>
      </c>
      <c r="G6950" s="46">
        <v>625</v>
      </c>
      <c r="H6950" s="46"/>
    </row>
    <row r="6951" spans="1:8" s="47" customFormat="1" ht="15" customHeight="1" x14ac:dyDescent="0.25">
      <c r="A6951" s="85" t="s">
        <v>21</v>
      </c>
      <c r="B6951" s="85" t="s">
        <v>2495</v>
      </c>
      <c r="C6951" s="86" t="s">
        <v>4120</v>
      </c>
      <c r="D6951" s="87">
        <f>MAX(E6951:G6951)</f>
        <v>625</v>
      </c>
      <c r="E6951" s="45">
        <v>500</v>
      </c>
      <c r="F6951" s="45">
        <f>E6951*1.25</f>
        <v>625</v>
      </c>
      <c r="G6951" s="46">
        <v>625</v>
      </c>
      <c r="H6951" s="46"/>
    </row>
    <row r="6952" spans="1:8" s="47" customFormat="1" ht="15" customHeight="1" x14ac:dyDescent="0.25">
      <c r="A6952" s="85" t="s">
        <v>21</v>
      </c>
      <c r="B6952" s="85" t="s">
        <v>2495</v>
      </c>
      <c r="C6952" s="86" t="s">
        <v>4121</v>
      </c>
      <c r="D6952" s="87">
        <f>MAX(E6952:G6952)</f>
        <v>625</v>
      </c>
      <c r="E6952" s="45">
        <v>500</v>
      </c>
      <c r="F6952" s="45">
        <f>E6952*1.25</f>
        <v>625</v>
      </c>
      <c r="G6952" s="46">
        <v>625</v>
      </c>
      <c r="H6952" s="46"/>
    </row>
    <row r="6953" spans="1:8" s="47" customFormat="1" ht="15" customHeight="1" x14ac:dyDescent="0.25">
      <c r="A6953" s="84"/>
      <c r="B6953" s="85">
        <v>46916</v>
      </c>
      <c r="C6953" s="86" t="s">
        <v>550</v>
      </c>
      <c r="D6953" s="87">
        <v>625.65</v>
      </c>
      <c r="E6953" s="50"/>
      <c r="F6953" s="50"/>
      <c r="G6953" s="50"/>
      <c r="H6953" s="46"/>
    </row>
    <row r="6954" spans="1:8" s="47" customFormat="1" ht="15" customHeight="1" x14ac:dyDescent="0.25">
      <c r="A6954" s="85" t="s">
        <v>6151</v>
      </c>
      <c r="B6954" s="85" t="s">
        <v>2495</v>
      </c>
      <c r="C6954" s="86" t="s">
        <v>6152</v>
      </c>
      <c r="D6954" s="87">
        <f>MAX(E6954:G6954)</f>
        <v>625.6875</v>
      </c>
      <c r="E6954" s="48">
        <v>500.55</v>
      </c>
      <c r="F6954" s="48">
        <f>E6954*1.25</f>
        <v>625.6875</v>
      </c>
      <c r="G6954" s="46">
        <v>625.6875</v>
      </c>
      <c r="H6954" s="46"/>
    </row>
    <row r="6955" spans="1:8" s="47" customFormat="1" ht="15" customHeight="1" x14ac:dyDescent="0.25">
      <c r="A6955" s="84"/>
      <c r="B6955" s="85">
        <v>99239</v>
      </c>
      <c r="C6955" s="86" t="s">
        <v>2277</v>
      </c>
      <c r="D6955" s="87">
        <v>625.70000000000005</v>
      </c>
      <c r="E6955" s="50"/>
      <c r="F6955" s="50"/>
      <c r="G6955" s="50"/>
      <c r="H6955" s="46"/>
    </row>
    <row r="6956" spans="1:8" s="47" customFormat="1" ht="15" customHeight="1" x14ac:dyDescent="0.25">
      <c r="A6956" s="84"/>
      <c r="B6956" s="85">
        <v>76814</v>
      </c>
      <c r="C6956" s="86" t="s">
        <v>931</v>
      </c>
      <c r="D6956" s="87">
        <v>625.95000000000005</v>
      </c>
      <c r="E6956" s="50"/>
      <c r="F6956" s="50"/>
      <c r="G6956" s="50"/>
      <c r="H6956" s="46"/>
    </row>
    <row r="6957" spans="1:8" s="47" customFormat="1" ht="15" customHeight="1" x14ac:dyDescent="0.25">
      <c r="A6957" s="85" t="s">
        <v>7556</v>
      </c>
      <c r="B6957" s="85" t="s">
        <v>7556</v>
      </c>
      <c r="C6957" s="86" t="s">
        <v>7557</v>
      </c>
      <c r="D6957" s="87">
        <f>MAX(E6957:G6957)</f>
        <v>626.67499999999995</v>
      </c>
      <c r="E6957" s="45">
        <v>501.34</v>
      </c>
      <c r="F6957" s="45">
        <f>E6957*1.25</f>
        <v>626.67499999999995</v>
      </c>
      <c r="G6957" s="46">
        <v>626.67499999999995</v>
      </c>
      <c r="H6957" s="46"/>
    </row>
    <row r="6958" spans="1:8" s="47" customFormat="1" ht="15" customHeight="1" x14ac:dyDescent="0.25">
      <c r="A6958" s="85" t="s">
        <v>7554</v>
      </c>
      <c r="B6958" s="85" t="s">
        <v>7554</v>
      </c>
      <c r="C6958" s="86" t="s">
        <v>7555</v>
      </c>
      <c r="D6958" s="87">
        <f>MAX(E6958:G6958)</f>
        <v>626.67499999999995</v>
      </c>
      <c r="E6958" s="45">
        <v>501.34</v>
      </c>
      <c r="F6958" s="45">
        <f>E6958*1.25</f>
        <v>626.67499999999995</v>
      </c>
      <c r="G6958" s="46">
        <v>626.67499999999995</v>
      </c>
      <c r="H6958" s="46"/>
    </row>
    <row r="6959" spans="1:8" s="47" customFormat="1" ht="15" customHeight="1" x14ac:dyDescent="0.25">
      <c r="A6959" s="85">
        <v>76536</v>
      </c>
      <c r="B6959" s="85">
        <v>76536</v>
      </c>
      <c r="C6959" s="86" t="s">
        <v>7000</v>
      </c>
      <c r="D6959" s="87">
        <f>MAX(E6959:G6959)</f>
        <v>626.77499999999998</v>
      </c>
      <c r="E6959" s="45">
        <v>501.42</v>
      </c>
      <c r="F6959" s="45">
        <f>E6959*1.25</f>
        <v>626.77499999999998</v>
      </c>
      <c r="G6959" s="46">
        <v>626.77499999999998</v>
      </c>
      <c r="H6959" s="46"/>
    </row>
    <row r="6960" spans="1:8" s="47" customFormat="1" ht="15" customHeight="1" x14ac:dyDescent="0.25">
      <c r="A6960" s="84"/>
      <c r="B6960" s="85">
        <v>10160</v>
      </c>
      <c r="C6960" s="86" t="s">
        <v>101</v>
      </c>
      <c r="D6960" s="87">
        <v>628.16</v>
      </c>
      <c r="E6960" s="50"/>
      <c r="F6960" s="50"/>
      <c r="G6960" s="50"/>
      <c r="H6960" s="46"/>
    </row>
    <row r="6961" spans="1:8" s="47" customFormat="1" ht="15" customHeight="1" x14ac:dyDescent="0.25">
      <c r="A6961" s="84"/>
      <c r="B6961" s="85">
        <v>10061</v>
      </c>
      <c r="C6961" s="86" t="s">
        <v>90</v>
      </c>
      <c r="D6961" s="87">
        <v>628.16</v>
      </c>
      <c r="E6961" s="50"/>
      <c r="F6961" s="50"/>
      <c r="G6961" s="50"/>
      <c r="H6961" s="46"/>
    </row>
    <row r="6962" spans="1:8" s="47" customFormat="1" ht="15" customHeight="1" x14ac:dyDescent="0.25">
      <c r="A6962" s="84"/>
      <c r="B6962" s="85">
        <v>11106</v>
      </c>
      <c r="C6962" s="86" t="s">
        <v>121</v>
      </c>
      <c r="D6962" s="87">
        <v>628.16</v>
      </c>
      <c r="E6962" s="50"/>
      <c r="F6962" s="50"/>
      <c r="G6962" s="50"/>
      <c r="H6962" s="46"/>
    </row>
    <row r="6963" spans="1:8" s="47" customFormat="1" ht="15" customHeight="1" x14ac:dyDescent="0.25">
      <c r="A6963" s="84"/>
      <c r="B6963" s="85">
        <v>10120</v>
      </c>
      <c r="C6963" s="86" t="s">
        <v>96</v>
      </c>
      <c r="D6963" s="87">
        <v>628.16</v>
      </c>
      <c r="E6963" s="50"/>
      <c r="F6963" s="50"/>
      <c r="G6963" s="50"/>
      <c r="H6963" s="46"/>
    </row>
    <row r="6964" spans="1:8" s="47" customFormat="1" ht="15" customHeight="1" x14ac:dyDescent="0.25">
      <c r="A6964" s="84"/>
      <c r="B6964" s="85">
        <v>11750</v>
      </c>
      <c r="C6964" s="86" t="s">
        <v>176</v>
      </c>
      <c r="D6964" s="87">
        <v>628.16</v>
      </c>
      <c r="E6964" s="50"/>
      <c r="F6964" s="50"/>
      <c r="G6964" s="50"/>
      <c r="H6964" s="46"/>
    </row>
    <row r="6965" spans="1:8" s="47" customFormat="1" ht="15" customHeight="1" x14ac:dyDescent="0.25">
      <c r="A6965" s="84"/>
      <c r="B6965" s="85">
        <v>11765</v>
      </c>
      <c r="C6965" s="86" t="s">
        <v>179</v>
      </c>
      <c r="D6965" s="87">
        <v>628.16</v>
      </c>
      <c r="E6965" s="50"/>
      <c r="F6965" s="50"/>
      <c r="G6965" s="50"/>
      <c r="H6965" s="46"/>
    </row>
    <row r="6966" spans="1:8" s="47" customFormat="1" ht="15" customHeight="1" x14ac:dyDescent="0.25">
      <c r="A6966" s="85">
        <v>64505</v>
      </c>
      <c r="B6966" s="85">
        <v>64505</v>
      </c>
      <c r="C6966" s="86" t="s">
        <v>6871</v>
      </c>
      <c r="D6966" s="87">
        <f>MAX(E6966:G6966)</f>
        <v>628.78749999999991</v>
      </c>
      <c r="E6966" s="48">
        <v>503.03</v>
      </c>
      <c r="F6966" s="48">
        <f>E6966*1.25</f>
        <v>628.78749999999991</v>
      </c>
      <c r="G6966" s="49">
        <v>628.78749999999991</v>
      </c>
      <c r="H6966" s="46"/>
    </row>
    <row r="6967" spans="1:8" s="47" customFormat="1" ht="15" customHeight="1" x14ac:dyDescent="0.25">
      <c r="A6967" s="84"/>
      <c r="B6967" s="85">
        <v>71046</v>
      </c>
      <c r="C6967" s="86" t="s">
        <v>724</v>
      </c>
      <c r="D6967" s="87">
        <v>629.58000000000004</v>
      </c>
      <c r="E6967" s="50"/>
      <c r="F6967" s="50"/>
      <c r="G6967" s="50"/>
      <c r="H6967" s="46"/>
    </row>
    <row r="6968" spans="1:8" s="47" customFormat="1" ht="15" customHeight="1" x14ac:dyDescent="0.25">
      <c r="A6968" s="84"/>
      <c r="B6968" s="85">
        <v>99476</v>
      </c>
      <c r="C6968" s="86" t="s">
        <v>2341</v>
      </c>
      <c r="D6968" s="87">
        <v>629.79999999999995</v>
      </c>
      <c r="E6968" s="50"/>
      <c r="F6968" s="50"/>
      <c r="G6968" s="50"/>
      <c r="H6968" s="46"/>
    </row>
    <row r="6969" spans="1:8" s="47" customFormat="1" ht="15" customHeight="1" x14ac:dyDescent="0.25">
      <c r="A6969" s="84"/>
      <c r="B6969" s="85">
        <v>12034</v>
      </c>
      <c r="C6969" s="86" t="s">
        <v>201</v>
      </c>
      <c r="D6969" s="87">
        <v>630</v>
      </c>
      <c r="E6969" s="50"/>
      <c r="F6969" s="50"/>
      <c r="G6969" s="50"/>
      <c r="H6969" s="46"/>
    </row>
    <row r="6970" spans="1:8" s="47" customFormat="1" ht="15" customHeight="1" x14ac:dyDescent="0.25">
      <c r="A6970" s="85">
        <v>76830</v>
      </c>
      <c r="B6970" s="85">
        <v>76830</v>
      </c>
      <c r="C6970" s="86" t="s">
        <v>7024</v>
      </c>
      <c r="D6970" s="87">
        <f>MAX(E6970:G6970)</f>
        <v>630.125</v>
      </c>
      <c r="E6970" s="45">
        <v>504.1</v>
      </c>
      <c r="F6970" s="45">
        <f>E6970*1.25</f>
        <v>630.125</v>
      </c>
      <c r="G6970" s="46">
        <v>630.125</v>
      </c>
      <c r="H6970" s="46"/>
    </row>
    <row r="6971" spans="1:8" s="47" customFormat="1" ht="15" customHeight="1" x14ac:dyDescent="0.25">
      <c r="A6971" s="85">
        <v>77080</v>
      </c>
      <c r="B6971" s="85">
        <v>77080</v>
      </c>
      <c r="C6971" s="86" t="s">
        <v>6043</v>
      </c>
      <c r="D6971" s="87">
        <f>MAX(E6971:G6971)</f>
        <v>630.17499999999995</v>
      </c>
      <c r="E6971" s="48">
        <v>504.14</v>
      </c>
      <c r="F6971" s="48">
        <f>E6971*1.25</f>
        <v>630.17499999999995</v>
      </c>
      <c r="G6971" s="46">
        <v>630.17499999999995</v>
      </c>
      <c r="H6971" s="46"/>
    </row>
    <row r="6972" spans="1:8" s="47" customFormat="1" ht="15" customHeight="1" x14ac:dyDescent="0.25">
      <c r="A6972" s="84"/>
      <c r="B6972" s="85">
        <v>76641</v>
      </c>
      <c r="C6972" s="86" t="s">
        <v>913</v>
      </c>
      <c r="D6972" s="87">
        <v>630.45000000000005</v>
      </c>
      <c r="E6972" s="50"/>
      <c r="F6972" s="50"/>
      <c r="G6972" s="50"/>
      <c r="H6972" s="46"/>
    </row>
    <row r="6973" spans="1:8" s="47" customFormat="1" ht="15" customHeight="1" x14ac:dyDescent="0.25">
      <c r="A6973" s="84"/>
      <c r="B6973" s="85">
        <v>12055</v>
      </c>
      <c r="C6973" s="86" t="s">
        <v>215</v>
      </c>
      <c r="D6973" s="87">
        <v>630.5</v>
      </c>
      <c r="E6973" s="50"/>
      <c r="F6973" s="50"/>
      <c r="G6973" s="50"/>
      <c r="H6973" s="46"/>
    </row>
    <row r="6974" spans="1:8" s="47" customFormat="1" ht="15" customHeight="1" x14ac:dyDescent="0.25">
      <c r="A6974" s="85">
        <v>27830</v>
      </c>
      <c r="B6974" s="85">
        <v>27830</v>
      </c>
      <c r="C6974" s="86" t="s">
        <v>7437</v>
      </c>
      <c r="D6974" s="87">
        <f>MAX(E6974:G6974)</f>
        <v>630.625</v>
      </c>
      <c r="E6974" s="45">
        <v>504.5</v>
      </c>
      <c r="F6974" s="45">
        <f>E6974*1.25</f>
        <v>630.625</v>
      </c>
      <c r="G6974" s="46">
        <v>630.625</v>
      </c>
      <c r="H6974" s="46"/>
    </row>
    <row r="6975" spans="1:8" s="47" customFormat="1" ht="15" customHeight="1" x14ac:dyDescent="0.25">
      <c r="A6975" s="85">
        <v>95911</v>
      </c>
      <c r="B6975" s="85">
        <v>95911</v>
      </c>
      <c r="C6975" s="86" t="s">
        <v>8561</v>
      </c>
      <c r="D6975" s="87">
        <f>MAX(E6975:G6975)</f>
        <v>631.32500000000005</v>
      </c>
      <c r="E6975" s="45">
        <v>505.06</v>
      </c>
      <c r="F6975" s="45">
        <f>E6975*1.25</f>
        <v>631.32500000000005</v>
      </c>
      <c r="G6975" s="46">
        <v>631.32500000000005</v>
      </c>
      <c r="H6975" s="46"/>
    </row>
    <row r="6976" spans="1:8" s="47" customFormat="1" ht="15" customHeight="1" x14ac:dyDescent="0.25">
      <c r="A6976" s="85">
        <v>76801</v>
      </c>
      <c r="B6976" s="85">
        <v>76801</v>
      </c>
      <c r="C6976" s="86" t="s">
        <v>7028</v>
      </c>
      <c r="D6976" s="87">
        <f>MAX(E6976:G6976)</f>
        <v>632.51250000000005</v>
      </c>
      <c r="E6976" s="45">
        <v>506.01</v>
      </c>
      <c r="F6976" s="45">
        <f>E6976*1.25</f>
        <v>632.51250000000005</v>
      </c>
      <c r="G6976" s="46">
        <v>632.51250000000005</v>
      </c>
      <c r="H6976" s="46"/>
    </row>
    <row r="6977" spans="1:8" s="47" customFormat="1" ht="15" customHeight="1" x14ac:dyDescent="0.25">
      <c r="A6977" s="84"/>
      <c r="B6977" s="85">
        <v>93930</v>
      </c>
      <c r="C6977" s="86" t="s">
        <v>2032</v>
      </c>
      <c r="D6977" s="87">
        <v>632.6</v>
      </c>
      <c r="E6977" s="50"/>
      <c r="F6977" s="50"/>
      <c r="G6977" s="50"/>
      <c r="H6977" s="46"/>
    </row>
    <row r="6978" spans="1:8" s="47" customFormat="1" ht="15" customHeight="1" x14ac:dyDescent="0.25">
      <c r="A6978" s="85" t="s">
        <v>2495</v>
      </c>
      <c r="B6978" s="85" t="s">
        <v>2495</v>
      </c>
      <c r="C6978" s="86" t="s">
        <v>4848</v>
      </c>
      <c r="D6978" s="87">
        <f>MAX(E6978:G6978)</f>
        <v>633.5</v>
      </c>
      <c r="E6978" s="45">
        <v>506.8</v>
      </c>
      <c r="F6978" s="45">
        <f>E6978*1.25</f>
        <v>633.5</v>
      </c>
      <c r="G6978" s="46">
        <v>633.5</v>
      </c>
      <c r="H6978" s="46"/>
    </row>
    <row r="6979" spans="1:8" s="47" customFormat="1" ht="15" customHeight="1" x14ac:dyDescent="0.25">
      <c r="A6979" s="85">
        <v>76873</v>
      </c>
      <c r="B6979" s="85">
        <v>76873</v>
      </c>
      <c r="C6979" s="86" t="s">
        <v>6992</v>
      </c>
      <c r="D6979" s="87">
        <f>MAX(E6979:G6979)</f>
        <v>634.61249999999995</v>
      </c>
      <c r="E6979" s="48">
        <v>507.69</v>
      </c>
      <c r="F6979" s="48">
        <f>E6979*1.25</f>
        <v>634.61249999999995</v>
      </c>
      <c r="G6979" s="46">
        <v>634.61249999999995</v>
      </c>
      <c r="H6979" s="46"/>
    </row>
    <row r="6980" spans="1:8" s="47" customFormat="1" ht="15" customHeight="1" x14ac:dyDescent="0.25">
      <c r="A6980" s="85">
        <v>27550</v>
      </c>
      <c r="B6980" s="85">
        <v>27550</v>
      </c>
      <c r="C6980" s="86" t="s">
        <v>7479</v>
      </c>
      <c r="D6980" s="87">
        <f>MAX(E6980:G6980)</f>
        <v>635</v>
      </c>
      <c r="E6980" s="45">
        <v>508</v>
      </c>
      <c r="F6980" s="45">
        <f>E6980*1.25</f>
        <v>635</v>
      </c>
      <c r="G6980" s="46">
        <v>635</v>
      </c>
      <c r="H6980" s="46"/>
    </row>
    <row r="6981" spans="1:8" s="47" customFormat="1" ht="15" customHeight="1" x14ac:dyDescent="0.25">
      <c r="A6981" s="85">
        <v>83520</v>
      </c>
      <c r="B6981" s="85">
        <v>83520</v>
      </c>
      <c r="C6981" s="86" t="s">
        <v>4543</v>
      </c>
      <c r="D6981" s="87">
        <f>MAX(E6981:G6981)</f>
        <v>635.17499999999995</v>
      </c>
      <c r="E6981" s="45">
        <v>508.14</v>
      </c>
      <c r="F6981" s="45">
        <f>E6981*1.25</f>
        <v>635.17499999999995</v>
      </c>
      <c r="G6981" s="46">
        <v>635.17499999999995</v>
      </c>
      <c r="H6981" s="46"/>
    </row>
    <row r="6982" spans="1:8" s="47" customFormat="1" ht="15" customHeight="1" x14ac:dyDescent="0.25">
      <c r="A6982" s="85">
        <v>76881</v>
      </c>
      <c r="B6982" s="85">
        <v>76881</v>
      </c>
      <c r="C6982" s="86" t="s">
        <v>7018</v>
      </c>
      <c r="D6982" s="87">
        <f>MAX(E6982:G6982)</f>
        <v>635.5</v>
      </c>
      <c r="E6982" s="45">
        <v>508.4</v>
      </c>
      <c r="F6982" s="45">
        <f>E6982*1.25</f>
        <v>635.5</v>
      </c>
      <c r="G6982" s="46">
        <v>635.5</v>
      </c>
      <c r="H6982" s="46"/>
    </row>
    <row r="6983" spans="1:8" s="47" customFormat="1" ht="15" customHeight="1" x14ac:dyDescent="0.25">
      <c r="A6983" s="84"/>
      <c r="B6983" s="85">
        <v>28455</v>
      </c>
      <c r="C6983" s="86" t="s">
        <v>395</v>
      </c>
      <c r="D6983" s="87">
        <v>635.58000000000004</v>
      </c>
      <c r="E6983" s="50"/>
      <c r="F6983" s="50"/>
      <c r="G6983" s="50"/>
      <c r="H6983" s="46"/>
    </row>
    <row r="6984" spans="1:8" s="47" customFormat="1" ht="15" customHeight="1" x14ac:dyDescent="0.25">
      <c r="A6984" s="84"/>
      <c r="B6984" s="85">
        <v>16030</v>
      </c>
      <c r="C6984" s="86" t="s">
        <v>245</v>
      </c>
      <c r="D6984" s="87">
        <v>639.02</v>
      </c>
      <c r="E6984" s="50"/>
      <c r="F6984" s="50"/>
      <c r="G6984" s="50"/>
      <c r="H6984" s="46"/>
    </row>
    <row r="6985" spans="1:8" s="47" customFormat="1" ht="15" customHeight="1" x14ac:dyDescent="0.25">
      <c r="A6985" s="84"/>
      <c r="B6985" s="85">
        <v>12021</v>
      </c>
      <c r="C6985" s="86" t="s">
        <v>198</v>
      </c>
      <c r="D6985" s="87">
        <v>639.02</v>
      </c>
      <c r="E6985" s="50"/>
      <c r="F6985" s="50"/>
      <c r="G6985" s="50"/>
      <c r="H6985" s="46"/>
    </row>
    <row r="6986" spans="1:8" s="47" customFormat="1" ht="15" customHeight="1" x14ac:dyDescent="0.25">
      <c r="A6986" s="85">
        <v>99283</v>
      </c>
      <c r="B6986" s="85">
        <v>99283</v>
      </c>
      <c r="C6986" s="86" t="s">
        <v>7318</v>
      </c>
      <c r="D6986" s="87">
        <f>MAX(E6986:G6986)</f>
        <v>639.15</v>
      </c>
      <c r="E6986" s="45">
        <v>511.32</v>
      </c>
      <c r="F6986" s="45">
        <f>E6986*1.25</f>
        <v>639.15</v>
      </c>
      <c r="G6986" s="46">
        <v>639.15</v>
      </c>
      <c r="H6986" s="46"/>
    </row>
    <row r="6987" spans="1:8" s="47" customFormat="1" ht="15" customHeight="1" x14ac:dyDescent="0.25">
      <c r="A6987" s="85">
        <v>99283</v>
      </c>
      <c r="B6987" s="85">
        <v>99283</v>
      </c>
      <c r="C6987" s="86" t="s">
        <v>8885</v>
      </c>
      <c r="D6987" s="87">
        <f>MAX(E6987:G6987)</f>
        <v>639.15</v>
      </c>
      <c r="E6987" s="45">
        <v>511.32</v>
      </c>
      <c r="F6987" s="45">
        <f>E6987*1.25</f>
        <v>639.15</v>
      </c>
      <c r="G6987" s="46">
        <v>639.15</v>
      </c>
      <c r="H6987" s="46"/>
    </row>
    <row r="6988" spans="1:8" s="47" customFormat="1" ht="15" customHeight="1" x14ac:dyDescent="0.25">
      <c r="A6988" s="85">
        <v>99283</v>
      </c>
      <c r="B6988" s="85">
        <v>99283</v>
      </c>
      <c r="C6988" s="86" t="s">
        <v>8628</v>
      </c>
      <c r="D6988" s="87">
        <f>MAX(E6988:G6988)</f>
        <v>639.15</v>
      </c>
      <c r="E6988" s="45">
        <v>511.32</v>
      </c>
      <c r="F6988" s="45">
        <f>E6988*1.25</f>
        <v>639.15</v>
      </c>
      <c r="G6988" s="46">
        <v>639.15</v>
      </c>
      <c r="H6988" s="46"/>
    </row>
    <row r="6989" spans="1:8" s="47" customFormat="1" ht="15" customHeight="1" x14ac:dyDescent="0.25">
      <c r="A6989" s="84"/>
      <c r="B6989" s="85">
        <v>29200</v>
      </c>
      <c r="C6989" s="86" t="s">
        <v>420</v>
      </c>
      <c r="D6989" s="87">
        <v>639.70000000000005</v>
      </c>
      <c r="E6989" s="50"/>
      <c r="F6989" s="50"/>
      <c r="G6989" s="50"/>
      <c r="H6989" s="46"/>
    </row>
    <row r="6990" spans="1:8" s="47" customFormat="1" ht="15" customHeight="1" x14ac:dyDescent="0.25">
      <c r="A6990" s="84"/>
      <c r="B6990" s="85">
        <v>87390</v>
      </c>
      <c r="C6990" s="86" t="s">
        <v>1756</v>
      </c>
      <c r="D6990" s="87">
        <v>641.22</v>
      </c>
      <c r="E6990" s="50"/>
      <c r="F6990" s="50"/>
      <c r="G6990" s="50"/>
      <c r="H6990" s="46"/>
    </row>
    <row r="6991" spans="1:8" s="47" customFormat="1" ht="15" customHeight="1" x14ac:dyDescent="0.25">
      <c r="A6991" s="85">
        <v>42700</v>
      </c>
      <c r="B6991" s="85">
        <v>42700</v>
      </c>
      <c r="C6991" s="86" t="s">
        <v>7500</v>
      </c>
      <c r="D6991" s="87">
        <f>MAX(E6991:G6991)</f>
        <v>642.5625</v>
      </c>
      <c r="E6991" s="45">
        <v>514.04999999999995</v>
      </c>
      <c r="F6991" s="45">
        <f>E6991*1.25</f>
        <v>642.5625</v>
      </c>
      <c r="G6991" s="46">
        <v>642.5625</v>
      </c>
      <c r="H6991" s="46"/>
    </row>
    <row r="6992" spans="1:8" s="47" customFormat="1" ht="15" customHeight="1" x14ac:dyDescent="0.25">
      <c r="A6992" s="85">
        <v>99236</v>
      </c>
      <c r="B6992" s="85">
        <v>99236</v>
      </c>
      <c r="C6992" s="86" t="s">
        <v>8899</v>
      </c>
      <c r="D6992" s="87">
        <f>MAX(E6992:G6992)</f>
        <v>643.1875</v>
      </c>
      <c r="E6992" s="45">
        <v>514.54999999999995</v>
      </c>
      <c r="F6992" s="45">
        <f>E6992*1.25</f>
        <v>643.1875</v>
      </c>
      <c r="G6992" s="46">
        <v>643.1875</v>
      </c>
      <c r="H6992" s="46"/>
    </row>
    <row r="6993" spans="1:8" s="47" customFormat="1" ht="15" customHeight="1" x14ac:dyDescent="0.25">
      <c r="A6993" s="85">
        <v>99236</v>
      </c>
      <c r="B6993" s="85">
        <v>99236</v>
      </c>
      <c r="C6993" s="86" t="s">
        <v>8669</v>
      </c>
      <c r="D6993" s="87">
        <f>MAX(E6993:G6993)</f>
        <v>643.1875</v>
      </c>
      <c r="E6993" s="45">
        <v>514.54999999999995</v>
      </c>
      <c r="F6993" s="45">
        <f>E6993*1.25</f>
        <v>643.1875</v>
      </c>
      <c r="G6993" s="46">
        <v>643.1875</v>
      </c>
      <c r="H6993" s="46"/>
    </row>
    <row r="6994" spans="1:8" s="47" customFormat="1" ht="15" customHeight="1" x14ac:dyDescent="0.25">
      <c r="A6994" s="84"/>
      <c r="B6994" s="85">
        <v>13131</v>
      </c>
      <c r="C6994" s="86" t="s">
        <v>224</v>
      </c>
      <c r="D6994" s="87">
        <v>643.30999999999995</v>
      </c>
      <c r="E6994" s="50"/>
      <c r="F6994" s="50"/>
      <c r="G6994" s="50"/>
      <c r="H6994" s="46"/>
    </row>
    <row r="6995" spans="1:8" s="47" customFormat="1" ht="15" customHeight="1" x14ac:dyDescent="0.25">
      <c r="A6995" s="85">
        <v>95864</v>
      </c>
      <c r="B6995" s="85">
        <v>95864</v>
      </c>
      <c r="C6995" s="86" t="s">
        <v>8553</v>
      </c>
      <c r="D6995" s="87">
        <f>MAX(E6995:G6995)</f>
        <v>643.625</v>
      </c>
      <c r="E6995" s="45">
        <v>514.9</v>
      </c>
      <c r="F6995" s="45">
        <f>E6995*1.25</f>
        <v>643.625</v>
      </c>
      <c r="G6995" s="46">
        <v>643.625</v>
      </c>
      <c r="H6995" s="46"/>
    </row>
    <row r="6996" spans="1:8" s="47" customFormat="1" ht="15" customHeight="1" x14ac:dyDescent="0.25">
      <c r="A6996" s="85">
        <v>76705</v>
      </c>
      <c r="B6996" s="85">
        <v>76705</v>
      </c>
      <c r="C6996" s="86" t="s">
        <v>7003</v>
      </c>
      <c r="D6996" s="87">
        <f>MAX(E6996:G6996)</f>
        <v>644.13749999999993</v>
      </c>
      <c r="E6996" s="45">
        <v>515.30999999999995</v>
      </c>
      <c r="F6996" s="45">
        <f>E6996*1.25</f>
        <v>644.13749999999993</v>
      </c>
      <c r="G6996" s="46">
        <v>644.13749999999993</v>
      </c>
      <c r="H6996" s="46"/>
    </row>
    <row r="6997" spans="1:8" s="47" customFormat="1" ht="15" customHeight="1" x14ac:dyDescent="0.25">
      <c r="A6997" s="84"/>
      <c r="B6997" s="85">
        <v>28190</v>
      </c>
      <c r="C6997" s="86" t="s">
        <v>393</v>
      </c>
      <c r="D6997" s="87">
        <v>644.72</v>
      </c>
      <c r="E6997" s="50"/>
      <c r="F6997" s="50"/>
      <c r="G6997" s="50"/>
      <c r="H6997" s="46"/>
    </row>
    <row r="6998" spans="1:8" s="47" customFormat="1" ht="15" customHeight="1" x14ac:dyDescent="0.25">
      <c r="A6998" s="84"/>
      <c r="B6998" s="85">
        <v>74320</v>
      </c>
      <c r="C6998" s="86" t="s">
        <v>888</v>
      </c>
      <c r="D6998" s="87">
        <v>645.5</v>
      </c>
      <c r="E6998" s="50"/>
      <c r="F6998" s="50"/>
      <c r="G6998" s="50"/>
      <c r="H6998" s="46"/>
    </row>
    <row r="6999" spans="1:8" s="47" customFormat="1" ht="15" customHeight="1" x14ac:dyDescent="0.25">
      <c r="A6999" s="85" t="s">
        <v>2495</v>
      </c>
      <c r="B6999" s="85">
        <v>99223</v>
      </c>
      <c r="C6999" s="86" t="s">
        <v>8701</v>
      </c>
      <c r="D6999" s="87">
        <f>MAX(E6999:G6999)</f>
        <v>645.625</v>
      </c>
      <c r="E6999" s="45">
        <v>516.5</v>
      </c>
      <c r="F6999" s="45">
        <f>E6999*1.25</f>
        <v>645.625</v>
      </c>
      <c r="G6999" s="46">
        <v>645.625</v>
      </c>
      <c r="H6999" s="46"/>
    </row>
    <row r="7000" spans="1:8" s="47" customFormat="1" ht="15" customHeight="1" x14ac:dyDescent="0.25">
      <c r="A7000" s="85">
        <v>99223</v>
      </c>
      <c r="B7000" s="85">
        <v>99254</v>
      </c>
      <c r="C7000" s="86" t="s">
        <v>8711</v>
      </c>
      <c r="D7000" s="87">
        <f>MAX(E7000:G7000)</f>
        <v>645.625</v>
      </c>
      <c r="E7000" s="45">
        <v>516.5</v>
      </c>
      <c r="F7000" s="45">
        <f>E7000*1.25</f>
        <v>645.625</v>
      </c>
      <c r="G7000" s="46">
        <v>645.625</v>
      </c>
      <c r="H7000" s="46"/>
    </row>
    <row r="7001" spans="1:8" s="47" customFormat="1" ht="15" customHeight="1" x14ac:dyDescent="0.25">
      <c r="A7001" s="84"/>
      <c r="B7001" s="85">
        <v>46600</v>
      </c>
      <c r="C7001" s="86" t="s">
        <v>549</v>
      </c>
      <c r="D7001" s="87">
        <v>646.65</v>
      </c>
      <c r="E7001" s="50"/>
      <c r="F7001" s="50"/>
      <c r="G7001" s="50"/>
      <c r="H7001" s="46"/>
    </row>
    <row r="7002" spans="1:8" s="47" customFormat="1" ht="15" customHeight="1" x14ac:dyDescent="0.25">
      <c r="A7002" s="84"/>
      <c r="B7002" s="85">
        <v>85097</v>
      </c>
      <c r="C7002" s="86" t="s">
        <v>1494</v>
      </c>
      <c r="D7002" s="87">
        <v>647.20000000000005</v>
      </c>
      <c r="E7002" s="51"/>
      <c r="F7002" s="51"/>
      <c r="G7002" s="50"/>
      <c r="H7002" s="46"/>
    </row>
    <row r="7003" spans="1:8" s="47" customFormat="1" ht="15" customHeight="1" x14ac:dyDescent="0.25">
      <c r="A7003" s="84"/>
      <c r="B7003" s="85">
        <v>77066</v>
      </c>
      <c r="C7003" s="86" t="s">
        <v>2354</v>
      </c>
      <c r="D7003" s="87">
        <v>647.57000000000005</v>
      </c>
      <c r="E7003" s="50"/>
      <c r="F7003" s="50"/>
      <c r="G7003" s="50"/>
      <c r="H7003" s="46"/>
    </row>
    <row r="7004" spans="1:8" s="47" customFormat="1" ht="15" customHeight="1" x14ac:dyDescent="0.25">
      <c r="A7004" s="85">
        <v>99214</v>
      </c>
      <c r="B7004" s="85">
        <v>99214</v>
      </c>
      <c r="C7004" s="86" t="s">
        <v>6928</v>
      </c>
      <c r="D7004" s="87">
        <f>MAX(E7004:G7004)</f>
        <v>647.625</v>
      </c>
      <c r="E7004" s="48">
        <v>518.1</v>
      </c>
      <c r="F7004" s="48">
        <f>E7004*1.25</f>
        <v>647.625</v>
      </c>
      <c r="G7004" s="49">
        <v>647.625</v>
      </c>
      <c r="H7004" s="46"/>
    </row>
    <row r="7005" spans="1:8" s="47" customFormat="1" ht="15" customHeight="1" x14ac:dyDescent="0.25">
      <c r="A7005" s="85">
        <v>78012</v>
      </c>
      <c r="B7005" s="85">
        <v>78012</v>
      </c>
      <c r="C7005" s="86" t="s">
        <v>6264</v>
      </c>
      <c r="D7005" s="87">
        <f>MAX(E7005:G7005)</f>
        <v>647.8125</v>
      </c>
      <c r="E7005" s="45">
        <v>518.25</v>
      </c>
      <c r="F7005" s="45">
        <f>E7005*1.25</f>
        <v>647.8125</v>
      </c>
      <c r="G7005" s="46">
        <v>647.8125</v>
      </c>
      <c r="H7005" s="46"/>
    </row>
    <row r="7006" spans="1:8" s="47" customFormat="1" ht="15" customHeight="1" x14ac:dyDescent="0.25">
      <c r="A7006" s="84"/>
      <c r="B7006" s="85">
        <v>86336</v>
      </c>
      <c r="C7006" s="86" t="s">
        <v>1585</v>
      </c>
      <c r="D7006" s="87">
        <v>648.97</v>
      </c>
      <c r="E7006" s="50"/>
      <c r="F7006" s="50"/>
      <c r="G7006" s="50"/>
      <c r="H7006" s="46"/>
    </row>
    <row r="7007" spans="1:8" s="47" customFormat="1" ht="15" customHeight="1" x14ac:dyDescent="0.25">
      <c r="A7007" s="84"/>
      <c r="B7007" s="85">
        <v>76536</v>
      </c>
      <c r="C7007" s="86" t="s">
        <v>909</v>
      </c>
      <c r="D7007" s="87">
        <v>649.35</v>
      </c>
      <c r="E7007" s="50"/>
      <c r="F7007" s="50"/>
      <c r="G7007" s="50"/>
      <c r="H7007" s="46"/>
    </row>
    <row r="7008" spans="1:8" s="47" customFormat="1" ht="15" customHeight="1" x14ac:dyDescent="0.25">
      <c r="A7008" s="85" t="s">
        <v>2495</v>
      </c>
      <c r="B7008" s="85" t="s">
        <v>2495</v>
      </c>
      <c r="C7008" s="86" t="s">
        <v>6785</v>
      </c>
      <c r="D7008" s="87">
        <f>MAX(E7008:G7008)</f>
        <v>649.875</v>
      </c>
      <c r="E7008" s="45">
        <v>519.9</v>
      </c>
      <c r="F7008" s="45">
        <f>E7008*1.25</f>
        <v>649.875</v>
      </c>
      <c r="G7008" s="46">
        <v>649.875</v>
      </c>
      <c r="H7008" s="46"/>
    </row>
    <row r="7009" spans="1:8" s="47" customFormat="1" ht="15" customHeight="1" x14ac:dyDescent="0.25">
      <c r="A7009" s="85" t="s">
        <v>2495</v>
      </c>
      <c r="B7009" s="85" t="s">
        <v>2495</v>
      </c>
      <c r="C7009" s="86" t="s">
        <v>3285</v>
      </c>
      <c r="D7009" s="87">
        <f>MAX(E7009:G7009)</f>
        <v>650</v>
      </c>
      <c r="E7009" s="45">
        <v>520</v>
      </c>
      <c r="F7009" s="45">
        <f>E7009*1.25</f>
        <v>650</v>
      </c>
      <c r="G7009" s="46">
        <v>650</v>
      </c>
      <c r="H7009" s="46"/>
    </row>
    <row r="7010" spans="1:8" s="47" customFormat="1" ht="15" customHeight="1" x14ac:dyDescent="0.25">
      <c r="A7010" s="84"/>
      <c r="B7010" s="85">
        <v>29240</v>
      </c>
      <c r="C7010" s="86" t="s">
        <v>421</v>
      </c>
      <c r="D7010" s="87">
        <v>650.67999999999995</v>
      </c>
      <c r="E7010" s="50"/>
      <c r="F7010" s="50"/>
      <c r="G7010" s="50"/>
      <c r="H7010" s="46"/>
    </row>
    <row r="7011" spans="1:8" s="47" customFormat="1" ht="15" customHeight="1" x14ac:dyDescent="0.25">
      <c r="A7011" s="85" t="s">
        <v>2495</v>
      </c>
      <c r="B7011" s="85" t="s">
        <v>2495</v>
      </c>
      <c r="C7011" s="86" t="s">
        <v>4878</v>
      </c>
      <c r="D7011" s="87">
        <f>MAX(E7011:G7011)</f>
        <v>650.875</v>
      </c>
      <c r="E7011" s="45">
        <v>520.70000000000005</v>
      </c>
      <c r="F7011" s="45">
        <f>E7011*1.25</f>
        <v>650.875</v>
      </c>
      <c r="G7011" s="46">
        <v>650.875</v>
      </c>
      <c r="H7011" s="46"/>
    </row>
    <row r="7012" spans="1:8" s="47" customFormat="1" ht="15" customHeight="1" x14ac:dyDescent="0.25">
      <c r="A7012" s="84"/>
      <c r="B7012" s="85">
        <v>64420</v>
      </c>
      <c r="C7012" s="86" t="s">
        <v>613</v>
      </c>
      <c r="D7012" s="87">
        <v>651.12</v>
      </c>
      <c r="E7012" s="50"/>
      <c r="F7012" s="50"/>
      <c r="G7012" s="50"/>
      <c r="H7012" s="46"/>
    </row>
    <row r="7013" spans="1:8" s="47" customFormat="1" ht="15" customHeight="1" x14ac:dyDescent="0.25">
      <c r="A7013" s="85">
        <v>81500</v>
      </c>
      <c r="B7013" s="85">
        <v>81500</v>
      </c>
      <c r="C7013" s="86" t="s">
        <v>4301</v>
      </c>
      <c r="D7013" s="87">
        <f>MAX(E7013:G7013)</f>
        <v>651.25</v>
      </c>
      <c r="E7013" s="45">
        <v>521</v>
      </c>
      <c r="F7013" s="45">
        <f>E7013*1.25</f>
        <v>651.25</v>
      </c>
      <c r="G7013" s="46">
        <v>651.25</v>
      </c>
      <c r="H7013" s="46"/>
    </row>
    <row r="7014" spans="1:8" s="47" customFormat="1" ht="15" customHeight="1" x14ac:dyDescent="0.25">
      <c r="A7014" s="84"/>
      <c r="B7014" s="85">
        <v>93922</v>
      </c>
      <c r="C7014" s="86" t="s">
        <v>2027</v>
      </c>
      <c r="D7014" s="87">
        <v>651.6</v>
      </c>
      <c r="E7014" s="50"/>
      <c r="F7014" s="50"/>
      <c r="G7014" s="50"/>
      <c r="H7014" s="46"/>
    </row>
    <row r="7015" spans="1:8" s="47" customFormat="1" ht="15" customHeight="1" x14ac:dyDescent="0.25">
      <c r="A7015" s="84"/>
      <c r="B7015" s="85">
        <v>92626</v>
      </c>
      <c r="C7015" s="86" t="s">
        <v>1992</v>
      </c>
      <c r="D7015" s="87">
        <v>654.20000000000005</v>
      </c>
      <c r="E7015" s="50"/>
      <c r="F7015" s="50"/>
      <c r="G7015" s="50"/>
      <c r="H7015" s="46"/>
    </row>
    <row r="7016" spans="1:8" s="47" customFormat="1" ht="15" customHeight="1" x14ac:dyDescent="0.25">
      <c r="A7016" s="85" t="s">
        <v>2495</v>
      </c>
      <c r="B7016" s="85" t="s">
        <v>2495</v>
      </c>
      <c r="C7016" s="86" t="s">
        <v>8226</v>
      </c>
      <c r="D7016" s="87">
        <f>MAX(E7016:G7016)</f>
        <v>654.25</v>
      </c>
      <c r="E7016" s="48">
        <v>523.4</v>
      </c>
      <c r="F7016" s="48">
        <f>E7016*1.25</f>
        <v>654.25</v>
      </c>
      <c r="G7016" s="49">
        <v>654.25</v>
      </c>
      <c r="H7016" s="46"/>
    </row>
    <row r="7017" spans="1:8" s="47" customFormat="1" ht="15" customHeight="1" x14ac:dyDescent="0.25">
      <c r="A7017" s="85">
        <v>77065</v>
      </c>
      <c r="B7017" s="85">
        <v>77065</v>
      </c>
      <c r="C7017" s="86" t="s">
        <v>6109</v>
      </c>
      <c r="D7017" s="87">
        <f>MAX(E7017:G7017)</f>
        <v>654.42499999999995</v>
      </c>
      <c r="E7017" s="45">
        <v>523.54</v>
      </c>
      <c r="F7017" s="45">
        <f>E7017*1.25</f>
        <v>654.42499999999995</v>
      </c>
      <c r="G7017" s="46">
        <v>654.42499999999995</v>
      </c>
      <c r="H7017" s="46"/>
    </row>
    <row r="7018" spans="1:8" s="47" customFormat="1" ht="15" customHeight="1" x14ac:dyDescent="0.25">
      <c r="A7018" s="85">
        <v>86021</v>
      </c>
      <c r="B7018" s="85">
        <v>86021</v>
      </c>
      <c r="C7018" s="86" t="s">
        <v>4584</v>
      </c>
      <c r="D7018" s="87">
        <f>MAX(E7018:G7018)</f>
        <v>654.58749999999998</v>
      </c>
      <c r="E7018" s="45">
        <v>523.66999999999996</v>
      </c>
      <c r="F7018" s="45">
        <f>E7018*1.25</f>
        <v>654.58749999999998</v>
      </c>
      <c r="G7018" s="46">
        <v>654.58749999999998</v>
      </c>
      <c r="H7018" s="46"/>
    </row>
    <row r="7019" spans="1:8" s="47" customFormat="1" ht="15" customHeight="1" x14ac:dyDescent="0.25">
      <c r="A7019" s="85">
        <v>74250</v>
      </c>
      <c r="B7019" s="85">
        <v>74250</v>
      </c>
      <c r="C7019" s="86" t="s">
        <v>6005</v>
      </c>
      <c r="D7019" s="87">
        <f>MAX(E7019:G7019)</f>
        <v>654.625</v>
      </c>
      <c r="E7019" s="45">
        <v>523.70000000000005</v>
      </c>
      <c r="F7019" s="45">
        <f>E7019*1.25</f>
        <v>654.625</v>
      </c>
      <c r="G7019" s="46">
        <v>654.625</v>
      </c>
      <c r="H7019" s="46"/>
    </row>
    <row r="7020" spans="1:8" s="47" customFormat="1" ht="15" customHeight="1" x14ac:dyDescent="0.25">
      <c r="A7020" s="85">
        <v>76870</v>
      </c>
      <c r="B7020" s="85">
        <v>76870</v>
      </c>
      <c r="C7020" s="86" t="s">
        <v>7010</v>
      </c>
      <c r="D7020" s="87">
        <f>MAX(E7020:G7020)</f>
        <v>655.69999999999993</v>
      </c>
      <c r="E7020" s="45">
        <v>524.55999999999995</v>
      </c>
      <c r="F7020" s="45">
        <f>E7020*1.25</f>
        <v>655.69999999999993</v>
      </c>
      <c r="G7020" s="46">
        <v>655.69999999999993</v>
      </c>
      <c r="H7020" s="46"/>
    </row>
    <row r="7021" spans="1:8" s="47" customFormat="1" ht="15" customHeight="1" x14ac:dyDescent="0.25">
      <c r="A7021" s="84"/>
      <c r="B7021" s="85">
        <v>55876</v>
      </c>
      <c r="C7021" s="86" t="s">
        <v>577</v>
      </c>
      <c r="D7021" s="87">
        <v>656.7</v>
      </c>
      <c r="E7021" s="50"/>
      <c r="F7021" s="50"/>
      <c r="G7021" s="50"/>
      <c r="H7021" s="46"/>
    </row>
    <row r="7022" spans="1:8" s="47" customFormat="1" ht="15" customHeight="1" x14ac:dyDescent="0.25">
      <c r="A7022" s="84"/>
      <c r="B7022" s="85">
        <v>76000</v>
      </c>
      <c r="C7022" s="86" t="s">
        <v>900</v>
      </c>
      <c r="D7022" s="87">
        <v>659.95</v>
      </c>
      <c r="E7022" s="50"/>
      <c r="F7022" s="50"/>
      <c r="G7022" s="50"/>
      <c r="H7022" s="46"/>
    </row>
    <row r="7023" spans="1:8" s="47" customFormat="1" ht="15" customHeight="1" x14ac:dyDescent="0.25">
      <c r="A7023" s="85" t="s">
        <v>21</v>
      </c>
      <c r="B7023" s="85" t="s">
        <v>2495</v>
      </c>
      <c r="C7023" s="86" t="s">
        <v>4042</v>
      </c>
      <c r="D7023" s="87">
        <f>MAX(E7023:G7023)</f>
        <v>660</v>
      </c>
      <c r="E7023" s="48">
        <v>528</v>
      </c>
      <c r="F7023" s="48">
        <f>E7023*1.25</f>
        <v>660</v>
      </c>
      <c r="G7023" s="49">
        <v>660</v>
      </c>
      <c r="H7023" s="46"/>
    </row>
    <row r="7024" spans="1:8" s="47" customFormat="1" ht="15" customHeight="1" x14ac:dyDescent="0.25">
      <c r="A7024" s="84"/>
      <c r="B7024" s="85">
        <v>86965</v>
      </c>
      <c r="C7024" s="86" t="s">
        <v>1702</v>
      </c>
      <c r="D7024" s="87">
        <v>661.5</v>
      </c>
      <c r="E7024" s="50"/>
      <c r="F7024" s="50"/>
      <c r="G7024" s="50"/>
      <c r="H7024" s="46"/>
    </row>
    <row r="7025" spans="1:8" s="47" customFormat="1" ht="15" customHeight="1" x14ac:dyDescent="0.25">
      <c r="A7025" s="85" t="s">
        <v>22</v>
      </c>
      <c r="B7025" s="85" t="s">
        <v>22</v>
      </c>
      <c r="C7025" s="86" t="s">
        <v>6106</v>
      </c>
      <c r="D7025" s="87">
        <f>MAX(E7025:G7025)</f>
        <v>662.0625</v>
      </c>
      <c r="E7025" s="45">
        <v>529.65</v>
      </c>
      <c r="F7025" s="45">
        <f>E7025*1.25</f>
        <v>662.0625</v>
      </c>
      <c r="G7025" s="46">
        <v>662.0625</v>
      </c>
      <c r="H7025" s="46"/>
    </row>
    <row r="7026" spans="1:8" s="47" customFormat="1" ht="15" customHeight="1" x14ac:dyDescent="0.25">
      <c r="A7026" s="85">
        <v>31500</v>
      </c>
      <c r="B7026" s="85">
        <v>31500</v>
      </c>
      <c r="C7026" s="86" t="s">
        <v>8889</v>
      </c>
      <c r="D7026" s="87">
        <f>MAX(E7026:G7026)</f>
        <v>662.5</v>
      </c>
      <c r="E7026" s="45">
        <v>530</v>
      </c>
      <c r="F7026" s="45">
        <f>E7026*1.25</f>
        <v>662.5</v>
      </c>
      <c r="G7026" s="46">
        <v>662.5</v>
      </c>
      <c r="H7026" s="46"/>
    </row>
    <row r="7027" spans="1:8" s="47" customFormat="1" ht="15" customHeight="1" x14ac:dyDescent="0.25">
      <c r="A7027" s="85">
        <v>31500</v>
      </c>
      <c r="B7027" s="85">
        <v>31500</v>
      </c>
      <c r="C7027" s="86" t="s">
        <v>7429</v>
      </c>
      <c r="D7027" s="87">
        <f>MAX(E7027:G7027)</f>
        <v>662.5</v>
      </c>
      <c r="E7027" s="45">
        <v>530</v>
      </c>
      <c r="F7027" s="45">
        <f>E7027*1.25</f>
        <v>662.5</v>
      </c>
      <c r="G7027" s="46">
        <v>662.5</v>
      </c>
      <c r="H7027" s="46"/>
    </row>
    <row r="7028" spans="1:8" s="47" customFormat="1" ht="15" customHeight="1" x14ac:dyDescent="0.25">
      <c r="A7028" s="85">
        <v>31500</v>
      </c>
      <c r="B7028" s="85">
        <v>31500</v>
      </c>
      <c r="C7028" s="86" t="s">
        <v>6482</v>
      </c>
      <c r="D7028" s="87">
        <f>MAX(E7028:G7028)</f>
        <v>662.5</v>
      </c>
      <c r="E7028" s="45">
        <v>530</v>
      </c>
      <c r="F7028" s="45">
        <f>E7028*1.25</f>
        <v>662.5</v>
      </c>
      <c r="G7028" s="46">
        <v>662.5</v>
      </c>
      <c r="H7028" s="46"/>
    </row>
    <row r="7029" spans="1:8" s="47" customFormat="1" ht="15" customHeight="1" x14ac:dyDescent="0.25">
      <c r="A7029" s="85">
        <v>31500</v>
      </c>
      <c r="B7029" s="85">
        <v>31500</v>
      </c>
      <c r="C7029" s="86" t="s">
        <v>6482</v>
      </c>
      <c r="D7029" s="87">
        <f>MAX(E7029:G7029)</f>
        <v>662.5</v>
      </c>
      <c r="E7029" s="45">
        <v>530</v>
      </c>
      <c r="F7029" s="45">
        <f>E7029*1.25</f>
        <v>662.5</v>
      </c>
      <c r="G7029" s="46">
        <v>662.5</v>
      </c>
      <c r="H7029" s="46"/>
    </row>
    <row r="7030" spans="1:8" s="47" customFormat="1" ht="15" customHeight="1" x14ac:dyDescent="0.25">
      <c r="A7030" s="85">
        <v>31500</v>
      </c>
      <c r="B7030" s="85">
        <v>31500</v>
      </c>
      <c r="C7030" s="86" t="s">
        <v>7429</v>
      </c>
      <c r="D7030" s="87">
        <f>MAX(E7030:G7030)</f>
        <v>662.5</v>
      </c>
      <c r="E7030" s="45">
        <v>530</v>
      </c>
      <c r="F7030" s="45">
        <f>E7030*1.25</f>
        <v>662.5</v>
      </c>
      <c r="G7030" s="46">
        <v>662.5</v>
      </c>
      <c r="H7030" s="46"/>
    </row>
    <row r="7031" spans="1:8" s="47" customFormat="1" ht="15" customHeight="1" x14ac:dyDescent="0.25">
      <c r="A7031" s="85">
        <v>31500</v>
      </c>
      <c r="B7031" s="85">
        <v>31500</v>
      </c>
      <c r="C7031" s="86" t="s">
        <v>8747</v>
      </c>
      <c r="D7031" s="87">
        <f>MAX(E7031:G7031)</f>
        <v>662.5</v>
      </c>
      <c r="E7031" s="45">
        <v>530</v>
      </c>
      <c r="F7031" s="45">
        <f>E7031*1.25</f>
        <v>662.5</v>
      </c>
      <c r="G7031" s="46">
        <v>662.5</v>
      </c>
      <c r="H7031" s="46"/>
    </row>
    <row r="7032" spans="1:8" s="47" customFormat="1" ht="15" customHeight="1" x14ac:dyDescent="0.25">
      <c r="A7032" s="85" t="s">
        <v>2495</v>
      </c>
      <c r="B7032" s="85" t="s">
        <v>2495</v>
      </c>
      <c r="C7032" s="86" t="s">
        <v>3205</v>
      </c>
      <c r="D7032" s="87">
        <f>MAX(E7032:G7032)</f>
        <v>662.5</v>
      </c>
      <c r="E7032" s="45">
        <v>530</v>
      </c>
      <c r="F7032" s="45">
        <f>E7032*1.25</f>
        <v>662.5</v>
      </c>
      <c r="G7032" s="46">
        <v>662.5</v>
      </c>
      <c r="H7032" s="46"/>
    </row>
    <row r="7033" spans="1:8" s="47" customFormat="1" ht="15" customHeight="1" x14ac:dyDescent="0.25">
      <c r="A7033" s="84"/>
      <c r="B7033" s="85">
        <v>74415</v>
      </c>
      <c r="C7033" s="86" t="s">
        <v>891</v>
      </c>
      <c r="D7033" s="87">
        <v>662.88</v>
      </c>
      <c r="E7033" s="50"/>
      <c r="F7033" s="50"/>
      <c r="G7033" s="50"/>
      <c r="H7033" s="46"/>
    </row>
    <row r="7034" spans="1:8" s="47" customFormat="1" ht="15" customHeight="1" x14ac:dyDescent="0.25">
      <c r="A7034" s="85" t="s">
        <v>2495</v>
      </c>
      <c r="B7034" s="85" t="s">
        <v>2495</v>
      </c>
      <c r="C7034" s="86" t="s">
        <v>3081</v>
      </c>
      <c r="D7034" s="87">
        <f>MAX(E7034:G7034)</f>
        <v>664.4375</v>
      </c>
      <c r="E7034" s="45">
        <v>531.54999999999995</v>
      </c>
      <c r="F7034" s="45">
        <f>E7034*1.25</f>
        <v>664.4375</v>
      </c>
      <c r="G7034" s="46">
        <v>664.4375</v>
      </c>
      <c r="H7034" s="46"/>
    </row>
    <row r="7035" spans="1:8" s="47" customFormat="1" ht="15" customHeight="1" x14ac:dyDescent="0.25">
      <c r="A7035" s="84"/>
      <c r="B7035" s="85">
        <v>73080</v>
      </c>
      <c r="C7035" s="86" t="s">
        <v>804</v>
      </c>
      <c r="D7035" s="87">
        <v>667.5</v>
      </c>
      <c r="E7035" s="50"/>
      <c r="F7035" s="50"/>
      <c r="G7035" s="50"/>
      <c r="H7035" s="46"/>
    </row>
    <row r="7036" spans="1:8" s="47" customFormat="1" ht="15" customHeight="1" x14ac:dyDescent="0.25">
      <c r="A7036" s="84"/>
      <c r="B7036" s="85">
        <v>53620</v>
      </c>
      <c r="C7036" s="86" t="s">
        <v>570</v>
      </c>
      <c r="D7036" s="87">
        <v>668.9</v>
      </c>
      <c r="E7036" s="50"/>
      <c r="F7036" s="50"/>
      <c r="G7036" s="50"/>
      <c r="H7036" s="46"/>
    </row>
    <row r="7037" spans="1:8" s="47" customFormat="1" ht="15" customHeight="1" x14ac:dyDescent="0.25">
      <c r="A7037" s="85" t="s">
        <v>2495</v>
      </c>
      <c r="B7037" s="85" t="s">
        <v>2495</v>
      </c>
      <c r="C7037" s="86" t="s">
        <v>3170</v>
      </c>
      <c r="D7037" s="87">
        <f>MAX(E7037:G7037)</f>
        <v>675</v>
      </c>
      <c r="E7037" s="45">
        <v>540</v>
      </c>
      <c r="F7037" s="45">
        <f>E7037*1.25</f>
        <v>675</v>
      </c>
      <c r="G7037" s="46">
        <v>675</v>
      </c>
      <c r="H7037" s="46"/>
    </row>
    <row r="7038" spans="1:8" s="47" customFormat="1" ht="15" customHeight="1" x14ac:dyDescent="0.25">
      <c r="A7038" s="84"/>
      <c r="B7038" s="85">
        <v>99245</v>
      </c>
      <c r="C7038" s="86" t="s">
        <v>2282</v>
      </c>
      <c r="D7038" s="87">
        <v>675.3</v>
      </c>
      <c r="E7038" s="50"/>
      <c r="F7038" s="50"/>
      <c r="G7038" s="50"/>
      <c r="H7038" s="46"/>
    </row>
    <row r="7039" spans="1:8" s="47" customFormat="1" ht="15" customHeight="1" x14ac:dyDescent="0.25">
      <c r="A7039" s="84"/>
      <c r="B7039" s="85">
        <v>64455</v>
      </c>
      <c r="C7039" s="86" t="s">
        <v>618</v>
      </c>
      <c r="D7039" s="87">
        <v>675.9</v>
      </c>
      <c r="E7039" s="50"/>
      <c r="F7039" s="50"/>
      <c r="G7039" s="50"/>
      <c r="H7039" s="46"/>
    </row>
    <row r="7040" spans="1:8" s="47" customFormat="1" ht="15" customHeight="1" x14ac:dyDescent="0.25">
      <c r="A7040" s="84"/>
      <c r="B7040" s="85">
        <v>93990</v>
      </c>
      <c r="C7040" s="86" t="s">
        <v>2041</v>
      </c>
      <c r="D7040" s="87">
        <v>676.7</v>
      </c>
      <c r="E7040" s="50"/>
      <c r="F7040" s="50"/>
      <c r="G7040" s="50"/>
      <c r="H7040" s="46"/>
    </row>
    <row r="7041" spans="1:8" s="47" customFormat="1" ht="15" customHeight="1" x14ac:dyDescent="0.25">
      <c r="A7041" s="85">
        <v>64405</v>
      </c>
      <c r="B7041" s="85">
        <v>64405</v>
      </c>
      <c r="C7041" s="86" t="s">
        <v>7916</v>
      </c>
      <c r="D7041" s="87">
        <f>MAX(E7041:G7041)</f>
        <v>677.41249999999991</v>
      </c>
      <c r="E7041" s="48">
        <v>541.92999999999995</v>
      </c>
      <c r="F7041" s="48">
        <f>E7041*1.25</f>
        <v>677.41249999999991</v>
      </c>
      <c r="G7041" s="49">
        <v>677.41249999999991</v>
      </c>
      <c r="H7041" s="46"/>
    </row>
    <row r="7042" spans="1:8" s="47" customFormat="1" ht="15" customHeight="1" x14ac:dyDescent="0.25">
      <c r="A7042" s="85">
        <v>64405</v>
      </c>
      <c r="B7042" s="85">
        <v>64405</v>
      </c>
      <c r="C7042" s="86" t="s">
        <v>6860</v>
      </c>
      <c r="D7042" s="87">
        <f>MAX(E7042:G7042)</f>
        <v>677.41249999999991</v>
      </c>
      <c r="E7042" s="48">
        <v>541.92999999999995</v>
      </c>
      <c r="F7042" s="48">
        <f>E7042*1.25</f>
        <v>677.41249999999991</v>
      </c>
      <c r="G7042" s="49">
        <v>677.41249999999991</v>
      </c>
      <c r="H7042" s="46"/>
    </row>
    <row r="7043" spans="1:8" s="47" customFormat="1" ht="15" customHeight="1" x14ac:dyDescent="0.25">
      <c r="A7043" s="85" t="s">
        <v>2495</v>
      </c>
      <c r="B7043" s="85" t="s">
        <v>2495</v>
      </c>
      <c r="C7043" s="86" t="s">
        <v>3236</v>
      </c>
      <c r="D7043" s="87">
        <f>MAX(E7043:G7043)</f>
        <v>677.5</v>
      </c>
      <c r="E7043" s="48">
        <v>542</v>
      </c>
      <c r="F7043" s="48">
        <f>E7043*1.25</f>
        <v>677.5</v>
      </c>
      <c r="G7043" s="46">
        <v>677.5</v>
      </c>
      <c r="H7043" s="46"/>
    </row>
    <row r="7044" spans="1:8" s="47" customFormat="1" ht="15" customHeight="1" x14ac:dyDescent="0.25">
      <c r="A7044" s="84"/>
      <c r="B7044" s="85">
        <v>72080</v>
      </c>
      <c r="C7044" s="86" t="s">
        <v>749</v>
      </c>
      <c r="D7044" s="87">
        <v>677.83</v>
      </c>
      <c r="E7044" s="50"/>
      <c r="F7044" s="50"/>
      <c r="G7044" s="50"/>
      <c r="H7044" s="46"/>
    </row>
    <row r="7045" spans="1:8" s="47" customFormat="1" ht="15" customHeight="1" x14ac:dyDescent="0.25">
      <c r="A7045" s="85">
        <v>99223</v>
      </c>
      <c r="B7045" s="85">
        <v>99223</v>
      </c>
      <c r="C7045" s="86" t="s">
        <v>8741</v>
      </c>
      <c r="D7045" s="87">
        <f>MAX(E7045:G7045)</f>
        <v>677.9375</v>
      </c>
      <c r="E7045" s="45">
        <v>542.35</v>
      </c>
      <c r="F7045" s="45">
        <f>E7045*1.25</f>
        <v>677.9375</v>
      </c>
      <c r="G7045" s="46">
        <v>677.9375</v>
      </c>
      <c r="H7045" s="46"/>
    </row>
    <row r="7046" spans="1:8" s="47" customFormat="1" ht="15" customHeight="1" x14ac:dyDescent="0.25">
      <c r="A7046" s="85">
        <v>70390</v>
      </c>
      <c r="B7046" s="85">
        <v>70390</v>
      </c>
      <c r="C7046" s="86" t="s">
        <v>6032</v>
      </c>
      <c r="D7046" s="87">
        <f>MAX(E7046:G7046)</f>
        <v>678.8125</v>
      </c>
      <c r="E7046" s="45">
        <v>543.04999999999995</v>
      </c>
      <c r="F7046" s="45">
        <f>E7046*1.25</f>
        <v>678.8125</v>
      </c>
      <c r="G7046" s="46">
        <v>678.8125</v>
      </c>
      <c r="H7046" s="46"/>
    </row>
    <row r="7047" spans="1:8" s="47" customFormat="1" ht="15" customHeight="1" x14ac:dyDescent="0.25">
      <c r="A7047" s="85" t="s">
        <v>23</v>
      </c>
      <c r="B7047" s="85" t="s">
        <v>2495</v>
      </c>
      <c r="C7047" s="86" t="s">
        <v>2677</v>
      </c>
      <c r="D7047" s="87">
        <f>MAX(E7047:G7047)</f>
        <v>680</v>
      </c>
      <c r="E7047" s="48">
        <v>544</v>
      </c>
      <c r="F7047" s="48">
        <f>E7047*1.25</f>
        <v>680</v>
      </c>
      <c r="G7047" s="46">
        <v>680</v>
      </c>
      <c r="H7047" s="46"/>
    </row>
    <row r="7048" spans="1:8" s="47" customFormat="1" ht="15" customHeight="1" x14ac:dyDescent="0.25">
      <c r="A7048" s="85" t="s">
        <v>23</v>
      </c>
      <c r="B7048" s="85" t="s">
        <v>2495</v>
      </c>
      <c r="C7048" s="86" t="s">
        <v>2677</v>
      </c>
      <c r="D7048" s="87">
        <f>MAX(E7048:G7048)</f>
        <v>680</v>
      </c>
      <c r="E7048" s="48">
        <v>544</v>
      </c>
      <c r="F7048" s="48">
        <f>E7048*1.25</f>
        <v>680</v>
      </c>
      <c r="G7048" s="46">
        <v>680</v>
      </c>
      <c r="H7048" s="46"/>
    </row>
    <row r="7049" spans="1:8" s="47" customFormat="1" ht="15" customHeight="1" x14ac:dyDescent="0.25">
      <c r="A7049" s="85" t="s">
        <v>23</v>
      </c>
      <c r="B7049" s="85" t="s">
        <v>2495</v>
      </c>
      <c r="C7049" s="86" t="s">
        <v>2656</v>
      </c>
      <c r="D7049" s="87">
        <f>MAX(E7049:G7049)</f>
        <v>680</v>
      </c>
      <c r="E7049" s="45">
        <v>544</v>
      </c>
      <c r="F7049" s="45">
        <f>E7049*1.25</f>
        <v>680</v>
      </c>
      <c r="G7049" s="46">
        <v>680</v>
      </c>
      <c r="H7049" s="46"/>
    </row>
    <row r="7050" spans="1:8" s="47" customFormat="1" ht="15" customHeight="1" x14ac:dyDescent="0.25">
      <c r="A7050" s="84"/>
      <c r="B7050" s="85">
        <v>77285</v>
      </c>
      <c r="C7050" s="86" t="s">
        <v>987</v>
      </c>
      <c r="D7050" s="87">
        <v>680.19</v>
      </c>
      <c r="E7050" s="50"/>
      <c r="F7050" s="50"/>
      <c r="G7050" s="50"/>
      <c r="H7050" s="46"/>
    </row>
    <row r="7051" spans="1:8" s="47" customFormat="1" ht="15" customHeight="1" x14ac:dyDescent="0.25">
      <c r="A7051" s="85" t="s">
        <v>2495</v>
      </c>
      <c r="B7051" s="85" t="s">
        <v>2495</v>
      </c>
      <c r="C7051" s="86" t="s">
        <v>6735</v>
      </c>
      <c r="D7051" s="87">
        <f>MAX(E7051:G7051)</f>
        <v>681</v>
      </c>
      <c r="E7051" s="45">
        <v>544.79999999999995</v>
      </c>
      <c r="F7051" s="45">
        <f>E7051*1.25</f>
        <v>681</v>
      </c>
      <c r="G7051" s="46">
        <v>681</v>
      </c>
      <c r="H7051" s="46"/>
    </row>
    <row r="7052" spans="1:8" s="47" customFormat="1" ht="15" customHeight="1" x14ac:dyDescent="0.25">
      <c r="A7052" s="85" t="s">
        <v>2495</v>
      </c>
      <c r="B7052" s="85" t="s">
        <v>2495</v>
      </c>
      <c r="C7052" s="86" t="s">
        <v>6746</v>
      </c>
      <c r="D7052" s="87">
        <f>MAX(E7052:G7052)</f>
        <v>681</v>
      </c>
      <c r="E7052" s="45">
        <v>544.79999999999995</v>
      </c>
      <c r="F7052" s="45">
        <f>E7052*1.25</f>
        <v>681</v>
      </c>
      <c r="G7052" s="46">
        <v>681</v>
      </c>
      <c r="H7052" s="46"/>
    </row>
    <row r="7053" spans="1:8" s="47" customFormat="1" ht="15" customHeight="1" x14ac:dyDescent="0.25">
      <c r="A7053" s="84"/>
      <c r="B7053" s="85">
        <v>23575</v>
      </c>
      <c r="C7053" s="86" t="s">
        <v>312</v>
      </c>
      <c r="D7053" s="87">
        <v>681.75</v>
      </c>
      <c r="E7053" s="50"/>
      <c r="F7053" s="50"/>
      <c r="G7053" s="50"/>
      <c r="H7053" s="46"/>
    </row>
    <row r="7054" spans="1:8" s="47" customFormat="1" ht="15" customHeight="1" x14ac:dyDescent="0.25">
      <c r="A7054" s="85" t="s">
        <v>22</v>
      </c>
      <c r="B7054" s="85" t="s">
        <v>22</v>
      </c>
      <c r="C7054" s="86" t="s">
        <v>3441</v>
      </c>
      <c r="D7054" s="87">
        <f>MAX(E7054:G7054)</f>
        <v>682.5</v>
      </c>
      <c r="E7054" s="45">
        <v>546</v>
      </c>
      <c r="F7054" s="45">
        <f>E7054*1.25</f>
        <v>682.5</v>
      </c>
      <c r="G7054" s="46">
        <v>682.5</v>
      </c>
      <c r="H7054" s="46"/>
    </row>
    <row r="7055" spans="1:8" s="47" customFormat="1" ht="15" customHeight="1" x14ac:dyDescent="0.25">
      <c r="A7055" s="85" t="s">
        <v>22</v>
      </c>
      <c r="B7055" s="85" t="s">
        <v>2495</v>
      </c>
      <c r="C7055" s="86" t="s">
        <v>2999</v>
      </c>
      <c r="D7055" s="87">
        <f>MAX(E7055:G7055)</f>
        <v>682.5</v>
      </c>
      <c r="E7055" s="45">
        <v>546</v>
      </c>
      <c r="F7055" s="45">
        <f>E7055*1.25</f>
        <v>682.5</v>
      </c>
      <c r="G7055" s="46">
        <v>682.5</v>
      </c>
      <c r="H7055" s="46"/>
    </row>
    <row r="7056" spans="1:8" s="47" customFormat="1" ht="15" customHeight="1" x14ac:dyDescent="0.25">
      <c r="A7056" s="85" t="s">
        <v>22</v>
      </c>
      <c r="B7056" s="85" t="s">
        <v>2495</v>
      </c>
      <c r="C7056" s="86" t="s">
        <v>3000</v>
      </c>
      <c r="D7056" s="87">
        <f>MAX(E7056:G7056)</f>
        <v>682.5</v>
      </c>
      <c r="E7056" s="45">
        <v>546</v>
      </c>
      <c r="F7056" s="45">
        <f>E7056*1.25</f>
        <v>682.5</v>
      </c>
      <c r="G7056" s="46">
        <v>682.5</v>
      </c>
      <c r="H7056" s="46"/>
    </row>
    <row r="7057" spans="1:8" s="47" customFormat="1" ht="15" customHeight="1" x14ac:dyDescent="0.25">
      <c r="A7057" s="84"/>
      <c r="B7057" s="85">
        <v>85732</v>
      </c>
      <c r="C7057" s="86" t="s">
        <v>1542</v>
      </c>
      <c r="D7057" s="87">
        <v>682.58</v>
      </c>
      <c r="E7057" s="51"/>
      <c r="F7057" s="51"/>
      <c r="G7057" s="51"/>
      <c r="H7057" s="46"/>
    </row>
    <row r="7058" spans="1:8" s="47" customFormat="1" ht="15" customHeight="1" x14ac:dyDescent="0.25">
      <c r="A7058" s="85">
        <v>77407</v>
      </c>
      <c r="B7058" s="85">
        <v>77407</v>
      </c>
      <c r="C7058" s="86" t="s">
        <v>6165</v>
      </c>
      <c r="D7058" s="87">
        <f>MAX(E7058:G7058)</f>
        <v>683.125</v>
      </c>
      <c r="E7058" s="45">
        <v>546.5</v>
      </c>
      <c r="F7058" s="45">
        <f>E7058*1.25</f>
        <v>683.125</v>
      </c>
      <c r="G7058" s="46">
        <v>683.125</v>
      </c>
      <c r="H7058" s="46"/>
    </row>
    <row r="7059" spans="1:8" s="47" customFormat="1" ht="15" customHeight="1" x14ac:dyDescent="0.25">
      <c r="A7059" s="85">
        <v>74713</v>
      </c>
      <c r="B7059" s="85">
        <v>74713</v>
      </c>
      <c r="C7059" s="86" t="s">
        <v>7993</v>
      </c>
      <c r="D7059" s="87">
        <f>MAX(E7059:G7059)</f>
        <v>683.85</v>
      </c>
      <c r="E7059" s="48">
        <v>547.08000000000004</v>
      </c>
      <c r="F7059" s="48">
        <f>E7059*1.25</f>
        <v>683.85</v>
      </c>
      <c r="G7059" s="46">
        <v>683.85</v>
      </c>
      <c r="H7059" s="46"/>
    </row>
    <row r="7060" spans="1:8" s="47" customFormat="1" ht="15" customHeight="1" x14ac:dyDescent="0.25">
      <c r="A7060" s="85" t="s">
        <v>2495</v>
      </c>
      <c r="B7060" s="85" t="s">
        <v>2495</v>
      </c>
      <c r="C7060" s="86" t="s">
        <v>3705</v>
      </c>
      <c r="D7060" s="87">
        <f>MAX(E7060:G7060)</f>
        <v>686.25</v>
      </c>
      <c r="E7060" s="48">
        <v>549</v>
      </c>
      <c r="F7060" s="48">
        <f>E7060*1.25</f>
        <v>686.25</v>
      </c>
      <c r="G7060" s="49">
        <v>686.25</v>
      </c>
      <c r="H7060" s="46"/>
    </row>
    <row r="7061" spans="1:8" s="47" customFormat="1" ht="15" customHeight="1" x14ac:dyDescent="0.25">
      <c r="A7061" s="85" t="s">
        <v>2495</v>
      </c>
      <c r="B7061" s="85" t="s">
        <v>2495</v>
      </c>
      <c r="C7061" s="86" t="s">
        <v>3784</v>
      </c>
      <c r="D7061" s="87">
        <f>MAX(E7061:G7061)</f>
        <v>686.25</v>
      </c>
      <c r="E7061" s="45">
        <v>549</v>
      </c>
      <c r="F7061" s="45">
        <f>E7061*1.25</f>
        <v>686.25</v>
      </c>
      <c r="G7061" s="46">
        <v>686.25</v>
      </c>
      <c r="H7061" s="46"/>
    </row>
    <row r="7062" spans="1:8" s="47" customFormat="1" ht="15" customHeight="1" x14ac:dyDescent="0.25">
      <c r="A7062" s="84"/>
      <c r="B7062" s="85">
        <v>93005</v>
      </c>
      <c r="C7062" s="86" t="s">
        <v>2002</v>
      </c>
      <c r="D7062" s="87">
        <v>686.27</v>
      </c>
      <c r="E7062" s="50"/>
      <c r="F7062" s="50"/>
      <c r="G7062" s="50"/>
      <c r="H7062" s="46"/>
    </row>
    <row r="7063" spans="1:8" s="47" customFormat="1" ht="15" customHeight="1" x14ac:dyDescent="0.25">
      <c r="A7063" s="85">
        <v>93225</v>
      </c>
      <c r="B7063" s="85">
        <v>93225</v>
      </c>
      <c r="C7063" s="86" t="s">
        <v>8244</v>
      </c>
      <c r="D7063" s="87">
        <f>MAX(E7063:G7063)</f>
        <v>686.875</v>
      </c>
      <c r="E7063" s="45">
        <v>549.5</v>
      </c>
      <c r="F7063" s="45">
        <f>E7063*1.25</f>
        <v>686.875</v>
      </c>
      <c r="G7063" s="46">
        <v>686.875</v>
      </c>
      <c r="H7063" s="46"/>
    </row>
    <row r="7064" spans="1:8" s="47" customFormat="1" ht="15" customHeight="1" x14ac:dyDescent="0.25">
      <c r="A7064" s="85">
        <v>86353</v>
      </c>
      <c r="B7064" s="85">
        <v>86353</v>
      </c>
      <c r="C7064" s="86" t="s">
        <v>5344</v>
      </c>
      <c r="D7064" s="87">
        <f>MAX(E7064:G7064)</f>
        <v>687.42500000000007</v>
      </c>
      <c r="E7064" s="45">
        <v>549.94000000000005</v>
      </c>
      <c r="F7064" s="45">
        <f>E7064*1.25</f>
        <v>687.42500000000007</v>
      </c>
      <c r="G7064" s="46">
        <v>687.42500000000007</v>
      </c>
      <c r="H7064" s="46"/>
    </row>
    <row r="7065" spans="1:8" s="47" customFormat="1" ht="15" customHeight="1" x14ac:dyDescent="0.25">
      <c r="A7065" s="85" t="s">
        <v>25</v>
      </c>
      <c r="B7065" s="85" t="s">
        <v>2495</v>
      </c>
      <c r="C7065" s="86" t="s">
        <v>4197</v>
      </c>
      <c r="D7065" s="87">
        <f>MAX(E7065:G7065)</f>
        <v>687.5</v>
      </c>
      <c r="E7065" s="45">
        <v>550</v>
      </c>
      <c r="F7065" s="45">
        <f>E7065*1.25</f>
        <v>687.5</v>
      </c>
      <c r="G7065" s="46">
        <v>687.5</v>
      </c>
      <c r="H7065" s="46"/>
    </row>
    <row r="7066" spans="1:8" s="47" customFormat="1" ht="15" customHeight="1" x14ac:dyDescent="0.25">
      <c r="A7066" s="84"/>
      <c r="B7066" s="85">
        <v>74263</v>
      </c>
      <c r="C7066" s="86" t="s">
        <v>885</v>
      </c>
      <c r="D7066" s="87">
        <v>688.1</v>
      </c>
      <c r="E7066" s="50"/>
      <c r="F7066" s="50"/>
      <c r="G7066" s="50"/>
      <c r="H7066" s="46"/>
    </row>
    <row r="7067" spans="1:8" s="47" customFormat="1" ht="15" customHeight="1" x14ac:dyDescent="0.25">
      <c r="A7067" s="85" t="s">
        <v>2495</v>
      </c>
      <c r="B7067" s="85" t="s">
        <v>2495</v>
      </c>
      <c r="C7067" s="86" t="s">
        <v>2833</v>
      </c>
      <c r="D7067" s="87">
        <f>MAX(E7067:G7067)</f>
        <v>688.8125</v>
      </c>
      <c r="E7067" s="45">
        <v>551.04999999999995</v>
      </c>
      <c r="F7067" s="45">
        <f>E7067*1.25</f>
        <v>688.8125</v>
      </c>
      <c r="G7067" s="46">
        <v>688.8125</v>
      </c>
      <c r="H7067" s="46"/>
    </row>
    <row r="7068" spans="1:8" s="47" customFormat="1" ht="15" customHeight="1" x14ac:dyDescent="0.25">
      <c r="A7068" s="84"/>
      <c r="B7068" s="85">
        <v>77316</v>
      </c>
      <c r="C7068" s="86" t="s">
        <v>996</v>
      </c>
      <c r="D7068" s="87">
        <v>689.49</v>
      </c>
      <c r="E7068" s="50"/>
      <c r="F7068" s="50"/>
      <c r="G7068" s="50"/>
      <c r="H7068" s="46"/>
    </row>
    <row r="7069" spans="1:8" s="47" customFormat="1" ht="15" customHeight="1" x14ac:dyDescent="0.25">
      <c r="A7069" s="85" t="s">
        <v>2495</v>
      </c>
      <c r="B7069" s="85" t="s">
        <v>2495</v>
      </c>
      <c r="C7069" s="86" t="s">
        <v>3111</v>
      </c>
      <c r="D7069" s="87">
        <f>MAX(E7069:G7069)</f>
        <v>690</v>
      </c>
      <c r="E7069" s="48">
        <v>552</v>
      </c>
      <c r="F7069" s="48">
        <f>E7069*1.25</f>
        <v>690</v>
      </c>
      <c r="G7069" s="49">
        <v>690</v>
      </c>
      <c r="H7069" s="46"/>
    </row>
    <row r="7070" spans="1:8" s="47" customFormat="1" ht="15" customHeight="1" x14ac:dyDescent="0.25">
      <c r="A7070" s="85">
        <v>28475</v>
      </c>
      <c r="B7070" s="85">
        <v>28475</v>
      </c>
      <c r="C7070" s="86" t="s">
        <v>7442</v>
      </c>
      <c r="D7070" s="87">
        <f>MAX(E7070:G7070)</f>
        <v>690</v>
      </c>
      <c r="E7070" s="45">
        <v>552</v>
      </c>
      <c r="F7070" s="45">
        <f>E7070*1.25</f>
        <v>690</v>
      </c>
      <c r="G7070" s="46">
        <v>690</v>
      </c>
      <c r="H7070" s="46"/>
    </row>
    <row r="7071" spans="1:8" s="47" customFormat="1" ht="15" customHeight="1" x14ac:dyDescent="0.25">
      <c r="A7071" s="85" t="s">
        <v>2495</v>
      </c>
      <c r="B7071" s="85" t="s">
        <v>2495</v>
      </c>
      <c r="C7071" s="86" t="s">
        <v>3106</v>
      </c>
      <c r="D7071" s="87">
        <f>MAX(E7071:G7071)</f>
        <v>690</v>
      </c>
      <c r="E7071" s="45">
        <v>552</v>
      </c>
      <c r="F7071" s="45">
        <f>E7071*1.25</f>
        <v>690</v>
      </c>
      <c r="G7071" s="46">
        <v>690</v>
      </c>
      <c r="H7071" s="46"/>
    </row>
    <row r="7072" spans="1:8" s="47" customFormat="1" ht="15" customHeight="1" x14ac:dyDescent="0.25">
      <c r="A7072" s="84"/>
      <c r="B7072" s="85">
        <v>24201</v>
      </c>
      <c r="C7072" s="86" t="s">
        <v>319</v>
      </c>
      <c r="D7072" s="87">
        <v>691</v>
      </c>
      <c r="E7072" s="50"/>
      <c r="F7072" s="50"/>
      <c r="G7072" s="50"/>
      <c r="H7072" s="46"/>
    </row>
    <row r="7073" spans="1:8" s="47" customFormat="1" ht="15" customHeight="1" x14ac:dyDescent="0.25">
      <c r="A7073" s="84"/>
      <c r="B7073" s="85">
        <v>87498</v>
      </c>
      <c r="C7073" s="86" t="s">
        <v>1772</v>
      </c>
      <c r="D7073" s="87">
        <v>691.26</v>
      </c>
      <c r="E7073" s="50"/>
      <c r="F7073" s="50"/>
      <c r="G7073" s="50"/>
      <c r="H7073" s="46"/>
    </row>
    <row r="7074" spans="1:8" s="47" customFormat="1" ht="15" customHeight="1" x14ac:dyDescent="0.25">
      <c r="A7074" s="84"/>
      <c r="B7074" s="85">
        <v>87502</v>
      </c>
      <c r="C7074" s="86" t="s">
        <v>1773</v>
      </c>
      <c r="D7074" s="87">
        <v>691.26</v>
      </c>
      <c r="E7074" s="50"/>
      <c r="F7074" s="50"/>
      <c r="G7074" s="50"/>
      <c r="H7074" s="46"/>
    </row>
    <row r="7075" spans="1:8" s="47" customFormat="1" ht="15" customHeight="1" x14ac:dyDescent="0.25">
      <c r="A7075" s="84">
        <v>81360</v>
      </c>
      <c r="B7075" s="85" t="s">
        <v>2426</v>
      </c>
      <c r="C7075" s="86" t="s">
        <v>2427</v>
      </c>
      <c r="D7075" s="87">
        <v>691.68</v>
      </c>
      <c r="E7075" s="50">
        <v>0</v>
      </c>
      <c r="F7075" s="50">
        <v>488.54</v>
      </c>
      <c r="G7075" s="50">
        <v>488.54</v>
      </c>
      <c r="H7075" s="46"/>
    </row>
    <row r="7076" spans="1:8" s="47" customFormat="1" ht="15" customHeight="1" x14ac:dyDescent="0.25">
      <c r="A7076" s="85">
        <v>29425</v>
      </c>
      <c r="B7076" s="85">
        <v>29425</v>
      </c>
      <c r="C7076" s="86" t="s">
        <v>7887</v>
      </c>
      <c r="D7076" s="87">
        <f>MAX(E7076:G7076)</f>
        <v>691.82500000000005</v>
      </c>
      <c r="E7076" s="45">
        <v>553.46</v>
      </c>
      <c r="F7076" s="45">
        <f>E7076*1.25</f>
        <v>691.82500000000005</v>
      </c>
      <c r="G7076" s="46">
        <v>691.82500000000005</v>
      </c>
      <c r="H7076" s="46"/>
    </row>
    <row r="7077" spans="1:8" s="47" customFormat="1" ht="15" customHeight="1" x14ac:dyDescent="0.25">
      <c r="A7077" s="84"/>
      <c r="B7077" s="85">
        <v>12035</v>
      </c>
      <c r="C7077" s="86" t="s">
        <v>202</v>
      </c>
      <c r="D7077" s="87">
        <v>692.17</v>
      </c>
      <c r="E7077" s="50"/>
      <c r="F7077" s="50"/>
      <c r="G7077" s="50"/>
      <c r="H7077" s="46"/>
    </row>
    <row r="7078" spans="1:8" s="47" customFormat="1" ht="15" customHeight="1" x14ac:dyDescent="0.25">
      <c r="A7078" s="85" t="s">
        <v>8334</v>
      </c>
      <c r="B7078" s="85">
        <v>11045</v>
      </c>
      <c r="C7078" s="86" t="s">
        <v>8335</v>
      </c>
      <c r="D7078" s="87">
        <f>MAX(E7078:G7078)</f>
        <v>692.33749999999998</v>
      </c>
      <c r="E7078" s="45">
        <v>553.87</v>
      </c>
      <c r="F7078" s="45">
        <f>E7078*1.25</f>
        <v>692.33749999999998</v>
      </c>
      <c r="G7078" s="46">
        <v>692.33749999999998</v>
      </c>
      <c r="H7078" s="46"/>
    </row>
    <row r="7079" spans="1:8" s="47" customFormat="1" ht="15" customHeight="1" x14ac:dyDescent="0.25">
      <c r="A7079" s="84"/>
      <c r="B7079" s="85">
        <v>17286</v>
      </c>
      <c r="C7079" s="86" t="s">
        <v>269</v>
      </c>
      <c r="D7079" s="87">
        <v>692.35</v>
      </c>
      <c r="E7079" s="50"/>
      <c r="F7079" s="50"/>
      <c r="G7079" s="50"/>
      <c r="H7079" s="46"/>
    </row>
    <row r="7080" spans="1:8" s="47" customFormat="1" ht="15" customHeight="1" x14ac:dyDescent="0.25">
      <c r="A7080" s="85" t="s">
        <v>27</v>
      </c>
      <c r="B7080" s="85" t="s">
        <v>2495</v>
      </c>
      <c r="C7080" s="86" t="s">
        <v>3525</v>
      </c>
      <c r="D7080" s="87">
        <f>MAX(E7080:G7080)</f>
        <v>692.92500000000007</v>
      </c>
      <c r="E7080" s="45">
        <v>554.34</v>
      </c>
      <c r="F7080" s="45">
        <f>E7080*1.25</f>
        <v>692.92500000000007</v>
      </c>
      <c r="G7080" s="46">
        <v>692.92500000000007</v>
      </c>
      <c r="H7080" s="46"/>
    </row>
    <row r="7081" spans="1:8" s="47" customFormat="1" ht="15" customHeight="1" x14ac:dyDescent="0.25">
      <c r="A7081" s="85" t="s">
        <v>27</v>
      </c>
      <c r="B7081" s="85" t="s">
        <v>2495</v>
      </c>
      <c r="C7081" s="86" t="s">
        <v>2945</v>
      </c>
      <c r="D7081" s="87">
        <f>MAX(E7081:G7081)</f>
        <v>692.92500000000007</v>
      </c>
      <c r="E7081" s="45">
        <v>554.34</v>
      </c>
      <c r="F7081" s="45">
        <f>E7081*1.25</f>
        <v>692.92500000000007</v>
      </c>
      <c r="G7081" s="46">
        <v>692.92500000000007</v>
      </c>
      <c r="H7081" s="46"/>
    </row>
    <row r="7082" spans="1:8" s="47" customFormat="1" ht="15" customHeight="1" x14ac:dyDescent="0.25">
      <c r="A7082" s="85">
        <v>78272</v>
      </c>
      <c r="B7082" s="85">
        <v>78272</v>
      </c>
      <c r="C7082" s="86" t="s">
        <v>6227</v>
      </c>
      <c r="D7082" s="87">
        <f>MAX(E7082:G7082)</f>
        <v>695.53749999999991</v>
      </c>
      <c r="E7082" s="45">
        <v>556.42999999999995</v>
      </c>
      <c r="F7082" s="45">
        <f>E7082*1.25</f>
        <v>695.53749999999991</v>
      </c>
      <c r="G7082" s="46">
        <v>695.53749999999991</v>
      </c>
      <c r="H7082" s="46"/>
    </row>
    <row r="7083" spans="1:8" s="47" customFormat="1" ht="15" customHeight="1" x14ac:dyDescent="0.25">
      <c r="A7083" s="84"/>
      <c r="B7083" s="85">
        <v>94003</v>
      </c>
      <c r="C7083" s="86" t="s">
        <v>2043</v>
      </c>
      <c r="D7083" s="87">
        <v>697.49</v>
      </c>
      <c r="E7083" s="50"/>
      <c r="F7083" s="50"/>
      <c r="G7083" s="50"/>
      <c r="H7083" s="46"/>
    </row>
    <row r="7084" spans="1:8" s="47" customFormat="1" ht="15" customHeight="1" x14ac:dyDescent="0.25">
      <c r="A7084" s="85" t="s">
        <v>2495</v>
      </c>
      <c r="B7084" s="85" t="s">
        <v>2495</v>
      </c>
      <c r="C7084" s="86" t="s">
        <v>3304</v>
      </c>
      <c r="D7084" s="87">
        <f>MAX(E7084:G7084)</f>
        <v>697.5</v>
      </c>
      <c r="E7084" s="45">
        <v>558</v>
      </c>
      <c r="F7084" s="45">
        <f>E7084*1.25</f>
        <v>697.5</v>
      </c>
      <c r="G7084" s="46">
        <v>697.5</v>
      </c>
      <c r="H7084" s="46"/>
    </row>
    <row r="7085" spans="1:8" s="47" customFormat="1" ht="15" customHeight="1" x14ac:dyDescent="0.25">
      <c r="A7085" s="85" t="s">
        <v>2495</v>
      </c>
      <c r="B7085" s="85" t="s">
        <v>2495</v>
      </c>
      <c r="C7085" s="86" t="s">
        <v>3282</v>
      </c>
      <c r="D7085" s="87">
        <f>MAX(E7085:G7085)</f>
        <v>697.5</v>
      </c>
      <c r="E7085" s="45">
        <v>558</v>
      </c>
      <c r="F7085" s="45">
        <f>E7085*1.25</f>
        <v>697.5</v>
      </c>
      <c r="G7085" s="46">
        <v>697.5</v>
      </c>
      <c r="H7085" s="46"/>
    </row>
    <row r="7086" spans="1:8" s="47" customFormat="1" ht="15" customHeight="1" x14ac:dyDescent="0.25">
      <c r="A7086" s="85">
        <v>76998</v>
      </c>
      <c r="B7086" s="85">
        <v>76998</v>
      </c>
      <c r="C7086" s="86" t="s">
        <v>7037</v>
      </c>
      <c r="D7086" s="87">
        <f>MAX(E7086:G7086)</f>
        <v>698.0625</v>
      </c>
      <c r="E7086" s="45">
        <v>558.45000000000005</v>
      </c>
      <c r="F7086" s="45">
        <f>E7086*1.25</f>
        <v>698.0625</v>
      </c>
      <c r="G7086" s="46">
        <v>698.0625</v>
      </c>
      <c r="H7086" s="46"/>
    </row>
    <row r="7087" spans="1:8" s="47" customFormat="1" ht="15" customHeight="1" x14ac:dyDescent="0.25">
      <c r="A7087" s="85">
        <v>87798</v>
      </c>
      <c r="B7087" s="85">
        <v>87798</v>
      </c>
      <c r="C7087" s="86" t="s">
        <v>4769</v>
      </c>
      <c r="D7087" s="87">
        <f>MAX(E7087:G7087)</f>
        <v>698.6</v>
      </c>
      <c r="E7087" s="45">
        <v>558.88</v>
      </c>
      <c r="F7087" s="45">
        <f>E7087*1.25</f>
        <v>698.6</v>
      </c>
      <c r="G7087" s="46">
        <v>698.6</v>
      </c>
      <c r="H7087" s="46"/>
    </row>
    <row r="7088" spans="1:8" s="47" customFormat="1" ht="15" customHeight="1" x14ac:dyDescent="0.25">
      <c r="A7088" s="85">
        <v>76942</v>
      </c>
      <c r="B7088" s="85">
        <v>76942</v>
      </c>
      <c r="C7088" s="86" t="s">
        <v>6997</v>
      </c>
      <c r="D7088" s="87">
        <f>MAX(E7088:G7088)</f>
        <v>698.625</v>
      </c>
      <c r="E7088" s="45">
        <v>558.9</v>
      </c>
      <c r="F7088" s="45">
        <f>E7088*1.25</f>
        <v>698.625</v>
      </c>
      <c r="G7088" s="46">
        <v>698.625</v>
      </c>
      <c r="H7088" s="46"/>
    </row>
    <row r="7089" spans="1:8" s="47" customFormat="1" ht="15" customHeight="1" x14ac:dyDescent="0.25">
      <c r="A7089" s="85">
        <v>76942</v>
      </c>
      <c r="B7089" s="85">
        <v>76942</v>
      </c>
      <c r="C7089" s="86" t="s">
        <v>6996</v>
      </c>
      <c r="D7089" s="87">
        <f>MAX(E7089:G7089)</f>
        <v>698.625</v>
      </c>
      <c r="E7089" s="45">
        <v>558.9</v>
      </c>
      <c r="F7089" s="45">
        <f>E7089*1.25</f>
        <v>698.625</v>
      </c>
      <c r="G7089" s="46">
        <v>698.625</v>
      </c>
      <c r="H7089" s="46"/>
    </row>
    <row r="7090" spans="1:8" s="47" customFormat="1" ht="15" customHeight="1" x14ac:dyDescent="0.25">
      <c r="A7090" s="85">
        <v>76942</v>
      </c>
      <c r="B7090" s="85">
        <v>76942</v>
      </c>
      <c r="C7090" s="86" t="s">
        <v>6996</v>
      </c>
      <c r="D7090" s="87">
        <f>MAX(E7090:G7090)</f>
        <v>698.625</v>
      </c>
      <c r="E7090" s="45">
        <v>558.9</v>
      </c>
      <c r="F7090" s="45">
        <f>E7090*1.25</f>
        <v>698.625</v>
      </c>
      <c r="G7090" s="46">
        <v>698.625</v>
      </c>
      <c r="H7090" s="46"/>
    </row>
    <row r="7091" spans="1:8" s="47" customFormat="1" ht="15" customHeight="1" x14ac:dyDescent="0.25">
      <c r="A7091" s="85">
        <v>76942</v>
      </c>
      <c r="B7091" s="85">
        <v>76942</v>
      </c>
      <c r="C7091" s="86" t="s">
        <v>6996</v>
      </c>
      <c r="D7091" s="87">
        <f>MAX(E7091:G7091)</f>
        <v>698.625</v>
      </c>
      <c r="E7091" s="45">
        <v>558.9</v>
      </c>
      <c r="F7091" s="45">
        <f>E7091*1.25</f>
        <v>698.625</v>
      </c>
      <c r="G7091" s="46">
        <v>698.625</v>
      </c>
      <c r="H7091" s="46"/>
    </row>
    <row r="7092" spans="1:8" s="47" customFormat="1" ht="15" customHeight="1" x14ac:dyDescent="0.25">
      <c r="A7092" s="85" t="s">
        <v>2495</v>
      </c>
      <c r="B7092" s="85" t="s">
        <v>2495</v>
      </c>
      <c r="C7092" s="86" t="s">
        <v>3787</v>
      </c>
      <c r="D7092" s="87">
        <f>MAX(E7092:G7092)</f>
        <v>698.75</v>
      </c>
      <c r="E7092" s="48">
        <v>559</v>
      </c>
      <c r="F7092" s="48">
        <f>E7092*1.25</f>
        <v>698.75</v>
      </c>
      <c r="G7092" s="49">
        <v>698.75</v>
      </c>
      <c r="H7092" s="46"/>
    </row>
    <row r="7093" spans="1:8" s="47" customFormat="1" ht="15" customHeight="1" x14ac:dyDescent="0.25">
      <c r="A7093" s="85" t="s">
        <v>2495</v>
      </c>
      <c r="B7093" s="85" t="s">
        <v>2495</v>
      </c>
      <c r="C7093" s="86" t="s">
        <v>3786</v>
      </c>
      <c r="D7093" s="87">
        <f>MAX(E7093:G7093)</f>
        <v>698.75</v>
      </c>
      <c r="E7093" s="45">
        <v>559</v>
      </c>
      <c r="F7093" s="45">
        <f>E7093*1.25</f>
        <v>698.75</v>
      </c>
      <c r="G7093" s="46">
        <v>698.75</v>
      </c>
      <c r="H7093" s="46"/>
    </row>
    <row r="7094" spans="1:8" s="47" customFormat="1" ht="15" customHeight="1" x14ac:dyDescent="0.25">
      <c r="A7094" s="85" t="s">
        <v>2495</v>
      </c>
      <c r="B7094" s="85" t="s">
        <v>2495</v>
      </c>
      <c r="C7094" s="86" t="s">
        <v>5056</v>
      </c>
      <c r="D7094" s="87">
        <f>MAX(E7094:G7094)</f>
        <v>699.25</v>
      </c>
      <c r="E7094" s="45">
        <v>559.4</v>
      </c>
      <c r="F7094" s="45">
        <f>E7094*1.25</f>
        <v>699.25</v>
      </c>
      <c r="G7094" s="46">
        <v>699.25</v>
      </c>
      <c r="H7094" s="46"/>
    </row>
    <row r="7095" spans="1:8" s="47" customFormat="1" ht="15" customHeight="1" x14ac:dyDescent="0.25">
      <c r="A7095" s="85" t="s">
        <v>2495</v>
      </c>
      <c r="B7095" s="85" t="s">
        <v>2495</v>
      </c>
      <c r="C7095" s="86" t="s">
        <v>3785</v>
      </c>
      <c r="D7095" s="87">
        <f>MAX(E7095:G7095)</f>
        <v>699.375</v>
      </c>
      <c r="E7095" s="45">
        <v>559.5</v>
      </c>
      <c r="F7095" s="45">
        <f>E7095*1.25</f>
        <v>699.375</v>
      </c>
      <c r="G7095" s="46">
        <v>699.375</v>
      </c>
      <c r="H7095" s="46"/>
    </row>
    <row r="7096" spans="1:8" s="47" customFormat="1" ht="15" customHeight="1" x14ac:dyDescent="0.25">
      <c r="A7096" s="85" t="s">
        <v>2495</v>
      </c>
      <c r="B7096" s="85" t="s">
        <v>2495</v>
      </c>
      <c r="C7096" s="86" t="s">
        <v>4163</v>
      </c>
      <c r="D7096" s="87">
        <f>MAX(E7096:G7096)</f>
        <v>699.375</v>
      </c>
      <c r="E7096" s="45">
        <v>559.5</v>
      </c>
      <c r="F7096" s="45">
        <f>E7096*1.25</f>
        <v>699.375</v>
      </c>
      <c r="G7096" s="46">
        <v>699.375</v>
      </c>
      <c r="H7096" s="46"/>
    </row>
    <row r="7097" spans="1:8" s="47" customFormat="1" ht="15" customHeight="1" x14ac:dyDescent="0.25">
      <c r="A7097" s="85">
        <v>29405</v>
      </c>
      <c r="B7097" s="85">
        <v>29405</v>
      </c>
      <c r="C7097" s="86" t="s">
        <v>7886</v>
      </c>
      <c r="D7097" s="87">
        <f>MAX(E7097:G7097)</f>
        <v>699.85</v>
      </c>
      <c r="E7097" s="45">
        <v>559.88</v>
      </c>
      <c r="F7097" s="45">
        <f>E7097*1.25</f>
        <v>699.85</v>
      </c>
      <c r="G7097" s="46">
        <v>699.85</v>
      </c>
      <c r="H7097" s="46"/>
    </row>
    <row r="7098" spans="1:8" s="47" customFormat="1" ht="15" customHeight="1" x14ac:dyDescent="0.25">
      <c r="A7098" s="85">
        <v>76856</v>
      </c>
      <c r="B7098" s="85">
        <v>76856</v>
      </c>
      <c r="C7098" s="86" t="s">
        <v>7020</v>
      </c>
      <c r="D7098" s="87">
        <f>MAX(E7098:G7098)</f>
        <v>700</v>
      </c>
      <c r="E7098" s="45">
        <v>560</v>
      </c>
      <c r="F7098" s="45">
        <f>E7098*1.25</f>
        <v>700</v>
      </c>
      <c r="G7098" s="46">
        <v>700</v>
      </c>
      <c r="H7098" s="46"/>
    </row>
    <row r="7099" spans="1:8" s="47" customFormat="1" ht="15" customHeight="1" x14ac:dyDescent="0.25">
      <c r="A7099" s="85">
        <v>76856</v>
      </c>
      <c r="B7099" s="85">
        <v>76856</v>
      </c>
      <c r="C7099" s="86" t="s">
        <v>7009</v>
      </c>
      <c r="D7099" s="87">
        <f>MAX(E7099:G7099)</f>
        <v>700</v>
      </c>
      <c r="E7099" s="45">
        <v>560</v>
      </c>
      <c r="F7099" s="45">
        <f>E7099*1.25</f>
        <v>700</v>
      </c>
      <c r="G7099" s="46">
        <v>700</v>
      </c>
      <c r="H7099" s="46"/>
    </row>
    <row r="7100" spans="1:8" s="47" customFormat="1" ht="15" customHeight="1" x14ac:dyDescent="0.25">
      <c r="A7100" s="85" t="s">
        <v>21</v>
      </c>
      <c r="B7100" s="85" t="s">
        <v>2495</v>
      </c>
      <c r="C7100" s="86" t="s">
        <v>3003</v>
      </c>
      <c r="D7100" s="87">
        <f>MAX(E7100:G7100)</f>
        <v>700.875</v>
      </c>
      <c r="E7100" s="45">
        <v>560.70000000000005</v>
      </c>
      <c r="F7100" s="45">
        <f>E7100*1.25</f>
        <v>700.875</v>
      </c>
      <c r="G7100" s="46">
        <v>700.875</v>
      </c>
      <c r="H7100" s="46"/>
    </row>
    <row r="7101" spans="1:8" s="47" customFormat="1" ht="15" customHeight="1" x14ac:dyDescent="0.25">
      <c r="A7101" s="85">
        <v>74430</v>
      </c>
      <c r="B7101" s="85">
        <v>74430</v>
      </c>
      <c r="C7101" s="86" t="s">
        <v>6015</v>
      </c>
      <c r="D7101" s="87">
        <f>MAX(E7101:G7101)</f>
        <v>700.9375</v>
      </c>
      <c r="E7101" s="45">
        <v>560.75</v>
      </c>
      <c r="F7101" s="45">
        <f>E7101*1.25</f>
        <v>700.9375</v>
      </c>
      <c r="G7101" s="46">
        <v>700.9375</v>
      </c>
      <c r="H7101" s="46"/>
    </row>
    <row r="7102" spans="1:8" s="47" customFormat="1" ht="15" customHeight="1" x14ac:dyDescent="0.25">
      <c r="A7102" s="84"/>
      <c r="B7102" s="85">
        <v>83150</v>
      </c>
      <c r="C7102" s="86" t="s">
        <v>1328</v>
      </c>
      <c r="D7102" s="87">
        <v>701.58</v>
      </c>
      <c r="E7102" s="50"/>
      <c r="F7102" s="50"/>
      <c r="G7102" s="50"/>
      <c r="H7102" s="46"/>
    </row>
    <row r="7103" spans="1:8" s="47" customFormat="1" ht="15" customHeight="1" x14ac:dyDescent="0.25">
      <c r="A7103" s="84"/>
      <c r="B7103" s="85">
        <v>64640</v>
      </c>
      <c r="C7103" s="86" t="s">
        <v>649</v>
      </c>
      <c r="D7103" s="87">
        <v>702</v>
      </c>
      <c r="E7103" s="50"/>
      <c r="F7103" s="50"/>
      <c r="G7103" s="50"/>
      <c r="H7103" s="46"/>
    </row>
    <row r="7104" spans="1:8" s="47" customFormat="1" ht="15" customHeight="1" x14ac:dyDescent="0.25">
      <c r="A7104" s="85">
        <v>96413</v>
      </c>
      <c r="B7104" s="85">
        <v>96413</v>
      </c>
      <c r="C7104" s="86" t="s">
        <v>6206</v>
      </c>
      <c r="D7104" s="87">
        <f>MAX(E7104:G7104)</f>
        <v>704.13749999999993</v>
      </c>
      <c r="E7104" s="45">
        <v>563.30999999999995</v>
      </c>
      <c r="F7104" s="45">
        <f>E7104*1.25</f>
        <v>704.13749999999993</v>
      </c>
      <c r="G7104" s="46">
        <v>704.13749999999993</v>
      </c>
      <c r="H7104" s="46"/>
    </row>
    <row r="7105" spans="1:8" s="47" customFormat="1" ht="15" customHeight="1" x14ac:dyDescent="0.25">
      <c r="A7105" s="85">
        <v>29075</v>
      </c>
      <c r="B7105" s="85">
        <v>29075</v>
      </c>
      <c r="C7105" s="86" t="s">
        <v>7884</v>
      </c>
      <c r="D7105" s="87">
        <f>MAX(E7105:G7105)</f>
        <v>704.57499999999993</v>
      </c>
      <c r="E7105" s="45">
        <v>563.66</v>
      </c>
      <c r="F7105" s="45">
        <f>E7105*1.25</f>
        <v>704.57499999999993</v>
      </c>
      <c r="G7105" s="46">
        <v>704.57499999999993</v>
      </c>
      <c r="H7105" s="46"/>
    </row>
    <row r="7106" spans="1:8" s="47" customFormat="1" ht="15" customHeight="1" x14ac:dyDescent="0.25">
      <c r="A7106" s="85" t="s">
        <v>2495</v>
      </c>
      <c r="B7106" s="85" t="s">
        <v>2495</v>
      </c>
      <c r="C7106" s="86" t="s">
        <v>6619</v>
      </c>
      <c r="D7106" s="87">
        <f>MAX(E7106:G7106)</f>
        <v>704.8125</v>
      </c>
      <c r="E7106" s="48">
        <v>563.85</v>
      </c>
      <c r="F7106" s="48">
        <f>E7106*1.25</f>
        <v>704.8125</v>
      </c>
      <c r="G7106" s="46">
        <v>704.8125</v>
      </c>
      <c r="H7106" s="46"/>
    </row>
    <row r="7107" spans="1:8" s="47" customFormat="1" ht="15" customHeight="1" x14ac:dyDescent="0.25">
      <c r="A7107" s="84"/>
      <c r="B7107" s="85">
        <v>11440</v>
      </c>
      <c r="C7107" s="86" t="s">
        <v>148</v>
      </c>
      <c r="D7107" s="87">
        <v>705</v>
      </c>
      <c r="E7107" s="50"/>
      <c r="F7107" s="50"/>
      <c r="G7107" s="50"/>
      <c r="H7107" s="46"/>
    </row>
    <row r="7108" spans="1:8" s="47" customFormat="1" ht="15" customHeight="1" x14ac:dyDescent="0.25">
      <c r="A7108" s="84"/>
      <c r="B7108" s="85">
        <v>87807</v>
      </c>
      <c r="C7108" s="86" t="s">
        <v>1805</v>
      </c>
      <c r="D7108" s="87">
        <v>706.3</v>
      </c>
      <c r="E7108" s="50"/>
      <c r="F7108" s="50"/>
      <c r="G7108" s="50"/>
      <c r="H7108" s="46"/>
    </row>
    <row r="7109" spans="1:8" s="47" customFormat="1" ht="15" customHeight="1" x14ac:dyDescent="0.25">
      <c r="A7109" s="85" t="s">
        <v>2495</v>
      </c>
      <c r="B7109" s="85" t="s">
        <v>2495</v>
      </c>
      <c r="C7109" s="86" t="s">
        <v>3708</v>
      </c>
      <c r="D7109" s="87">
        <f>MAX(E7109:G7109)</f>
        <v>707</v>
      </c>
      <c r="E7109" s="45">
        <v>565.6</v>
      </c>
      <c r="F7109" s="45">
        <f>E7109*1.25</f>
        <v>707</v>
      </c>
      <c r="G7109" s="46">
        <v>707</v>
      </c>
      <c r="H7109" s="46"/>
    </row>
    <row r="7110" spans="1:8" s="47" customFormat="1" ht="15" customHeight="1" x14ac:dyDescent="0.25">
      <c r="A7110" s="84"/>
      <c r="B7110" s="85">
        <v>99468</v>
      </c>
      <c r="C7110" s="86" t="s">
        <v>2336</v>
      </c>
      <c r="D7110" s="87">
        <v>707.9</v>
      </c>
      <c r="E7110" s="50"/>
      <c r="F7110" s="50"/>
      <c r="G7110" s="50"/>
      <c r="H7110" s="46"/>
    </row>
    <row r="7111" spans="1:8" s="47" customFormat="1" ht="15" customHeight="1" x14ac:dyDescent="0.25">
      <c r="A7111" s="84"/>
      <c r="B7111" s="85">
        <v>76998</v>
      </c>
      <c r="C7111" s="86" t="s">
        <v>957</v>
      </c>
      <c r="D7111" s="87">
        <v>708.29</v>
      </c>
      <c r="E7111" s="50"/>
      <c r="F7111" s="50"/>
      <c r="G7111" s="50"/>
      <c r="H7111" s="46"/>
    </row>
    <row r="7112" spans="1:8" s="47" customFormat="1" ht="15" customHeight="1" x14ac:dyDescent="0.25">
      <c r="A7112" s="84"/>
      <c r="B7112" s="85">
        <v>42960</v>
      </c>
      <c r="C7112" s="86" t="s">
        <v>533</v>
      </c>
      <c r="D7112" s="87">
        <v>708.45</v>
      </c>
      <c r="E7112" s="50"/>
      <c r="F7112" s="50"/>
      <c r="G7112" s="50"/>
      <c r="H7112" s="46"/>
    </row>
    <row r="7113" spans="1:8" s="47" customFormat="1" ht="15" customHeight="1" x14ac:dyDescent="0.25">
      <c r="A7113" s="85" t="s">
        <v>21</v>
      </c>
      <c r="B7113" s="85" t="s">
        <v>2495</v>
      </c>
      <c r="C7113" s="86" t="s">
        <v>2950</v>
      </c>
      <c r="D7113" s="87">
        <f>MAX(E7113:G7113)</f>
        <v>708.75</v>
      </c>
      <c r="E7113" s="45">
        <v>567</v>
      </c>
      <c r="F7113" s="45">
        <f>E7113*1.25</f>
        <v>708.75</v>
      </c>
      <c r="G7113" s="46">
        <v>708.75</v>
      </c>
      <c r="H7113" s="46"/>
    </row>
    <row r="7114" spans="1:8" s="47" customFormat="1" ht="15" customHeight="1" x14ac:dyDescent="0.25">
      <c r="A7114" s="85" t="s">
        <v>2495</v>
      </c>
      <c r="B7114" s="85" t="s">
        <v>2495</v>
      </c>
      <c r="C7114" s="86" t="s">
        <v>3226</v>
      </c>
      <c r="D7114" s="87">
        <f>MAX(E7114:G7114)</f>
        <v>710</v>
      </c>
      <c r="E7114" s="45">
        <v>568</v>
      </c>
      <c r="F7114" s="45">
        <f>E7114*1.25</f>
        <v>710</v>
      </c>
      <c r="G7114" s="46">
        <v>710</v>
      </c>
      <c r="H7114" s="46"/>
    </row>
    <row r="7115" spans="1:8" s="47" customFormat="1" ht="15" customHeight="1" x14ac:dyDescent="0.25">
      <c r="A7115" s="85" t="s">
        <v>2495</v>
      </c>
      <c r="B7115" s="85" t="s">
        <v>2495</v>
      </c>
      <c r="C7115" s="86" t="s">
        <v>3262</v>
      </c>
      <c r="D7115" s="87">
        <f>MAX(E7115:G7115)</f>
        <v>710</v>
      </c>
      <c r="E7115" s="45">
        <v>568</v>
      </c>
      <c r="F7115" s="45">
        <f>E7115*1.25</f>
        <v>710</v>
      </c>
      <c r="G7115" s="46">
        <v>710</v>
      </c>
      <c r="H7115" s="46"/>
    </row>
    <row r="7116" spans="1:8" s="47" customFormat="1" ht="15" customHeight="1" x14ac:dyDescent="0.25">
      <c r="A7116" s="84"/>
      <c r="B7116" s="85">
        <v>11046</v>
      </c>
      <c r="C7116" s="86" t="s">
        <v>112</v>
      </c>
      <c r="D7116" s="87">
        <v>711.78</v>
      </c>
      <c r="E7116" s="50"/>
      <c r="F7116" s="50"/>
      <c r="G7116" s="50"/>
      <c r="H7116" s="46"/>
    </row>
    <row r="7117" spans="1:8" s="47" customFormat="1" ht="15" customHeight="1" x14ac:dyDescent="0.25">
      <c r="A7117" s="85" t="s">
        <v>2495</v>
      </c>
      <c r="B7117" s="85">
        <v>97028</v>
      </c>
      <c r="C7117" s="86" t="s">
        <v>8261</v>
      </c>
      <c r="D7117" s="87">
        <f>MAX(E7117:G7117)</f>
        <v>712.0625</v>
      </c>
      <c r="E7117" s="45">
        <v>569.65</v>
      </c>
      <c r="F7117" s="45">
        <f>E7117*1.25</f>
        <v>712.0625</v>
      </c>
      <c r="G7117" s="46">
        <v>712.0625</v>
      </c>
      <c r="H7117" s="46"/>
    </row>
    <row r="7118" spans="1:8" s="47" customFormat="1" ht="15" customHeight="1" x14ac:dyDescent="0.25">
      <c r="A7118" s="85" t="s">
        <v>21</v>
      </c>
      <c r="B7118" s="85" t="s">
        <v>2495</v>
      </c>
      <c r="C7118" s="86" t="s">
        <v>3780</v>
      </c>
      <c r="D7118" s="87">
        <f>MAX(E7118:G7118)</f>
        <v>712.5</v>
      </c>
      <c r="E7118" s="45">
        <v>570</v>
      </c>
      <c r="F7118" s="45">
        <f>E7118*1.25</f>
        <v>712.5</v>
      </c>
      <c r="G7118" s="46">
        <v>712.5</v>
      </c>
      <c r="H7118" s="46"/>
    </row>
    <row r="7119" spans="1:8" s="47" customFormat="1" ht="15" customHeight="1" x14ac:dyDescent="0.25">
      <c r="A7119" s="84"/>
      <c r="B7119" s="85">
        <v>64418</v>
      </c>
      <c r="C7119" s="86" t="s">
        <v>612</v>
      </c>
      <c r="D7119" s="87">
        <v>714.35</v>
      </c>
      <c r="E7119" s="50"/>
      <c r="F7119" s="50"/>
      <c r="G7119" s="50"/>
      <c r="H7119" s="46"/>
    </row>
    <row r="7120" spans="1:8" s="47" customFormat="1" ht="15" customHeight="1" x14ac:dyDescent="0.25">
      <c r="A7120" s="85">
        <v>77054</v>
      </c>
      <c r="B7120" s="85">
        <v>77054</v>
      </c>
      <c r="C7120" s="86" t="s">
        <v>6110</v>
      </c>
      <c r="D7120" s="87">
        <f>MAX(E7120:G7120)</f>
        <v>714.53750000000002</v>
      </c>
      <c r="E7120" s="45">
        <v>571.63</v>
      </c>
      <c r="F7120" s="45">
        <f>E7120*1.25</f>
        <v>714.53750000000002</v>
      </c>
      <c r="G7120" s="46">
        <v>714.53750000000002</v>
      </c>
      <c r="H7120" s="46"/>
    </row>
    <row r="7121" spans="1:8" s="47" customFormat="1" ht="15" customHeight="1" x14ac:dyDescent="0.25">
      <c r="A7121" s="85" t="s">
        <v>2495</v>
      </c>
      <c r="B7121" s="85" t="s">
        <v>2495</v>
      </c>
      <c r="C7121" s="86" t="s">
        <v>6742</v>
      </c>
      <c r="D7121" s="87">
        <f>MAX(E7121:G7121)</f>
        <v>715.0625</v>
      </c>
      <c r="E7121" s="45">
        <v>572.04999999999995</v>
      </c>
      <c r="F7121" s="45">
        <f>E7121*1.25</f>
        <v>715.0625</v>
      </c>
      <c r="G7121" s="46">
        <v>715.0625</v>
      </c>
      <c r="H7121" s="46"/>
    </row>
    <row r="7122" spans="1:8" s="47" customFormat="1" ht="15" customHeight="1" x14ac:dyDescent="0.25">
      <c r="A7122" s="84"/>
      <c r="B7122" s="85">
        <v>87880</v>
      </c>
      <c r="C7122" s="86" t="s">
        <v>1806</v>
      </c>
      <c r="D7122" s="87">
        <v>715.42</v>
      </c>
      <c r="E7122" s="50"/>
      <c r="F7122" s="50"/>
      <c r="G7122" s="50"/>
      <c r="H7122" s="46"/>
    </row>
    <row r="7123" spans="1:8" s="47" customFormat="1" ht="15" customHeight="1" x14ac:dyDescent="0.25">
      <c r="A7123" s="85">
        <v>93923</v>
      </c>
      <c r="B7123" s="85">
        <v>93923</v>
      </c>
      <c r="C7123" s="86" t="s">
        <v>8547</v>
      </c>
      <c r="D7123" s="87">
        <f>MAX(E7123:G7123)</f>
        <v>717</v>
      </c>
      <c r="E7123" s="45">
        <v>573.6</v>
      </c>
      <c r="F7123" s="45">
        <f>E7123*1.25</f>
        <v>717</v>
      </c>
      <c r="G7123" s="46">
        <v>717</v>
      </c>
      <c r="H7123" s="46"/>
    </row>
    <row r="7124" spans="1:8" s="47" customFormat="1" ht="15" customHeight="1" x14ac:dyDescent="0.25">
      <c r="A7124" s="85">
        <v>87901</v>
      </c>
      <c r="B7124" s="85">
        <v>87901</v>
      </c>
      <c r="C7124" s="86" t="s">
        <v>4580</v>
      </c>
      <c r="D7124" s="87">
        <f>MAX(E7124:G7124)</f>
        <v>717.375</v>
      </c>
      <c r="E7124" s="45">
        <v>573.9</v>
      </c>
      <c r="F7124" s="45">
        <f>E7124*1.25</f>
        <v>717.375</v>
      </c>
      <c r="G7124" s="46">
        <v>717.375</v>
      </c>
      <c r="H7124" s="46"/>
    </row>
    <row r="7125" spans="1:8" s="47" customFormat="1" ht="15" customHeight="1" x14ac:dyDescent="0.25">
      <c r="A7125" s="85" t="s">
        <v>2495</v>
      </c>
      <c r="B7125" s="85" t="s">
        <v>2495</v>
      </c>
      <c r="C7125" s="86" t="s">
        <v>5032</v>
      </c>
      <c r="D7125" s="87">
        <f>MAX(E7125:G7125)</f>
        <v>718.3125</v>
      </c>
      <c r="E7125" s="45">
        <v>574.65</v>
      </c>
      <c r="F7125" s="45">
        <f>E7125*1.25</f>
        <v>718.3125</v>
      </c>
      <c r="G7125" s="46">
        <v>718.3125</v>
      </c>
      <c r="H7125" s="46"/>
    </row>
    <row r="7126" spans="1:8" s="47" customFormat="1" ht="15" customHeight="1" x14ac:dyDescent="0.25">
      <c r="A7126" s="85">
        <v>96416</v>
      </c>
      <c r="B7126" s="85">
        <v>96416</v>
      </c>
      <c r="C7126" s="86" t="s">
        <v>6198</v>
      </c>
      <c r="D7126" s="87">
        <f>MAX(E7126:G7126)</f>
        <v>719.8125</v>
      </c>
      <c r="E7126" s="45">
        <v>575.85</v>
      </c>
      <c r="F7126" s="45">
        <f>E7126*1.25</f>
        <v>719.8125</v>
      </c>
      <c r="G7126" s="46">
        <v>719.8125</v>
      </c>
      <c r="H7126" s="46"/>
    </row>
    <row r="7127" spans="1:8" s="47" customFormat="1" ht="15" customHeight="1" x14ac:dyDescent="0.25">
      <c r="A7127" s="85">
        <v>96416</v>
      </c>
      <c r="B7127" s="85">
        <v>96416</v>
      </c>
      <c r="C7127" s="86" t="s">
        <v>6209</v>
      </c>
      <c r="D7127" s="87">
        <f>MAX(E7127:G7127)</f>
        <v>719.8125</v>
      </c>
      <c r="E7127" s="45">
        <v>575.85</v>
      </c>
      <c r="F7127" s="45">
        <f>E7127*1.25</f>
        <v>719.8125</v>
      </c>
      <c r="G7127" s="46">
        <v>719.8125</v>
      </c>
      <c r="H7127" s="46"/>
    </row>
    <row r="7128" spans="1:8" s="47" customFormat="1" ht="15" customHeight="1" x14ac:dyDescent="0.25">
      <c r="A7128" s="85">
        <v>96416</v>
      </c>
      <c r="B7128" s="85">
        <v>96416</v>
      </c>
      <c r="C7128" s="86" t="s">
        <v>6195</v>
      </c>
      <c r="D7128" s="87">
        <f>MAX(E7128:G7128)</f>
        <v>719.8125</v>
      </c>
      <c r="E7128" s="45">
        <v>575.85</v>
      </c>
      <c r="F7128" s="45">
        <f>E7128*1.25</f>
        <v>719.8125</v>
      </c>
      <c r="G7128" s="46">
        <v>719.8125</v>
      </c>
      <c r="H7128" s="46"/>
    </row>
    <row r="7129" spans="1:8" s="47" customFormat="1" ht="15" customHeight="1" x14ac:dyDescent="0.25">
      <c r="A7129" s="85">
        <v>76376</v>
      </c>
      <c r="B7129" s="85">
        <v>76376</v>
      </c>
      <c r="C7129" s="86" t="s">
        <v>7954</v>
      </c>
      <c r="D7129" s="87">
        <f>MAX(E7129:G7129)</f>
        <v>720.3125</v>
      </c>
      <c r="E7129" s="45">
        <v>576.25</v>
      </c>
      <c r="F7129" s="45">
        <f>E7129*1.25</f>
        <v>720.3125</v>
      </c>
      <c r="G7129" s="46">
        <v>720.3125</v>
      </c>
      <c r="H7129" s="46"/>
    </row>
    <row r="7130" spans="1:8" s="47" customFormat="1" ht="15" customHeight="1" x14ac:dyDescent="0.25">
      <c r="A7130" s="85">
        <v>76805</v>
      </c>
      <c r="B7130" s="85">
        <v>76805</v>
      </c>
      <c r="C7130" s="86" t="s">
        <v>7006</v>
      </c>
      <c r="D7130" s="87">
        <f>MAX(E7130:G7130)</f>
        <v>721.35</v>
      </c>
      <c r="E7130" s="45">
        <v>577.08000000000004</v>
      </c>
      <c r="F7130" s="45">
        <f>E7130*1.25</f>
        <v>721.35</v>
      </c>
      <c r="G7130" s="46">
        <v>721.35</v>
      </c>
      <c r="H7130" s="46"/>
    </row>
    <row r="7131" spans="1:8" s="47" customFormat="1" ht="15" customHeight="1" x14ac:dyDescent="0.25">
      <c r="A7131" s="85" t="s">
        <v>6950</v>
      </c>
      <c r="B7131" s="85" t="s">
        <v>6950</v>
      </c>
      <c r="C7131" s="86" t="s">
        <v>6951</v>
      </c>
      <c r="D7131" s="87">
        <f>MAX(E7131:G7131)</f>
        <v>722.1875</v>
      </c>
      <c r="E7131" s="45">
        <v>577.75</v>
      </c>
      <c r="F7131" s="45">
        <f>E7131*1.25</f>
        <v>722.1875</v>
      </c>
      <c r="G7131" s="46">
        <v>722.1875</v>
      </c>
      <c r="H7131" s="46"/>
    </row>
    <row r="7132" spans="1:8" s="47" customFormat="1" ht="15" customHeight="1" x14ac:dyDescent="0.25">
      <c r="A7132" s="85">
        <v>96413</v>
      </c>
      <c r="B7132" s="85">
        <v>96413</v>
      </c>
      <c r="C7132" s="86" t="s">
        <v>6200</v>
      </c>
      <c r="D7132" s="87">
        <f>MAX(E7132:G7132)</f>
        <v>722.25</v>
      </c>
      <c r="E7132" s="45">
        <v>577.79999999999995</v>
      </c>
      <c r="F7132" s="45">
        <f>E7132*1.25</f>
        <v>722.25</v>
      </c>
      <c r="G7132" s="46">
        <v>722.25</v>
      </c>
      <c r="H7132" s="46"/>
    </row>
    <row r="7133" spans="1:8" s="47" customFormat="1" ht="15" customHeight="1" x14ac:dyDescent="0.25">
      <c r="A7133" s="85">
        <v>96413</v>
      </c>
      <c r="B7133" s="85">
        <v>96413</v>
      </c>
      <c r="C7133" s="86" t="s">
        <v>6191</v>
      </c>
      <c r="D7133" s="87">
        <f>MAX(E7133:G7133)</f>
        <v>722.25</v>
      </c>
      <c r="E7133" s="45">
        <v>577.79999999999995</v>
      </c>
      <c r="F7133" s="45">
        <f>E7133*1.25</f>
        <v>722.25</v>
      </c>
      <c r="G7133" s="46">
        <v>722.25</v>
      </c>
      <c r="H7133" s="46"/>
    </row>
    <row r="7134" spans="1:8" s="47" customFormat="1" ht="15" customHeight="1" x14ac:dyDescent="0.25">
      <c r="A7134" s="85">
        <v>96413</v>
      </c>
      <c r="B7134" s="85">
        <v>96413</v>
      </c>
      <c r="C7134" s="86" t="s">
        <v>6191</v>
      </c>
      <c r="D7134" s="87">
        <f>MAX(E7134:G7134)</f>
        <v>722.25</v>
      </c>
      <c r="E7134" s="45">
        <v>577.79999999999995</v>
      </c>
      <c r="F7134" s="45">
        <f>E7134*1.25</f>
        <v>722.25</v>
      </c>
      <c r="G7134" s="46">
        <v>722.25</v>
      </c>
      <c r="H7134" s="46"/>
    </row>
    <row r="7135" spans="1:8" s="47" customFormat="1" ht="15" customHeight="1" x14ac:dyDescent="0.25">
      <c r="A7135" s="85" t="s">
        <v>8343</v>
      </c>
      <c r="B7135" s="85" t="s">
        <v>2495</v>
      </c>
      <c r="C7135" s="86" t="s">
        <v>8835</v>
      </c>
      <c r="D7135" s="87">
        <f>MAX(E7135:G7135)</f>
        <v>722.5625</v>
      </c>
      <c r="E7135" s="45">
        <v>578.04999999999995</v>
      </c>
      <c r="F7135" s="45">
        <f>E7135*1.25</f>
        <v>722.5625</v>
      </c>
      <c r="G7135" s="46">
        <v>722.5625</v>
      </c>
      <c r="H7135" s="46"/>
    </row>
    <row r="7136" spans="1:8" s="47" customFormat="1" ht="15" customHeight="1" x14ac:dyDescent="0.25">
      <c r="A7136" s="84"/>
      <c r="B7136" s="85">
        <v>92960</v>
      </c>
      <c r="C7136" s="86" t="s">
        <v>1998</v>
      </c>
      <c r="D7136" s="87">
        <v>724.02</v>
      </c>
      <c r="E7136" s="50"/>
      <c r="F7136" s="50"/>
      <c r="G7136" s="50"/>
      <c r="H7136" s="46"/>
    </row>
    <row r="7137" spans="1:8" s="47" customFormat="1" ht="15" customHeight="1" x14ac:dyDescent="0.25">
      <c r="A7137" s="84"/>
      <c r="B7137" s="85">
        <v>88720</v>
      </c>
      <c r="C7137" s="86" t="s">
        <v>1871</v>
      </c>
      <c r="D7137" s="87">
        <v>724.96</v>
      </c>
      <c r="E7137" s="50"/>
      <c r="F7137" s="50"/>
      <c r="G7137" s="50"/>
      <c r="H7137" s="46"/>
    </row>
    <row r="7138" spans="1:8" s="47" customFormat="1" ht="15" customHeight="1" x14ac:dyDescent="0.25">
      <c r="A7138" s="88"/>
      <c r="B7138" s="88">
        <v>120</v>
      </c>
      <c r="C7138" s="89" t="s">
        <v>2386</v>
      </c>
      <c r="D7138" s="87">
        <f>MAX(E7138:G7138)</f>
        <v>725</v>
      </c>
      <c r="E7138" s="36"/>
      <c r="F7138" s="37">
        <v>725</v>
      </c>
      <c r="G7138" s="45">
        <v>725</v>
      </c>
      <c r="H7138" s="46"/>
    </row>
    <row r="7139" spans="1:8" s="47" customFormat="1" ht="15" customHeight="1" x14ac:dyDescent="0.25">
      <c r="A7139" s="85" t="s">
        <v>2495</v>
      </c>
      <c r="B7139" s="85" t="s">
        <v>2495</v>
      </c>
      <c r="C7139" s="86" t="s">
        <v>5461</v>
      </c>
      <c r="D7139" s="87">
        <f>MAX(E7139:G7139)</f>
        <v>725.3125</v>
      </c>
      <c r="E7139" s="45">
        <v>580.25</v>
      </c>
      <c r="F7139" s="45">
        <f>E7139*1.25</f>
        <v>725.3125</v>
      </c>
      <c r="G7139" s="46">
        <v>725.3125</v>
      </c>
      <c r="H7139" s="46"/>
    </row>
    <row r="7140" spans="1:8" s="47" customFormat="1" ht="15" customHeight="1" x14ac:dyDescent="0.25">
      <c r="A7140" s="84"/>
      <c r="B7140" s="85">
        <v>83700</v>
      </c>
      <c r="C7140" s="86" t="s">
        <v>1357</v>
      </c>
      <c r="D7140" s="87">
        <v>726</v>
      </c>
      <c r="E7140" s="50"/>
      <c r="F7140" s="50"/>
      <c r="G7140" s="50"/>
      <c r="H7140" s="46"/>
    </row>
    <row r="7141" spans="1:8" s="47" customFormat="1" ht="15" customHeight="1" x14ac:dyDescent="0.25">
      <c r="A7141" s="85">
        <v>71110</v>
      </c>
      <c r="B7141" s="85">
        <v>71110</v>
      </c>
      <c r="C7141" s="86" t="s">
        <v>6035</v>
      </c>
      <c r="D7141" s="87">
        <f>MAX(E7141:G7141)</f>
        <v>726.46249999999998</v>
      </c>
      <c r="E7141" s="45">
        <v>581.16999999999996</v>
      </c>
      <c r="F7141" s="45">
        <f>E7141*1.25</f>
        <v>726.46249999999998</v>
      </c>
      <c r="G7141" s="46">
        <v>726.46249999999998</v>
      </c>
      <c r="H7141" s="46"/>
    </row>
    <row r="7142" spans="1:8" s="47" customFormat="1" ht="15" customHeight="1" x14ac:dyDescent="0.25">
      <c r="A7142" s="85">
        <v>96446</v>
      </c>
      <c r="B7142" s="85">
        <v>96446</v>
      </c>
      <c r="C7142" s="86" t="s">
        <v>6215</v>
      </c>
      <c r="D7142" s="87">
        <f>MAX(E7142:G7142)</f>
        <v>727.5</v>
      </c>
      <c r="E7142" s="45">
        <v>582</v>
      </c>
      <c r="F7142" s="45">
        <f>E7142*1.25</f>
        <v>727.5</v>
      </c>
      <c r="G7142" s="46">
        <v>727.5</v>
      </c>
      <c r="H7142" s="46"/>
    </row>
    <row r="7143" spans="1:8" s="47" customFormat="1" ht="15" customHeight="1" x14ac:dyDescent="0.25">
      <c r="A7143" s="85" t="s">
        <v>2495</v>
      </c>
      <c r="B7143" s="85" t="s">
        <v>2495</v>
      </c>
      <c r="C7143" s="86" t="s">
        <v>3815</v>
      </c>
      <c r="D7143" s="87">
        <f>MAX(E7143:G7143)</f>
        <v>728.19999999999993</v>
      </c>
      <c r="E7143" s="45">
        <v>582.55999999999995</v>
      </c>
      <c r="F7143" s="45">
        <f>E7143*1.25</f>
        <v>728.19999999999993</v>
      </c>
      <c r="G7143" s="46">
        <v>728.19999999999993</v>
      </c>
      <c r="H7143" s="46"/>
    </row>
    <row r="7144" spans="1:8" s="47" customFormat="1" ht="15" customHeight="1" x14ac:dyDescent="0.25">
      <c r="A7144" s="85" t="s">
        <v>21</v>
      </c>
      <c r="B7144" s="85" t="s">
        <v>2495</v>
      </c>
      <c r="C7144" s="86" t="s">
        <v>3795</v>
      </c>
      <c r="D7144" s="87">
        <f>MAX(E7144:G7144)</f>
        <v>728.19999999999993</v>
      </c>
      <c r="E7144" s="45">
        <v>582.55999999999995</v>
      </c>
      <c r="F7144" s="45">
        <f>E7144*1.25</f>
        <v>728.19999999999993</v>
      </c>
      <c r="G7144" s="46">
        <v>728.19999999999993</v>
      </c>
      <c r="H7144" s="46"/>
    </row>
    <row r="7145" spans="1:8" s="47" customFormat="1" ht="15" customHeight="1" x14ac:dyDescent="0.25">
      <c r="A7145" s="85" t="s">
        <v>21</v>
      </c>
      <c r="B7145" s="85" t="s">
        <v>2495</v>
      </c>
      <c r="C7145" s="86" t="s">
        <v>3709</v>
      </c>
      <c r="D7145" s="87">
        <f>MAX(E7145:G7145)</f>
        <v>728.19999999999993</v>
      </c>
      <c r="E7145" s="45">
        <v>582.55999999999995</v>
      </c>
      <c r="F7145" s="45">
        <f>E7145*1.25</f>
        <v>728.19999999999993</v>
      </c>
      <c r="G7145" s="46">
        <v>728.19999999999993</v>
      </c>
      <c r="H7145" s="46"/>
    </row>
    <row r="7146" spans="1:8" s="47" customFormat="1" ht="15" customHeight="1" x14ac:dyDescent="0.25">
      <c r="A7146" s="85" t="s">
        <v>21</v>
      </c>
      <c r="B7146" s="85" t="s">
        <v>2495</v>
      </c>
      <c r="C7146" s="86" t="s">
        <v>3709</v>
      </c>
      <c r="D7146" s="87">
        <f>MAX(E7146:G7146)</f>
        <v>728.19999999999993</v>
      </c>
      <c r="E7146" s="45">
        <v>582.55999999999995</v>
      </c>
      <c r="F7146" s="45">
        <f>E7146*1.25</f>
        <v>728.19999999999993</v>
      </c>
      <c r="G7146" s="46">
        <v>728.19999999999993</v>
      </c>
      <c r="H7146" s="46"/>
    </row>
    <row r="7147" spans="1:8" s="47" customFormat="1" ht="15" customHeight="1" x14ac:dyDescent="0.25">
      <c r="A7147" s="85" t="s">
        <v>21</v>
      </c>
      <c r="B7147" s="85" t="s">
        <v>2495</v>
      </c>
      <c r="C7147" s="86" t="s">
        <v>3710</v>
      </c>
      <c r="D7147" s="87">
        <f>MAX(E7147:G7147)</f>
        <v>728.19999999999993</v>
      </c>
      <c r="E7147" s="45">
        <v>582.55999999999995</v>
      </c>
      <c r="F7147" s="45">
        <f>E7147*1.25</f>
        <v>728.19999999999993</v>
      </c>
      <c r="G7147" s="46">
        <v>728.19999999999993</v>
      </c>
      <c r="H7147" s="46"/>
    </row>
    <row r="7148" spans="1:8" s="47" customFormat="1" ht="15" customHeight="1" x14ac:dyDescent="0.25">
      <c r="A7148" s="85" t="s">
        <v>21</v>
      </c>
      <c r="B7148" s="85" t="s">
        <v>2495</v>
      </c>
      <c r="C7148" s="86" t="s">
        <v>3710</v>
      </c>
      <c r="D7148" s="87">
        <f>MAX(E7148:G7148)</f>
        <v>728.19999999999993</v>
      </c>
      <c r="E7148" s="45">
        <v>582.55999999999995</v>
      </c>
      <c r="F7148" s="45">
        <f>E7148*1.25</f>
        <v>728.19999999999993</v>
      </c>
      <c r="G7148" s="46">
        <v>728.19999999999993</v>
      </c>
      <c r="H7148" s="46"/>
    </row>
    <row r="7149" spans="1:8" s="47" customFormat="1" ht="15" customHeight="1" x14ac:dyDescent="0.25">
      <c r="A7149" s="85" t="s">
        <v>21</v>
      </c>
      <c r="B7149" s="85" t="s">
        <v>2495</v>
      </c>
      <c r="C7149" s="86" t="s">
        <v>3794</v>
      </c>
      <c r="D7149" s="87">
        <f>MAX(E7149:G7149)</f>
        <v>728.19999999999993</v>
      </c>
      <c r="E7149" s="45">
        <v>582.55999999999995</v>
      </c>
      <c r="F7149" s="45">
        <f>E7149*1.25</f>
        <v>728.19999999999993</v>
      </c>
      <c r="G7149" s="46">
        <v>728.19999999999993</v>
      </c>
      <c r="H7149" s="46"/>
    </row>
    <row r="7150" spans="1:8" s="47" customFormat="1" ht="15" customHeight="1" x14ac:dyDescent="0.25">
      <c r="A7150" s="85" t="s">
        <v>21</v>
      </c>
      <c r="B7150" s="85" t="s">
        <v>2495</v>
      </c>
      <c r="C7150" s="86" t="s">
        <v>3790</v>
      </c>
      <c r="D7150" s="87">
        <f>MAX(E7150:G7150)</f>
        <v>728.19999999999993</v>
      </c>
      <c r="E7150" s="45">
        <v>582.55999999999995</v>
      </c>
      <c r="F7150" s="45">
        <f>E7150*1.25</f>
        <v>728.19999999999993</v>
      </c>
      <c r="G7150" s="46">
        <v>728.19999999999993</v>
      </c>
      <c r="H7150" s="46"/>
    </row>
    <row r="7151" spans="1:8" s="47" customFormat="1" ht="15" customHeight="1" x14ac:dyDescent="0.25">
      <c r="A7151" s="85" t="s">
        <v>21</v>
      </c>
      <c r="B7151" s="85" t="s">
        <v>2495</v>
      </c>
      <c r="C7151" s="86" t="s">
        <v>3755</v>
      </c>
      <c r="D7151" s="87">
        <f>MAX(E7151:G7151)</f>
        <v>728.19999999999993</v>
      </c>
      <c r="E7151" s="45">
        <v>582.55999999999995</v>
      </c>
      <c r="F7151" s="45">
        <f>E7151*1.25</f>
        <v>728.19999999999993</v>
      </c>
      <c r="G7151" s="46">
        <v>728.19999999999993</v>
      </c>
      <c r="H7151" s="46"/>
    </row>
    <row r="7152" spans="1:8" s="47" customFormat="1" ht="15" customHeight="1" x14ac:dyDescent="0.25">
      <c r="A7152" s="85" t="s">
        <v>21</v>
      </c>
      <c r="B7152" s="85" t="s">
        <v>2495</v>
      </c>
      <c r="C7152" s="86" t="s">
        <v>3888</v>
      </c>
      <c r="D7152" s="87">
        <f>MAX(E7152:G7152)</f>
        <v>728.19999999999993</v>
      </c>
      <c r="E7152" s="45">
        <v>582.55999999999995</v>
      </c>
      <c r="F7152" s="45">
        <f>E7152*1.25</f>
        <v>728.19999999999993</v>
      </c>
      <c r="G7152" s="46">
        <v>728.19999999999993</v>
      </c>
      <c r="H7152" s="46"/>
    </row>
    <row r="7153" spans="1:8" s="47" customFormat="1" ht="15" customHeight="1" x14ac:dyDescent="0.25">
      <c r="A7153" s="85" t="s">
        <v>21</v>
      </c>
      <c r="B7153" s="85" t="s">
        <v>2495</v>
      </c>
      <c r="C7153" s="86" t="s">
        <v>3747</v>
      </c>
      <c r="D7153" s="87">
        <f>MAX(E7153:G7153)</f>
        <v>728.19999999999993</v>
      </c>
      <c r="E7153" s="45">
        <v>582.55999999999995</v>
      </c>
      <c r="F7153" s="45">
        <f>E7153*1.25</f>
        <v>728.19999999999993</v>
      </c>
      <c r="G7153" s="46">
        <v>728.19999999999993</v>
      </c>
      <c r="H7153" s="46"/>
    </row>
    <row r="7154" spans="1:8" s="47" customFormat="1" ht="15" customHeight="1" x14ac:dyDescent="0.25">
      <c r="A7154" s="85" t="s">
        <v>21</v>
      </c>
      <c r="B7154" s="85" t="s">
        <v>2495</v>
      </c>
      <c r="C7154" s="86" t="s">
        <v>3754</v>
      </c>
      <c r="D7154" s="87">
        <f>MAX(E7154:G7154)</f>
        <v>728.19999999999993</v>
      </c>
      <c r="E7154" s="45">
        <v>582.55999999999995</v>
      </c>
      <c r="F7154" s="45">
        <f>E7154*1.25</f>
        <v>728.19999999999993</v>
      </c>
      <c r="G7154" s="46">
        <v>728.19999999999993</v>
      </c>
      <c r="H7154" s="46"/>
    </row>
    <row r="7155" spans="1:8" s="47" customFormat="1" ht="15" customHeight="1" x14ac:dyDescent="0.25">
      <c r="A7155" s="85" t="s">
        <v>21</v>
      </c>
      <c r="B7155" s="85" t="s">
        <v>2495</v>
      </c>
      <c r="C7155" s="86" t="s">
        <v>3748</v>
      </c>
      <c r="D7155" s="87">
        <f>MAX(E7155:G7155)</f>
        <v>728.19999999999993</v>
      </c>
      <c r="E7155" s="45">
        <v>582.55999999999995</v>
      </c>
      <c r="F7155" s="45">
        <f>E7155*1.25</f>
        <v>728.19999999999993</v>
      </c>
      <c r="G7155" s="46">
        <v>728.19999999999993</v>
      </c>
      <c r="H7155" s="46"/>
    </row>
    <row r="7156" spans="1:8" s="47" customFormat="1" ht="15" customHeight="1" x14ac:dyDescent="0.25">
      <c r="A7156" s="85" t="s">
        <v>2495</v>
      </c>
      <c r="B7156" s="85" t="s">
        <v>2495</v>
      </c>
      <c r="C7156" s="86" t="s">
        <v>4043</v>
      </c>
      <c r="D7156" s="87">
        <f>MAX(E7156:G7156)</f>
        <v>728.19999999999993</v>
      </c>
      <c r="E7156" s="45">
        <v>582.55999999999995</v>
      </c>
      <c r="F7156" s="45">
        <f>E7156*1.25</f>
        <v>728.19999999999993</v>
      </c>
      <c r="G7156" s="46">
        <v>728.19999999999993</v>
      </c>
      <c r="H7156" s="46"/>
    </row>
    <row r="7157" spans="1:8" s="47" customFormat="1" ht="15" customHeight="1" x14ac:dyDescent="0.25">
      <c r="A7157" s="85" t="s">
        <v>21</v>
      </c>
      <c r="B7157" s="85" t="s">
        <v>2495</v>
      </c>
      <c r="C7157" s="86" t="s">
        <v>3840</v>
      </c>
      <c r="D7157" s="87">
        <f>MAX(E7157:G7157)</f>
        <v>728.19999999999993</v>
      </c>
      <c r="E7157" s="45">
        <v>582.55999999999995</v>
      </c>
      <c r="F7157" s="45">
        <f>E7157*1.25</f>
        <v>728.19999999999993</v>
      </c>
      <c r="G7157" s="46">
        <v>728.19999999999993</v>
      </c>
      <c r="H7157" s="46"/>
    </row>
    <row r="7158" spans="1:8" s="47" customFormat="1" ht="15" customHeight="1" x14ac:dyDescent="0.25">
      <c r="A7158" s="85" t="s">
        <v>21</v>
      </c>
      <c r="B7158" s="85" t="s">
        <v>2495</v>
      </c>
      <c r="C7158" s="86" t="s">
        <v>3908</v>
      </c>
      <c r="D7158" s="87">
        <f>MAX(E7158:G7158)</f>
        <v>728.19999999999993</v>
      </c>
      <c r="E7158" s="45">
        <v>582.55999999999995</v>
      </c>
      <c r="F7158" s="45">
        <f>E7158*1.25</f>
        <v>728.19999999999993</v>
      </c>
      <c r="G7158" s="46">
        <v>728.19999999999993</v>
      </c>
      <c r="H7158" s="46"/>
    </row>
    <row r="7159" spans="1:8" s="47" customFormat="1" ht="15" customHeight="1" x14ac:dyDescent="0.25">
      <c r="A7159" s="85" t="s">
        <v>21</v>
      </c>
      <c r="B7159" s="85" t="s">
        <v>2495</v>
      </c>
      <c r="C7159" s="86" t="s">
        <v>3909</v>
      </c>
      <c r="D7159" s="87">
        <f>MAX(E7159:G7159)</f>
        <v>728.19999999999993</v>
      </c>
      <c r="E7159" s="45">
        <v>582.55999999999995</v>
      </c>
      <c r="F7159" s="45">
        <f>E7159*1.25</f>
        <v>728.19999999999993</v>
      </c>
      <c r="G7159" s="46">
        <v>728.19999999999993</v>
      </c>
      <c r="H7159" s="46"/>
    </row>
    <row r="7160" spans="1:8" s="47" customFormat="1" ht="15" customHeight="1" x14ac:dyDescent="0.25">
      <c r="A7160" s="85" t="s">
        <v>21</v>
      </c>
      <c r="B7160" s="85" t="s">
        <v>2495</v>
      </c>
      <c r="C7160" s="86" t="s">
        <v>3426</v>
      </c>
      <c r="D7160" s="87">
        <f>MAX(E7160:G7160)</f>
        <v>728.19999999999993</v>
      </c>
      <c r="E7160" s="45">
        <v>582.55999999999995</v>
      </c>
      <c r="F7160" s="45">
        <f>E7160*1.25</f>
        <v>728.19999999999993</v>
      </c>
      <c r="G7160" s="46">
        <v>728.19999999999993</v>
      </c>
      <c r="H7160" s="46"/>
    </row>
    <row r="7161" spans="1:8" s="47" customFormat="1" ht="15" customHeight="1" x14ac:dyDescent="0.25">
      <c r="A7161" s="85" t="s">
        <v>21</v>
      </c>
      <c r="B7161" s="85" t="s">
        <v>2495</v>
      </c>
      <c r="C7161" s="86" t="s">
        <v>3899</v>
      </c>
      <c r="D7161" s="87">
        <f>MAX(E7161:G7161)</f>
        <v>728.19999999999993</v>
      </c>
      <c r="E7161" s="45">
        <v>582.55999999999995</v>
      </c>
      <c r="F7161" s="45">
        <f>E7161*1.25</f>
        <v>728.19999999999993</v>
      </c>
      <c r="G7161" s="46">
        <v>728.19999999999993</v>
      </c>
      <c r="H7161" s="46"/>
    </row>
    <row r="7162" spans="1:8" s="47" customFormat="1" ht="15" customHeight="1" x14ac:dyDescent="0.25">
      <c r="A7162" s="84"/>
      <c r="B7162" s="85">
        <v>73502</v>
      </c>
      <c r="C7162" s="86" t="s">
        <v>828</v>
      </c>
      <c r="D7162" s="87">
        <v>729.25</v>
      </c>
      <c r="E7162" s="50"/>
      <c r="F7162" s="50"/>
      <c r="G7162" s="50"/>
      <c r="H7162" s="46"/>
    </row>
    <row r="7163" spans="1:8" s="47" customFormat="1" ht="15" customHeight="1" x14ac:dyDescent="0.25">
      <c r="A7163" s="85">
        <v>93923</v>
      </c>
      <c r="B7163" s="85">
        <v>93923</v>
      </c>
      <c r="C7163" s="86" t="s">
        <v>8542</v>
      </c>
      <c r="D7163" s="87">
        <f>MAX(E7163:G7163)</f>
        <v>732.46250000000009</v>
      </c>
      <c r="E7163" s="45">
        <v>585.97</v>
      </c>
      <c r="F7163" s="45">
        <f>E7163*1.25</f>
        <v>732.46250000000009</v>
      </c>
      <c r="G7163" s="46">
        <v>732.46250000000009</v>
      </c>
      <c r="H7163" s="46"/>
    </row>
    <row r="7164" spans="1:8" s="47" customFormat="1" ht="15" customHeight="1" x14ac:dyDescent="0.25">
      <c r="A7164" s="85">
        <v>97606</v>
      </c>
      <c r="B7164" s="85">
        <v>97606</v>
      </c>
      <c r="C7164" s="86" t="s">
        <v>8307</v>
      </c>
      <c r="D7164" s="87">
        <f>MAX(E7164:G7164)</f>
        <v>732.55</v>
      </c>
      <c r="E7164" s="45">
        <v>586.04</v>
      </c>
      <c r="F7164" s="45">
        <f>E7164*1.25</f>
        <v>732.55</v>
      </c>
      <c r="G7164" s="46">
        <v>732.55</v>
      </c>
      <c r="H7164" s="46"/>
    </row>
    <row r="7165" spans="1:8" s="47" customFormat="1" ht="15" customHeight="1" x14ac:dyDescent="0.25">
      <c r="A7165" s="85">
        <v>82542</v>
      </c>
      <c r="B7165" s="85">
        <v>82542</v>
      </c>
      <c r="C7165" s="86" t="s">
        <v>4997</v>
      </c>
      <c r="D7165" s="87">
        <f>MAX(E7165:G7165)</f>
        <v>734.02500000000009</v>
      </c>
      <c r="E7165" s="48">
        <v>587.22</v>
      </c>
      <c r="F7165" s="48">
        <f>E7165*1.25</f>
        <v>734.02500000000009</v>
      </c>
      <c r="G7165" s="49">
        <v>734.02500000000009</v>
      </c>
      <c r="H7165" s="46"/>
    </row>
    <row r="7166" spans="1:8" s="47" customFormat="1" ht="15" customHeight="1" x14ac:dyDescent="0.25">
      <c r="A7166" s="84"/>
      <c r="B7166" s="85">
        <v>11602</v>
      </c>
      <c r="C7166" s="86" t="s">
        <v>156</v>
      </c>
      <c r="D7166" s="87">
        <v>734.25</v>
      </c>
      <c r="E7166" s="50"/>
      <c r="F7166" s="50"/>
      <c r="G7166" s="50"/>
      <c r="H7166" s="46"/>
    </row>
    <row r="7167" spans="1:8" s="47" customFormat="1" ht="15" customHeight="1" x14ac:dyDescent="0.25">
      <c r="A7167" s="85" t="s">
        <v>2495</v>
      </c>
      <c r="B7167" s="85" t="s">
        <v>2495</v>
      </c>
      <c r="C7167" s="86" t="s">
        <v>3638</v>
      </c>
      <c r="D7167" s="87">
        <f>MAX(E7167:G7167)</f>
        <v>735</v>
      </c>
      <c r="E7167" s="45">
        <v>588</v>
      </c>
      <c r="F7167" s="45">
        <f>E7167*1.25</f>
        <v>735</v>
      </c>
      <c r="G7167" s="46">
        <v>735</v>
      </c>
      <c r="H7167" s="46"/>
    </row>
    <row r="7168" spans="1:8" s="47" customFormat="1" ht="15" customHeight="1" x14ac:dyDescent="0.25">
      <c r="A7168" s="85">
        <v>76776</v>
      </c>
      <c r="B7168" s="85">
        <v>76776</v>
      </c>
      <c r="C7168" s="86" t="s">
        <v>7021</v>
      </c>
      <c r="D7168" s="87">
        <f>MAX(E7168:G7168)</f>
        <v>736.25</v>
      </c>
      <c r="E7168" s="45">
        <v>589</v>
      </c>
      <c r="F7168" s="45">
        <f>E7168*1.25</f>
        <v>736.25</v>
      </c>
      <c r="G7168" s="46">
        <v>736.25</v>
      </c>
      <c r="H7168" s="46"/>
    </row>
    <row r="7169" spans="1:8" s="47" customFormat="1" ht="15" customHeight="1" x14ac:dyDescent="0.25">
      <c r="A7169" s="85">
        <v>77387</v>
      </c>
      <c r="B7169" s="85">
        <v>77387</v>
      </c>
      <c r="C7169" s="86" t="s">
        <v>6174</v>
      </c>
      <c r="D7169" s="87">
        <f>MAX(E7169:G7169)</f>
        <v>737.13750000000005</v>
      </c>
      <c r="E7169" s="45">
        <v>589.71</v>
      </c>
      <c r="F7169" s="45">
        <f>E7169*1.25</f>
        <v>737.13750000000005</v>
      </c>
      <c r="G7169" s="46">
        <v>737.13750000000005</v>
      </c>
      <c r="H7169" s="46"/>
    </row>
    <row r="7170" spans="1:8" s="47" customFormat="1" ht="15" customHeight="1" x14ac:dyDescent="0.25">
      <c r="A7170" s="85">
        <v>77387</v>
      </c>
      <c r="B7170" s="85">
        <v>77387</v>
      </c>
      <c r="C7170" s="86" t="s">
        <v>6125</v>
      </c>
      <c r="D7170" s="87">
        <f>MAX(E7170:G7170)</f>
        <v>737.13750000000005</v>
      </c>
      <c r="E7170" s="45">
        <v>589.71</v>
      </c>
      <c r="F7170" s="45">
        <f>E7170*1.25</f>
        <v>737.13750000000005</v>
      </c>
      <c r="G7170" s="46">
        <v>737.13750000000005</v>
      </c>
      <c r="H7170" s="46"/>
    </row>
    <row r="7171" spans="1:8" s="47" customFormat="1" ht="15" customHeight="1" x14ac:dyDescent="0.25">
      <c r="A7171" s="84"/>
      <c r="B7171" s="85">
        <v>42809</v>
      </c>
      <c r="C7171" s="86" t="s">
        <v>531</v>
      </c>
      <c r="D7171" s="87">
        <v>737.18</v>
      </c>
      <c r="E7171" s="50"/>
      <c r="F7171" s="50"/>
      <c r="G7171" s="50"/>
      <c r="H7171" s="46"/>
    </row>
    <row r="7172" spans="1:8" s="47" customFormat="1" ht="15" customHeight="1" x14ac:dyDescent="0.25">
      <c r="A7172" s="84"/>
      <c r="B7172" s="85">
        <v>77295</v>
      </c>
      <c r="C7172" s="86" t="s">
        <v>990</v>
      </c>
      <c r="D7172" s="87">
        <v>737.5</v>
      </c>
      <c r="E7172" s="50"/>
      <c r="F7172" s="50"/>
      <c r="G7172" s="50"/>
      <c r="H7172" s="46"/>
    </row>
    <row r="7173" spans="1:8" s="47" customFormat="1" ht="15" customHeight="1" x14ac:dyDescent="0.25">
      <c r="A7173" s="84"/>
      <c r="B7173" s="85">
        <v>96416</v>
      </c>
      <c r="C7173" s="86" t="s">
        <v>2142</v>
      </c>
      <c r="D7173" s="87">
        <v>737.76</v>
      </c>
      <c r="E7173" s="50"/>
      <c r="F7173" s="50"/>
      <c r="G7173" s="50"/>
      <c r="H7173" s="46"/>
    </row>
    <row r="7174" spans="1:8" s="47" customFormat="1" ht="15" customHeight="1" x14ac:dyDescent="0.25">
      <c r="A7174" s="84"/>
      <c r="B7174" s="85">
        <v>27781</v>
      </c>
      <c r="C7174" s="86" t="s">
        <v>379</v>
      </c>
      <c r="D7174" s="87">
        <v>738</v>
      </c>
      <c r="E7174" s="50"/>
      <c r="F7174" s="50"/>
      <c r="G7174" s="50"/>
      <c r="H7174" s="46"/>
    </row>
    <row r="7175" spans="1:8" s="47" customFormat="1" ht="15" customHeight="1" x14ac:dyDescent="0.25">
      <c r="A7175" s="85">
        <v>43762</v>
      </c>
      <c r="B7175" s="85">
        <v>43762</v>
      </c>
      <c r="C7175" s="86" t="s">
        <v>7413</v>
      </c>
      <c r="D7175" s="87">
        <f>MAX(E7175:G7175)</f>
        <v>739.9375</v>
      </c>
      <c r="E7175" s="45">
        <v>591.95000000000005</v>
      </c>
      <c r="F7175" s="45">
        <f>E7175*1.25</f>
        <v>739.9375</v>
      </c>
      <c r="G7175" s="46">
        <v>739.9375</v>
      </c>
      <c r="H7175" s="46"/>
    </row>
    <row r="7176" spans="1:8" s="47" customFormat="1" ht="15" customHeight="1" x14ac:dyDescent="0.25">
      <c r="A7176" s="84"/>
      <c r="B7176" s="85">
        <v>36405</v>
      </c>
      <c r="C7176" s="86" t="s">
        <v>481</v>
      </c>
      <c r="D7176" s="87">
        <v>741.9</v>
      </c>
      <c r="E7176" s="50"/>
      <c r="F7176" s="50"/>
      <c r="G7176" s="50"/>
      <c r="H7176" s="46"/>
    </row>
    <row r="7177" spans="1:8" s="47" customFormat="1" ht="15" customHeight="1" x14ac:dyDescent="0.25">
      <c r="A7177" s="84"/>
      <c r="B7177" s="85">
        <v>64636</v>
      </c>
      <c r="C7177" s="86" t="s">
        <v>648</v>
      </c>
      <c r="D7177" s="87">
        <v>745.24</v>
      </c>
      <c r="E7177" s="50"/>
      <c r="F7177" s="50"/>
      <c r="G7177" s="50"/>
      <c r="H7177" s="46"/>
    </row>
    <row r="7178" spans="1:8" s="47" customFormat="1" ht="15" customHeight="1" x14ac:dyDescent="0.25">
      <c r="A7178" s="84"/>
      <c r="B7178" s="85">
        <v>64633</v>
      </c>
      <c r="C7178" s="86" t="s">
        <v>644</v>
      </c>
      <c r="D7178" s="87">
        <v>745.24</v>
      </c>
      <c r="E7178" s="50"/>
      <c r="F7178" s="50"/>
      <c r="G7178" s="50"/>
      <c r="H7178" s="46"/>
    </row>
    <row r="7179" spans="1:8" s="47" customFormat="1" ht="15" customHeight="1" x14ac:dyDescent="0.25">
      <c r="A7179" s="84"/>
      <c r="B7179" s="85">
        <v>64634</v>
      </c>
      <c r="C7179" s="86" t="s">
        <v>645</v>
      </c>
      <c r="D7179" s="87">
        <v>745.24</v>
      </c>
      <c r="E7179" s="50"/>
      <c r="F7179" s="50"/>
      <c r="G7179" s="50"/>
      <c r="H7179" s="46"/>
    </row>
    <row r="7180" spans="1:8" s="47" customFormat="1" ht="15" customHeight="1" x14ac:dyDescent="0.25">
      <c r="A7180" s="84"/>
      <c r="B7180" s="85">
        <v>64590</v>
      </c>
      <c r="C7180" s="86" t="s">
        <v>637</v>
      </c>
      <c r="D7180" s="87">
        <v>745.24</v>
      </c>
      <c r="E7180" s="50"/>
      <c r="F7180" s="50"/>
      <c r="G7180" s="50"/>
      <c r="H7180" s="46"/>
    </row>
    <row r="7181" spans="1:8" s="47" customFormat="1" ht="15" customHeight="1" x14ac:dyDescent="0.25">
      <c r="A7181" s="84"/>
      <c r="B7181" s="85">
        <v>64585</v>
      </c>
      <c r="C7181" s="86" t="s">
        <v>636</v>
      </c>
      <c r="D7181" s="87">
        <v>745.24</v>
      </c>
      <c r="E7181" s="50"/>
      <c r="F7181" s="50"/>
      <c r="G7181" s="50"/>
      <c r="H7181" s="46"/>
    </row>
    <row r="7182" spans="1:8" s="47" customFormat="1" ht="15" customHeight="1" x14ac:dyDescent="0.25">
      <c r="A7182" s="85">
        <v>27560</v>
      </c>
      <c r="B7182" s="85">
        <v>27560</v>
      </c>
      <c r="C7182" s="86" t="s">
        <v>7411</v>
      </c>
      <c r="D7182" s="87">
        <f>MAX(E7182:G7182)</f>
        <v>745.5625</v>
      </c>
      <c r="E7182" s="45">
        <v>596.45000000000005</v>
      </c>
      <c r="F7182" s="45">
        <f>E7182*1.25</f>
        <v>745.5625</v>
      </c>
      <c r="G7182" s="46">
        <v>745.5625</v>
      </c>
      <c r="H7182" s="46"/>
    </row>
    <row r="7183" spans="1:8" s="47" customFormat="1" ht="15" customHeight="1" x14ac:dyDescent="0.25">
      <c r="A7183" s="85" t="s">
        <v>2495</v>
      </c>
      <c r="B7183" s="85" t="s">
        <v>2495</v>
      </c>
      <c r="C7183" s="86" t="s">
        <v>8223</v>
      </c>
      <c r="D7183" s="87">
        <f>MAX(E7183:G7183)</f>
        <v>745.6875</v>
      </c>
      <c r="E7183" s="45">
        <v>596.54999999999995</v>
      </c>
      <c r="F7183" s="45">
        <f>E7183*1.25</f>
        <v>745.6875</v>
      </c>
      <c r="G7183" s="46">
        <v>745.6875</v>
      </c>
      <c r="H7183" s="46"/>
    </row>
    <row r="7184" spans="1:8" s="47" customFormat="1" ht="15" customHeight="1" x14ac:dyDescent="0.25">
      <c r="A7184" s="84"/>
      <c r="B7184" s="85">
        <v>12045</v>
      </c>
      <c r="C7184" s="86" t="s">
        <v>208</v>
      </c>
      <c r="D7184" s="87">
        <v>747</v>
      </c>
      <c r="E7184" s="50"/>
      <c r="F7184" s="50"/>
      <c r="G7184" s="50"/>
      <c r="H7184" s="46"/>
    </row>
    <row r="7185" spans="1:8" s="47" customFormat="1" ht="15" customHeight="1" x14ac:dyDescent="0.25">
      <c r="A7185" s="85" t="s">
        <v>8140</v>
      </c>
      <c r="B7185" s="85" t="s">
        <v>8140</v>
      </c>
      <c r="C7185" s="86" t="s">
        <v>8160</v>
      </c>
      <c r="D7185" s="87">
        <f>MAX(E7185:G7185)</f>
        <v>747.5</v>
      </c>
      <c r="E7185" s="45">
        <v>598</v>
      </c>
      <c r="F7185" s="45">
        <f>E7185*1.25</f>
        <v>747.5</v>
      </c>
      <c r="G7185" s="46">
        <v>747.5</v>
      </c>
      <c r="H7185" s="46"/>
    </row>
    <row r="7186" spans="1:8" s="47" customFormat="1" ht="15" customHeight="1" x14ac:dyDescent="0.25">
      <c r="A7186" s="84"/>
      <c r="B7186" s="85">
        <v>24670</v>
      </c>
      <c r="C7186" s="86" t="s">
        <v>325</v>
      </c>
      <c r="D7186" s="87">
        <v>748</v>
      </c>
      <c r="E7186" s="50"/>
      <c r="F7186" s="50"/>
      <c r="G7186" s="50"/>
      <c r="H7186" s="46"/>
    </row>
    <row r="7187" spans="1:8" s="47" customFormat="1" ht="15" customHeight="1" x14ac:dyDescent="0.25">
      <c r="A7187" s="84"/>
      <c r="B7187" s="85">
        <v>13120</v>
      </c>
      <c r="C7187" s="86" t="s">
        <v>221</v>
      </c>
      <c r="D7187" s="87">
        <v>748.78</v>
      </c>
      <c r="E7187" s="50"/>
      <c r="F7187" s="50"/>
      <c r="G7187" s="50"/>
      <c r="H7187" s="46"/>
    </row>
    <row r="7188" spans="1:8" s="47" customFormat="1" ht="15" customHeight="1" x14ac:dyDescent="0.25">
      <c r="A7188" s="85" t="s">
        <v>2495</v>
      </c>
      <c r="B7188" s="85" t="s">
        <v>2495</v>
      </c>
      <c r="C7188" s="86" t="s">
        <v>5349</v>
      </c>
      <c r="D7188" s="87">
        <f>MAX(E7188:G7188)</f>
        <v>748.8125</v>
      </c>
      <c r="E7188" s="48">
        <v>599.04999999999995</v>
      </c>
      <c r="F7188" s="48">
        <f>E7188*1.25</f>
        <v>748.8125</v>
      </c>
      <c r="G7188" s="46">
        <v>748.8125</v>
      </c>
      <c r="H7188" s="46"/>
    </row>
    <row r="7189" spans="1:8" s="47" customFormat="1" ht="15" customHeight="1" x14ac:dyDescent="0.25">
      <c r="A7189" s="85">
        <v>85557</v>
      </c>
      <c r="B7189" s="85">
        <v>85557</v>
      </c>
      <c r="C7189" s="86" t="s">
        <v>4629</v>
      </c>
      <c r="D7189" s="87">
        <f>MAX(E7189:G7189)</f>
        <v>749.4375</v>
      </c>
      <c r="E7189" s="45">
        <v>599.54999999999995</v>
      </c>
      <c r="F7189" s="45">
        <f>E7189*1.25</f>
        <v>749.4375</v>
      </c>
      <c r="G7189" s="46">
        <v>749.4375</v>
      </c>
      <c r="H7189" s="46"/>
    </row>
    <row r="7190" spans="1:8" s="47" customFormat="1" ht="15" customHeight="1" x14ac:dyDescent="0.25">
      <c r="A7190" s="84"/>
      <c r="B7190" s="85">
        <v>43239</v>
      </c>
      <c r="C7190" s="86" t="s">
        <v>2376</v>
      </c>
      <c r="D7190" s="87">
        <v>750</v>
      </c>
      <c r="E7190" s="50"/>
      <c r="F7190" s="50"/>
      <c r="G7190" s="50"/>
      <c r="H7190" s="46"/>
    </row>
    <row r="7191" spans="1:8" s="47" customFormat="1" ht="15" customHeight="1" x14ac:dyDescent="0.25">
      <c r="A7191" s="84"/>
      <c r="B7191" s="85">
        <v>36584</v>
      </c>
      <c r="C7191" s="86" t="s">
        <v>496</v>
      </c>
      <c r="D7191" s="87">
        <v>750.75</v>
      </c>
      <c r="E7191" s="50"/>
      <c r="F7191" s="50"/>
      <c r="G7191" s="50"/>
      <c r="H7191" s="46"/>
    </row>
    <row r="7192" spans="1:8" s="47" customFormat="1" ht="15" customHeight="1" x14ac:dyDescent="0.25">
      <c r="A7192" s="84"/>
      <c r="B7192" s="85">
        <v>27780</v>
      </c>
      <c r="C7192" s="86" t="s">
        <v>378</v>
      </c>
      <c r="D7192" s="87">
        <v>751.73</v>
      </c>
      <c r="E7192" s="50"/>
      <c r="F7192" s="50"/>
      <c r="G7192" s="50"/>
      <c r="H7192" s="46"/>
    </row>
    <row r="7193" spans="1:8" s="47" customFormat="1" ht="15" customHeight="1" x14ac:dyDescent="0.25">
      <c r="A7193" s="85">
        <v>76080</v>
      </c>
      <c r="B7193" s="85">
        <v>76080</v>
      </c>
      <c r="C7193" s="86" t="s">
        <v>6029</v>
      </c>
      <c r="D7193" s="87">
        <f>MAX(E7193:G7193)</f>
        <v>752.26249999999993</v>
      </c>
      <c r="E7193" s="45">
        <v>601.80999999999995</v>
      </c>
      <c r="F7193" s="45">
        <f>E7193*1.25</f>
        <v>752.26249999999993</v>
      </c>
      <c r="G7193" s="46">
        <v>752.26249999999993</v>
      </c>
      <c r="H7193" s="46"/>
    </row>
    <row r="7194" spans="1:8" s="47" customFormat="1" ht="15" customHeight="1" x14ac:dyDescent="0.25">
      <c r="A7194" s="90"/>
      <c r="B7194" s="90" t="s">
        <v>1096</v>
      </c>
      <c r="C7194" s="89" t="s">
        <v>1097</v>
      </c>
      <c r="D7194" s="87">
        <f>MAX(E7194:G7194)</f>
        <v>754.24</v>
      </c>
      <c r="E7194" s="38"/>
      <c r="F7194" s="37">
        <v>754.24</v>
      </c>
      <c r="G7194" s="46">
        <v>754.24</v>
      </c>
      <c r="H7194" s="46"/>
    </row>
    <row r="7195" spans="1:8" s="47" customFormat="1" ht="15" customHeight="1" x14ac:dyDescent="0.25">
      <c r="A7195" s="90"/>
      <c r="B7195" s="90" t="s">
        <v>1085</v>
      </c>
      <c r="C7195" s="89" t="s">
        <v>2382</v>
      </c>
      <c r="D7195" s="87">
        <f>MAX(E7195:G7195)</f>
        <v>754.24</v>
      </c>
      <c r="E7195" s="40"/>
      <c r="F7195" s="37">
        <v>754.24</v>
      </c>
      <c r="G7195" s="46">
        <v>754.24</v>
      </c>
      <c r="H7195" s="46"/>
    </row>
    <row r="7196" spans="1:8" s="47" customFormat="1" ht="15" customHeight="1" x14ac:dyDescent="0.25">
      <c r="A7196" s="90"/>
      <c r="B7196" s="90" t="s">
        <v>1086</v>
      </c>
      <c r="C7196" s="89" t="s">
        <v>1087</v>
      </c>
      <c r="D7196" s="87">
        <f>MAX(E7196:G7196)</f>
        <v>754.24</v>
      </c>
      <c r="E7196" s="38"/>
      <c r="F7196" s="37">
        <v>754.24</v>
      </c>
      <c r="G7196" s="46">
        <v>754.24</v>
      </c>
      <c r="H7196" s="46"/>
    </row>
    <row r="7197" spans="1:8" s="47" customFormat="1" ht="15" customHeight="1" x14ac:dyDescent="0.25">
      <c r="A7197" s="90"/>
      <c r="B7197" s="90" t="s">
        <v>1088</v>
      </c>
      <c r="C7197" s="89" t="s">
        <v>1089</v>
      </c>
      <c r="D7197" s="87">
        <f>MAX(E7197:G7197)</f>
        <v>754.24</v>
      </c>
      <c r="E7197" s="38"/>
      <c r="F7197" s="37">
        <v>754.24</v>
      </c>
      <c r="G7197" s="46">
        <v>754.24</v>
      </c>
      <c r="H7197" s="46"/>
    </row>
    <row r="7198" spans="1:8" s="47" customFormat="1" ht="15" customHeight="1" x14ac:dyDescent="0.25">
      <c r="A7198" s="90"/>
      <c r="B7198" s="90" t="s">
        <v>1092</v>
      </c>
      <c r="C7198" s="89" t="s">
        <v>1093</v>
      </c>
      <c r="D7198" s="87">
        <f>MAX(E7198:G7198)</f>
        <v>754.24</v>
      </c>
      <c r="E7198" s="38"/>
      <c r="F7198" s="37">
        <v>754.24</v>
      </c>
      <c r="G7198" s="46">
        <v>754.24</v>
      </c>
      <c r="H7198" s="46"/>
    </row>
    <row r="7199" spans="1:8" s="47" customFormat="1" ht="15" customHeight="1" x14ac:dyDescent="0.25">
      <c r="A7199" s="90"/>
      <c r="B7199" s="90" t="s">
        <v>1094</v>
      </c>
      <c r="C7199" s="89" t="s">
        <v>1095</v>
      </c>
      <c r="D7199" s="87">
        <f>MAX(E7199:G7199)</f>
        <v>754.24</v>
      </c>
      <c r="E7199" s="38"/>
      <c r="F7199" s="37">
        <v>754.24</v>
      </c>
      <c r="G7199" s="49">
        <v>754.24</v>
      </c>
      <c r="H7199" s="46"/>
    </row>
    <row r="7200" spans="1:8" s="47" customFormat="1" ht="15" customHeight="1" x14ac:dyDescent="0.25">
      <c r="A7200" s="90"/>
      <c r="B7200" s="90" t="s">
        <v>1098</v>
      </c>
      <c r="C7200" s="89" t="s">
        <v>1099</v>
      </c>
      <c r="D7200" s="87">
        <f>MAX(E7200:G7200)</f>
        <v>754.24</v>
      </c>
      <c r="E7200" s="38"/>
      <c r="F7200" s="37">
        <v>754.24</v>
      </c>
      <c r="G7200" s="46">
        <v>754.24</v>
      </c>
      <c r="H7200" s="46"/>
    </row>
    <row r="7201" spans="1:8" s="47" customFormat="1" ht="15" customHeight="1" x14ac:dyDescent="0.25">
      <c r="A7201" s="90"/>
      <c r="B7201" s="90" t="s">
        <v>1153</v>
      </c>
      <c r="C7201" s="89" t="s">
        <v>1155</v>
      </c>
      <c r="D7201" s="87">
        <f>MAX(E7201:G7201)</f>
        <v>754.24</v>
      </c>
      <c r="E7201" s="38"/>
      <c r="F7201" s="37">
        <v>754.24</v>
      </c>
      <c r="G7201" s="46">
        <v>754.24</v>
      </c>
      <c r="H7201" s="46"/>
    </row>
    <row r="7202" spans="1:8" s="47" customFormat="1" ht="15" customHeight="1" x14ac:dyDescent="0.25">
      <c r="A7202" s="90"/>
      <c r="B7202" s="90" t="s">
        <v>1090</v>
      </c>
      <c r="C7202" s="89" t="s">
        <v>1091</v>
      </c>
      <c r="D7202" s="87">
        <f>MAX(E7202:G7202)</f>
        <v>754.24</v>
      </c>
      <c r="E7202" s="38"/>
      <c r="F7202" s="37">
        <v>754.24</v>
      </c>
      <c r="G7202" s="46">
        <v>754.24</v>
      </c>
      <c r="H7202" s="46"/>
    </row>
    <row r="7203" spans="1:8" s="47" customFormat="1" ht="15" customHeight="1" x14ac:dyDescent="0.25">
      <c r="A7203" s="90"/>
      <c r="B7203" s="90" t="s">
        <v>1127</v>
      </c>
      <c r="C7203" s="89" t="s">
        <v>1128</v>
      </c>
      <c r="D7203" s="87">
        <f>MAX(E7203:G7203)</f>
        <v>754.24</v>
      </c>
      <c r="E7203" s="38"/>
      <c r="F7203" s="37">
        <v>754.24</v>
      </c>
      <c r="G7203" s="46">
        <v>754.24</v>
      </c>
      <c r="H7203" s="46"/>
    </row>
    <row r="7204" spans="1:8" s="47" customFormat="1" ht="15" customHeight="1" x14ac:dyDescent="0.25">
      <c r="A7204" s="90"/>
      <c r="B7204" s="90" t="s">
        <v>1136</v>
      </c>
      <c r="C7204" s="89" t="s">
        <v>1137</v>
      </c>
      <c r="D7204" s="87">
        <f>MAX(E7204:G7204)</f>
        <v>754.24</v>
      </c>
      <c r="E7204" s="38"/>
      <c r="F7204" s="37">
        <v>754.24</v>
      </c>
      <c r="G7204" s="46">
        <v>754.24</v>
      </c>
      <c r="H7204" s="46"/>
    </row>
    <row r="7205" spans="1:8" s="47" customFormat="1" ht="15" customHeight="1" x14ac:dyDescent="0.25">
      <c r="A7205" s="90"/>
      <c r="B7205" s="90" t="s">
        <v>1159</v>
      </c>
      <c r="C7205" s="89" t="s">
        <v>1160</v>
      </c>
      <c r="D7205" s="87">
        <f>MAX(E7205:G7205)</f>
        <v>754.24</v>
      </c>
      <c r="E7205" s="38"/>
      <c r="F7205" s="37">
        <v>754.24</v>
      </c>
      <c r="G7205" s="46">
        <v>754.24</v>
      </c>
      <c r="H7205" s="46"/>
    </row>
    <row r="7206" spans="1:8" s="47" customFormat="1" ht="15" customHeight="1" x14ac:dyDescent="0.25">
      <c r="A7206" s="90"/>
      <c r="B7206" s="90" t="s">
        <v>1158</v>
      </c>
      <c r="C7206" s="89" t="s">
        <v>2425</v>
      </c>
      <c r="D7206" s="87">
        <f>MAX(E7206:G7206)</f>
        <v>754.24</v>
      </c>
      <c r="E7206" s="36"/>
      <c r="F7206" s="37">
        <v>754.24</v>
      </c>
      <c r="G7206" s="46">
        <v>754.24</v>
      </c>
      <c r="H7206" s="46"/>
    </row>
    <row r="7207" spans="1:8" s="47" customFormat="1" ht="15" customHeight="1" x14ac:dyDescent="0.25">
      <c r="A7207" s="85">
        <v>77076</v>
      </c>
      <c r="B7207" s="85">
        <v>77076</v>
      </c>
      <c r="C7207" s="86" t="s">
        <v>6028</v>
      </c>
      <c r="D7207" s="87">
        <f>MAX(E7207:G7207)</f>
        <v>755.86250000000007</v>
      </c>
      <c r="E7207" s="48">
        <v>604.69000000000005</v>
      </c>
      <c r="F7207" s="48">
        <f>E7207*1.25</f>
        <v>755.86250000000007</v>
      </c>
      <c r="G7207" s="46">
        <v>755.86250000000007</v>
      </c>
      <c r="H7207" s="46"/>
    </row>
    <row r="7208" spans="1:8" s="47" customFormat="1" ht="15" customHeight="1" x14ac:dyDescent="0.25">
      <c r="A7208" s="84"/>
      <c r="B7208" s="85">
        <v>11441</v>
      </c>
      <c r="C7208" s="86" t="s">
        <v>150</v>
      </c>
      <c r="D7208" s="87">
        <v>756.49</v>
      </c>
      <c r="E7208" s="50"/>
      <c r="F7208" s="50"/>
      <c r="G7208" s="50"/>
      <c r="H7208" s="46"/>
    </row>
    <row r="7209" spans="1:8" s="47" customFormat="1" ht="15" customHeight="1" x14ac:dyDescent="0.25">
      <c r="A7209" s="85" t="s">
        <v>2495</v>
      </c>
      <c r="B7209" s="85" t="s">
        <v>2495</v>
      </c>
      <c r="C7209" s="86" t="s">
        <v>2943</v>
      </c>
      <c r="D7209" s="87">
        <f>MAX(E7209:G7209)</f>
        <v>756.52500000000009</v>
      </c>
      <c r="E7209" s="45">
        <v>605.22</v>
      </c>
      <c r="F7209" s="45">
        <f>E7209*1.25</f>
        <v>756.52500000000009</v>
      </c>
      <c r="G7209" s="46">
        <v>756.52500000000009</v>
      </c>
      <c r="H7209" s="46"/>
    </row>
    <row r="7210" spans="1:8" s="47" customFormat="1" ht="15" customHeight="1" x14ac:dyDescent="0.25">
      <c r="A7210" s="85">
        <v>29435</v>
      </c>
      <c r="B7210" s="85">
        <v>29435</v>
      </c>
      <c r="C7210" s="86" t="s">
        <v>7888</v>
      </c>
      <c r="D7210" s="87">
        <f>MAX(E7210:G7210)</f>
        <v>756.67500000000007</v>
      </c>
      <c r="E7210" s="45">
        <v>605.34</v>
      </c>
      <c r="F7210" s="45">
        <f>E7210*1.25</f>
        <v>756.67500000000007</v>
      </c>
      <c r="G7210" s="46">
        <v>756.67500000000007</v>
      </c>
      <c r="H7210" s="46"/>
    </row>
    <row r="7211" spans="1:8" s="47" customFormat="1" ht="15" customHeight="1" x14ac:dyDescent="0.25">
      <c r="A7211" s="85">
        <v>86335</v>
      </c>
      <c r="B7211" s="85">
        <v>86335</v>
      </c>
      <c r="C7211" s="86" t="s">
        <v>4896</v>
      </c>
      <c r="D7211" s="87">
        <f>MAX(E7211:G7211)</f>
        <v>756.76249999999993</v>
      </c>
      <c r="E7211" s="45">
        <v>605.41</v>
      </c>
      <c r="F7211" s="45">
        <f>E7211*1.25</f>
        <v>756.76249999999993</v>
      </c>
      <c r="G7211" s="46">
        <v>756.76249999999993</v>
      </c>
      <c r="H7211" s="46"/>
    </row>
    <row r="7212" spans="1:8" s="47" customFormat="1" ht="15" customHeight="1" x14ac:dyDescent="0.25">
      <c r="A7212" s="84"/>
      <c r="B7212" s="85">
        <v>26720</v>
      </c>
      <c r="C7212" s="86" t="s">
        <v>351</v>
      </c>
      <c r="D7212" s="87">
        <v>757.02</v>
      </c>
      <c r="E7212" s="50"/>
      <c r="F7212" s="50"/>
      <c r="G7212" s="50"/>
      <c r="H7212" s="46"/>
    </row>
    <row r="7213" spans="1:8" s="47" customFormat="1" ht="15" customHeight="1" x14ac:dyDescent="0.25">
      <c r="A7213" s="85" t="s">
        <v>17</v>
      </c>
      <c r="B7213" s="85" t="s">
        <v>17</v>
      </c>
      <c r="C7213" s="86" t="s">
        <v>6298</v>
      </c>
      <c r="D7213" s="87">
        <f>MAX(E7213:G7213)</f>
        <v>757.07499999999993</v>
      </c>
      <c r="E7213" s="45">
        <v>605.66</v>
      </c>
      <c r="F7213" s="45">
        <f>E7213*1.25</f>
        <v>757.07499999999993</v>
      </c>
      <c r="G7213" s="46">
        <v>757.07499999999993</v>
      </c>
      <c r="H7213" s="46"/>
    </row>
    <row r="7214" spans="1:8" s="47" customFormat="1" ht="15" customHeight="1" x14ac:dyDescent="0.25">
      <c r="A7214" s="84"/>
      <c r="B7214" s="85">
        <v>24655</v>
      </c>
      <c r="C7214" s="86" t="s">
        <v>324</v>
      </c>
      <c r="D7214" s="87">
        <v>760</v>
      </c>
      <c r="E7214" s="50"/>
      <c r="F7214" s="50"/>
      <c r="G7214" s="50"/>
      <c r="H7214" s="46"/>
    </row>
    <row r="7215" spans="1:8" s="47" customFormat="1" ht="15" customHeight="1" x14ac:dyDescent="0.25">
      <c r="A7215" s="84"/>
      <c r="B7215" s="85">
        <v>90655</v>
      </c>
      <c r="C7215" s="86" t="s">
        <v>1900</v>
      </c>
      <c r="D7215" s="87">
        <v>760.5</v>
      </c>
      <c r="E7215" s="50"/>
      <c r="F7215" s="50"/>
      <c r="G7215" s="50"/>
      <c r="H7215" s="46"/>
    </row>
    <row r="7216" spans="1:8" s="47" customFormat="1" ht="15" customHeight="1" x14ac:dyDescent="0.25">
      <c r="A7216" s="91">
        <v>44197</v>
      </c>
      <c r="B7216" s="85">
        <v>10005</v>
      </c>
      <c r="C7216" s="86" t="s">
        <v>8287</v>
      </c>
      <c r="D7216" s="87">
        <v>761</v>
      </c>
      <c r="E7216" s="52">
        <v>1158.68</v>
      </c>
      <c r="F7216" s="52">
        <f>E7216*1.25</f>
        <v>1448.3500000000001</v>
      </c>
      <c r="G7216" s="46">
        <v>1448.3500000000001</v>
      </c>
      <c r="H7216" s="46"/>
    </row>
    <row r="7217" spans="1:8" s="47" customFormat="1" ht="15" customHeight="1" x14ac:dyDescent="0.25">
      <c r="A7217" s="85">
        <v>86384</v>
      </c>
      <c r="B7217" s="85">
        <v>86384</v>
      </c>
      <c r="C7217" s="86" t="s">
        <v>5730</v>
      </c>
      <c r="D7217" s="87">
        <f>MAX(E7217:G7217)</f>
        <v>761.15</v>
      </c>
      <c r="E7217" s="48">
        <v>608.91999999999996</v>
      </c>
      <c r="F7217" s="48">
        <f>E7217*1.25</f>
        <v>761.15</v>
      </c>
      <c r="G7217" s="46">
        <v>761.15</v>
      </c>
      <c r="H7217" s="46"/>
    </row>
    <row r="7218" spans="1:8" s="47" customFormat="1" ht="15" customHeight="1" x14ac:dyDescent="0.25">
      <c r="A7218" s="84"/>
      <c r="B7218" s="85">
        <v>95117</v>
      </c>
      <c r="C7218" s="86" t="s">
        <v>2067</v>
      </c>
      <c r="D7218" s="87">
        <v>762</v>
      </c>
      <c r="E7218" s="50"/>
      <c r="F7218" s="50"/>
      <c r="G7218" s="50"/>
      <c r="H7218" s="46"/>
    </row>
    <row r="7219" spans="1:8" s="47" customFormat="1" ht="15" customHeight="1" x14ac:dyDescent="0.25">
      <c r="A7219" s="85">
        <v>76965</v>
      </c>
      <c r="B7219" s="85">
        <v>76965</v>
      </c>
      <c r="C7219" s="86" t="s">
        <v>6993</v>
      </c>
      <c r="D7219" s="87">
        <f>MAX(E7219:G7219)</f>
        <v>762.5</v>
      </c>
      <c r="E7219" s="45">
        <v>610</v>
      </c>
      <c r="F7219" s="45">
        <f>E7219*1.25</f>
        <v>762.5</v>
      </c>
      <c r="G7219" s="46">
        <v>762.5</v>
      </c>
      <c r="H7219" s="46"/>
    </row>
    <row r="7220" spans="1:8" s="47" customFormat="1" ht="15" customHeight="1" x14ac:dyDescent="0.25">
      <c r="A7220" s="84"/>
      <c r="B7220" s="85">
        <v>81332</v>
      </c>
      <c r="C7220" s="86" t="s">
        <v>1175</v>
      </c>
      <c r="D7220" s="87">
        <v>764</v>
      </c>
      <c r="E7220" s="50"/>
      <c r="F7220" s="50"/>
      <c r="G7220" s="50"/>
      <c r="H7220" s="46"/>
    </row>
    <row r="7221" spans="1:8" s="47" customFormat="1" ht="15" customHeight="1" x14ac:dyDescent="0.25">
      <c r="A7221" s="88"/>
      <c r="B7221" s="88">
        <v>120</v>
      </c>
      <c r="C7221" s="92" t="s">
        <v>2387</v>
      </c>
      <c r="D7221" s="87">
        <f>MAX(E7221:G7221)</f>
        <v>765</v>
      </c>
      <c r="E7221" s="39"/>
      <c r="F7221" s="37">
        <v>765</v>
      </c>
      <c r="G7221" s="45">
        <v>765</v>
      </c>
      <c r="H7221" s="46"/>
    </row>
    <row r="7222" spans="1:8" s="47" customFormat="1" ht="15" customHeight="1" x14ac:dyDescent="0.25">
      <c r="A7222" s="84"/>
      <c r="B7222" s="85">
        <v>74280</v>
      </c>
      <c r="C7222" s="86" t="s">
        <v>887</v>
      </c>
      <c r="D7222" s="87">
        <v>765.72</v>
      </c>
      <c r="E7222" s="50"/>
      <c r="F7222" s="50"/>
      <c r="G7222" s="50"/>
      <c r="H7222" s="46"/>
    </row>
    <row r="7223" spans="1:8" s="47" customFormat="1" ht="15" customHeight="1" x14ac:dyDescent="0.25">
      <c r="A7223" s="85">
        <v>29365</v>
      </c>
      <c r="B7223" s="85">
        <v>29365</v>
      </c>
      <c r="C7223" s="86" t="s">
        <v>7885</v>
      </c>
      <c r="D7223" s="87">
        <f>MAX(E7223:G7223)</f>
        <v>766.4</v>
      </c>
      <c r="E7223" s="45">
        <v>613.12</v>
      </c>
      <c r="F7223" s="45">
        <f>E7223*1.25</f>
        <v>766.4</v>
      </c>
      <c r="G7223" s="46">
        <v>766.4</v>
      </c>
      <c r="H7223" s="46"/>
    </row>
    <row r="7224" spans="1:8" s="47" customFormat="1" ht="15" customHeight="1" x14ac:dyDescent="0.25">
      <c r="A7224" s="84"/>
      <c r="B7224" s="85">
        <v>10010</v>
      </c>
      <c r="C7224" s="86" t="s">
        <v>84</v>
      </c>
      <c r="D7224" s="87">
        <v>766.75</v>
      </c>
      <c r="E7224" s="50"/>
      <c r="F7224" s="50"/>
      <c r="G7224" s="50"/>
      <c r="H7224" s="46"/>
    </row>
    <row r="7225" spans="1:8" s="47" customFormat="1" ht="15" customHeight="1" x14ac:dyDescent="0.25">
      <c r="A7225" s="85">
        <v>77336</v>
      </c>
      <c r="B7225" s="85">
        <v>77336</v>
      </c>
      <c r="C7225" s="86" t="s">
        <v>6127</v>
      </c>
      <c r="D7225" s="87">
        <f>MAX(E7225:G7225)</f>
        <v>767</v>
      </c>
      <c r="E7225" s="45">
        <v>613.6</v>
      </c>
      <c r="F7225" s="45">
        <f>E7225*1.25</f>
        <v>767</v>
      </c>
      <c r="G7225" s="46">
        <v>767</v>
      </c>
      <c r="H7225" s="46"/>
    </row>
    <row r="7226" spans="1:8" s="47" customFormat="1" ht="15" customHeight="1" x14ac:dyDescent="0.25">
      <c r="A7226" s="85">
        <v>77336</v>
      </c>
      <c r="B7226" s="85">
        <v>77336</v>
      </c>
      <c r="C7226" s="86" t="s">
        <v>6187</v>
      </c>
      <c r="D7226" s="87">
        <f>MAX(E7226:G7226)</f>
        <v>767</v>
      </c>
      <c r="E7226" s="45">
        <v>613.6</v>
      </c>
      <c r="F7226" s="45">
        <f>E7226*1.25</f>
        <v>767</v>
      </c>
      <c r="G7226" s="46">
        <v>767</v>
      </c>
      <c r="H7226" s="46"/>
    </row>
    <row r="7227" spans="1:8" s="47" customFormat="1" ht="15" customHeight="1" x14ac:dyDescent="0.25">
      <c r="A7227" s="85">
        <v>77336</v>
      </c>
      <c r="B7227" s="85">
        <v>77336</v>
      </c>
      <c r="C7227" s="86" t="s">
        <v>6163</v>
      </c>
      <c r="D7227" s="87">
        <f>MAX(E7227:G7227)</f>
        <v>767</v>
      </c>
      <c r="E7227" s="45">
        <v>613.6</v>
      </c>
      <c r="F7227" s="45">
        <f>E7227*1.25</f>
        <v>767</v>
      </c>
      <c r="G7227" s="46">
        <v>767</v>
      </c>
      <c r="H7227" s="46"/>
    </row>
    <row r="7228" spans="1:8" s="47" customFormat="1" ht="15" customHeight="1" x14ac:dyDescent="0.25">
      <c r="A7228" s="85" t="s">
        <v>21</v>
      </c>
      <c r="B7228" s="85" t="s">
        <v>2495</v>
      </c>
      <c r="C7228" s="86" t="s">
        <v>3203</v>
      </c>
      <c r="D7228" s="87">
        <f>MAX(E7228:G7228)</f>
        <v>767.5</v>
      </c>
      <c r="E7228" s="45">
        <v>614</v>
      </c>
      <c r="F7228" s="45">
        <f>E7228*1.25</f>
        <v>767.5</v>
      </c>
      <c r="G7228" s="46">
        <v>767.5</v>
      </c>
      <c r="H7228" s="46"/>
    </row>
    <row r="7229" spans="1:8" s="47" customFormat="1" ht="15" customHeight="1" x14ac:dyDescent="0.25">
      <c r="A7229" s="85" t="s">
        <v>2495</v>
      </c>
      <c r="B7229" s="85" t="s">
        <v>2495</v>
      </c>
      <c r="C7229" s="86" t="s">
        <v>3301</v>
      </c>
      <c r="D7229" s="87">
        <f>MAX(E7229:G7229)</f>
        <v>767.5</v>
      </c>
      <c r="E7229" s="45">
        <v>614</v>
      </c>
      <c r="F7229" s="45">
        <f>E7229*1.25</f>
        <v>767.5</v>
      </c>
      <c r="G7229" s="46">
        <v>767.5</v>
      </c>
      <c r="H7229" s="46"/>
    </row>
    <row r="7230" spans="1:8" s="47" customFormat="1" ht="15" customHeight="1" x14ac:dyDescent="0.25">
      <c r="A7230" s="85" t="s">
        <v>2495</v>
      </c>
      <c r="B7230" s="85" t="s">
        <v>2495</v>
      </c>
      <c r="C7230" s="86" t="s">
        <v>6510</v>
      </c>
      <c r="D7230" s="87">
        <f>MAX(E7230:G7230)</f>
        <v>768.6875</v>
      </c>
      <c r="E7230" s="45">
        <v>614.95000000000005</v>
      </c>
      <c r="F7230" s="45">
        <f>E7230*1.25</f>
        <v>768.6875</v>
      </c>
      <c r="G7230" s="46">
        <v>768.6875</v>
      </c>
      <c r="H7230" s="46"/>
    </row>
    <row r="7231" spans="1:8" s="47" customFormat="1" ht="15" customHeight="1" x14ac:dyDescent="0.25">
      <c r="A7231" s="85" t="s">
        <v>2495</v>
      </c>
      <c r="B7231" s="85" t="s">
        <v>2495</v>
      </c>
      <c r="C7231" s="86" t="s">
        <v>6739</v>
      </c>
      <c r="D7231" s="87">
        <f>MAX(E7231:G7231)</f>
        <v>768.6875</v>
      </c>
      <c r="E7231" s="45">
        <v>614.95000000000005</v>
      </c>
      <c r="F7231" s="45">
        <f>E7231*1.25</f>
        <v>768.6875</v>
      </c>
      <c r="G7231" s="46">
        <v>768.6875</v>
      </c>
      <c r="H7231" s="46"/>
    </row>
    <row r="7232" spans="1:8" s="47" customFormat="1" ht="15" customHeight="1" x14ac:dyDescent="0.25">
      <c r="A7232" s="85" t="s">
        <v>2495</v>
      </c>
      <c r="B7232" s="85" t="s">
        <v>2495</v>
      </c>
      <c r="C7232" s="86" t="s">
        <v>6737</v>
      </c>
      <c r="D7232" s="87">
        <f>MAX(E7232:G7232)</f>
        <v>768.6875</v>
      </c>
      <c r="E7232" s="45">
        <v>614.95000000000005</v>
      </c>
      <c r="F7232" s="45">
        <f>E7232*1.25</f>
        <v>768.6875</v>
      </c>
      <c r="G7232" s="46">
        <v>768.6875</v>
      </c>
      <c r="H7232" s="46"/>
    </row>
    <row r="7233" spans="1:8" s="47" customFormat="1" ht="15" customHeight="1" x14ac:dyDescent="0.25">
      <c r="A7233" s="85" t="s">
        <v>2495</v>
      </c>
      <c r="B7233" s="85" t="s">
        <v>2495</v>
      </c>
      <c r="C7233" s="86" t="s">
        <v>6765</v>
      </c>
      <c r="D7233" s="87">
        <f>MAX(E7233:G7233)</f>
        <v>768.6875</v>
      </c>
      <c r="E7233" s="45">
        <v>614.95000000000005</v>
      </c>
      <c r="F7233" s="45">
        <f>E7233*1.25</f>
        <v>768.6875</v>
      </c>
      <c r="G7233" s="46">
        <v>768.6875</v>
      </c>
      <c r="H7233" s="46"/>
    </row>
    <row r="7234" spans="1:8" s="47" customFormat="1" ht="15" customHeight="1" x14ac:dyDescent="0.25">
      <c r="A7234" s="85" t="s">
        <v>2495</v>
      </c>
      <c r="B7234" s="85" t="s">
        <v>2495</v>
      </c>
      <c r="C7234" s="86" t="s">
        <v>6766</v>
      </c>
      <c r="D7234" s="87">
        <f>MAX(E7234:G7234)</f>
        <v>768.6875</v>
      </c>
      <c r="E7234" s="45">
        <v>614.95000000000005</v>
      </c>
      <c r="F7234" s="45">
        <f>E7234*1.25</f>
        <v>768.6875</v>
      </c>
      <c r="G7234" s="46">
        <v>768.6875</v>
      </c>
      <c r="H7234" s="46"/>
    </row>
    <row r="7235" spans="1:8" s="47" customFormat="1" ht="15" customHeight="1" x14ac:dyDescent="0.25">
      <c r="A7235" s="85" t="s">
        <v>2495</v>
      </c>
      <c r="B7235" s="85" t="s">
        <v>2495</v>
      </c>
      <c r="C7235" s="86" t="s">
        <v>6764</v>
      </c>
      <c r="D7235" s="87">
        <f>MAX(E7235:G7235)</f>
        <v>768.6875</v>
      </c>
      <c r="E7235" s="45">
        <v>614.95000000000005</v>
      </c>
      <c r="F7235" s="45">
        <f>E7235*1.25</f>
        <v>768.6875</v>
      </c>
      <c r="G7235" s="46">
        <v>768.6875</v>
      </c>
      <c r="H7235" s="46"/>
    </row>
    <row r="7236" spans="1:8" s="47" customFormat="1" ht="15" customHeight="1" x14ac:dyDescent="0.25">
      <c r="A7236" s="85" t="s">
        <v>2495</v>
      </c>
      <c r="B7236" s="85" t="s">
        <v>2495</v>
      </c>
      <c r="C7236" s="86" t="s">
        <v>6763</v>
      </c>
      <c r="D7236" s="87">
        <f>MAX(E7236:G7236)</f>
        <v>768.6875</v>
      </c>
      <c r="E7236" s="45">
        <v>614.95000000000005</v>
      </c>
      <c r="F7236" s="45">
        <f>E7236*1.25</f>
        <v>768.6875</v>
      </c>
      <c r="G7236" s="46">
        <v>768.6875</v>
      </c>
      <c r="H7236" s="46"/>
    </row>
    <row r="7237" spans="1:8" s="47" customFormat="1" ht="15" customHeight="1" x14ac:dyDescent="0.25">
      <c r="A7237" s="85" t="s">
        <v>8353</v>
      </c>
      <c r="B7237" s="85" t="s">
        <v>2495</v>
      </c>
      <c r="C7237" s="86" t="s">
        <v>8354</v>
      </c>
      <c r="D7237" s="87">
        <f>MAX(E7237:G7237)</f>
        <v>768.9375</v>
      </c>
      <c r="E7237" s="45">
        <v>615.15</v>
      </c>
      <c r="F7237" s="45">
        <f>E7237*1.25</f>
        <v>768.9375</v>
      </c>
      <c r="G7237" s="46">
        <v>768.9375</v>
      </c>
      <c r="H7237" s="46"/>
    </row>
    <row r="7238" spans="1:8" s="47" customFormat="1" ht="15" customHeight="1" x14ac:dyDescent="0.25">
      <c r="A7238" s="85">
        <v>74450</v>
      </c>
      <c r="B7238" s="85">
        <v>74450</v>
      </c>
      <c r="C7238" s="86" t="s">
        <v>6016</v>
      </c>
      <c r="D7238" s="87">
        <f>MAX(E7238:G7238)</f>
        <v>769.30000000000007</v>
      </c>
      <c r="E7238" s="45">
        <v>615.44000000000005</v>
      </c>
      <c r="F7238" s="45">
        <f>E7238*1.25</f>
        <v>769.30000000000007</v>
      </c>
      <c r="G7238" s="46">
        <v>769.30000000000007</v>
      </c>
      <c r="H7238" s="46"/>
    </row>
    <row r="7239" spans="1:8" s="47" customFormat="1" ht="15" customHeight="1" x14ac:dyDescent="0.25">
      <c r="A7239" s="85">
        <v>93882</v>
      </c>
      <c r="B7239" s="85">
        <v>93882</v>
      </c>
      <c r="C7239" s="86" t="s">
        <v>8537</v>
      </c>
      <c r="D7239" s="87">
        <f>MAX(E7239:G7239)</f>
        <v>769.5</v>
      </c>
      <c r="E7239" s="45">
        <v>615.6</v>
      </c>
      <c r="F7239" s="45">
        <f>E7239*1.25</f>
        <v>769.5</v>
      </c>
      <c r="G7239" s="46">
        <v>769.5</v>
      </c>
      <c r="H7239" s="46"/>
    </row>
    <row r="7240" spans="1:8" s="47" customFormat="1" ht="15" customHeight="1" x14ac:dyDescent="0.25">
      <c r="A7240" s="85" t="s">
        <v>2495</v>
      </c>
      <c r="B7240" s="85" t="s">
        <v>2495</v>
      </c>
      <c r="C7240" s="86" t="s">
        <v>5451</v>
      </c>
      <c r="D7240" s="87">
        <f>MAX(E7240:G7240)</f>
        <v>769.92500000000007</v>
      </c>
      <c r="E7240" s="45">
        <v>615.94000000000005</v>
      </c>
      <c r="F7240" s="45">
        <f>E7240*1.25</f>
        <v>769.92500000000007</v>
      </c>
      <c r="G7240" s="46">
        <v>769.92500000000007</v>
      </c>
      <c r="H7240" s="46"/>
    </row>
    <row r="7241" spans="1:8" s="47" customFormat="1" ht="15" customHeight="1" x14ac:dyDescent="0.25">
      <c r="A7241" s="85">
        <v>93926</v>
      </c>
      <c r="B7241" s="85">
        <v>93926</v>
      </c>
      <c r="C7241" s="86" t="s">
        <v>8539</v>
      </c>
      <c r="D7241" s="87">
        <f>MAX(E7241:G7241)</f>
        <v>770.875</v>
      </c>
      <c r="E7241" s="45">
        <v>616.70000000000005</v>
      </c>
      <c r="F7241" s="45">
        <f>E7241*1.25</f>
        <v>770.875</v>
      </c>
      <c r="G7241" s="46">
        <v>770.875</v>
      </c>
      <c r="H7241" s="46"/>
    </row>
    <row r="7242" spans="1:8" s="47" customFormat="1" ht="15" customHeight="1" x14ac:dyDescent="0.25">
      <c r="A7242" s="85" t="s">
        <v>2495</v>
      </c>
      <c r="B7242" s="85" t="s">
        <v>2495</v>
      </c>
      <c r="C7242" s="86" t="s">
        <v>3096</v>
      </c>
      <c r="D7242" s="87">
        <f>MAX(E7242:G7242)</f>
        <v>771.57500000000005</v>
      </c>
      <c r="E7242" s="45">
        <v>617.26</v>
      </c>
      <c r="F7242" s="45">
        <f>E7242*1.25</f>
        <v>771.57500000000005</v>
      </c>
      <c r="G7242" s="46">
        <v>771.57500000000005</v>
      </c>
      <c r="H7242" s="46"/>
    </row>
    <row r="7243" spans="1:8" s="47" customFormat="1" ht="15" customHeight="1" x14ac:dyDescent="0.25">
      <c r="A7243" s="85" t="s">
        <v>2495</v>
      </c>
      <c r="B7243" s="85" t="s">
        <v>2495</v>
      </c>
      <c r="C7243" s="86" t="s">
        <v>5374</v>
      </c>
      <c r="D7243" s="87">
        <f>MAX(E7243:G7243)</f>
        <v>771.75</v>
      </c>
      <c r="E7243" s="45">
        <v>617.4</v>
      </c>
      <c r="F7243" s="45">
        <f>E7243*1.25</f>
        <v>771.75</v>
      </c>
      <c r="G7243" s="46">
        <v>771.75</v>
      </c>
      <c r="H7243" s="46"/>
    </row>
    <row r="7244" spans="1:8" s="47" customFormat="1" ht="15" customHeight="1" x14ac:dyDescent="0.25">
      <c r="A7244" s="84"/>
      <c r="B7244" s="85">
        <v>86941</v>
      </c>
      <c r="C7244" s="86" t="s">
        <v>1700</v>
      </c>
      <c r="D7244" s="87">
        <v>772.8</v>
      </c>
      <c r="E7244" s="50"/>
      <c r="F7244" s="50"/>
      <c r="G7244" s="50"/>
      <c r="H7244" s="46"/>
    </row>
    <row r="7245" spans="1:8" s="47" customFormat="1" ht="15" customHeight="1" x14ac:dyDescent="0.25">
      <c r="A7245" s="84"/>
      <c r="B7245" s="85">
        <v>81401</v>
      </c>
      <c r="C7245" s="86" t="s">
        <v>1180</v>
      </c>
      <c r="D7245" s="87">
        <v>773.33</v>
      </c>
      <c r="E7245" s="50"/>
      <c r="F7245" s="50"/>
      <c r="G7245" s="50"/>
      <c r="H7245" s="46"/>
    </row>
    <row r="7246" spans="1:8" s="47" customFormat="1" ht="15" customHeight="1" x14ac:dyDescent="0.25">
      <c r="A7246" s="84"/>
      <c r="B7246" s="85">
        <v>81404</v>
      </c>
      <c r="C7246" s="86" t="s">
        <v>1181</v>
      </c>
      <c r="D7246" s="87">
        <v>773.33</v>
      </c>
      <c r="E7246" s="50"/>
      <c r="F7246" s="50"/>
      <c r="G7246" s="50"/>
      <c r="H7246" s="46"/>
    </row>
    <row r="7247" spans="1:8" s="47" customFormat="1" ht="15" customHeight="1" x14ac:dyDescent="0.25">
      <c r="A7247" s="85">
        <v>37195</v>
      </c>
      <c r="B7247" s="85">
        <v>37195</v>
      </c>
      <c r="C7247" s="86" t="s">
        <v>7459</v>
      </c>
      <c r="D7247" s="87">
        <f>MAX(E7247:G7247)</f>
        <v>774</v>
      </c>
      <c r="E7247" s="45">
        <v>619.20000000000005</v>
      </c>
      <c r="F7247" s="45">
        <f>E7247*1.25</f>
        <v>774</v>
      </c>
      <c r="G7247" s="46">
        <v>774</v>
      </c>
      <c r="H7247" s="46"/>
    </row>
    <row r="7248" spans="1:8" s="47" customFormat="1" ht="15" customHeight="1" x14ac:dyDescent="0.25">
      <c r="A7248" s="85">
        <v>77332</v>
      </c>
      <c r="B7248" s="85">
        <v>77332</v>
      </c>
      <c r="C7248" s="86" t="s">
        <v>6189</v>
      </c>
      <c r="D7248" s="87">
        <f>MAX(E7248:G7248)</f>
        <v>774.375</v>
      </c>
      <c r="E7248" s="45">
        <v>619.5</v>
      </c>
      <c r="F7248" s="45">
        <f>E7248*1.25</f>
        <v>774.375</v>
      </c>
      <c r="G7248" s="46">
        <v>774.375</v>
      </c>
      <c r="H7248" s="46"/>
    </row>
    <row r="7249" spans="1:8" s="47" customFormat="1" ht="15" customHeight="1" x14ac:dyDescent="0.25">
      <c r="A7249" s="84"/>
      <c r="B7249" s="85">
        <v>64402</v>
      </c>
      <c r="C7249" s="86" t="s">
        <v>610</v>
      </c>
      <c r="D7249" s="87">
        <v>774.51</v>
      </c>
      <c r="E7249" s="50"/>
      <c r="F7249" s="50"/>
      <c r="G7249" s="50"/>
      <c r="H7249" s="46"/>
    </row>
    <row r="7250" spans="1:8" s="47" customFormat="1" ht="15" customHeight="1" x14ac:dyDescent="0.25">
      <c r="A7250" s="85" t="s">
        <v>2495</v>
      </c>
      <c r="B7250" s="85" t="s">
        <v>2495</v>
      </c>
      <c r="C7250" s="86" t="s">
        <v>6246</v>
      </c>
      <c r="D7250" s="87">
        <f>MAX(E7250:G7250)</f>
        <v>775</v>
      </c>
      <c r="E7250" s="45">
        <v>620</v>
      </c>
      <c r="F7250" s="45">
        <f>E7250*1.25</f>
        <v>775</v>
      </c>
      <c r="G7250" s="46">
        <v>775</v>
      </c>
      <c r="H7250" s="46"/>
    </row>
    <row r="7251" spans="1:8" s="47" customFormat="1" ht="15" customHeight="1" x14ac:dyDescent="0.25">
      <c r="A7251" s="85" t="s">
        <v>21</v>
      </c>
      <c r="B7251" s="85" t="s">
        <v>2495</v>
      </c>
      <c r="C7251" s="86" t="s">
        <v>3978</v>
      </c>
      <c r="D7251" s="87">
        <f>MAX(E7251:G7251)</f>
        <v>775</v>
      </c>
      <c r="E7251" s="45">
        <v>620</v>
      </c>
      <c r="F7251" s="45">
        <f>E7251*1.25</f>
        <v>775</v>
      </c>
      <c r="G7251" s="46">
        <v>775</v>
      </c>
      <c r="H7251" s="46"/>
    </row>
    <row r="7252" spans="1:8" s="47" customFormat="1" ht="15" customHeight="1" x14ac:dyDescent="0.25">
      <c r="A7252" s="85" t="s">
        <v>21</v>
      </c>
      <c r="B7252" s="85" t="s">
        <v>2495</v>
      </c>
      <c r="C7252" s="86" t="s">
        <v>3979</v>
      </c>
      <c r="D7252" s="87">
        <f>MAX(E7252:G7252)</f>
        <v>775</v>
      </c>
      <c r="E7252" s="45">
        <v>620</v>
      </c>
      <c r="F7252" s="45">
        <f>E7252*1.25</f>
        <v>775</v>
      </c>
      <c r="G7252" s="46">
        <v>775</v>
      </c>
      <c r="H7252" s="46"/>
    </row>
    <row r="7253" spans="1:8" s="47" customFormat="1" ht="15" customHeight="1" x14ac:dyDescent="0.25">
      <c r="A7253" s="84"/>
      <c r="B7253" s="85">
        <v>11042</v>
      </c>
      <c r="C7253" s="86" t="s">
        <v>107</v>
      </c>
      <c r="D7253" s="87">
        <v>776.64</v>
      </c>
      <c r="E7253" s="50"/>
      <c r="F7253" s="50"/>
      <c r="G7253" s="50"/>
      <c r="H7253" s="46"/>
    </row>
    <row r="7254" spans="1:8" s="47" customFormat="1" ht="15" customHeight="1" x14ac:dyDescent="0.25">
      <c r="A7254" s="90"/>
      <c r="B7254" s="90" t="s">
        <v>106</v>
      </c>
      <c r="C7254" s="89"/>
      <c r="D7254" s="87">
        <f>MAX(E7254:G7254)</f>
        <v>776.64</v>
      </c>
      <c r="E7254" s="36"/>
      <c r="F7254" s="37">
        <v>776.64</v>
      </c>
      <c r="G7254" s="46">
        <v>776.64</v>
      </c>
      <c r="H7254" s="46"/>
    </row>
    <row r="7255" spans="1:8" s="47" customFormat="1" ht="15" customHeight="1" x14ac:dyDescent="0.25">
      <c r="A7255" s="84"/>
      <c r="B7255" s="85">
        <v>88289</v>
      </c>
      <c r="C7255" s="86" t="s">
        <v>1840</v>
      </c>
      <c r="D7255" s="87">
        <v>777.6</v>
      </c>
      <c r="E7255" s="50"/>
      <c r="F7255" s="50"/>
      <c r="G7255" s="50"/>
      <c r="H7255" s="46"/>
    </row>
    <row r="7256" spans="1:8" s="47" customFormat="1" ht="15" customHeight="1" x14ac:dyDescent="0.25">
      <c r="A7256" s="84"/>
      <c r="B7256" s="85">
        <v>74248</v>
      </c>
      <c r="C7256" s="86" t="s">
        <v>882</v>
      </c>
      <c r="D7256" s="87">
        <v>778.21</v>
      </c>
      <c r="E7256" s="50"/>
      <c r="F7256" s="50"/>
      <c r="G7256" s="50"/>
      <c r="H7256" s="46"/>
    </row>
    <row r="7257" spans="1:8" s="47" customFormat="1" ht="15" customHeight="1" x14ac:dyDescent="0.25">
      <c r="A7257" s="85">
        <v>74270</v>
      </c>
      <c r="B7257" s="85">
        <v>74270</v>
      </c>
      <c r="C7257" s="86" t="s">
        <v>6006</v>
      </c>
      <c r="D7257" s="87">
        <f>MAX(E7257:G7257)</f>
        <v>778.91250000000002</v>
      </c>
      <c r="E7257" s="45">
        <v>623.13</v>
      </c>
      <c r="F7257" s="45">
        <f>E7257*1.25</f>
        <v>778.91250000000002</v>
      </c>
      <c r="G7257" s="46">
        <v>778.91250000000002</v>
      </c>
      <c r="H7257" s="46"/>
    </row>
    <row r="7258" spans="1:8" s="47" customFormat="1" ht="15" customHeight="1" x14ac:dyDescent="0.25">
      <c r="A7258" s="85" t="s">
        <v>2495</v>
      </c>
      <c r="B7258" s="85" t="s">
        <v>2495</v>
      </c>
      <c r="C7258" s="86" t="s">
        <v>5454</v>
      </c>
      <c r="D7258" s="87">
        <f>MAX(E7258:G7258)</f>
        <v>780.6</v>
      </c>
      <c r="E7258" s="45">
        <v>624.48</v>
      </c>
      <c r="F7258" s="45">
        <f>E7258*1.25</f>
        <v>780.6</v>
      </c>
      <c r="G7258" s="46">
        <v>780.6</v>
      </c>
      <c r="H7258" s="46"/>
    </row>
    <row r="7259" spans="1:8" s="47" customFormat="1" ht="15" customHeight="1" x14ac:dyDescent="0.25">
      <c r="A7259" s="85">
        <v>49082</v>
      </c>
      <c r="B7259" s="85">
        <v>49082</v>
      </c>
      <c r="C7259" s="86" t="s">
        <v>7371</v>
      </c>
      <c r="D7259" s="87">
        <f>MAX(E7259:G7259)</f>
        <v>782.0625</v>
      </c>
      <c r="E7259" s="45">
        <v>625.65</v>
      </c>
      <c r="F7259" s="45">
        <f>E7259*1.25</f>
        <v>782.0625</v>
      </c>
      <c r="G7259" s="46">
        <v>782.0625</v>
      </c>
      <c r="H7259" s="46"/>
    </row>
    <row r="7260" spans="1:8" s="47" customFormat="1" ht="15" customHeight="1" x14ac:dyDescent="0.25">
      <c r="A7260" s="85" t="s">
        <v>2495</v>
      </c>
      <c r="B7260" s="85">
        <v>99245</v>
      </c>
      <c r="C7260" s="86" t="s">
        <v>8698</v>
      </c>
      <c r="D7260" s="87">
        <f>MAX(E7260:G7260)</f>
        <v>782.125</v>
      </c>
      <c r="E7260" s="45">
        <v>625.70000000000005</v>
      </c>
      <c r="F7260" s="45">
        <f>E7260*1.25</f>
        <v>782.125</v>
      </c>
      <c r="G7260" s="46">
        <v>782.125</v>
      </c>
      <c r="H7260" s="46"/>
    </row>
    <row r="7261" spans="1:8" s="47" customFormat="1" ht="15" customHeight="1" x14ac:dyDescent="0.25">
      <c r="A7261" s="85">
        <v>76820</v>
      </c>
      <c r="B7261" s="85">
        <v>76820</v>
      </c>
      <c r="C7261" s="86" t="s">
        <v>7015</v>
      </c>
      <c r="D7261" s="87">
        <f>MAX(E7261:G7261)</f>
        <v>782.4375</v>
      </c>
      <c r="E7261" s="45">
        <v>625.95000000000005</v>
      </c>
      <c r="F7261" s="45">
        <f>E7261*1.25</f>
        <v>782.4375</v>
      </c>
      <c r="G7261" s="46">
        <v>782.4375</v>
      </c>
      <c r="H7261" s="46"/>
    </row>
    <row r="7262" spans="1:8" s="47" customFormat="1" ht="15" customHeight="1" x14ac:dyDescent="0.25">
      <c r="A7262" s="85" t="s">
        <v>69</v>
      </c>
      <c r="B7262" s="85" t="s">
        <v>69</v>
      </c>
      <c r="C7262" s="86" t="s">
        <v>4232</v>
      </c>
      <c r="D7262" s="87">
        <f>MAX(E7262:G7262)</f>
        <v>782.5</v>
      </c>
      <c r="E7262" s="45">
        <v>626</v>
      </c>
      <c r="F7262" s="45">
        <f>E7262*1.25</f>
        <v>782.5</v>
      </c>
      <c r="G7262" s="46">
        <v>782.5</v>
      </c>
      <c r="H7262" s="46"/>
    </row>
    <row r="7263" spans="1:8" s="47" customFormat="1" ht="15" customHeight="1" x14ac:dyDescent="0.25">
      <c r="A7263" s="84"/>
      <c r="B7263" s="85">
        <v>10008</v>
      </c>
      <c r="C7263" s="86" t="s">
        <v>3</v>
      </c>
      <c r="D7263" s="87">
        <v>782.65</v>
      </c>
      <c r="E7263" s="50"/>
      <c r="F7263" s="50"/>
      <c r="G7263" s="50"/>
      <c r="H7263" s="46"/>
    </row>
    <row r="7264" spans="1:8" s="47" customFormat="1" ht="15" customHeight="1" x14ac:dyDescent="0.25">
      <c r="A7264" s="85" t="s">
        <v>2495</v>
      </c>
      <c r="B7264" s="85" t="s">
        <v>2495</v>
      </c>
      <c r="C7264" s="86" t="s">
        <v>3337</v>
      </c>
      <c r="D7264" s="87">
        <f>MAX(E7264:G7264)</f>
        <v>783.875</v>
      </c>
      <c r="E7264" s="45">
        <v>627.1</v>
      </c>
      <c r="F7264" s="45">
        <f>E7264*1.25</f>
        <v>783.875</v>
      </c>
      <c r="G7264" s="46">
        <v>783.875</v>
      </c>
      <c r="H7264" s="46"/>
    </row>
    <row r="7265" spans="1:8" s="47" customFormat="1" ht="15" customHeight="1" x14ac:dyDescent="0.25">
      <c r="A7265" s="85" t="s">
        <v>23</v>
      </c>
      <c r="B7265" s="85" t="s">
        <v>2495</v>
      </c>
      <c r="C7265" s="86" t="s">
        <v>2762</v>
      </c>
      <c r="D7265" s="87">
        <f>MAX(E7265:G7265)</f>
        <v>785</v>
      </c>
      <c r="E7265" s="45">
        <v>628</v>
      </c>
      <c r="F7265" s="45">
        <f>E7265*1.25</f>
        <v>785</v>
      </c>
      <c r="G7265" s="46">
        <v>785</v>
      </c>
      <c r="H7265" s="46"/>
    </row>
    <row r="7266" spans="1:8" s="47" customFormat="1" ht="15" customHeight="1" x14ac:dyDescent="0.25">
      <c r="A7266" s="85" t="s">
        <v>23</v>
      </c>
      <c r="B7266" s="85" t="s">
        <v>2495</v>
      </c>
      <c r="C7266" s="86" t="s">
        <v>3221</v>
      </c>
      <c r="D7266" s="87">
        <f>MAX(E7266:G7266)</f>
        <v>785</v>
      </c>
      <c r="E7266" s="45">
        <v>628</v>
      </c>
      <c r="F7266" s="45">
        <f>E7266*1.25</f>
        <v>785</v>
      </c>
      <c r="G7266" s="46">
        <v>785</v>
      </c>
      <c r="H7266" s="46"/>
    </row>
    <row r="7267" spans="1:8" s="47" customFormat="1" ht="15" customHeight="1" x14ac:dyDescent="0.25">
      <c r="A7267" s="85" t="s">
        <v>23</v>
      </c>
      <c r="B7267" s="85" t="s">
        <v>2495</v>
      </c>
      <c r="C7267" s="86" t="s">
        <v>3223</v>
      </c>
      <c r="D7267" s="87">
        <f>MAX(E7267:G7267)</f>
        <v>785</v>
      </c>
      <c r="E7267" s="45">
        <v>628</v>
      </c>
      <c r="F7267" s="45">
        <f>E7267*1.25</f>
        <v>785</v>
      </c>
      <c r="G7267" s="46">
        <v>785</v>
      </c>
      <c r="H7267" s="46"/>
    </row>
    <row r="7268" spans="1:8" s="47" customFormat="1" ht="15" customHeight="1" x14ac:dyDescent="0.25">
      <c r="A7268" s="85" t="s">
        <v>23</v>
      </c>
      <c r="B7268" s="85" t="s">
        <v>23</v>
      </c>
      <c r="C7268" s="86" t="s">
        <v>2717</v>
      </c>
      <c r="D7268" s="87">
        <f>MAX(E7268:G7268)</f>
        <v>785</v>
      </c>
      <c r="E7268" s="45">
        <v>628</v>
      </c>
      <c r="F7268" s="45">
        <f>E7268*1.25</f>
        <v>785</v>
      </c>
      <c r="G7268" s="46">
        <v>785</v>
      </c>
      <c r="H7268" s="46"/>
    </row>
    <row r="7269" spans="1:8" s="47" customFormat="1" ht="15" customHeight="1" x14ac:dyDescent="0.25">
      <c r="A7269" s="85" t="s">
        <v>23</v>
      </c>
      <c r="B7269" s="85" t="s">
        <v>2495</v>
      </c>
      <c r="C7269" s="86" t="s">
        <v>3219</v>
      </c>
      <c r="D7269" s="87">
        <f>MAX(E7269:G7269)</f>
        <v>785</v>
      </c>
      <c r="E7269" s="45">
        <v>628</v>
      </c>
      <c r="F7269" s="45">
        <f>E7269*1.25</f>
        <v>785</v>
      </c>
      <c r="G7269" s="46">
        <v>785</v>
      </c>
      <c r="H7269" s="46"/>
    </row>
    <row r="7270" spans="1:8" s="47" customFormat="1" ht="15" customHeight="1" x14ac:dyDescent="0.25">
      <c r="A7270" s="85" t="s">
        <v>23</v>
      </c>
      <c r="B7270" s="85" t="s">
        <v>2495</v>
      </c>
      <c r="C7270" s="86" t="s">
        <v>3220</v>
      </c>
      <c r="D7270" s="87">
        <f>MAX(E7270:G7270)</f>
        <v>785</v>
      </c>
      <c r="E7270" s="45">
        <v>628</v>
      </c>
      <c r="F7270" s="45">
        <f>E7270*1.25</f>
        <v>785</v>
      </c>
      <c r="G7270" s="46">
        <v>785</v>
      </c>
      <c r="H7270" s="46"/>
    </row>
    <row r="7271" spans="1:8" s="47" customFormat="1" ht="15" customHeight="1" x14ac:dyDescent="0.25">
      <c r="A7271" s="84"/>
      <c r="B7271" s="85">
        <v>87641</v>
      </c>
      <c r="C7271" s="86" t="s">
        <v>1793</v>
      </c>
      <c r="D7271" s="87">
        <v>785.28</v>
      </c>
      <c r="E7271" s="50"/>
      <c r="F7271" s="50"/>
      <c r="G7271" s="50"/>
      <c r="H7271" s="46"/>
    </row>
    <row r="7272" spans="1:8" s="47" customFormat="1" ht="15" customHeight="1" x14ac:dyDescent="0.25">
      <c r="A7272" s="85">
        <v>71111</v>
      </c>
      <c r="B7272" s="85">
        <v>71111</v>
      </c>
      <c r="C7272" s="86" t="s">
        <v>6036</v>
      </c>
      <c r="D7272" s="87">
        <f>MAX(E7272:G7272)</f>
        <v>786.97500000000002</v>
      </c>
      <c r="E7272" s="45">
        <v>629.58000000000004</v>
      </c>
      <c r="F7272" s="45">
        <f>E7272*1.25</f>
        <v>786.97500000000002</v>
      </c>
      <c r="G7272" s="46">
        <v>786.97500000000002</v>
      </c>
      <c r="H7272" s="46"/>
    </row>
    <row r="7273" spans="1:8" s="47" customFormat="1" ht="15" customHeight="1" x14ac:dyDescent="0.25">
      <c r="A7273" s="85">
        <v>99496</v>
      </c>
      <c r="B7273" s="85">
        <v>99496</v>
      </c>
      <c r="C7273" s="86" t="s">
        <v>7644</v>
      </c>
      <c r="D7273" s="87">
        <f>MAX(E7273:G7273)</f>
        <v>787.25</v>
      </c>
      <c r="E7273" s="45">
        <v>629.79999999999995</v>
      </c>
      <c r="F7273" s="45">
        <f>E7273*1.25</f>
        <v>787.25</v>
      </c>
      <c r="G7273" s="46">
        <v>787.25</v>
      </c>
      <c r="H7273" s="46"/>
    </row>
    <row r="7274" spans="1:8" s="47" customFormat="1" ht="15" customHeight="1" x14ac:dyDescent="0.25">
      <c r="A7274" s="85">
        <v>99496</v>
      </c>
      <c r="B7274" s="85">
        <v>99496</v>
      </c>
      <c r="C7274" s="86" t="s">
        <v>7644</v>
      </c>
      <c r="D7274" s="87">
        <f>MAX(E7274:G7274)</f>
        <v>787.25</v>
      </c>
      <c r="E7274" s="45">
        <v>629.79999999999995</v>
      </c>
      <c r="F7274" s="45">
        <f>E7274*1.25</f>
        <v>787.25</v>
      </c>
      <c r="G7274" s="46">
        <v>787.25</v>
      </c>
      <c r="H7274" s="46"/>
    </row>
    <row r="7275" spans="1:8" s="47" customFormat="1" ht="15" customHeight="1" x14ac:dyDescent="0.25">
      <c r="A7275" s="85">
        <v>99496</v>
      </c>
      <c r="B7275" s="85">
        <v>99496</v>
      </c>
      <c r="C7275" s="86" t="s">
        <v>7644</v>
      </c>
      <c r="D7275" s="87">
        <f>MAX(E7275:G7275)</f>
        <v>787.25</v>
      </c>
      <c r="E7275" s="45">
        <v>629.79999999999995</v>
      </c>
      <c r="F7275" s="45">
        <f>E7275*1.25</f>
        <v>787.25</v>
      </c>
      <c r="G7275" s="46">
        <v>787.25</v>
      </c>
      <c r="H7275" s="46"/>
    </row>
    <row r="7276" spans="1:8" s="47" customFormat="1" ht="15" customHeight="1" x14ac:dyDescent="0.25">
      <c r="A7276" s="85">
        <v>99496</v>
      </c>
      <c r="B7276" s="85">
        <v>99496</v>
      </c>
      <c r="C7276" s="86" t="s">
        <v>7644</v>
      </c>
      <c r="D7276" s="87">
        <f>MAX(E7276:G7276)</f>
        <v>787.25</v>
      </c>
      <c r="E7276" s="45">
        <v>629.79999999999995</v>
      </c>
      <c r="F7276" s="45">
        <f>E7276*1.25</f>
        <v>787.25</v>
      </c>
      <c r="G7276" s="46">
        <v>787.25</v>
      </c>
      <c r="H7276" s="46"/>
    </row>
    <row r="7277" spans="1:8" s="47" customFormat="1" ht="15" customHeight="1" x14ac:dyDescent="0.25">
      <c r="A7277" s="85">
        <v>99496</v>
      </c>
      <c r="B7277" s="85">
        <v>99496</v>
      </c>
      <c r="C7277" s="86" t="s">
        <v>7644</v>
      </c>
      <c r="D7277" s="87">
        <f>MAX(E7277:G7277)</f>
        <v>787.25</v>
      </c>
      <c r="E7277" s="45">
        <v>629.79999999999995</v>
      </c>
      <c r="F7277" s="45">
        <f>E7277*1.25</f>
        <v>787.25</v>
      </c>
      <c r="G7277" s="46">
        <v>787.25</v>
      </c>
      <c r="H7277" s="46"/>
    </row>
    <row r="7278" spans="1:8" s="47" customFormat="1" ht="15" customHeight="1" x14ac:dyDescent="0.25">
      <c r="A7278" s="85">
        <v>99496</v>
      </c>
      <c r="B7278" s="85">
        <v>99496</v>
      </c>
      <c r="C7278" s="86" t="s">
        <v>7644</v>
      </c>
      <c r="D7278" s="87">
        <f>MAX(E7278:G7278)</f>
        <v>787.25</v>
      </c>
      <c r="E7278" s="45">
        <v>629.79999999999995</v>
      </c>
      <c r="F7278" s="45">
        <f>E7278*1.25</f>
        <v>787.25</v>
      </c>
      <c r="G7278" s="46">
        <v>787.25</v>
      </c>
      <c r="H7278" s="46"/>
    </row>
    <row r="7279" spans="1:8" s="47" customFormat="1" ht="15" customHeight="1" x14ac:dyDescent="0.25">
      <c r="A7279" s="85">
        <v>99496</v>
      </c>
      <c r="B7279" s="85">
        <v>99496</v>
      </c>
      <c r="C7279" s="86" t="s">
        <v>7644</v>
      </c>
      <c r="D7279" s="87">
        <f>MAX(E7279:G7279)</f>
        <v>787.25</v>
      </c>
      <c r="E7279" s="45">
        <v>629.79999999999995</v>
      </c>
      <c r="F7279" s="45">
        <f>E7279*1.25</f>
        <v>787.25</v>
      </c>
      <c r="G7279" s="46">
        <v>787.25</v>
      </c>
      <c r="H7279" s="46"/>
    </row>
    <row r="7280" spans="1:8" s="47" customFormat="1" ht="15" customHeight="1" x14ac:dyDescent="0.25">
      <c r="A7280" s="85">
        <v>83520</v>
      </c>
      <c r="B7280" s="85">
        <v>83520</v>
      </c>
      <c r="C7280" s="86" t="s">
        <v>5407</v>
      </c>
      <c r="D7280" s="87">
        <f>MAX(E7280:G7280)</f>
        <v>787.27500000000009</v>
      </c>
      <c r="E7280" s="45">
        <v>629.82000000000005</v>
      </c>
      <c r="F7280" s="45">
        <f>E7280*1.25</f>
        <v>787.27500000000009</v>
      </c>
      <c r="G7280" s="46">
        <v>787.27500000000009</v>
      </c>
      <c r="H7280" s="46"/>
    </row>
    <row r="7281" spans="1:8" s="47" customFormat="1" ht="15" customHeight="1" x14ac:dyDescent="0.25">
      <c r="A7281" s="85" t="s">
        <v>2495</v>
      </c>
      <c r="B7281" s="85" t="s">
        <v>2495</v>
      </c>
      <c r="C7281" s="86" t="s">
        <v>3056</v>
      </c>
      <c r="D7281" s="87">
        <f>MAX(E7281:G7281)</f>
        <v>787.5</v>
      </c>
      <c r="E7281" s="45">
        <v>630</v>
      </c>
      <c r="F7281" s="45">
        <f>E7281*1.25</f>
        <v>787.5</v>
      </c>
      <c r="G7281" s="46">
        <v>787.5</v>
      </c>
      <c r="H7281" s="46"/>
    </row>
    <row r="7282" spans="1:8" s="47" customFormat="1" ht="15" customHeight="1" x14ac:dyDescent="0.25">
      <c r="A7282" s="84"/>
      <c r="B7282" s="85">
        <v>82523</v>
      </c>
      <c r="C7282" s="86" t="s">
        <v>1251</v>
      </c>
      <c r="D7282" s="87">
        <v>788.04</v>
      </c>
      <c r="E7282" s="51"/>
      <c r="F7282" s="51"/>
      <c r="G7282" s="51"/>
      <c r="H7282" s="46"/>
    </row>
    <row r="7283" spans="1:8" s="47" customFormat="1" ht="15" customHeight="1" x14ac:dyDescent="0.25">
      <c r="A7283" s="85">
        <v>76770</v>
      </c>
      <c r="B7283" s="85">
        <v>76770</v>
      </c>
      <c r="C7283" s="86" t="s">
        <v>7022</v>
      </c>
      <c r="D7283" s="87">
        <f>MAX(E7283:G7283)</f>
        <v>788.0625</v>
      </c>
      <c r="E7283" s="45">
        <v>630.45000000000005</v>
      </c>
      <c r="F7283" s="45">
        <f>E7283*1.25</f>
        <v>788.0625</v>
      </c>
      <c r="G7283" s="46">
        <v>788.0625</v>
      </c>
      <c r="H7283" s="46"/>
    </row>
    <row r="7284" spans="1:8" s="47" customFormat="1" ht="15" customHeight="1" x14ac:dyDescent="0.25">
      <c r="A7284" s="85">
        <v>76770</v>
      </c>
      <c r="B7284" s="85">
        <v>76770</v>
      </c>
      <c r="C7284" s="86" t="s">
        <v>7004</v>
      </c>
      <c r="D7284" s="87">
        <f>MAX(E7284:G7284)</f>
        <v>788.0625</v>
      </c>
      <c r="E7284" s="45">
        <v>630.45000000000005</v>
      </c>
      <c r="F7284" s="45">
        <f>E7284*1.25</f>
        <v>788.0625</v>
      </c>
      <c r="G7284" s="46">
        <v>788.0625</v>
      </c>
      <c r="H7284" s="46"/>
    </row>
    <row r="7285" spans="1:8" s="47" customFormat="1" ht="15" customHeight="1" x14ac:dyDescent="0.25">
      <c r="A7285" s="84"/>
      <c r="B7285" s="85">
        <v>29131</v>
      </c>
      <c r="C7285" s="86" t="s">
        <v>419</v>
      </c>
      <c r="D7285" s="87">
        <v>790.02</v>
      </c>
      <c r="E7285" s="50"/>
      <c r="F7285" s="50"/>
      <c r="G7285" s="50"/>
      <c r="H7285" s="46"/>
    </row>
    <row r="7286" spans="1:8" s="47" customFormat="1" ht="15" customHeight="1" x14ac:dyDescent="0.25">
      <c r="A7286" s="85">
        <v>93976</v>
      </c>
      <c r="B7286" s="85">
        <v>93976</v>
      </c>
      <c r="C7286" s="86" t="s">
        <v>8540</v>
      </c>
      <c r="D7286" s="87">
        <f>MAX(E7286:G7286)</f>
        <v>790.75</v>
      </c>
      <c r="E7286" s="45">
        <v>632.6</v>
      </c>
      <c r="F7286" s="45">
        <f>E7286*1.25</f>
        <v>790.75</v>
      </c>
      <c r="G7286" s="46">
        <v>790.75</v>
      </c>
      <c r="H7286" s="46"/>
    </row>
    <row r="7287" spans="1:8" s="47" customFormat="1" ht="15" customHeight="1" x14ac:dyDescent="0.25">
      <c r="A7287" s="90"/>
      <c r="B7287" s="90" t="s">
        <v>1079</v>
      </c>
      <c r="C7287" s="89" t="s">
        <v>1080</v>
      </c>
      <c r="D7287" s="87">
        <f>MAX(E7287:G7287)</f>
        <v>794.12</v>
      </c>
      <c r="E7287" s="38"/>
      <c r="F7287" s="37">
        <v>794.12</v>
      </c>
      <c r="G7287" s="46">
        <v>794.12</v>
      </c>
      <c r="H7287" s="46"/>
    </row>
    <row r="7288" spans="1:8" s="47" customFormat="1" ht="15" customHeight="1" x14ac:dyDescent="0.25">
      <c r="A7288" s="90"/>
      <c r="B7288" s="90" t="s">
        <v>1081</v>
      </c>
      <c r="C7288" s="89" t="s">
        <v>1082</v>
      </c>
      <c r="D7288" s="87">
        <f>MAX(E7288:G7288)</f>
        <v>794.12</v>
      </c>
      <c r="E7288" s="38"/>
      <c r="F7288" s="37">
        <v>794.12</v>
      </c>
      <c r="G7288" s="46">
        <v>794.12</v>
      </c>
      <c r="H7288" s="46"/>
    </row>
    <row r="7289" spans="1:8" s="47" customFormat="1" ht="15" customHeight="1" x14ac:dyDescent="0.25">
      <c r="A7289" s="84"/>
      <c r="B7289" s="85">
        <v>93976</v>
      </c>
      <c r="C7289" s="86" t="s">
        <v>2036</v>
      </c>
      <c r="D7289" s="87">
        <v>794.36</v>
      </c>
      <c r="E7289" s="50"/>
      <c r="F7289" s="50"/>
      <c r="G7289" s="50"/>
      <c r="H7289" s="46"/>
    </row>
    <row r="7290" spans="1:8" s="47" customFormat="1" ht="15" customHeight="1" x14ac:dyDescent="0.25">
      <c r="A7290" s="85">
        <v>87517</v>
      </c>
      <c r="B7290" s="85">
        <v>87517</v>
      </c>
      <c r="C7290" s="86" t="s">
        <v>5072</v>
      </c>
      <c r="D7290" s="87">
        <f>MAX(E7290:G7290)</f>
        <v>794.47500000000002</v>
      </c>
      <c r="E7290" s="45">
        <v>635.58000000000004</v>
      </c>
      <c r="F7290" s="45">
        <f>E7290*1.25</f>
        <v>794.47500000000002</v>
      </c>
      <c r="G7290" s="46">
        <v>794.47500000000002</v>
      </c>
      <c r="H7290" s="46"/>
    </row>
    <row r="7291" spans="1:8" s="47" customFormat="1" ht="15" customHeight="1" x14ac:dyDescent="0.25">
      <c r="A7291" s="85">
        <v>28510</v>
      </c>
      <c r="B7291" s="85">
        <v>28510</v>
      </c>
      <c r="C7291" s="86" t="s">
        <v>7903</v>
      </c>
      <c r="D7291" s="87">
        <f>MAX(E7291:G7291)</f>
        <v>794.47500000000002</v>
      </c>
      <c r="E7291" s="45">
        <v>635.58000000000004</v>
      </c>
      <c r="F7291" s="45">
        <f>E7291*1.25</f>
        <v>794.47500000000002</v>
      </c>
      <c r="G7291" s="46">
        <v>794.47500000000002</v>
      </c>
      <c r="H7291" s="46"/>
    </row>
    <row r="7292" spans="1:8" s="47" customFormat="1" ht="15" customHeight="1" x14ac:dyDescent="0.25">
      <c r="A7292" s="85" t="s">
        <v>2495</v>
      </c>
      <c r="B7292" s="85" t="s">
        <v>2495</v>
      </c>
      <c r="C7292" s="86" t="s">
        <v>2987</v>
      </c>
      <c r="D7292" s="87">
        <f>MAX(E7292:G7292)</f>
        <v>795.625</v>
      </c>
      <c r="E7292" s="45">
        <v>636.5</v>
      </c>
      <c r="F7292" s="45">
        <f>E7292*1.25</f>
        <v>795.625</v>
      </c>
      <c r="G7292" s="46">
        <v>795.625</v>
      </c>
      <c r="H7292" s="46"/>
    </row>
    <row r="7293" spans="1:8" s="47" customFormat="1" ht="15" customHeight="1" x14ac:dyDescent="0.25">
      <c r="A7293" s="85">
        <v>93308</v>
      </c>
      <c r="B7293" s="85">
        <v>93308</v>
      </c>
      <c r="C7293" s="86" t="s">
        <v>7546</v>
      </c>
      <c r="D7293" s="87">
        <f>MAX(E7293:G7293)</f>
        <v>796.91249999999991</v>
      </c>
      <c r="E7293" s="45">
        <v>637.53</v>
      </c>
      <c r="F7293" s="45">
        <f>E7293*1.25</f>
        <v>796.91249999999991</v>
      </c>
      <c r="G7293" s="46">
        <v>796.91249999999991</v>
      </c>
      <c r="H7293" s="46"/>
    </row>
    <row r="7294" spans="1:8" s="47" customFormat="1" ht="15" customHeight="1" x14ac:dyDescent="0.25">
      <c r="A7294" s="85" t="s">
        <v>2731</v>
      </c>
      <c r="B7294" s="85" t="s">
        <v>2495</v>
      </c>
      <c r="C7294" s="86" t="s">
        <v>2821</v>
      </c>
      <c r="D7294" s="87">
        <f>MAX(E7294:G7294)</f>
        <v>797.5</v>
      </c>
      <c r="E7294" s="45">
        <v>638</v>
      </c>
      <c r="F7294" s="45">
        <f>E7294*1.25</f>
        <v>797.5</v>
      </c>
      <c r="G7294" s="46">
        <v>797.5</v>
      </c>
      <c r="H7294" s="46"/>
    </row>
    <row r="7295" spans="1:8" s="47" customFormat="1" ht="15" customHeight="1" x14ac:dyDescent="0.25">
      <c r="A7295" s="84"/>
      <c r="B7295" s="85">
        <v>88175</v>
      </c>
      <c r="C7295" s="86" t="s">
        <v>1829</v>
      </c>
      <c r="D7295" s="87">
        <v>798.68</v>
      </c>
      <c r="E7295" s="50"/>
      <c r="F7295" s="50"/>
      <c r="G7295" s="50"/>
      <c r="H7295" s="46"/>
    </row>
    <row r="7296" spans="1:8" s="47" customFormat="1" ht="15" customHeight="1" x14ac:dyDescent="0.25">
      <c r="A7296" s="85" t="s">
        <v>2495</v>
      </c>
      <c r="B7296" s="85" t="s">
        <v>2495</v>
      </c>
      <c r="C7296" s="86" t="s">
        <v>5095</v>
      </c>
      <c r="D7296" s="87">
        <f>MAX(E7296:G7296)</f>
        <v>798.6875</v>
      </c>
      <c r="E7296" s="45">
        <v>638.95000000000005</v>
      </c>
      <c r="F7296" s="45">
        <f>E7296*1.25</f>
        <v>798.6875</v>
      </c>
      <c r="G7296" s="46">
        <v>798.6875</v>
      </c>
      <c r="H7296" s="46"/>
    </row>
    <row r="7297" spans="1:8" s="47" customFormat="1" ht="15" customHeight="1" x14ac:dyDescent="0.25">
      <c r="A7297" s="84"/>
      <c r="B7297" s="85">
        <v>28090</v>
      </c>
      <c r="C7297" s="86" t="s">
        <v>391</v>
      </c>
      <c r="D7297" s="87">
        <v>799</v>
      </c>
      <c r="E7297" s="50"/>
      <c r="F7297" s="50"/>
      <c r="G7297" s="50"/>
      <c r="H7297" s="46"/>
    </row>
    <row r="7298" spans="1:8" s="47" customFormat="1" ht="15" customHeight="1" x14ac:dyDescent="0.25">
      <c r="A7298" s="85">
        <v>29345</v>
      </c>
      <c r="B7298" s="85">
        <v>29345</v>
      </c>
      <c r="C7298" s="86" t="s">
        <v>7889</v>
      </c>
      <c r="D7298" s="87">
        <f>MAX(E7298:G7298)</f>
        <v>799.625</v>
      </c>
      <c r="E7298" s="45">
        <v>639.70000000000005</v>
      </c>
      <c r="F7298" s="45">
        <f>E7298*1.25</f>
        <v>799.625</v>
      </c>
      <c r="G7298" s="46">
        <v>799.625</v>
      </c>
      <c r="H7298" s="46"/>
    </row>
    <row r="7299" spans="1:8" s="47" customFormat="1" ht="15" customHeight="1" x14ac:dyDescent="0.25">
      <c r="A7299" s="85" t="s">
        <v>2495</v>
      </c>
      <c r="B7299" s="85" t="s">
        <v>2495</v>
      </c>
      <c r="C7299" s="86" t="s">
        <v>3169</v>
      </c>
      <c r="D7299" s="87">
        <f>MAX(E7299:G7299)</f>
        <v>800</v>
      </c>
      <c r="E7299" s="45">
        <v>640</v>
      </c>
      <c r="F7299" s="45">
        <f>E7299*1.25</f>
        <v>800</v>
      </c>
      <c r="G7299" s="46">
        <v>800</v>
      </c>
      <c r="H7299" s="46"/>
    </row>
    <row r="7300" spans="1:8" s="47" customFormat="1" ht="15" customHeight="1" x14ac:dyDescent="0.25">
      <c r="A7300" s="85" t="s">
        <v>2495</v>
      </c>
      <c r="B7300" s="85" t="s">
        <v>2495</v>
      </c>
      <c r="C7300" s="86" t="s">
        <v>5846</v>
      </c>
      <c r="D7300" s="87">
        <f>MAX(E7300:G7300)</f>
        <v>800</v>
      </c>
      <c r="E7300" s="45">
        <v>640</v>
      </c>
      <c r="F7300" s="45">
        <f>E7300*1.25</f>
        <v>800</v>
      </c>
      <c r="G7300" s="46">
        <v>800</v>
      </c>
      <c r="H7300" s="46"/>
    </row>
    <row r="7301" spans="1:8" s="47" customFormat="1" ht="15" customHeight="1" x14ac:dyDescent="0.25">
      <c r="A7301" s="85" t="s">
        <v>2495</v>
      </c>
      <c r="B7301" s="85" t="s">
        <v>2495</v>
      </c>
      <c r="C7301" s="86" t="s">
        <v>2990</v>
      </c>
      <c r="D7301" s="87">
        <f>MAX(E7301:G7301)</f>
        <v>800.25</v>
      </c>
      <c r="E7301" s="45">
        <v>640.20000000000005</v>
      </c>
      <c r="F7301" s="45">
        <f>E7301*1.25</f>
        <v>800.25</v>
      </c>
      <c r="G7301" s="46">
        <v>800.25</v>
      </c>
      <c r="H7301" s="46"/>
    </row>
    <row r="7302" spans="1:8" s="47" customFormat="1" ht="15" customHeight="1" x14ac:dyDescent="0.25">
      <c r="A7302" s="85">
        <v>87476</v>
      </c>
      <c r="B7302" s="85">
        <v>87476</v>
      </c>
      <c r="C7302" s="86" t="s">
        <v>4863</v>
      </c>
      <c r="D7302" s="87">
        <f>MAX(E7302:G7302)</f>
        <v>801.52500000000009</v>
      </c>
      <c r="E7302" s="45">
        <v>641.22</v>
      </c>
      <c r="F7302" s="45">
        <f>E7302*1.25</f>
        <v>801.52500000000009</v>
      </c>
      <c r="G7302" s="46">
        <v>801.52500000000009</v>
      </c>
      <c r="H7302" s="46"/>
    </row>
    <row r="7303" spans="1:8" s="47" customFormat="1" ht="15" customHeight="1" x14ac:dyDescent="0.25">
      <c r="A7303" s="84"/>
      <c r="B7303" s="85">
        <v>73551</v>
      </c>
      <c r="C7303" s="86" t="s">
        <v>833</v>
      </c>
      <c r="D7303" s="87">
        <v>802.6</v>
      </c>
      <c r="E7303" s="50"/>
      <c r="F7303" s="50"/>
      <c r="G7303" s="50"/>
      <c r="H7303" s="46"/>
    </row>
    <row r="7304" spans="1:8" s="47" customFormat="1" ht="15" customHeight="1" x14ac:dyDescent="0.25">
      <c r="A7304" s="84"/>
      <c r="B7304" s="85">
        <v>63685</v>
      </c>
      <c r="C7304" s="86" t="s">
        <v>608</v>
      </c>
      <c r="D7304" s="87">
        <v>803</v>
      </c>
      <c r="E7304" s="50"/>
      <c r="F7304" s="50"/>
      <c r="G7304" s="50"/>
      <c r="H7304" s="46"/>
    </row>
    <row r="7305" spans="1:8" s="47" customFormat="1" ht="15" customHeight="1" x14ac:dyDescent="0.25">
      <c r="A7305" s="84"/>
      <c r="B7305" s="85">
        <v>77073</v>
      </c>
      <c r="C7305" s="86" t="s">
        <v>977</v>
      </c>
      <c r="D7305" s="87">
        <v>804.2</v>
      </c>
      <c r="E7305" s="50"/>
      <c r="F7305" s="50"/>
      <c r="G7305" s="50"/>
      <c r="H7305" s="46"/>
    </row>
    <row r="7306" spans="1:8" s="47" customFormat="1" ht="15" customHeight="1" x14ac:dyDescent="0.25">
      <c r="A7306" s="85" t="s">
        <v>21</v>
      </c>
      <c r="B7306" s="85" t="s">
        <v>2495</v>
      </c>
      <c r="C7306" s="86" t="s">
        <v>3855</v>
      </c>
      <c r="D7306" s="87">
        <f>MAX(E7306:G7306)</f>
        <v>805</v>
      </c>
      <c r="E7306" s="45">
        <v>644</v>
      </c>
      <c r="F7306" s="45">
        <f>E7306*1.25</f>
        <v>805</v>
      </c>
      <c r="G7306" s="46">
        <v>805</v>
      </c>
      <c r="H7306" s="46"/>
    </row>
    <row r="7307" spans="1:8" s="47" customFormat="1" ht="15" customHeight="1" x14ac:dyDescent="0.25">
      <c r="A7307" s="85">
        <v>28490</v>
      </c>
      <c r="B7307" s="85">
        <v>28490</v>
      </c>
      <c r="C7307" s="86" t="s">
        <v>7900</v>
      </c>
      <c r="D7307" s="87">
        <f>MAX(E7307:G7307)</f>
        <v>805.90000000000009</v>
      </c>
      <c r="E7307" s="45">
        <v>644.72</v>
      </c>
      <c r="F7307" s="45">
        <f>E7307*1.25</f>
        <v>805.90000000000009</v>
      </c>
      <c r="G7307" s="46">
        <v>805.90000000000009</v>
      </c>
      <c r="H7307" s="46"/>
    </row>
    <row r="7308" spans="1:8" s="47" customFormat="1" ht="15" customHeight="1" x14ac:dyDescent="0.25">
      <c r="A7308" s="85" t="s">
        <v>2495</v>
      </c>
      <c r="B7308" s="85" t="s">
        <v>2495</v>
      </c>
      <c r="C7308" s="86" t="s">
        <v>5459</v>
      </c>
      <c r="D7308" s="87">
        <f>MAX(E7308:G7308)</f>
        <v>806.5625</v>
      </c>
      <c r="E7308" s="45">
        <v>645.25</v>
      </c>
      <c r="F7308" s="45">
        <f>E7308*1.25</f>
        <v>806.5625</v>
      </c>
      <c r="G7308" s="46">
        <v>806.5625</v>
      </c>
      <c r="H7308" s="46"/>
    </row>
    <row r="7309" spans="1:8" s="47" customFormat="1" ht="15" customHeight="1" x14ac:dyDescent="0.25">
      <c r="A7309" s="85">
        <v>74425</v>
      </c>
      <c r="B7309" s="85">
        <v>74425</v>
      </c>
      <c r="C7309" s="86" t="s">
        <v>6014</v>
      </c>
      <c r="D7309" s="87">
        <f>MAX(E7309:G7309)</f>
        <v>806.875</v>
      </c>
      <c r="E7309" s="45">
        <v>645.5</v>
      </c>
      <c r="F7309" s="45">
        <f>E7309*1.25</f>
        <v>806.875</v>
      </c>
      <c r="G7309" s="46">
        <v>806.875</v>
      </c>
      <c r="H7309" s="46"/>
    </row>
    <row r="7310" spans="1:8" s="47" customFormat="1" ht="15" customHeight="1" x14ac:dyDescent="0.25">
      <c r="A7310" s="84"/>
      <c r="B7310" s="85">
        <v>78812</v>
      </c>
      <c r="C7310" s="86" t="s">
        <v>1077</v>
      </c>
      <c r="D7310" s="87">
        <v>808.03</v>
      </c>
      <c r="E7310" s="50"/>
      <c r="F7310" s="50"/>
      <c r="G7310" s="50"/>
      <c r="H7310" s="46"/>
    </row>
    <row r="7311" spans="1:8" s="47" customFormat="1" ht="15" customHeight="1" x14ac:dyDescent="0.25">
      <c r="A7311" s="85">
        <v>47544</v>
      </c>
      <c r="B7311" s="85">
        <v>47544</v>
      </c>
      <c r="C7311" s="86" t="s">
        <v>6010</v>
      </c>
      <c r="D7311" s="87">
        <f>MAX(E7311:G7311)</f>
        <v>808.3125</v>
      </c>
      <c r="E7311" s="45">
        <v>646.65</v>
      </c>
      <c r="F7311" s="45">
        <f>E7311*1.25</f>
        <v>808.3125</v>
      </c>
      <c r="G7311" s="46">
        <v>808.3125</v>
      </c>
      <c r="H7311" s="46"/>
    </row>
    <row r="7312" spans="1:8" s="47" customFormat="1" ht="15" customHeight="1" x14ac:dyDescent="0.25">
      <c r="A7312" s="85">
        <v>85244</v>
      </c>
      <c r="B7312" s="85">
        <v>85244</v>
      </c>
      <c r="C7312" s="86" t="s">
        <v>4884</v>
      </c>
      <c r="D7312" s="87">
        <f>MAX(E7312:G7312)</f>
        <v>809</v>
      </c>
      <c r="E7312" s="45">
        <v>647.20000000000005</v>
      </c>
      <c r="F7312" s="45">
        <f>E7312*1.25</f>
        <v>809</v>
      </c>
      <c r="G7312" s="46">
        <v>809</v>
      </c>
      <c r="H7312" s="46"/>
    </row>
    <row r="7313" spans="1:8" s="47" customFormat="1" ht="15" customHeight="1" x14ac:dyDescent="0.25">
      <c r="A7313" s="85">
        <v>77075</v>
      </c>
      <c r="B7313" s="85">
        <v>77075</v>
      </c>
      <c r="C7313" s="86" t="s">
        <v>6027</v>
      </c>
      <c r="D7313" s="87">
        <f>MAX(E7313:G7313)</f>
        <v>809.46250000000009</v>
      </c>
      <c r="E7313" s="48">
        <v>647.57000000000005</v>
      </c>
      <c r="F7313" s="48">
        <f>E7313*1.25</f>
        <v>809.46250000000009</v>
      </c>
      <c r="G7313" s="46">
        <v>809.46250000000009</v>
      </c>
      <c r="H7313" s="46"/>
    </row>
    <row r="7314" spans="1:8" s="47" customFormat="1" ht="15" customHeight="1" x14ac:dyDescent="0.25">
      <c r="A7314" s="84"/>
      <c r="B7314" s="85">
        <v>74261</v>
      </c>
      <c r="C7314" s="86" t="s">
        <v>884</v>
      </c>
      <c r="D7314" s="87">
        <v>809.8</v>
      </c>
      <c r="E7314" s="50"/>
      <c r="F7314" s="50"/>
      <c r="G7314" s="50"/>
      <c r="H7314" s="46"/>
    </row>
    <row r="7315" spans="1:8" s="47" customFormat="1" ht="15" customHeight="1" x14ac:dyDescent="0.25">
      <c r="A7315" s="85" t="s">
        <v>8787</v>
      </c>
      <c r="B7315" s="85">
        <v>8830526</v>
      </c>
      <c r="C7315" s="86" t="s">
        <v>8788</v>
      </c>
      <c r="D7315" s="87">
        <f>MAX(E7315:G7315)</f>
        <v>810</v>
      </c>
      <c r="E7315" s="45">
        <v>648</v>
      </c>
      <c r="F7315" s="45">
        <f>E7315*1.25</f>
        <v>810</v>
      </c>
      <c r="G7315" s="46">
        <v>810</v>
      </c>
      <c r="H7315" s="46"/>
    </row>
    <row r="7316" spans="1:8" s="47" customFormat="1" ht="15" customHeight="1" x14ac:dyDescent="0.25">
      <c r="A7316" s="84"/>
      <c r="B7316" s="85">
        <v>87522</v>
      </c>
      <c r="C7316" s="86" t="s">
        <v>1779</v>
      </c>
      <c r="D7316" s="87">
        <v>810.12</v>
      </c>
      <c r="E7316" s="50"/>
      <c r="F7316" s="50"/>
      <c r="G7316" s="50"/>
      <c r="H7316" s="46"/>
    </row>
    <row r="7317" spans="1:8" s="47" customFormat="1" ht="15" customHeight="1" x14ac:dyDescent="0.25">
      <c r="A7317" s="85">
        <v>86353</v>
      </c>
      <c r="B7317" s="85">
        <v>86353</v>
      </c>
      <c r="C7317" s="86" t="s">
        <v>5345</v>
      </c>
      <c r="D7317" s="87">
        <f>MAX(E7317:G7317)</f>
        <v>811.21250000000009</v>
      </c>
      <c r="E7317" s="45">
        <v>648.97</v>
      </c>
      <c r="F7317" s="45">
        <f>E7317*1.25</f>
        <v>811.21250000000009</v>
      </c>
      <c r="G7317" s="46">
        <v>811.21250000000009</v>
      </c>
      <c r="H7317" s="46"/>
    </row>
    <row r="7318" spans="1:8" s="47" customFormat="1" ht="15" customHeight="1" x14ac:dyDescent="0.25">
      <c r="A7318" s="84"/>
      <c r="B7318" s="85">
        <v>77385</v>
      </c>
      <c r="C7318" s="86" t="s">
        <v>1010</v>
      </c>
      <c r="D7318" s="87">
        <v>811.37</v>
      </c>
      <c r="E7318" s="50"/>
      <c r="F7318" s="50"/>
      <c r="G7318" s="50"/>
      <c r="H7318" s="46"/>
    </row>
    <row r="7319" spans="1:8" s="47" customFormat="1" ht="15" customHeight="1" x14ac:dyDescent="0.25">
      <c r="A7319" s="85">
        <v>76700</v>
      </c>
      <c r="B7319" s="85">
        <v>76700</v>
      </c>
      <c r="C7319" s="86" t="s">
        <v>7002</v>
      </c>
      <c r="D7319" s="87">
        <f>MAX(E7319:G7319)</f>
        <v>811.6875</v>
      </c>
      <c r="E7319" s="45">
        <v>649.35</v>
      </c>
      <c r="F7319" s="45">
        <f>E7319*1.25</f>
        <v>811.6875</v>
      </c>
      <c r="G7319" s="46">
        <v>811.6875</v>
      </c>
      <c r="H7319" s="46"/>
    </row>
    <row r="7320" spans="1:8" s="47" customFormat="1" ht="15" customHeight="1" x14ac:dyDescent="0.25">
      <c r="A7320" s="85">
        <v>29355</v>
      </c>
      <c r="B7320" s="85">
        <v>29355</v>
      </c>
      <c r="C7320" s="86" t="s">
        <v>7890</v>
      </c>
      <c r="D7320" s="87">
        <f>MAX(E7320:G7320)</f>
        <v>813.34999999999991</v>
      </c>
      <c r="E7320" s="45">
        <v>650.67999999999995</v>
      </c>
      <c r="F7320" s="45">
        <f>E7320*1.25</f>
        <v>813.34999999999991</v>
      </c>
      <c r="G7320" s="46">
        <v>813.34999999999991</v>
      </c>
      <c r="H7320" s="46"/>
    </row>
    <row r="7321" spans="1:8" s="47" customFormat="1" ht="15" customHeight="1" x14ac:dyDescent="0.25">
      <c r="A7321" s="85">
        <v>64455</v>
      </c>
      <c r="B7321" s="85">
        <v>64455</v>
      </c>
      <c r="C7321" s="86" t="s">
        <v>7864</v>
      </c>
      <c r="D7321" s="87">
        <f>MAX(E7321:G7321)</f>
        <v>813.9</v>
      </c>
      <c r="E7321" s="48">
        <v>651.12</v>
      </c>
      <c r="F7321" s="48">
        <f>E7321*1.25</f>
        <v>813.9</v>
      </c>
      <c r="G7321" s="49">
        <v>813.9</v>
      </c>
      <c r="H7321" s="46"/>
    </row>
    <row r="7322" spans="1:8" s="47" customFormat="1" ht="15" customHeight="1" x14ac:dyDescent="0.25">
      <c r="A7322" s="84"/>
      <c r="B7322" s="85">
        <v>27301</v>
      </c>
      <c r="C7322" s="86" t="s">
        <v>367</v>
      </c>
      <c r="D7322" s="87">
        <v>814</v>
      </c>
      <c r="E7322" s="50"/>
      <c r="F7322" s="50"/>
      <c r="G7322" s="50"/>
      <c r="H7322" s="46"/>
    </row>
    <row r="7323" spans="1:8" s="47" customFormat="1" ht="15" customHeight="1" x14ac:dyDescent="0.25">
      <c r="A7323" s="85">
        <v>93931</v>
      </c>
      <c r="B7323" s="85">
        <v>93931</v>
      </c>
      <c r="C7323" s="86" t="s">
        <v>8538</v>
      </c>
      <c r="D7323" s="87">
        <f>MAX(E7323:G7323)</f>
        <v>814.5</v>
      </c>
      <c r="E7323" s="45">
        <v>651.6</v>
      </c>
      <c r="F7323" s="45">
        <f>E7323*1.25</f>
        <v>814.5</v>
      </c>
      <c r="G7323" s="46">
        <v>814.5</v>
      </c>
      <c r="H7323" s="46"/>
    </row>
    <row r="7324" spans="1:8" s="47" customFormat="1" ht="15" customHeight="1" x14ac:dyDescent="0.25">
      <c r="A7324" s="84"/>
      <c r="B7324" s="85">
        <v>26605</v>
      </c>
      <c r="C7324" s="86" t="s">
        <v>343</v>
      </c>
      <c r="D7324" s="87">
        <v>814.69</v>
      </c>
      <c r="E7324" s="50"/>
      <c r="F7324" s="50"/>
      <c r="G7324" s="50"/>
      <c r="H7324" s="46"/>
    </row>
    <row r="7325" spans="1:8" s="47" customFormat="1" ht="15" customHeight="1" x14ac:dyDescent="0.25">
      <c r="A7325" s="85">
        <v>92953</v>
      </c>
      <c r="B7325" s="85">
        <v>92953</v>
      </c>
      <c r="C7325" s="86" t="s">
        <v>7335</v>
      </c>
      <c r="D7325" s="87">
        <f>MAX(E7325:G7325)</f>
        <v>817.75</v>
      </c>
      <c r="E7325" s="45">
        <v>654.20000000000005</v>
      </c>
      <c r="F7325" s="45">
        <f>E7325*1.25</f>
        <v>817.75</v>
      </c>
      <c r="G7325" s="46">
        <v>817.75</v>
      </c>
      <c r="H7325" s="46"/>
    </row>
    <row r="7326" spans="1:8" s="47" customFormat="1" ht="15" customHeight="1" x14ac:dyDescent="0.25">
      <c r="A7326" s="85">
        <v>56605</v>
      </c>
      <c r="B7326" s="85">
        <v>56605</v>
      </c>
      <c r="C7326" s="86" t="s">
        <v>7690</v>
      </c>
      <c r="D7326" s="87">
        <f>MAX(E7326:G7326)</f>
        <v>820.875</v>
      </c>
      <c r="E7326" s="45">
        <v>656.7</v>
      </c>
      <c r="F7326" s="45">
        <f>E7326*1.25</f>
        <v>820.875</v>
      </c>
      <c r="G7326" s="46">
        <v>820.875</v>
      </c>
      <c r="H7326" s="46"/>
    </row>
    <row r="7327" spans="1:8" s="47" customFormat="1" ht="15" customHeight="1" x14ac:dyDescent="0.25">
      <c r="A7327" s="85">
        <v>56605</v>
      </c>
      <c r="B7327" s="85">
        <v>56605</v>
      </c>
      <c r="C7327" s="86" t="s">
        <v>7690</v>
      </c>
      <c r="D7327" s="87">
        <f>MAX(E7327:G7327)</f>
        <v>820.875</v>
      </c>
      <c r="E7327" s="45">
        <v>656.7</v>
      </c>
      <c r="F7327" s="45">
        <f>E7327*1.25</f>
        <v>820.875</v>
      </c>
      <c r="G7327" s="46">
        <v>820.875</v>
      </c>
      <c r="H7327" s="46"/>
    </row>
    <row r="7328" spans="1:8" s="47" customFormat="1" ht="15" customHeight="1" x14ac:dyDescent="0.25">
      <c r="A7328" s="85" t="s">
        <v>2495</v>
      </c>
      <c r="B7328" s="85" t="s">
        <v>2495</v>
      </c>
      <c r="C7328" s="86" t="s">
        <v>3141</v>
      </c>
      <c r="D7328" s="87">
        <f>MAX(E7328:G7328)</f>
        <v>821.80000000000007</v>
      </c>
      <c r="E7328" s="45">
        <v>657.44</v>
      </c>
      <c r="F7328" s="45">
        <f>E7328*1.25</f>
        <v>821.80000000000007</v>
      </c>
      <c r="G7328" s="46">
        <v>821.80000000000007</v>
      </c>
      <c r="H7328" s="46"/>
    </row>
    <row r="7329" spans="1:8" s="47" customFormat="1" ht="15" customHeight="1" x14ac:dyDescent="0.25">
      <c r="A7329" s="85" t="s">
        <v>21</v>
      </c>
      <c r="B7329" s="85" t="s">
        <v>2495</v>
      </c>
      <c r="C7329" s="86" t="s">
        <v>3868</v>
      </c>
      <c r="D7329" s="87">
        <f>MAX(E7329:G7329)</f>
        <v>822.5</v>
      </c>
      <c r="E7329" s="45">
        <v>658</v>
      </c>
      <c r="F7329" s="45">
        <f>E7329*1.25</f>
        <v>822.5</v>
      </c>
      <c r="G7329" s="46">
        <v>822.5</v>
      </c>
      <c r="H7329" s="46"/>
    </row>
    <row r="7330" spans="1:8" s="47" customFormat="1" ht="15" customHeight="1" x14ac:dyDescent="0.25">
      <c r="A7330" s="85" t="s">
        <v>21</v>
      </c>
      <c r="B7330" s="85" t="s">
        <v>2495</v>
      </c>
      <c r="C7330" s="86" t="s">
        <v>3869</v>
      </c>
      <c r="D7330" s="87">
        <f>MAX(E7330:G7330)</f>
        <v>822.5</v>
      </c>
      <c r="E7330" s="45">
        <v>658</v>
      </c>
      <c r="F7330" s="45">
        <f>E7330*1.25</f>
        <v>822.5</v>
      </c>
      <c r="G7330" s="46">
        <v>822.5</v>
      </c>
      <c r="H7330" s="46"/>
    </row>
    <row r="7331" spans="1:8" s="47" customFormat="1" ht="15" customHeight="1" x14ac:dyDescent="0.25">
      <c r="A7331" s="85" t="s">
        <v>21</v>
      </c>
      <c r="B7331" s="85" t="s">
        <v>2495</v>
      </c>
      <c r="C7331" s="86" t="s">
        <v>3870</v>
      </c>
      <c r="D7331" s="87">
        <f>MAX(E7331:G7331)</f>
        <v>822.5</v>
      </c>
      <c r="E7331" s="45">
        <v>658</v>
      </c>
      <c r="F7331" s="45">
        <f>E7331*1.25</f>
        <v>822.5</v>
      </c>
      <c r="G7331" s="46">
        <v>822.5</v>
      </c>
      <c r="H7331" s="46"/>
    </row>
    <row r="7332" spans="1:8" s="47" customFormat="1" ht="15" customHeight="1" x14ac:dyDescent="0.25">
      <c r="A7332" s="85" t="s">
        <v>2495</v>
      </c>
      <c r="B7332" s="85" t="s">
        <v>2495</v>
      </c>
      <c r="C7332" s="86" t="s">
        <v>3845</v>
      </c>
      <c r="D7332" s="87">
        <f>MAX(E7332:G7332)</f>
        <v>822.5</v>
      </c>
      <c r="E7332" s="45">
        <v>658</v>
      </c>
      <c r="F7332" s="45">
        <f>E7332*1.25</f>
        <v>822.5</v>
      </c>
      <c r="G7332" s="46">
        <v>822.5</v>
      </c>
      <c r="H7332" s="46"/>
    </row>
    <row r="7333" spans="1:8" s="47" customFormat="1" ht="15" customHeight="1" x14ac:dyDescent="0.25">
      <c r="A7333" s="85" t="s">
        <v>2495</v>
      </c>
      <c r="B7333" s="85" t="s">
        <v>2495</v>
      </c>
      <c r="C7333" s="86" t="s">
        <v>6929</v>
      </c>
      <c r="D7333" s="87">
        <f>MAX(E7333:G7333)</f>
        <v>824</v>
      </c>
      <c r="E7333" s="48">
        <v>659.2</v>
      </c>
      <c r="F7333" s="48">
        <f>E7333*1.25</f>
        <v>824</v>
      </c>
      <c r="G7333" s="49">
        <v>824</v>
      </c>
      <c r="H7333" s="46"/>
    </row>
    <row r="7334" spans="1:8" s="47" customFormat="1" ht="15" customHeight="1" x14ac:dyDescent="0.25">
      <c r="A7334" s="85">
        <v>76376</v>
      </c>
      <c r="B7334" s="85">
        <v>76376</v>
      </c>
      <c r="C7334" s="86" t="s">
        <v>6304</v>
      </c>
      <c r="D7334" s="87">
        <f>MAX(E7334:G7334)</f>
        <v>824.9375</v>
      </c>
      <c r="E7334" s="45">
        <v>659.95</v>
      </c>
      <c r="F7334" s="45">
        <f>E7334*1.25</f>
        <v>824.9375</v>
      </c>
      <c r="G7334" s="46">
        <v>824.9375</v>
      </c>
      <c r="H7334" s="46"/>
    </row>
    <row r="7335" spans="1:8" s="47" customFormat="1" ht="15" customHeight="1" x14ac:dyDescent="0.25">
      <c r="A7335" s="85">
        <v>86975</v>
      </c>
      <c r="B7335" s="85">
        <v>86978</v>
      </c>
      <c r="C7335" s="86" t="s">
        <v>5694</v>
      </c>
      <c r="D7335" s="87">
        <f>MAX(E7335:G7335)</f>
        <v>826.875</v>
      </c>
      <c r="E7335" s="45">
        <v>661.5</v>
      </c>
      <c r="F7335" s="45">
        <f>E7335*1.25</f>
        <v>826.875</v>
      </c>
      <c r="G7335" s="46">
        <v>826.875</v>
      </c>
      <c r="H7335" s="46"/>
    </row>
    <row r="7336" spans="1:8" s="47" customFormat="1" ht="15" customHeight="1" x14ac:dyDescent="0.25">
      <c r="A7336" s="85">
        <v>89240</v>
      </c>
      <c r="B7336" s="85">
        <v>89240</v>
      </c>
      <c r="C7336" s="86" t="s">
        <v>4832</v>
      </c>
      <c r="D7336" s="87">
        <f>MAX(E7336:G7336)</f>
        <v>827.35</v>
      </c>
      <c r="E7336" s="45">
        <v>661.88</v>
      </c>
      <c r="F7336" s="45">
        <f>E7336*1.25</f>
        <v>827.35</v>
      </c>
      <c r="G7336" s="46">
        <v>827.35</v>
      </c>
      <c r="H7336" s="46"/>
    </row>
    <row r="7337" spans="1:8" s="47" customFormat="1" ht="15" customHeight="1" x14ac:dyDescent="0.25">
      <c r="A7337" s="85">
        <v>74455</v>
      </c>
      <c r="B7337" s="85">
        <v>74455</v>
      </c>
      <c r="C7337" s="86" t="s">
        <v>6017</v>
      </c>
      <c r="D7337" s="87">
        <f>MAX(E7337:G7337)</f>
        <v>828.6</v>
      </c>
      <c r="E7337" s="45">
        <v>662.88</v>
      </c>
      <c r="F7337" s="45">
        <f>E7337*1.25</f>
        <v>828.6</v>
      </c>
      <c r="G7337" s="46">
        <v>828.6</v>
      </c>
      <c r="H7337" s="46"/>
    </row>
    <row r="7338" spans="1:8" s="47" customFormat="1" ht="15" customHeight="1" x14ac:dyDescent="0.25">
      <c r="A7338" s="85">
        <v>74740</v>
      </c>
      <c r="B7338" s="85">
        <v>74740</v>
      </c>
      <c r="C7338" s="86" t="s">
        <v>6021</v>
      </c>
      <c r="D7338" s="87">
        <f>MAX(E7338:G7338)</f>
        <v>828.78749999999991</v>
      </c>
      <c r="E7338" s="45">
        <v>663.03</v>
      </c>
      <c r="F7338" s="45">
        <f>E7338*1.25</f>
        <v>828.78749999999991</v>
      </c>
      <c r="G7338" s="46">
        <v>828.78749999999991</v>
      </c>
      <c r="H7338" s="46"/>
    </row>
    <row r="7339" spans="1:8" s="47" customFormat="1" ht="15" customHeight="1" x14ac:dyDescent="0.25">
      <c r="A7339" s="84"/>
      <c r="B7339" s="85">
        <v>23500</v>
      </c>
      <c r="C7339" s="86" t="s">
        <v>307</v>
      </c>
      <c r="D7339" s="87">
        <v>829.9</v>
      </c>
      <c r="E7339" s="50"/>
      <c r="F7339" s="50"/>
      <c r="G7339" s="50"/>
      <c r="H7339" s="46"/>
    </row>
    <row r="7340" spans="1:8" s="47" customFormat="1" ht="15" customHeight="1" x14ac:dyDescent="0.25">
      <c r="A7340" s="85">
        <v>87507</v>
      </c>
      <c r="B7340" s="85">
        <v>87507</v>
      </c>
      <c r="C7340" s="86" t="s">
        <v>5761</v>
      </c>
      <c r="D7340" s="87">
        <f>MAX(E7340:G7340)</f>
        <v>830.52499999999998</v>
      </c>
      <c r="E7340" s="45">
        <v>664.42</v>
      </c>
      <c r="F7340" s="45">
        <f>E7340*1.25</f>
        <v>830.52499999999998</v>
      </c>
      <c r="G7340" s="46">
        <v>830.52499999999998</v>
      </c>
      <c r="H7340" s="46"/>
    </row>
    <row r="7341" spans="1:8" s="47" customFormat="1" ht="15" customHeight="1" x14ac:dyDescent="0.25">
      <c r="A7341" s="84"/>
      <c r="B7341" s="85">
        <v>11600</v>
      </c>
      <c r="C7341" s="86" t="s">
        <v>154</v>
      </c>
      <c r="D7341" s="87">
        <v>832.35</v>
      </c>
      <c r="E7341" s="50"/>
      <c r="F7341" s="50"/>
      <c r="G7341" s="50"/>
      <c r="H7341" s="46"/>
    </row>
    <row r="7342" spans="1:8" s="47" customFormat="1" ht="15" customHeight="1" x14ac:dyDescent="0.25">
      <c r="A7342" s="84"/>
      <c r="B7342" s="85">
        <v>81372</v>
      </c>
      <c r="C7342" s="86" t="s">
        <v>1176</v>
      </c>
      <c r="D7342" s="87">
        <v>833</v>
      </c>
      <c r="E7342" s="50"/>
      <c r="F7342" s="50"/>
      <c r="G7342" s="50"/>
      <c r="H7342" s="46"/>
    </row>
    <row r="7343" spans="1:8" s="47" customFormat="1" ht="15" customHeight="1" x14ac:dyDescent="0.25">
      <c r="A7343" s="85" t="s">
        <v>2495</v>
      </c>
      <c r="B7343" s="85" t="s">
        <v>2495</v>
      </c>
      <c r="C7343" s="86" t="s">
        <v>2659</v>
      </c>
      <c r="D7343" s="87">
        <f>MAX(E7343:G7343)</f>
        <v>833.4375</v>
      </c>
      <c r="E7343" s="45">
        <v>666.75</v>
      </c>
      <c r="F7343" s="45">
        <f>E7343*1.25</f>
        <v>833.4375</v>
      </c>
      <c r="G7343" s="46">
        <v>833.4375</v>
      </c>
      <c r="H7343" s="46"/>
    </row>
    <row r="7344" spans="1:8" s="47" customFormat="1" ht="15" customHeight="1" x14ac:dyDescent="0.25">
      <c r="A7344" s="85">
        <v>73115</v>
      </c>
      <c r="B7344" s="85">
        <v>73115</v>
      </c>
      <c r="C7344" s="86" t="s">
        <v>5983</v>
      </c>
      <c r="D7344" s="87">
        <f>MAX(E7344:G7344)</f>
        <v>834.375</v>
      </c>
      <c r="E7344" s="45">
        <v>667.5</v>
      </c>
      <c r="F7344" s="45">
        <f>E7344*1.25</f>
        <v>834.375</v>
      </c>
      <c r="G7344" s="46">
        <v>834.375</v>
      </c>
      <c r="H7344" s="46"/>
    </row>
    <row r="7345" spans="1:8" s="47" customFormat="1" ht="15" customHeight="1" x14ac:dyDescent="0.25">
      <c r="A7345" s="84"/>
      <c r="B7345" s="85">
        <v>77332</v>
      </c>
      <c r="C7345" s="86" t="s">
        <v>1001</v>
      </c>
      <c r="D7345" s="87">
        <v>834.95</v>
      </c>
      <c r="E7345" s="50"/>
      <c r="F7345" s="50"/>
      <c r="G7345" s="50"/>
      <c r="H7345" s="46"/>
    </row>
    <row r="7346" spans="1:8" s="47" customFormat="1" ht="15" customHeight="1" x14ac:dyDescent="0.25">
      <c r="A7346" s="85">
        <v>54160</v>
      </c>
      <c r="B7346" s="85">
        <v>54160</v>
      </c>
      <c r="C7346" s="86" t="s">
        <v>8895</v>
      </c>
      <c r="D7346" s="87">
        <f>MAX(E7346:G7346)</f>
        <v>836.125</v>
      </c>
      <c r="E7346" s="45">
        <v>668.9</v>
      </c>
      <c r="F7346" s="45">
        <f>E7346*1.25</f>
        <v>836.125</v>
      </c>
      <c r="G7346" s="46">
        <v>836.125</v>
      </c>
      <c r="H7346" s="46"/>
    </row>
    <row r="7347" spans="1:8" s="47" customFormat="1" ht="15" customHeight="1" x14ac:dyDescent="0.25">
      <c r="A7347" s="84"/>
      <c r="B7347" s="85">
        <v>99254</v>
      </c>
      <c r="C7347" s="86" t="s">
        <v>2286</v>
      </c>
      <c r="D7347" s="87">
        <v>836.2</v>
      </c>
      <c r="E7347" s="50"/>
      <c r="F7347" s="50"/>
      <c r="G7347" s="50"/>
      <c r="H7347" s="46"/>
    </row>
    <row r="7348" spans="1:8" s="47" customFormat="1" ht="15" customHeight="1" x14ac:dyDescent="0.25">
      <c r="A7348" s="85" t="s">
        <v>2495</v>
      </c>
      <c r="B7348" s="85" t="s">
        <v>2495</v>
      </c>
      <c r="C7348" s="86" t="s">
        <v>3628</v>
      </c>
      <c r="D7348" s="87">
        <f>MAX(E7348:G7348)</f>
        <v>837.5</v>
      </c>
      <c r="E7348" s="45">
        <v>670</v>
      </c>
      <c r="F7348" s="45">
        <f>E7348*1.25</f>
        <v>837.5</v>
      </c>
      <c r="G7348" s="46">
        <v>837.5</v>
      </c>
      <c r="H7348" s="46"/>
    </row>
    <row r="7349" spans="1:8" s="47" customFormat="1" ht="15" customHeight="1" x14ac:dyDescent="0.25">
      <c r="A7349" s="84"/>
      <c r="B7349" s="85">
        <v>25505</v>
      </c>
      <c r="C7349" s="86" t="s">
        <v>328</v>
      </c>
      <c r="D7349" s="87">
        <v>837.65</v>
      </c>
      <c r="E7349" s="50"/>
      <c r="F7349" s="50"/>
      <c r="G7349" s="50"/>
      <c r="H7349" s="46"/>
    </row>
    <row r="7350" spans="1:8" s="47" customFormat="1" ht="15" customHeight="1" x14ac:dyDescent="0.25">
      <c r="A7350" s="84"/>
      <c r="B7350" s="85">
        <v>74420</v>
      </c>
      <c r="C7350" s="86" t="s">
        <v>892</v>
      </c>
      <c r="D7350" s="87">
        <v>839.55</v>
      </c>
      <c r="E7350" s="50"/>
      <c r="F7350" s="50"/>
      <c r="G7350" s="50"/>
      <c r="H7350" s="46"/>
    </row>
    <row r="7351" spans="1:8" s="47" customFormat="1" ht="15" customHeight="1" x14ac:dyDescent="0.25">
      <c r="A7351" s="84"/>
      <c r="B7351" s="85">
        <v>23545</v>
      </c>
      <c r="C7351" s="86" t="s">
        <v>311</v>
      </c>
      <c r="D7351" s="87">
        <v>842.35</v>
      </c>
      <c r="E7351" s="50"/>
      <c r="F7351" s="50"/>
      <c r="G7351" s="50"/>
      <c r="H7351" s="46"/>
    </row>
    <row r="7352" spans="1:8" s="47" customFormat="1" ht="15" customHeight="1" x14ac:dyDescent="0.25">
      <c r="A7352" s="84"/>
      <c r="B7352" s="85">
        <v>23665</v>
      </c>
      <c r="C7352" s="86" t="s">
        <v>316</v>
      </c>
      <c r="D7352" s="87">
        <v>842.35</v>
      </c>
      <c r="E7352" s="50"/>
      <c r="F7352" s="50"/>
      <c r="G7352" s="50"/>
      <c r="H7352" s="46"/>
    </row>
    <row r="7353" spans="1:8" s="47" customFormat="1" ht="15" customHeight="1" x14ac:dyDescent="0.25">
      <c r="A7353" s="85">
        <v>92950</v>
      </c>
      <c r="B7353" s="85">
        <v>92950</v>
      </c>
      <c r="C7353" s="86" t="s">
        <v>7472</v>
      </c>
      <c r="D7353" s="87">
        <f>MAX(E7353:G7353)</f>
        <v>842.5</v>
      </c>
      <c r="E7353" s="45">
        <v>674</v>
      </c>
      <c r="F7353" s="45">
        <f>E7353*1.25</f>
        <v>842.5</v>
      </c>
      <c r="G7353" s="46">
        <v>842.5</v>
      </c>
      <c r="H7353" s="46"/>
    </row>
    <row r="7354" spans="1:8" s="47" customFormat="1" ht="15" customHeight="1" x14ac:dyDescent="0.25">
      <c r="A7354" s="85">
        <v>92950</v>
      </c>
      <c r="B7354" s="85">
        <v>92950</v>
      </c>
      <c r="C7354" s="86" t="s">
        <v>8757</v>
      </c>
      <c r="D7354" s="87">
        <f>MAX(E7354:G7354)</f>
        <v>842.5</v>
      </c>
      <c r="E7354" s="45">
        <v>674</v>
      </c>
      <c r="F7354" s="45">
        <f>E7354*1.25</f>
        <v>842.5</v>
      </c>
      <c r="G7354" s="46">
        <v>842.5</v>
      </c>
      <c r="H7354" s="46"/>
    </row>
    <row r="7355" spans="1:8" s="47" customFormat="1" ht="15" customHeight="1" x14ac:dyDescent="0.25">
      <c r="A7355" s="85">
        <v>99223</v>
      </c>
      <c r="B7355" s="85">
        <v>99255</v>
      </c>
      <c r="C7355" s="86" t="s">
        <v>8712</v>
      </c>
      <c r="D7355" s="87">
        <f>MAX(E7355:G7355)</f>
        <v>844.125</v>
      </c>
      <c r="E7355" s="45">
        <v>675.3</v>
      </c>
      <c r="F7355" s="45">
        <f>E7355*1.25</f>
        <v>844.125</v>
      </c>
      <c r="G7355" s="46">
        <v>844.125</v>
      </c>
      <c r="H7355" s="46"/>
    </row>
    <row r="7356" spans="1:8" s="47" customFormat="1" ht="15" customHeight="1" x14ac:dyDescent="0.25">
      <c r="A7356" s="85">
        <v>64491</v>
      </c>
      <c r="B7356" s="85">
        <v>64491</v>
      </c>
      <c r="C7356" s="86" t="s">
        <v>6912</v>
      </c>
      <c r="D7356" s="87">
        <f>MAX(E7356:G7356)</f>
        <v>844.875</v>
      </c>
      <c r="E7356" s="48">
        <v>675.9</v>
      </c>
      <c r="F7356" s="48">
        <f>E7356*1.25</f>
        <v>844.875</v>
      </c>
      <c r="G7356" s="49">
        <v>844.875</v>
      </c>
      <c r="H7356" s="46"/>
    </row>
    <row r="7357" spans="1:8" s="47" customFormat="1" ht="15" customHeight="1" x14ac:dyDescent="0.25">
      <c r="A7357" s="85">
        <v>64491</v>
      </c>
      <c r="B7357" s="85">
        <v>64491</v>
      </c>
      <c r="C7357" s="86" t="s">
        <v>6912</v>
      </c>
      <c r="D7357" s="87">
        <f>MAX(E7357:G7357)</f>
        <v>844.875</v>
      </c>
      <c r="E7357" s="48">
        <v>675.9</v>
      </c>
      <c r="F7357" s="48">
        <f>E7357*1.25</f>
        <v>844.875</v>
      </c>
      <c r="G7357" s="49">
        <v>844.875</v>
      </c>
      <c r="H7357" s="46"/>
    </row>
    <row r="7358" spans="1:8" s="47" customFormat="1" ht="15" customHeight="1" x14ac:dyDescent="0.25">
      <c r="A7358" s="85">
        <v>94070</v>
      </c>
      <c r="B7358" s="85">
        <v>94070</v>
      </c>
      <c r="C7358" s="86" t="s">
        <v>7514</v>
      </c>
      <c r="D7358" s="87">
        <f>MAX(E7358:G7358)</f>
        <v>845.875</v>
      </c>
      <c r="E7358" s="48">
        <v>676.7</v>
      </c>
      <c r="F7358" s="48">
        <f>E7358*1.25</f>
        <v>845.875</v>
      </c>
      <c r="G7358" s="46">
        <v>845.875</v>
      </c>
      <c r="H7358" s="46"/>
    </row>
    <row r="7359" spans="1:8" s="47" customFormat="1" ht="15" customHeight="1" x14ac:dyDescent="0.25">
      <c r="A7359" s="84"/>
      <c r="B7359" s="85">
        <v>56405</v>
      </c>
      <c r="C7359" s="86" t="s">
        <v>578</v>
      </c>
      <c r="D7359" s="87">
        <v>846</v>
      </c>
      <c r="E7359" s="50"/>
      <c r="F7359" s="50"/>
      <c r="G7359" s="50"/>
      <c r="H7359" s="46"/>
    </row>
    <row r="7360" spans="1:8" s="47" customFormat="1" ht="15" customHeight="1" x14ac:dyDescent="0.25">
      <c r="A7360" s="84"/>
      <c r="B7360" s="85">
        <v>83527</v>
      </c>
      <c r="C7360" s="86" t="s">
        <v>1338</v>
      </c>
      <c r="D7360" s="87">
        <v>846.72</v>
      </c>
      <c r="E7360" s="50"/>
      <c r="F7360" s="50"/>
      <c r="G7360" s="50"/>
      <c r="H7360" s="46"/>
    </row>
    <row r="7361" spans="1:8" s="47" customFormat="1" ht="15" customHeight="1" x14ac:dyDescent="0.25">
      <c r="A7361" s="84"/>
      <c r="B7361" s="85">
        <v>83525</v>
      </c>
      <c r="C7361" s="86" t="s">
        <v>1337</v>
      </c>
      <c r="D7361" s="87">
        <v>846.72</v>
      </c>
      <c r="E7361" s="50"/>
      <c r="F7361" s="50"/>
      <c r="G7361" s="50"/>
      <c r="H7361" s="46"/>
    </row>
    <row r="7362" spans="1:8" s="47" customFormat="1" ht="15" customHeight="1" x14ac:dyDescent="0.25">
      <c r="A7362" s="85">
        <v>72114</v>
      </c>
      <c r="B7362" s="85">
        <v>72114</v>
      </c>
      <c r="C7362" s="86" t="s">
        <v>6041</v>
      </c>
      <c r="D7362" s="87">
        <f>MAX(E7362:G7362)</f>
        <v>847.28750000000002</v>
      </c>
      <c r="E7362" s="45">
        <v>677.83</v>
      </c>
      <c r="F7362" s="45">
        <f>E7362*1.25</f>
        <v>847.28750000000002</v>
      </c>
      <c r="G7362" s="46">
        <v>847.28750000000002</v>
      </c>
      <c r="H7362" s="46"/>
    </row>
    <row r="7363" spans="1:8" s="47" customFormat="1" ht="15" customHeight="1" x14ac:dyDescent="0.25">
      <c r="A7363" s="84"/>
      <c r="B7363" s="85">
        <v>49083</v>
      </c>
      <c r="C7363" s="86" t="s">
        <v>556</v>
      </c>
      <c r="D7363" s="87">
        <v>848.7</v>
      </c>
      <c r="E7363" s="50"/>
      <c r="F7363" s="50"/>
      <c r="G7363" s="50"/>
      <c r="H7363" s="46"/>
    </row>
    <row r="7364" spans="1:8" s="47" customFormat="1" ht="15" customHeight="1" x14ac:dyDescent="0.25">
      <c r="A7364" s="84"/>
      <c r="B7364" s="85">
        <v>74270</v>
      </c>
      <c r="C7364" s="86" t="s">
        <v>886</v>
      </c>
      <c r="D7364" s="87">
        <v>848.75</v>
      </c>
      <c r="E7364" s="50"/>
      <c r="F7364" s="50"/>
      <c r="G7364" s="50"/>
      <c r="H7364" s="46"/>
    </row>
    <row r="7365" spans="1:8" s="47" customFormat="1" ht="15" customHeight="1" x14ac:dyDescent="0.25">
      <c r="A7365" s="84"/>
      <c r="B7365" s="85">
        <v>93980</v>
      </c>
      <c r="C7365" s="86" t="s">
        <v>2038</v>
      </c>
      <c r="D7365" s="87">
        <v>849</v>
      </c>
      <c r="E7365" s="50"/>
      <c r="F7365" s="50"/>
      <c r="G7365" s="50"/>
      <c r="H7365" s="46"/>
    </row>
    <row r="7366" spans="1:8" s="47" customFormat="1" ht="15" customHeight="1" x14ac:dyDescent="0.25">
      <c r="A7366" s="85">
        <v>77306</v>
      </c>
      <c r="B7366" s="85">
        <v>77306</v>
      </c>
      <c r="C7366" s="86" t="s">
        <v>6169</v>
      </c>
      <c r="D7366" s="87">
        <f>MAX(E7366:G7366)</f>
        <v>850.23750000000007</v>
      </c>
      <c r="E7366" s="45">
        <v>680.19</v>
      </c>
      <c r="F7366" s="45">
        <f>E7366*1.25</f>
        <v>850.23750000000007</v>
      </c>
      <c r="G7366" s="46">
        <v>850.23750000000007</v>
      </c>
      <c r="H7366" s="46"/>
    </row>
    <row r="7367" spans="1:8" s="47" customFormat="1" ht="15" customHeight="1" x14ac:dyDescent="0.25">
      <c r="A7367" s="85" t="s">
        <v>2741</v>
      </c>
      <c r="B7367" s="85" t="s">
        <v>2495</v>
      </c>
      <c r="C7367" s="86" t="s">
        <v>2742</v>
      </c>
      <c r="D7367" s="87">
        <f>MAX(E7367:G7367)</f>
        <v>852</v>
      </c>
      <c r="E7367" s="45">
        <v>681.6</v>
      </c>
      <c r="F7367" s="45">
        <f>E7367*1.25</f>
        <v>852</v>
      </c>
      <c r="G7367" s="46">
        <v>852</v>
      </c>
      <c r="H7367" s="46"/>
    </row>
    <row r="7368" spans="1:8" s="47" customFormat="1" ht="15" customHeight="1" x14ac:dyDescent="0.25">
      <c r="A7368" s="85">
        <v>93971</v>
      </c>
      <c r="B7368" s="85" t="s">
        <v>8535</v>
      </c>
      <c r="C7368" s="86" t="s">
        <v>8536</v>
      </c>
      <c r="D7368" s="87">
        <f>MAX(E7368:G7368)</f>
        <v>852.375</v>
      </c>
      <c r="E7368" s="45">
        <v>681.9</v>
      </c>
      <c r="F7368" s="45">
        <f>E7368*1.25</f>
        <v>852.375</v>
      </c>
      <c r="G7368" s="46">
        <v>852.375</v>
      </c>
      <c r="H7368" s="46"/>
    </row>
    <row r="7369" spans="1:8" s="47" customFormat="1" ht="15" customHeight="1" x14ac:dyDescent="0.25">
      <c r="A7369" s="84"/>
      <c r="B7369" s="85">
        <v>99463</v>
      </c>
      <c r="C7369" s="86" t="s">
        <v>2334</v>
      </c>
      <c r="D7369" s="87">
        <v>853.2</v>
      </c>
      <c r="E7369" s="50"/>
      <c r="F7369" s="50"/>
      <c r="G7369" s="50"/>
      <c r="H7369" s="46"/>
    </row>
    <row r="7370" spans="1:8" s="47" customFormat="1" ht="15" customHeight="1" x14ac:dyDescent="0.25">
      <c r="A7370" s="85">
        <v>86022</v>
      </c>
      <c r="B7370" s="85">
        <v>86022</v>
      </c>
      <c r="C7370" s="86" t="s">
        <v>5200</v>
      </c>
      <c r="D7370" s="87">
        <f>MAX(E7370:G7370)</f>
        <v>853.22500000000002</v>
      </c>
      <c r="E7370" s="45">
        <v>682.58</v>
      </c>
      <c r="F7370" s="45">
        <f>E7370*1.25</f>
        <v>853.22500000000002</v>
      </c>
      <c r="G7370" s="46">
        <v>853.22500000000002</v>
      </c>
      <c r="H7370" s="46"/>
    </row>
    <row r="7371" spans="1:8" s="47" customFormat="1" ht="15" customHeight="1" x14ac:dyDescent="0.25">
      <c r="A7371" s="85" t="s">
        <v>2495</v>
      </c>
      <c r="B7371" s="85" t="s">
        <v>2495</v>
      </c>
      <c r="C7371" s="86" t="s">
        <v>6491</v>
      </c>
      <c r="D7371" s="87">
        <f>MAX(E7371:G7371)</f>
        <v>853.63749999999993</v>
      </c>
      <c r="E7371" s="45">
        <v>682.91</v>
      </c>
      <c r="F7371" s="45">
        <f>E7371*1.25</f>
        <v>853.63749999999993</v>
      </c>
      <c r="G7371" s="46">
        <v>853.63749999999993</v>
      </c>
      <c r="H7371" s="46"/>
    </row>
    <row r="7372" spans="1:8" s="47" customFormat="1" ht="15" customHeight="1" x14ac:dyDescent="0.25">
      <c r="A7372" s="85" t="s">
        <v>3331</v>
      </c>
      <c r="B7372" s="85" t="s">
        <v>2495</v>
      </c>
      <c r="C7372" s="86" t="s">
        <v>3332</v>
      </c>
      <c r="D7372" s="87">
        <f>MAX(E7372:G7372)</f>
        <v>854.09999999999991</v>
      </c>
      <c r="E7372" s="45">
        <v>683.28</v>
      </c>
      <c r="F7372" s="45">
        <f>E7372*1.25</f>
        <v>854.09999999999991</v>
      </c>
      <c r="G7372" s="46">
        <v>854.09999999999991</v>
      </c>
      <c r="H7372" s="46"/>
    </row>
    <row r="7373" spans="1:8" s="47" customFormat="1" ht="15" customHeight="1" x14ac:dyDescent="0.25">
      <c r="A7373" s="84"/>
      <c r="B7373" s="85">
        <v>99460</v>
      </c>
      <c r="C7373" s="86" t="s">
        <v>2332</v>
      </c>
      <c r="D7373" s="87">
        <v>855.5</v>
      </c>
      <c r="E7373" s="50"/>
      <c r="F7373" s="50"/>
      <c r="G7373" s="50"/>
      <c r="H7373" s="46"/>
    </row>
    <row r="7374" spans="1:8" s="47" customFormat="1" ht="15" customHeight="1" x14ac:dyDescent="0.25">
      <c r="A7374" s="84"/>
      <c r="B7374" s="85">
        <v>64479</v>
      </c>
      <c r="C7374" s="86" t="s">
        <v>619</v>
      </c>
      <c r="D7374" s="87">
        <v>855.55</v>
      </c>
      <c r="E7374" s="50"/>
      <c r="F7374" s="50"/>
      <c r="G7374" s="50"/>
      <c r="H7374" s="46"/>
    </row>
    <row r="7375" spans="1:8" s="47" customFormat="1" ht="15" customHeight="1" x14ac:dyDescent="0.25">
      <c r="A7375" s="84"/>
      <c r="B7375" s="85">
        <v>64490</v>
      </c>
      <c r="C7375" s="86" t="s">
        <v>623</v>
      </c>
      <c r="D7375" s="87">
        <v>855.55</v>
      </c>
      <c r="E7375" s="50"/>
      <c r="F7375" s="50"/>
      <c r="G7375" s="50"/>
      <c r="H7375" s="46"/>
    </row>
    <row r="7376" spans="1:8" s="47" customFormat="1" ht="15" customHeight="1" x14ac:dyDescent="0.25">
      <c r="A7376" s="84"/>
      <c r="B7376" s="85">
        <v>83497</v>
      </c>
      <c r="C7376" s="86" t="s">
        <v>1330</v>
      </c>
      <c r="D7376" s="87">
        <v>856.26</v>
      </c>
      <c r="E7376" s="50"/>
      <c r="F7376" s="50"/>
      <c r="G7376" s="50"/>
      <c r="H7376" s="46"/>
    </row>
    <row r="7377" spans="1:8" s="47" customFormat="1" ht="15" customHeight="1" x14ac:dyDescent="0.25">
      <c r="A7377" s="85" t="s">
        <v>21</v>
      </c>
      <c r="B7377" s="85" t="s">
        <v>2495</v>
      </c>
      <c r="C7377" s="86" t="s">
        <v>3856</v>
      </c>
      <c r="D7377" s="87">
        <f>MAX(E7377:G7377)</f>
        <v>857.5</v>
      </c>
      <c r="E7377" s="45">
        <v>686</v>
      </c>
      <c r="F7377" s="45">
        <f>E7377*1.25</f>
        <v>857.5</v>
      </c>
      <c r="G7377" s="46">
        <v>857.5</v>
      </c>
      <c r="H7377" s="46"/>
    </row>
    <row r="7378" spans="1:8" s="47" customFormat="1" ht="15" customHeight="1" x14ac:dyDescent="0.25">
      <c r="A7378" s="85">
        <v>93225</v>
      </c>
      <c r="B7378" s="85">
        <v>93225</v>
      </c>
      <c r="C7378" s="86" t="s">
        <v>8243</v>
      </c>
      <c r="D7378" s="87">
        <f>MAX(E7378:G7378)</f>
        <v>857.83749999999998</v>
      </c>
      <c r="E7378" s="45">
        <v>686.27</v>
      </c>
      <c r="F7378" s="45">
        <f>E7378*1.25</f>
        <v>857.83749999999998</v>
      </c>
      <c r="G7378" s="46">
        <v>857.83749999999998</v>
      </c>
      <c r="H7378" s="46"/>
    </row>
    <row r="7379" spans="1:8" s="47" customFormat="1" ht="15" customHeight="1" x14ac:dyDescent="0.25">
      <c r="A7379" s="84"/>
      <c r="B7379" s="85">
        <v>12020</v>
      </c>
      <c r="C7379" s="86" t="s">
        <v>197</v>
      </c>
      <c r="D7379" s="87">
        <v>858.5</v>
      </c>
      <c r="E7379" s="50"/>
      <c r="F7379" s="50"/>
      <c r="G7379" s="50"/>
      <c r="H7379" s="46"/>
    </row>
    <row r="7380" spans="1:8" s="47" customFormat="1" ht="15" customHeight="1" x14ac:dyDescent="0.25">
      <c r="A7380" s="85" t="s">
        <v>2495</v>
      </c>
      <c r="B7380" s="85" t="s">
        <v>2495</v>
      </c>
      <c r="C7380" s="86" t="s">
        <v>2866</v>
      </c>
      <c r="D7380" s="87">
        <f>MAX(E7380:G7380)</f>
        <v>858.75</v>
      </c>
      <c r="E7380" s="45">
        <v>687</v>
      </c>
      <c r="F7380" s="45">
        <f>E7380*1.25</f>
        <v>858.75</v>
      </c>
      <c r="G7380" s="46">
        <v>858.75</v>
      </c>
      <c r="H7380" s="46"/>
    </row>
    <row r="7381" spans="1:8" s="47" customFormat="1" ht="15" customHeight="1" x14ac:dyDescent="0.25">
      <c r="A7381" s="84"/>
      <c r="B7381" s="85">
        <v>77317</v>
      </c>
      <c r="C7381" s="86" t="s">
        <v>997</v>
      </c>
      <c r="D7381" s="87">
        <v>859.21</v>
      </c>
      <c r="E7381" s="50"/>
      <c r="F7381" s="50"/>
      <c r="G7381" s="50"/>
      <c r="H7381" s="46"/>
    </row>
    <row r="7382" spans="1:8" s="47" customFormat="1" ht="15" customHeight="1" x14ac:dyDescent="0.25">
      <c r="A7382" s="85" t="s">
        <v>2495</v>
      </c>
      <c r="B7382" s="85" t="s">
        <v>2495</v>
      </c>
      <c r="C7382" s="86" t="s">
        <v>3370</v>
      </c>
      <c r="D7382" s="87">
        <f>MAX(E7382:G7382)</f>
        <v>860</v>
      </c>
      <c r="E7382" s="45">
        <v>688</v>
      </c>
      <c r="F7382" s="45">
        <f>E7382*1.25</f>
        <v>860</v>
      </c>
      <c r="G7382" s="46">
        <v>860</v>
      </c>
      <c r="H7382" s="46"/>
    </row>
    <row r="7383" spans="1:8" s="47" customFormat="1" ht="15" customHeight="1" x14ac:dyDescent="0.25">
      <c r="A7383" s="85">
        <v>74410</v>
      </c>
      <c r="B7383" s="85">
        <v>74410</v>
      </c>
      <c r="C7383" s="86" t="s">
        <v>6011</v>
      </c>
      <c r="D7383" s="87">
        <f>MAX(E7383:G7383)</f>
        <v>860.125</v>
      </c>
      <c r="E7383" s="45">
        <v>688.1</v>
      </c>
      <c r="F7383" s="45">
        <f>E7383*1.25</f>
        <v>860.125</v>
      </c>
      <c r="G7383" s="46">
        <v>860.125</v>
      </c>
      <c r="H7383" s="46"/>
    </row>
    <row r="7384" spans="1:8" s="47" customFormat="1" ht="15" customHeight="1" x14ac:dyDescent="0.25">
      <c r="A7384" s="85">
        <v>77332</v>
      </c>
      <c r="B7384" s="85">
        <v>77332</v>
      </c>
      <c r="C7384" s="86" t="s">
        <v>6157</v>
      </c>
      <c r="D7384" s="87">
        <f>MAX(E7384:G7384)</f>
        <v>861.86249999999995</v>
      </c>
      <c r="E7384" s="45">
        <v>689.49</v>
      </c>
      <c r="F7384" s="45">
        <f>E7384*1.25</f>
        <v>861.86249999999995</v>
      </c>
      <c r="G7384" s="46">
        <v>861.86249999999995</v>
      </c>
      <c r="H7384" s="46"/>
    </row>
    <row r="7385" spans="1:8" s="47" customFormat="1" ht="15" customHeight="1" x14ac:dyDescent="0.25">
      <c r="A7385" s="85" t="s">
        <v>2495</v>
      </c>
      <c r="B7385" s="85" t="s">
        <v>2495</v>
      </c>
      <c r="C7385" s="86" t="s">
        <v>4888</v>
      </c>
      <c r="D7385" s="87">
        <f>MAX(E7385:G7385)</f>
        <v>862</v>
      </c>
      <c r="E7385" s="45">
        <v>689.6</v>
      </c>
      <c r="F7385" s="45">
        <f>E7385*1.25</f>
        <v>862</v>
      </c>
      <c r="G7385" s="46">
        <v>862</v>
      </c>
      <c r="H7385" s="46"/>
    </row>
    <row r="7386" spans="1:8" s="47" customFormat="1" ht="15" customHeight="1" x14ac:dyDescent="0.25">
      <c r="A7386" s="85" t="s">
        <v>21</v>
      </c>
      <c r="B7386" s="85" t="s">
        <v>2495</v>
      </c>
      <c r="C7386" s="86" t="s">
        <v>4132</v>
      </c>
      <c r="D7386" s="87">
        <f>MAX(E7386:G7386)</f>
        <v>862.5</v>
      </c>
      <c r="E7386" s="45">
        <v>690</v>
      </c>
      <c r="F7386" s="45">
        <f>E7386*1.25</f>
        <v>862.5</v>
      </c>
      <c r="G7386" s="46">
        <v>862.5</v>
      </c>
      <c r="H7386" s="46"/>
    </row>
    <row r="7387" spans="1:8" s="47" customFormat="1" ht="15" customHeight="1" x14ac:dyDescent="0.25">
      <c r="A7387" s="85" t="s">
        <v>21</v>
      </c>
      <c r="B7387" s="85" t="s">
        <v>2495</v>
      </c>
      <c r="C7387" s="86" t="s">
        <v>3994</v>
      </c>
      <c r="D7387" s="87">
        <f>MAX(E7387:G7387)</f>
        <v>862.5</v>
      </c>
      <c r="E7387" s="45">
        <v>690</v>
      </c>
      <c r="F7387" s="45">
        <f>E7387*1.25</f>
        <v>862.5</v>
      </c>
      <c r="G7387" s="46">
        <v>862.5</v>
      </c>
      <c r="H7387" s="46"/>
    </row>
    <row r="7388" spans="1:8" s="47" customFormat="1" ht="15" customHeight="1" x14ac:dyDescent="0.25">
      <c r="A7388" s="85">
        <v>87521</v>
      </c>
      <c r="B7388" s="85">
        <v>87521</v>
      </c>
      <c r="C7388" s="86" t="s">
        <v>4601</v>
      </c>
      <c r="D7388" s="87">
        <f>MAX(E7388:G7388)</f>
        <v>864.07500000000005</v>
      </c>
      <c r="E7388" s="45">
        <v>691.26</v>
      </c>
      <c r="F7388" s="45">
        <f>E7388*1.25</f>
        <v>864.07500000000005</v>
      </c>
      <c r="G7388" s="46">
        <v>864.07500000000005</v>
      </c>
      <c r="H7388" s="46"/>
    </row>
    <row r="7389" spans="1:8" s="47" customFormat="1" ht="15" customHeight="1" x14ac:dyDescent="0.25">
      <c r="A7389" s="85">
        <v>87517</v>
      </c>
      <c r="B7389" s="85">
        <v>87517</v>
      </c>
      <c r="C7389" s="86" t="s">
        <v>4729</v>
      </c>
      <c r="D7389" s="87">
        <f>MAX(E7389:G7389)</f>
        <v>864.07500000000005</v>
      </c>
      <c r="E7389" s="45">
        <v>691.26</v>
      </c>
      <c r="F7389" s="45">
        <f>E7389*1.25</f>
        <v>864.07500000000005</v>
      </c>
      <c r="G7389" s="46">
        <v>864.07500000000005</v>
      </c>
      <c r="H7389" s="46"/>
    </row>
    <row r="7390" spans="1:8" s="47" customFormat="1" ht="15" customHeight="1" x14ac:dyDescent="0.25">
      <c r="A7390" s="85">
        <v>75984</v>
      </c>
      <c r="B7390" s="85">
        <v>75984</v>
      </c>
      <c r="C7390" s="86" t="s">
        <v>6024</v>
      </c>
      <c r="D7390" s="87">
        <f>MAX(E7390:G7390)</f>
        <v>864.6875</v>
      </c>
      <c r="E7390" s="45">
        <v>691.75</v>
      </c>
      <c r="F7390" s="45">
        <f>E7390*1.25</f>
        <v>864.6875</v>
      </c>
      <c r="G7390" s="46">
        <v>864.6875</v>
      </c>
      <c r="H7390" s="46"/>
    </row>
    <row r="7391" spans="1:8" s="47" customFormat="1" ht="15" customHeight="1" x14ac:dyDescent="0.25">
      <c r="A7391" s="84"/>
      <c r="B7391" s="85">
        <v>12056</v>
      </c>
      <c r="C7391" s="86" t="s">
        <v>216</v>
      </c>
      <c r="D7391" s="87">
        <v>867.44</v>
      </c>
      <c r="E7391" s="50"/>
      <c r="F7391" s="50"/>
      <c r="G7391" s="50"/>
      <c r="H7391" s="46"/>
    </row>
    <row r="7392" spans="1:8" s="47" customFormat="1" ht="15" customHeight="1" x14ac:dyDescent="0.25">
      <c r="A7392" s="84"/>
      <c r="B7392" s="85">
        <v>11401</v>
      </c>
      <c r="C7392" s="86" t="s">
        <v>138</v>
      </c>
      <c r="D7392" s="87">
        <v>868.82</v>
      </c>
      <c r="E7392" s="50"/>
      <c r="F7392" s="50"/>
      <c r="G7392" s="50"/>
      <c r="H7392" s="46"/>
    </row>
    <row r="7393" spans="1:8" s="47" customFormat="1" ht="15" customHeight="1" x14ac:dyDescent="0.25">
      <c r="A7393" s="85" t="s">
        <v>8339</v>
      </c>
      <c r="B7393" s="85" t="s">
        <v>2495</v>
      </c>
      <c r="C7393" s="86" t="s">
        <v>8833</v>
      </c>
      <c r="D7393" s="87">
        <f>MAX(E7393:G7393)</f>
        <v>869</v>
      </c>
      <c r="E7393" s="45">
        <v>695.2</v>
      </c>
      <c r="F7393" s="45">
        <f>E7393*1.25</f>
        <v>869</v>
      </c>
      <c r="G7393" s="46">
        <v>869</v>
      </c>
      <c r="H7393" s="46"/>
    </row>
    <row r="7394" spans="1:8" s="47" customFormat="1" ht="15" customHeight="1" x14ac:dyDescent="0.25">
      <c r="A7394" s="85" t="s">
        <v>2495</v>
      </c>
      <c r="B7394" s="85" t="s">
        <v>2495</v>
      </c>
      <c r="C7394" s="86" t="s">
        <v>5144</v>
      </c>
      <c r="D7394" s="87">
        <f>MAX(E7394:G7394)</f>
        <v>870</v>
      </c>
      <c r="E7394" s="45">
        <v>696</v>
      </c>
      <c r="F7394" s="45">
        <f>E7394*1.25</f>
        <v>870</v>
      </c>
      <c r="G7394" s="46">
        <v>870</v>
      </c>
      <c r="H7394" s="46"/>
    </row>
    <row r="7395" spans="1:8" s="47" customFormat="1" ht="15" customHeight="1" x14ac:dyDescent="0.25">
      <c r="A7395" s="84"/>
      <c r="B7395" s="85">
        <v>78270</v>
      </c>
      <c r="C7395" s="86" t="s">
        <v>1042</v>
      </c>
      <c r="D7395" s="87">
        <v>871.5</v>
      </c>
      <c r="E7395" s="50"/>
      <c r="F7395" s="50"/>
      <c r="G7395" s="50"/>
      <c r="H7395" s="46"/>
    </row>
    <row r="7396" spans="1:8" s="47" customFormat="1" ht="15" customHeight="1" x14ac:dyDescent="0.25">
      <c r="A7396" s="85">
        <v>94618</v>
      </c>
      <c r="B7396" s="85">
        <v>94618</v>
      </c>
      <c r="C7396" s="86" t="s">
        <v>7524</v>
      </c>
      <c r="D7396" s="87">
        <f>MAX(E7396:G7396)</f>
        <v>871.86249999999995</v>
      </c>
      <c r="E7396" s="45">
        <v>697.49</v>
      </c>
      <c r="F7396" s="45">
        <f>E7396*1.25</f>
        <v>871.86249999999995</v>
      </c>
      <c r="G7396" s="46">
        <v>871.86249999999995</v>
      </c>
      <c r="H7396" s="46"/>
    </row>
    <row r="7397" spans="1:8" s="47" customFormat="1" ht="15" customHeight="1" x14ac:dyDescent="0.25">
      <c r="A7397" s="84"/>
      <c r="B7397" s="85">
        <v>11621</v>
      </c>
      <c r="C7397" s="86" t="s">
        <v>160</v>
      </c>
      <c r="D7397" s="87">
        <v>873.78</v>
      </c>
      <c r="E7397" s="50"/>
      <c r="F7397" s="50"/>
      <c r="G7397" s="50"/>
      <c r="H7397" s="46"/>
    </row>
    <row r="7398" spans="1:8" s="47" customFormat="1" ht="15" customHeight="1" x14ac:dyDescent="0.25">
      <c r="A7398" s="85" t="s">
        <v>2495</v>
      </c>
      <c r="B7398" s="85" t="s">
        <v>2495</v>
      </c>
      <c r="C7398" s="86" t="s">
        <v>4756</v>
      </c>
      <c r="D7398" s="87">
        <f>MAX(E7398:G7398)</f>
        <v>874.375</v>
      </c>
      <c r="E7398" s="45">
        <v>699.5</v>
      </c>
      <c r="F7398" s="45">
        <f>E7398*1.25</f>
        <v>874.375</v>
      </c>
      <c r="G7398" s="46">
        <v>874.375</v>
      </c>
      <c r="H7398" s="46"/>
    </row>
    <row r="7399" spans="1:8" s="47" customFormat="1" ht="15" customHeight="1" x14ac:dyDescent="0.25">
      <c r="A7399" s="85">
        <v>83789</v>
      </c>
      <c r="B7399" s="85">
        <v>83789</v>
      </c>
      <c r="C7399" s="86" t="s">
        <v>4616</v>
      </c>
      <c r="D7399" s="87">
        <f>MAX(E7399:G7399)</f>
        <v>875.1</v>
      </c>
      <c r="E7399" s="45">
        <v>700.08</v>
      </c>
      <c r="F7399" s="45">
        <f>E7399*1.25</f>
        <v>875.1</v>
      </c>
      <c r="G7399" s="46">
        <v>875.1</v>
      </c>
      <c r="H7399" s="46"/>
    </row>
    <row r="7400" spans="1:8" s="47" customFormat="1" ht="15" customHeight="1" x14ac:dyDescent="0.25">
      <c r="A7400" s="85">
        <v>83516</v>
      </c>
      <c r="B7400" s="85">
        <v>83516</v>
      </c>
      <c r="C7400" s="86" t="s">
        <v>5395</v>
      </c>
      <c r="D7400" s="87">
        <f>MAX(E7400:G7400)</f>
        <v>876.97500000000002</v>
      </c>
      <c r="E7400" s="45">
        <v>701.58</v>
      </c>
      <c r="F7400" s="45">
        <f>E7400*1.25</f>
        <v>876.97500000000002</v>
      </c>
      <c r="G7400" s="46">
        <v>876.97500000000002</v>
      </c>
      <c r="H7400" s="46"/>
    </row>
    <row r="7401" spans="1:8" s="47" customFormat="1" ht="15" customHeight="1" x14ac:dyDescent="0.25">
      <c r="A7401" s="85">
        <v>64647</v>
      </c>
      <c r="B7401" s="85">
        <v>64647</v>
      </c>
      <c r="C7401" s="86" t="s">
        <v>6919</v>
      </c>
      <c r="D7401" s="87">
        <f>MAX(E7401:G7401)</f>
        <v>877.5</v>
      </c>
      <c r="E7401" s="45">
        <v>702</v>
      </c>
      <c r="F7401" s="45">
        <f>E7401*1.25</f>
        <v>877.5</v>
      </c>
      <c r="G7401" s="46">
        <v>877.5</v>
      </c>
      <c r="H7401" s="46"/>
    </row>
    <row r="7402" spans="1:8" s="47" customFormat="1" ht="15" customHeight="1" x14ac:dyDescent="0.25">
      <c r="A7402" s="84"/>
      <c r="B7402" s="85">
        <v>13151</v>
      </c>
      <c r="C7402" s="86" t="s">
        <v>227</v>
      </c>
      <c r="D7402" s="87">
        <v>881.89</v>
      </c>
      <c r="E7402" s="50"/>
      <c r="F7402" s="50"/>
      <c r="G7402" s="50"/>
      <c r="H7402" s="46"/>
    </row>
    <row r="7403" spans="1:8" s="47" customFormat="1" ht="15" customHeight="1" x14ac:dyDescent="0.25">
      <c r="A7403" s="85">
        <v>87902</v>
      </c>
      <c r="B7403" s="85">
        <v>87902</v>
      </c>
      <c r="C7403" s="86" t="s">
        <v>4540</v>
      </c>
      <c r="D7403" s="87">
        <f>MAX(E7403:G7403)</f>
        <v>882.875</v>
      </c>
      <c r="E7403" s="45">
        <v>706.3</v>
      </c>
      <c r="F7403" s="45">
        <f>E7403*1.25</f>
        <v>882.875</v>
      </c>
      <c r="G7403" s="46">
        <v>882.875</v>
      </c>
      <c r="H7403" s="46"/>
    </row>
    <row r="7404" spans="1:8" s="47" customFormat="1" ht="15" customHeight="1" x14ac:dyDescent="0.25">
      <c r="A7404" s="84"/>
      <c r="B7404" s="85">
        <v>40652</v>
      </c>
      <c r="C7404" s="86" t="s">
        <v>522</v>
      </c>
      <c r="D7404" s="87">
        <v>883.44</v>
      </c>
      <c r="E7404" s="50"/>
      <c r="F7404" s="50"/>
      <c r="G7404" s="50"/>
      <c r="H7404" s="46"/>
    </row>
    <row r="7405" spans="1:8" s="47" customFormat="1" ht="15" customHeight="1" x14ac:dyDescent="0.25">
      <c r="A7405" s="84"/>
      <c r="B7405" s="85">
        <v>89230</v>
      </c>
      <c r="C7405" s="86" t="s">
        <v>1875</v>
      </c>
      <c r="D7405" s="87">
        <v>883.93</v>
      </c>
      <c r="E7405" s="50"/>
      <c r="F7405" s="50"/>
      <c r="G7405" s="50"/>
      <c r="H7405" s="46"/>
    </row>
    <row r="7406" spans="1:8" s="47" customFormat="1" ht="15" customHeight="1" x14ac:dyDescent="0.25">
      <c r="A7406" s="85">
        <v>99476</v>
      </c>
      <c r="B7406" s="85">
        <v>99476</v>
      </c>
      <c r="C7406" s="86" t="s">
        <v>8658</v>
      </c>
      <c r="D7406" s="87">
        <f>MAX(E7406:G7406)</f>
        <v>884.875</v>
      </c>
      <c r="E7406" s="45">
        <v>707.9</v>
      </c>
      <c r="F7406" s="45">
        <f>E7406*1.25</f>
        <v>884.875</v>
      </c>
      <c r="G7406" s="46">
        <v>884.875</v>
      </c>
      <c r="H7406" s="46"/>
    </row>
    <row r="7407" spans="1:8" s="47" customFormat="1" ht="15" customHeight="1" x14ac:dyDescent="0.25">
      <c r="A7407" s="85">
        <v>99476</v>
      </c>
      <c r="B7407" s="85">
        <v>99476</v>
      </c>
      <c r="C7407" s="86" t="s">
        <v>8658</v>
      </c>
      <c r="D7407" s="87">
        <f>MAX(E7407:G7407)</f>
        <v>884.875</v>
      </c>
      <c r="E7407" s="45">
        <v>707.9</v>
      </c>
      <c r="F7407" s="45">
        <f>E7407*1.25</f>
        <v>884.875</v>
      </c>
      <c r="G7407" s="46">
        <v>884.875</v>
      </c>
      <c r="H7407" s="46"/>
    </row>
    <row r="7408" spans="1:8" s="47" customFormat="1" ht="15" customHeight="1" x14ac:dyDescent="0.25">
      <c r="A7408" s="85">
        <v>77014</v>
      </c>
      <c r="B7408" s="85">
        <v>77014</v>
      </c>
      <c r="C7408" s="86" t="s">
        <v>6359</v>
      </c>
      <c r="D7408" s="87">
        <f>MAX(E7408:G7408)</f>
        <v>885.36249999999995</v>
      </c>
      <c r="E7408" s="45">
        <v>708.29</v>
      </c>
      <c r="F7408" s="45">
        <f>E7408*1.25</f>
        <v>885.36249999999995</v>
      </c>
      <c r="G7408" s="46">
        <v>885.36249999999995</v>
      </c>
      <c r="H7408" s="46"/>
    </row>
    <row r="7409" spans="1:8" s="47" customFormat="1" ht="15" customHeight="1" x14ac:dyDescent="0.25">
      <c r="A7409" s="85">
        <v>43761</v>
      </c>
      <c r="B7409" s="85">
        <v>43761</v>
      </c>
      <c r="C7409" s="86" t="s">
        <v>7466</v>
      </c>
      <c r="D7409" s="87">
        <f>MAX(E7409:G7409)</f>
        <v>885.5625</v>
      </c>
      <c r="E7409" s="45">
        <v>708.45</v>
      </c>
      <c r="F7409" s="45">
        <f>E7409*1.25</f>
        <v>885.5625</v>
      </c>
      <c r="G7409" s="46">
        <v>885.5625</v>
      </c>
      <c r="H7409" s="46"/>
    </row>
    <row r="7410" spans="1:8" s="47" customFormat="1" ht="15" customHeight="1" x14ac:dyDescent="0.25">
      <c r="A7410" s="84"/>
      <c r="B7410" s="85">
        <v>13121</v>
      </c>
      <c r="C7410" s="86" t="s">
        <v>222</v>
      </c>
      <c r="D7410" s="87">
        <v>886.17</v>
      </c>
      <c r="E7410" s="50"/>
      <c r="F7410" s="50"/>
      <c r="G7410" s="50"/>
      <c r="H7410" s="46"/>
    </row>
    <row r="7411" spans="1:8" s="47" customFormat="1" ht="15" customHeight="1" x14ac:dyDescent="0.25">
      <c r="A7411" s="84"/>
      <c r="B7411" s="85">
        <v>24600</v>
      </c>
      <c r="C7411" s="86" t="s">
        <v>322</v>
      </c>
      <c r="D7411" s="87">
        <v>886.68</v>
      </c>
      <c r="E7411" s="50"/>
      <c r="F7411" s="50"/>
      <c r="G7411" s="50"/>
      <c r="H7411" s="46"/>
    </row>
    <row r="7412" spans="1:8" s="47" customFormat="1" ht="15" customHeight="1" x14ac:dyDescent="0.25">
      <c r="A7412" s="84"/>
      <c r="B7412" s="85">
        <v>11640</v>
      </c>
      <c r="C7412" s="86" t="s">
        <v>164</v>
      </c>
      <c r="D7412" s="87">
        <v>889.3</v>
      </c>
      <c r="E7412" s="50"/>
      <c r="F7412" s="50"/>
      <c r="G7412" s="50"/>
      <c r="H7412" s="46"/>
    </row>
    <row r="7413" spans="1:8" s="47" customFormat="1" ht="15" customHeight="1" x14ac:dyDescent="0.25">
      <c r="A7413" s="85" t="s">
        <v>8336</v>
      </c>
      <c r="B7413" s="85">
        <v>11046</v>
      </c>
      <c r="C7413" s="86" t="s">
        <v>8337</v>
      </c>
      <c r="D7413" s="87">
        <f>MAX(E7413:G7413)</f>
        <v>889.72499999999991</v>
      </c>
      <c r="E7413" s="45">
        <v>711.78</v>
      </c>
      <c r="F7413" s="45">
        <f>E7413*1.25</f>
        <v>889.72499999999991</v>
      </c>
      <c r="G7413" s="46">
        <v>889.72499999999991</v>
      </c>
      <c r="H7413" s="46"/>
    </row>
    <row r="7414" spans="1:8" s="47" customFormat="1" ht="15" customHeight="1" x14ac:dyDescent="0.25">
      <c r="A7414" s="84"/>
      <c r="B7414" s="85">
        <v>77307</v>
      </c>
      <c r="C7414" s="86" t="s">
        <v>995</v>
      </c>
      <c r="D7414" s="87">
        <v>890.86</v>
      </c>
      <c r="E7414" s="50"/>
      <c r="F7414" s="50"/>
      <c r="G7414" s="50"/>
      <c r="H7414" s="46"/>
    </row>
    <row r="7415" spans="1:8" s="47" customFormat="1" ht="15" customHeight="1" x14ac:dyDescent="0.25">
      <c r="A7415" s="85">
        <v>64450</v>
      </c>
      <c r="B7415" s="85">
        <v>64450</v>
      </c>
      <c r="C7415" s="86" t="s">
        <v>7404</v>
      </c>
      <c r="D7415" s="87">
        <f>MAX(E7415:G7415)</f>
        <v>892.9375</v>
      </c>
      <c r="E7415" s="48">
        <v>714.35</v>
      </c>
      <c r="F7415" s="48">
        <f>E7415*1.25</f>
        <v>892.9375</v>
      </c>
      <c r="G7415" s="49">
        <v>892.9375</v>
      </c>
      <c r="H7415" s="46"/>
    </row>
    <row r="7416" spans="1:8" s="47" customFormat="1" ht="15" customHeight="1" x14ac:dyDescent="0.25">
      <c r="A7416" s="85">
        <v>64450</v>
      </c>
      <c r="B7416" s="85">
        <v>64450</v>
      </c>
      <c r="C7416" s="86" t="s">
        <v>7863</v>
      </c>
      <c r="D7416" s="87">
        <f>MAX(E7416:G7416)</f>
        <v>892.9375</v>
      </c>
      <c r="E7416" s="48">
        <v>714.35</v>
      </c>
      <c r="F7416" s="48">
        <f>E7416*1.25</f>
        <v>892.9375</v>
      </c>
      <c r="G7416" s="49">
        <v>892.9375</v>
      </c>
      <c r="H7416" s="46"/>
    </row>
    <row r="7417" spans="1:8" s="47" customFormat="1" ht="15" customHeight="1" x14ac:dyDescent="0.25">
      <c r="A7417" s="85">
        <v>64450</v>
      </c>
      <c r="B7417" s="85">
        <v>64450</v>
      </c>
      <c r="C7417" s="86" t="s">
        <v>6866</v>
      </c>
      <c r="D7417" s="87">
        <f>MAX(E7417:G7417)</f>
        <v>892.9375</v>
      </c>
      <c r="E7417" s="48">
        <v>714.35</v>
      </c>
      <c r="F7417" s="48">
        <f>E7417*1.25</f>
        <v>892.9375</v>
      </c>
      <c r="G7417" s="49">
        <v>892.9375</v>
      </c>
      <c r="H7417" s="46"/>
    </row>
    <row r="7418" spans="1:8" s="47" customFormat="1" ht="15" customHeight="1" x14ac:dyDescent="0.25">
      <c r="A7418" s="84"/>
      <c r="B7418" s="85">
        <v>77065</v>
      </c>
      <c r="C7418" s="86" t="s">
        <v>2355</v>
      </c>
      <c r="D7418" s="87">
        <v>893.99</v>
      </c>
      <c r="E7418" s="50"/>
      <c r="F7418" s="50"/>
      <c r="G7418" s="50"/>
      <c r="H7418" s="46"/>
    </row>
    <row r="7419" spans="1:8" s="47" customFormat="1" ht="15" customHeight="1" x14ac:dyDescent="0.25">
      <c r="A7419" s="85">
        <v>87903</v>
      </c>
      <c r="B7419" s="85">
        <v>87903</v>
      </c>
      <c r="C7419" s="86" t="s">
        <v>5734</v>
      </c>
      <c r="D7419" s="87">
        <f>MAX(E7419:G7419)</f>
        <v>894.27499999999998</v>
      </c>
      <c r="E7419" s="45">
        <v>715.42</v>
      </c>
      <c r="F7419" s="45">
        <f>E7419*1.25</f>
        <v>894.27499999999998</v>
      </c>
      <c r="G7419" s="46">
        <v>894.27499999999998</v>
      </c>
      <c r="H7419" s="46"/>
    </row>
    <row r="7420" spans="1:8" s="47" customFormat="1" ht="15" customHeight="1" x14ac:dyDescent="0.25">
      <c r="A7420" s="84"/>
      <c r="B7420" s="85">
        <v>26742</v>
      </c>
      <c r="C7420" s="86" t="s">
        <v>354</v>
      </c>
      <c r="D7420" s="87">
        <v>894.86</v>
      </c>
      <c r="E7420" s="50"/>
      <c r="F7420" s="50"/>
      <c r="G7420" s="50"/>
      <c r="H7420" s="46"/>
    </row>
    <row r="7421" spans="1:8" s="47" customFormat="1" ht="15" customHeight="1" x14ac:dyDescent="0.25">
      <c r="A7421" s="85">
        <v>83519</v>
      </c>
      <c r="B7421" s="85">
        <v>83519</v>
      </c>
      <c r="C7421" s="86" t="s">
        <v>4930</v>
      </c>
      <c r="D7421" s="87">
        <f>MAX(E7421:G7421)</f>
        <v>899.32500000000005</v>
      </c>
      <c r="E7421" s="45">
        <v>719.46</v>
      </c>
      <c r="F7421" s="45">
        <f>E7421*1.25</f>
        <v>899.32500000000005</v>
      </c>
      <c r="G7421" s="46">
        <v>899.32500000000005</v>
      </c>
      <c r="H7421" s="46"/>
    </row>
    <row r="7422" spans="1:8" s="47" customFormat="1" ht="15" customHeight="1" x14ac:dyDescent="0.25">
      <c r="A7422" s="85" t="s">
        <v>2495</v>
      </c>
      <c r="B7422" s="85" t="s">
        <v>2495</v>
      </c>
      <c r="C7422" s="86" t="s">
        <v>5064</v>
      </c>
      <c r="D7422" s="87">
        <f>MAX(E7422:G7422)</f>
        <v>900.4375</v>
      </c>
      <c r="E7422" s="45">
        <v>720.35</v>
      </c>
      <c r="F7422" s="45">
        <f>E7422*1.25</f>
        <v>900.4375</v>
      </c>
      <c r="G7422" s="46">
        <v>900.4375</v>
      </c>
      <c r="H7422" s="46"/>
    </row>
    <row r="7423" spans="1:8" s="47" customFormat="1" ht="15" customHeight="1" x14ac:dyDescent="0.25">
      <c r="A7423" s="85" t="s">
        <v>2495</v>
      </c>
      <c r="B7423" s="85" t="s">
        <v>2495</v>
      </c>
      <c r="C7423" s="86" t="s">
        <v>4743</v>
      </c>
      <c r="D7423" s="87">
        <f>MAX(E7423:G7423)</f>
        <v>901.25</v>
      </c>
      <c r="E7423" s="45">
        <v>721</v>
      </c>
      <c r="F7423" s="45">
        <f>E7423*1.25</f>
        <v>901.25</v>
      </c>
      <c r="G7423" s="46">
        <v>901.25</v>
      </c>
      <c r="H7423" s="46"/>
    </row>
    <row r="7424" spans="1:8" s="47" customFormat="1" ht="15" customHeight="1" x14ac:dyDescent="0.25">
      <c r="A7424" s="85" t="s">
        <v>2495</v>
      </c>
      <c r="B7424" s="85" t="s">
        <v>2495</v>
      </c>
      <c r="C7424" s="86" t="s">
        <v>4786</v>
      </c>
      <c r="D7424" s="87">
        <f>MAX(E7424:G7424)</f>
        <v>901.25</v>
      </c>
      <c r="E7424" s="45">
        <v>721</v>
      </c>
      <c r="F7424" s="45">
        <f>E7424*1.25</f>
        <v>901.25</v>
      </c>
      <c r="G7424" s="46">
        <v>901.25</v>
      </c>
      <c r="H7424" s="46"/>
    </row>
    <row r="7425" spans="1:8" s="47" customFormat="1" ht="15" customHeight="1" x14ac:dyDescent="0.25">
      <c r="A7425" s="85" t="s">
        <v>2495</v>
      </c>
      <c r="B7425" s="85" t="s">
        <v>2495</v>
      </c>
      <c r="C7425" s="86" t="s">
        <v>2501</v>
      </c>
      <c r="D7425" s="87">
        <f>MAX(E7425:G7425)</f>
        <v>901.3125</v>
      </c>
      <c r="E7425" s="45">
        <v>721.05</v>
      </c>
      <c r="F7425" s="45">
        <f>E7425*1.25</f>
        <v>901.3125</v>
      </c>
      <c r="G7425" s="46">
        <v>901.3125</v>
      </c>
      <c r="H7425" s="46"/>
    </row>
    <row r="7426" spans="1:8" s="47" customFormat="1" ht="15" customHeight="1" x14ac:dyDescent="0.25">
      <c r="A7426" s="85" t="s">
        <v>4001</v>
      </c>
      <c r="B7426" s="85" t="s">
        <v>2495</v>
      </c>
      <c r="C7426" s="86" t="s">
        <v>4002</v>
      </c>
      <c r="D7426" s="87">
        <f>MAX(E7426:G7426)</f>
        <v>901.375</v>
      </c>
      <c r="E7426" s="45">
        <v>721.1</v>
      </c>
      <c r="F7426" s="45">
        <f>E7426*1.25</f>
        <v>901.375</v>
      </c>
      <c r="G7426" s="46">
        <v>901.375</v>
      </c>
      <c r="H7426" s="46"/>
    </row>
    <row r="7427" spans="1:8" s="47" customFormat="1" ht="15" customHeight="1" x14ac:dyDescent="0.25">
      <c r="A7427" s="85" t="s">
        <v>2495</v>
      </c>
      <c r="B7427" s="85" t="s">
        <v>2495</v>
      </c>
      <c r="C7427" s="86" t="s">
        <v>2832</v>
      </c>
      <c r="D7427" s="87">
        <f>MAX(E7427:G7427)</f>
        <v>904.0625</v>
      </c>
      <c r="E7427" s="45">
        <v>723.25</v>
      </c>
      <c r="F7427" s="45">
        <f>E7427*1.25</f>
        <v>904.0625</v>
      </c>
      <c r="G7427" s="46">
        <v>904.0625</v>
      </c>
      <c r="H7427" s="46"/>
    </row>
    <row r="7428" spans="1:8" s="47" customFormat="1" ht="15" customHeight="1" x14ac:dyDescent="0.25">
      <c r="A7428" s="85">
        <v>93017</v>
      </c>
      <c r="B7428" s="85">
        <v>93017</v>
      </c>
      <c r="C7428" s="86" t="s">
        <v>7553</v>
      </c>
      <c r="D7428" s="87">
        <f>MAX(E7428:G7428)</f>
        <v>905.02499999999998</v>
      </c>
      <c r="E7428" s="45">
        <v>724.02</v>
      </c>
      <c r="F7428" s="45">
        <f>E7428*1.25</f>
        <v>905.02499999999998</v>
      </c>
      <c r="G7428" s="46">
        <v>905.02499999999998</v>
      </c>
      <c r="H7428" s="46"/>
    </row>
    <row r="7429" spans="1:8" s="47" customFormat="1" ht="15" customHeight="1" x14ac:dyDescent="0.25">
      <c r="A7429" s="85">
        <v>93017</v>
      </c>
      <c r="B7429" s="85">
        <v>93017</v>
      </c>
      <c r="C7429" s="86" t="s">
        <v>7552</v>
      </c>
      <c r="D7429" s="87">
        <f>MAX(E7429:G7429)</f>
        <v>905.02499999999998</v>
      </c>
      <c r="E7429" s="45">
        <v>724.02</v>
      </c>
      <c r="F7429" s="45">
        <f>E7429*1.25</f>
        <v>905.02499999999998</v>
      </c>
      <c r="G7429" s="46">
        <v>905.02499999999998</v>
      </c>
      <c r="H7429" s="46"/>
    </row>
    <row r="7430" spans="1:8" s="47" customFormat="1" ht="15" customHeight="1" x14ac:dyDescent="0.25">
      <c r="A7430" s="85" t="s">
        <v>6111</v>
      </c>
      <c r="B7430" s="85">
        <v>27096</v>
      </c>
      <c r="C7430" s="86" t="s">
        <v>6112</v>
      </c>
      <c r="D7430" s="87">
        <f>MAX(E7430:G7430)</f>
        <v>905.33749999999998</v>
      </c>
      <c r="E7430" s="45">
        <v>724.27</v>
      </c>
      <c r="F7430" s="45">
        <f>E7430*1.25</f>
        <v>905.33749999999998</v>
      </c>
      <c r="G7430" s="46">
        <v>905.33749999999998</v>
      </c>
      <c r="H7430" s="46"/>
    </row>
    <row r="7431" spans="1:8" s="47" customFormat="1" ht="15" customHeight="1" x14ac:dyDescent="0.25">
      <c r="A7431" s="85" t="s">
        <v>2495</v>
      </c>
      <c r="B7431" s="85" t="s">
        <v>2495</v>
      </c>
      <c r="C7431" s="86" t="s">
        <v>6738</v>
      </c>
      <c r="D7431" s="87">
        <f>MAX(E7431:G7431)</f>
        <v>905.41250000000002</v>
      </c>
      <c r="E7431" s="45">
        <v>724.33</v>
      </c>
      <c r="F7431" s="45">
        <f>E7431*1.25</f>
        <v>905.41250000000002</v>
      </c>
      <c r="G7431" s="46">
        <v>905.41250000000002</v>
      </c>
      <c r="H7431" s="46"/>
    </row>
    <row r="7432" spans="1:8" s="47" customFormat="1" ht="15" customHeight="1" x14ac:dyDescent="0.25">
      <c r="A7432" s="85" t="s">
        <v>2741</v>
      </c>
      <c r="B7432" s="85" t="s">
        <v>2741</v>
      </c>
      <c r="C7432" s="86" t="s">
        <v>3479</v>
      </c>
      <c r="D7432" s="87">
        <f>MAX(E7432:G7432)</f>
        <v>905.625</v>
      </c>
      <c r="E7432" s="45">
        <v>724.5</v>
      </c>
      <c r="F7432" s="45">
        <f>E7432*1.25</f>
        <v>905.625</v>
      </c>
      <c r="G7432" s="46">
        <v>905.625</v>
      </c>
      <c r="H7432" s="46"/>
    </row>
    <row r="7433" spans="1:8" s="47" customFormat="1" ht="15" customHeight="1" x14ac:dyDescent="0.25">
      <c r="A7433" s="85" t="s">
        <v>2495</v>
      </c>
      <c r="B7433" s="85">
        <v>89240</v>
      </c>
      <c r="C7433" s="86" t="s">
        <v>5110</v>
      </c>
      <c r="D7433" s="87">
        <f>MAX(E7433:G7433)</f>
        <v>906.2</v>
      </c>
      <c r="E7433" s="45">
        <v>724.96</v>
      </c>
      <c r="F7433" s="45">
        <f>E7433*1.25</f>
        <v>906.2</v>
      </c>
      <c r="G7433" s="46">
        <v>906.2</v>
      </c>
      <c r="H7433" s="46"/>
    </row>
    <row r="7434" spans="1:8" s="47" customFormat="1" ht="15" customHeight="1" x14ac:dyDescent="0.25">
      <c r="A7434" s="85">
        <v>83789</v>
      </c>
      <c r="B7434" s="85">
        <v>83789</v>
      </c>
      <c r="C7434" s="86" t="s">
        <v>5333</v>
      </c>
      <c r="D7434" s="87">
        <f>MAX(E7434:G7434)</f>
        <v>907.5</v>
      </c>
      <c r="E7434" s="45">
        <v>726</v>
      </c>
      <c r="F7434" s="45">
        <f>E7434*1.25</f>
        <v>907.5</v>
      </c>
      <c r="G7434" s="46">
        <v>907.5</v>
      </c>
      <c r="H7434" s="46"/>
    </row>
    <row r="7435" spans="1:8" s="47" customFormat="1" ht="15" customHeight="1" x14ac:dyDescent="0.25">
      <c r="A7435" s="85" t="s">
        <v>27</v>
      </c>
      <c r="B7435" s="85" t="s">
        <v>2495</v>
      </c>
      <c r="C7435" s="86" t="s">
        <v>3602</v>
      </c>
      <c r="D7435" s="87">
        <f>MAX(E7435:G7435)</f>
        <v>907.8</v>
      </c>
      <c r="E7435" s="45">
        <v>726.24</v>
      </c>
      <c r="F7435" s="45">
        <f>E7435*1.25</f>
        <v>907.8</v>
      </c>
      <c r="G7435" s="46">
        <v>907.8</v>
      </c>
      <c r="H7435" s="46"/>
    </row>
    <row r="7436" spans="1:8" s="47" customFormat="1" ht="15" customHeight="1" x14ac:dyDescent="0.25">
      <c r="A7436" s="84"/>
      <c r="B7436" s="85">
        <v>93978</v>
      </c>
      <c r="C7436" s="86" t="s">
        <v>2037</v>
      </c>
      <c r="D7436" s="87">
        <v>907.96</v>
      </c>
      <c r="E7436" s="50"/>
      <c r="F7436" s="50"/>
      <c r="G7436" s="50"/>
      <c r="H7436" s="46"/>
    </row>
    <row r="7437" spans="1:8" s="47" customFormat="1" ht="15" customHeight="1" x14ac:dyDescent="0.25">
      <c r="A7437" s="84"/>
      <c r="B7437" s="85">
        <v>24505</v>
      </c>
      <c r="C7437" s="86" t="s">
        <v>320</v>
      </c>
      <c r="D7437" s="87">
        <v>908.7</v>
      </c>
      <c r="E7437" s="50"/>
      <c r="F7437" s="50"/>
      <c r="G7437" s="50"/>
      <c r="H7437" s="46"/>
    </row>
    <row r="7438" spans="1:8" s="47" customFormat="1" ht="15" customHeight="1" x14ac:dyDescent="0.25">
      <c r="A7438" s="84"/>
      <c r="B7438" s="85">
        <v>64445</v>
      </c>
      <c r="C7438" s="86" t="s">
        <v>616</v>
      </c>
      <c r="D7438" s="87">
        <v>908.75</v>
      </c>
      <c r="E7438" s="50"/>
      <c r="F7438" s="50"/>
      <c r="G7438" s="50"/>
      <c r="H7438" s="46"/>
    </row>
    <row r="7439" spans="1:8" s="47" customFormat="1" ht="15" customHeight="1" x14ac:dyDescent="0.25">
      <c r="A7439" s="85">
        <v>73525</v>
      </c>
      <c r="B7439" s="85">
        <v>73525</v>
      </c>
      <c r="C7439" s="86" t="s">
        <v>5987</v>
      </c>
      <c r="D7439" s="87">
        <f>MAX(E7439:G7439)</f>
        <v>911.5625</v>
      </c>
      <c r="E7439" s="45">
        <v>729.25</v>
      </c>
      <c r="F7439" s="45">
        <f>E7439*1.25</f>
        <v>911.5625</v>
      </c>
      <c r="G7439" s="46">
        <v>911.5625</v>
      </c>
      <c r="H7439" s="46"/>
    </row>
    <row r="7440" spans="1:8" s="47" customFormat="1" ht="15" customHeight="1" x14ac:dyDescent="0.25">
      <c r="A7440" s="84"/>
      <c r="B7440" s="85">
        <v>12036</v>
      </c>
      <c r="C7440" s="86" t="s">
        <v>203</v>
      </c>
      <c r="D7440" s="87">
        <v>912.19</v>
      </c>
      <c r="E7440" s="50"/>
      <c r="F7440" s="50"/>
      <c r="G7440" s="50"/>
      <c r="H7440" s="46"/>
    </row>
    <row r="7441" spans="1:8" s="47" customFormat="1" ht="15" customHeight="1" x14ac:dyDescent="0.25">
      <c r="A7441" s="85" t="s">
        <v>2495</v>
      </c>
      <c r="B7441" s="85" t="s">
        <v>2495</v>
      </c>
      <c r="C7441" s="86" t="s">
        <v>3108</v>
      </c>
      <c r="D7441" s="87">
        <f>MAX(E7441:G7441)</f>
        <v>912.5</v>
      </c>
      <c r="E7441" s="45">
        <v>730</v>
      </c>
      <c r="F7441" s="45">
        <f>E7441*1.25</f>
        <v>912.5</v>
      </c>
      <c r="G7441" s="46">
        <v>912.5</v>
      </c>
      <c r="H7441" s="46"/>
    </row>
    <row r="7442" spans="1:8" s="47" customFormat="1" ht="15" customHeight="1" x14ac:dyDescent="0.25">
      <c r="A7442" s="85" t="s">
        <v>2495</v>
      </c>
      <c r="B7442" s="85" t="s">
        <v>2495</v>
      </c>
      <c r="C7442" s="86" t="s">
        <v>6831</v>
      </c>
      <c r="D7442" s="87">
        <f>MAX(E7442:G7442)</f>
        <v>913.36250000000007</v>
      </c>
      <c r="E7442" s="45">
        <v>730.69</v>
      </c>
      <c r="F7442" s="45">
        <f>E7442*1.25</f>
        <v>913.36250000000007</v>
      </c>
      <c r="G7442" s="46">
        <v>913.36250000000007</v>
      </c>
      <c r="H7442" s="46"/>
    </row>
    <row r="7443" spans="1:8" s="47" customFormat="1" ht="15" customHeight="1" x14ac:dyDescent="0.25">
      <c r="A7443" s="85">
        <v>43752</v>
      </c>
      <c r="B7443" s="85">
        <v>43752</v>
      </c>
      <c r="C7443" s="86" t="s">
        <v>7400</v>
      </c>
      <c r="D7443" s="87">
        <f>MAX(E7443:G7443)</f>
        <v>921.47499999999991</v>
      </c>
      <c r="E7443" s="45">
        <v>737.18</v>
      </c>
      <c r="F7443" s="45">
        <f>E7443*1.25</f>
        <v>921.47499999999991</v>
      </c>
      <c r="G7443" s="46">
        <v>921.47499999999991</v>
      </c>
      <c r="H7443" s="46"/>
    </row>
    <row r="7444" spans="1:8" s="47" customFormat="1" ht="15" customHeight="1" x14ac:dyDescent="0.25">
      <c r="A7444" s="85">
        <v>77316</v>
      </c>
      <c r="B7444" s="85">
        <v>77316</v>
      </c>
      <c r="C7444" s="86" t="s">
        <v>6171</v>
      </c>
      <c r="D7444" s="87">
        <f>MAX(E7444:G7444)</f>
        <v>921.875</v>
      </c>
      <c r="E7444" s="48">
        <v>737.5</v>
      </c>
      <c r="F7444" s="48">
        <f>E7444*1.25</f>
        <v>921.875</v>
      </c>
      <c r="G7444" s="46">
        <v>921.875</v>
      </c>
      <c r="H7444" s="46"/>
    </row>
    <row r="7445" spans="1:8" s="47" customFormat="1" ht="15" customHeight="1" x14ac:dyDescent="0.25">
      <c r="A7445" s="85">
        <v>96425</v>
      </c>
      <c r="B7445" s="85">
        <v>96425</v>
      </c>
      <c r="C7445" s="86" t="s">
        <v>6213</v>
      </c>
      <c r="D7445" s="87">
        <f>MAX(E7445:G7445)</f>
        <v>922.2</v>
      </c>
      <c r="E7445" s="45">
        <v>737.76</v>
      </c>
      <c r="F7445" s="45">
        <f>E7445*1.25</f>
        <v>922.2</v>
      </c>
      <c r="G7445" s="46">
        <v>922.2</v>
      </c>
      <c r="H7445" s="46"/>
    </row>
    <row r="7446" spans="1:8" s="47" customFormat="1" ht="15" customHeight="1" x14ac:dyDescent="0.25">
      <c r="A7446" s="85">
        <v>27818</v>
      </c>
      <c r="B7446" s="85">
        <v>27818</v>
      </c>
      <c r="C7446" s="86" t="s">
        <v>7378</v>
      </c>
      <c r="D7446" s="87">
        <f>MAX(E7446:G7446)</f>
        <v>922.5</v>
      </c>
      <c r="E7446" s="45">
        <v>738</v>
      </c>
      <c r="F7446" s="45">
        <f>E7446*1.25</f>
        <v>922.5</v>
      </c>
      <c r="G7446" s="46">
        <v>922.5</v>
      </c>
      <c r="H7446" s="46"/>
    </row>
    <row r="7447" spans="1:8" s="47" customFormat="1" ht="15" customHeight="1" x14ac:dyDescent="0.25">
      <c r="A7447" s="84"/>
      <c r="B7447" s="85">
        <v>93798</v>
      </c>
      <c r="C7447" s="86" t="s">
        <v>2023</v>
      </c>
      <c r="D7447" s="87">
        <v>923.7</v>
      </c>
      <c r="E7447" s="50"/>
      <c r="F7447" s="50"/>
      <c r="G7447" s="50"/>
      <c r="H7447" s="46"/>
    </row>
    <row r="7448" spans="1:8" s="47" customFormat="1" ht="15" customHeight="1" x14ac:dyDescent="0.25">
      <c r="A7448" s="85">
        <v>36430</v>
      </c>
      <c r="B7448" s="85">
        <v>36430</v>
      </c>
      <c r="C7448" s="86" t="s">
        <v>6978</v>
      </c>
      <c r="D7448" s="87">
        <f>MAX(E7448:G7448)</f>
        <v>927.375</v>
      </c>
      <c r="E7448" s="45">
        <v>741.9</v>
      </c>
      <c r="F7448" s="45">
        <f>E7448*1.25</f>
        <v>927.375</v>
      </c>
      <c r="G7448" s="46">
        <v>927.375</v>
      </c>
      <c r="H7448" s="46"/>
    </row>
    <row r="7449" spans="1:8" s="47" customFormat="1" ht="15" customHeight="1" x14ac:dyDescent="0.25">
      <c r="A7449" s="85">
        <v>36430</v>
      </c>
      <c r="B7449" s="85">
        <v>36430</v>
      </c>
      <c r="C7449" s="86" t="s">
        <v>6977</v>
      </c>
      <c r="D7449" s="87">
        <f>MAX(E7449:G7449)</f>
        <v>927.375</v>
      </c>
      <c r="E7449" s="45">
        <v>741.9</v>
      </c>
      <c r="F7449" s="45">
        <f>E7449*1.25</f>
        <v>927.375</v>
      </c>
      <c r="G7449" s="46">
        <v>927.375</v>
      </c>
      <c r="H7449" s="46"/>
    </row>
    <row r="7450" spans="1:8" s="47" customFormat="1" ht="15" customHeight="1" x14ac:dyDescent="0.25">
      <c r="A7450" s="85">
        <v>36430</v>
      </c>
      <c r="B7450" s="85">
        <v>36430</v>
      </c>
      <c r="C7450" s="86" t="s">
        <v>6976</v>
      </c>
      <c r="D7450" s="87">
        <f>MAX(E7450:G7450)</f>
        <v>927.375</v>
      </c>
      <c r="E7450" s="45">
        <v>741.9</v>
      </c>
      <c r="F7450" s="45">
        <f>E7450*1.25</f>
        <v>927.375</v>
      </c>
      <c r="G7450" s="46">
        <v>927.375</v>
      </c>
      <c r="H7450" s="46"/>
    </row>
    <row r="7451" spans="1:8" s="47" customFormat="1" ht="15" customHeight="1" x14ac:dyDescent="0.25">
      <c r="A7451" s="85">
        <v>36430</v>
      </c>
      <c r="B7451" s="85">
        <v>36430</v>
      </c>
      <c r="C7451" s="86" t="s">
        <v>6980</v>
      </c>
      <c r="D7451" s="87">
        <f>MAX(E7451:G7451)</f>
        <v>927.375</v>
      </c>
      <c r="E7451" s="45">
        <v>741.9</v>
      </c>
      <c r="F7451" s="45">
        <f>E7451*1.25</f>
        <v>927.375</v>
      </c>
      <c r="G7451" s="46">
        <v>927.375</v>
      </c>
      <c r="H7451" s="46"/>
    </row>
    <row r="7452" spans="1:8" s="47" customFormat="1" ht="15" customHeight="1" x14ac:dyDescent="0.25">
      <c r="A7452" s="85">
        <v>36430</v>
      </c>
      <c r="B7452" s="85">
        <v>36430</v>
      </c>
      <c r="C7452" s="86" t="s">
        <v>6979</v>
      </c>
      <c r="D7452" s="87">
        <f>MAX(E7452:G7452)</f>
        <v>927.375</v>
      </c>
      <c r="E7452" s="45">
        <v>741.9</v>
      </c>
      <c r="F7452" s="45">
        <f>E7452*1.25</f>
        <v>927.375</v>
      </c>
      <c r="G7452" s="46">
        <v>927.375</v>
      </c>
      <c r="H7452" s="46"/>
    </row>
    <row r="7453" spans="1:8" s="47" customFormat="1" ht="15" customHeight="1" x14ac:dyDescent="0.25">
      <c r="A7453" s="85">
        <v>36430</v>
      </c>
      <c r="B7453" s="85">
        <v>36430</v>
      </c>
      <c r="C7453" s="86" t="s">
        <v>6975</v>
      </c>
      <c r="D7453" s="87">
        <f>MAX(E7453:G7453)</f>
        <v>927.375</v>
      </c>
      <c r="E7453" s="45">
        <v>741.9</v>
      </c>
      <c r="F7453" s="45">
        <f>E7453*1.25</f>
        <v>927.375</v>
      </c>
      <c r="G7453" s="46">
        <v>927.375</v>
      </c>
      <c r="H7453" s="46"/>
    </row>
    <row r="7454" spans="1:8" s="47" customFormat="1" ht="15" customHeight="1" x14ac:dyDescent="0.25">
      <c r="A7454" s="85">
        <v>36430</v>
      </c>
      <c r="B7454" s="85">
        <v>36430</v>
      </c>
      <c r="C7454" s="86" t="s">
        <v>6975</v>
      </c>
      <c r="D7454" s="87">
        <f>MAX(E7454:G7454)</f>
        <v>927.375</v>
      </c>
      <c r="E7454" s="45">
        <v>741.9</v>
      </c>
      <c r="F7454" s="45">
        <f>E7454*1.25</f>
        <v>927.375</v>
      </c>
      <c r="G7454" s="46">
        <v>927.375</v>
      </c>
      <c r="H7454" s="46"/>
    </row>
    <row r="7455" spans="1:8" s="47" customFormat="1" ht="15" customHeight="1" x14ac:dyDescent="0.25">
      <c r="A7455" s="85">
        <v>36430</v>
      </c>
      <c r="B7455" s="85">
        <v>36430</v>
      </c>
      <c r="C7455" s="86" t="s">
        <v>6975</v>
      </c>
      <c r="D7455" s="87">
        <f>MAX(E7455:G7455)</f>
        <v>927.375</v>
      </c>
      <c r="E7455" s="45">
        <v>741.9</v>
      </c>
      <c r="F7455" s="45">
        <f>E7455*1.25</f>
        <v>927.375</v>
      </c>
      <c r="G7455" s="46">
        <v>927.375</v>
      </c>
      <c r="H7455" s="46"/>
    </row>
    <row r="7456" spans="1:8" s="47" customFormat="1" ht="15" customHeight="1" x14ac:dyDescent="0.25">
      <c r="A7456" s="85">
        <v>36430</v>
      </c>
      <c r="B7456" s="85">
        <v>36430</v>
      </c>
      <c r="C7456" s="86" t="s">
        <v>6975</v>
      </c>
      <c r="D7456" s="87">
        <f>MAX(E7456:G7456)</f>
        <v>927.375</v>
      </c>
      <c r="E7456" s="45">
        <v>741.9</v>
      </c>
      <c r="F7456" s="45">
        <f>E7456*1.25</f>
        <v>927.375</v>
      </c>
      <c r="G7456" s="46">
        <v>927.375</v>
      </c>
      <c r="H7456" s="46"/>
    </row>
    <row r="7457" spans="1:8" s="47" customFormat="1" ht="15" customHeight="1" x14ac:dyDescent="0.25">
      <c r="A7457" s="84"/>
      <c r="B7457" s="85">
        <v>11641</v>
      </c>
      <c r="C7457" s="86" t="s">
        <v>165</v>
      </c>
      <c r="D7457" s="87">
        <v>927.43</v>
      </c>
      <c r="E7457" s="50"/>
      <c r="F7457" s="50"/>
      <c r="G7457" s="50"/>
      <c r="H7457" s="46"/>
    </row>
    <row r="7458" spans="1:8" s="47" customFormat="1" ht="15" customHeight="1" x14ac:dyDescent="0.25">
      <c r="A7458" s="84"/>
      <c r="B7458" s="85">
        <v>93351</v>
      </c>
      <c r="C7458" s="86" t="s">
        <v>2017</v>
      </c>
      <c r="D7458" s="87">
        <v>927.85</v>
      </c>
      <c r="E7458" s="50"/>
      <c r="F7458" s="50"/>
      <c r="G7458" s="50"/>
      <c r="H7458" s="46"/>
    </row>
    <row r="7459" spans="1:8" s="47" customFormat="1" ht="15" customHeight="1" x14ac:dyDescent="0.25">
      <c r="A7459" s="84"/>
      <c r="B7459" s="85">
        <v>90853</v>
      </c>
      <c r="C7459" s="86" t="s">
        <v>1962</v>
      </c>
      <c r="D7459" s="87">
        <v>928.72</v>
      </c>
      <c r="E7459" s="50"/>
      <c r="F7459" s="50"/>
      <c r="G7459" s="50"/>
      <c r="H7459" s="46"/>
    </row>
    <row r="7460" spans="1:8" s="47" customFormat="1" ht="15" customHeight="1" x14ac:dyDescent="0.25">
      <c r="A7460" s="85">
        <v>64617</v>
      </c>
      <c r="B7460" s="85">
        <v>64617</v>
      </c>
      <c r="C7460" s="86" t="s">
        <v>6921</v>
      </c>
      <c r="D7460" s="87">
        <f>MAX(E7460:G7460)</f>
        <v>931.55</v>
      </c>
      <c r="E7460" s="48">
        <v>745.24</v>
      </c>
      <c r="F7460" s="48">
        <f>E7460*1.25</f>
        <v>931.55</v>
      </c>
      <c r="G7460" s="49">
        <v>931.55</v>
      </c>
      <c r="H7460" s="46"/>
    </row>
    <row r="7461" spans="1:8" s="47" customFormat="1" ht="15" customHeight="1" x14ac:dyDescent="0.25">
      <c r="A7461" s="85">
        <v>64642</v>
      </c>
      <c r="B7461" s="85">
        <v>64642</v>
      </c>
      <c r="C7461" s="86" t="s">
        <v>6915</v>
      </c>
      <c r="D7461" s="87">
        <f>MAX(E7461:G7461)</f>
        <v>931.55</v>
      </c>
      <c r="E7461" s="45">
        <v>745.24</v>
      </c>
      <c r="F7461" s="45">
        <f>E7461*1.25</f>
        <v>931.55</v>
      </c>
      <c r="G7461" s="46">
        <v>931.55</v>
      </c>
      <c r="H7461" s="46"/>
    </row>
    <row r="7462" spans="1:8" s="47" customFormat="1" ht="15" customHeight="1" x14ac:dyDescent="0.25">
      <c r="A7462" s="85">
        <v>64644</v>
      </c>
      <c r="B7462" s="85">
        <v>64644</v>
      </c>
      <c r="C7462" s="86" t="s">
        <v>6916</v>
      </c>
      <c r="D7462" s="87">
        <f>MAX(E7462:G7462)</f>
        <v>931.55</v>
      </c>
      <c r="E7462" s="45">
        <v>745.24</v>
      </c>
      <c r="F7462" s="45">
        <f>E7462*1.25</f>
        <v>931.55</v>
      </c>
      <c r="G7462" s="46">
        <v>931.55</v>
      </c>
      <c r="H7462" s="46"/>
    </row>
    <row r="7463" spans="1:8" s="47" customFormat="1" ht="15" customHeight="1" x14ac:dyDescent="0.25">
      <c r="A7463" s="85">
        <v>64616</v>
      </c>
      <c r="B7463" s="85">
        <v>64616</v>
      </c>
      <c r="C7463" s="86" t="s">
        <v>6920</v>
      </c>
      <c r="D7463" s="87">
        <f>MAX(E7463:G7463)</f>
        <v>931.55</v>
      </c>
      <c r="E7463" s="48">
        <v>745.24</v>
      </c>
      <c r="F7463" s="48">
        <f>E7463*1.25</f>
        <v>931.55</v>
      </c>
      <c r="G7463" s="49">
        <v>931.55</v>
      </c>
      <c r="H7463" s="46"/>
    </row>
    <row r="7464" spans="1:8" s="47" customFormat="1" ht="15" customHeight="1" x14ac:dyDescent="0.25">
      <c r="A7464" s="85">
        <v>64646</v>
      </c>
      <c r="B7464" s="85">
        <v>64646</v>
      </c>
      <c r="C7464" s="86" t="s">
        <v>6918</v>
      </c>
      <c r="D7464" s="87">
        <f>MAX(E7464:G7464)</f>
        <v>931.55</v>
      </c>
      <c r="E7464" s="45">
        <v>745.24</v>
      </c>
      <c r="F7464" s="45">
        <f>E7464*1.25</f>
        <v>931.55</v>
      </c>
      <c r="G7464" s="46">
        <v>931.55</v>
      </c>
      <c r="H7464" s="46"/>
    </row>
    <row r="7465" spans="1:8" s="47" customFormat="1" ht="15" customHeight="1" x14ac:dyDescent="0.25">
      <c r="A7465" s="84"/>
      <c r="B7465" s="85">
        <v>96422</v>
      </c>
      <c r="C7465" s="86" t="s">
        <v>2148</v>
      </c>
      <c r="D7465" s="87">
        <v>932.16</v>
      </c>
      <c r="E7465" s="50"/>
      <c r="F7465" s="50"/>
      <c r="G7465" s="50"/>
      <c r="H7465" s="46"/>
    </row>
    <row r="7466" spans="1:8" s="47" customFormat="1" ht="15" customHeight="1" x14ac:dyDescent="0.25">
      <c r="A7466" s="84"/>
      <c r="B7466" s="85">
        <v>13132</v>
      </c>
      <c r="C7466" s="86" t="s">
        <v>225</v>
      </c>
      <c r="D7466" s="87">
        <v>933.38</v>
      </c>
      <c r="E7466" s="50"/>
      <c r="F7466" s="50"/>
      <c r="G7466" s="50"/>
      <c r="H7466" s="46"/>
    </row>
    <row r="7467" spans="1:8" s="47" customFormat="1" ht="15" customHeight="1" x14ac:dyDescent="0.25">
      <c r="A7467" s="84"/>
      <c r="B7467" s="85">
        <v>78807</v>
      </c>
      <c r="C7467" s="86" t="s">
        <v>1075</v>
      </c>
      <c r="D7467" s="87">
        <v>933.75</v>
      </c>
      <c r="E7467" s="50"/>
      <c r="F7467" s="50"/>
      <c r="G7467" s="50"/>
      <c r="H7467" s="46"/>
    </row>
    <row r="7468" spans="1:8" s="47" customFormat="1" ht="15" customHeight="1" x14ac:dyDescent="0.25">
      <c r="A7468" s="85" t="s">
        <v>21</v>
      </c>
      <c r="B7468" s="85" t="s">
        <v>2495</v>
      </c>
      <c r="C7468" s="86" t="s">
        <v>4041</v>
      </c>
      <c r="D7468" s="87">
        <f>MAX(E7468:G7468)</f>
        <v>935</v>
      </c>
      <c r="E7468" s="48">
        <v>748</v>
      </c>
      <c r="F7468" s="48">
        <f>E7468*1.25</f>
        <v>935</v>
      </c>
      <c r="G7468" s="49">
        <v>935</v>
      </c>
      <c r="H7468" s="46"/>
    </row>
    <row r="7469" spans="1:8" s="47" customFormat="1" ht="15" customHeight="1" x14ac:dyDescent="0.25">
      <c r="A7469" s="84"/>
      <c r="B7469" s="85">
        <v>26011</v>
      </c>
      <c r="C7469" s="86" t="s">
        <v>337</v>
      </c>
      <c r="D7469" s="87">
        <v>935.48</v>
      </c>
      <c r="E7469" s="50"/>
      <c r="F7469" s="50"/>
      <c r="G7469" s="50"/>
      <c r="H7469" s="46"/>
    </row>
    <row r="7470" spans="1:8" s="47" customFormat="1" ht="15" customHeight="1" x14ac:dyDescent="0.25">
      <c r="A7470" s="85" t="s">
        <v>2495</v>
      </c>
      <c r="B7470" s="85" t="s">
        <v>2495</v>
      </c>
      <c r="C7470" s="86" t="s">
        <v>4793</v>
      </c>
      <c r="D7470" s="87">
        <f>MAX(E7470:G7470)</f>
        <v>936.8125</v>
      </c>
      <c r="E7470" s="45">
        <v>749.45</v>
      </c>
      <c r="F7470" s="45">
        <f>E7470*1.25</f>
        <v>936.8125</v>
      </c>
      <c r="G7470" s="46">
        <v>936.8125</v>
      </c>
      <c r="H7470" s="46"/>
    </row>
    <row r="7471" spans="1:8" s="47" customFormat="1" ht="15" customHeight="1" x14ac:dyDescent="0.25">
      <c r="A7471" s="85">
        <v>44626</v>
      </c>
      <c r="B7471" s="85">
        <v>44626</v>
      </c>
      <c r="C7471" s="86" t="s">
        <v>6535</v>
      </c>
      <c r="D7471" s="87">
        <f>MAX(E7471:G7471)</f>
        <v>937.5</v>
      </c>
      <c r="E7471" s="45">
        <v>750</v>
      </c>
      <c r="F7471" s="45">
        <f>E7471*1.25</f>
        <v>937.5</v>
      </c>
      <c r="G7471" s="46">
        <v>937.5</v>
      </c>
      <c r="H7471" s="46"/>
    </row>
    <row r="7472" spans="1:8" s="47" customFormat="1" ht="15" customHeight="1" x14ac:dyDescent="0.25">
      <c r="A7472" s="85">
        <v>44626</v>
      </c>
      <c r="B7472" s="85">
        <v>44626</v>
      </c>
      <c r="C7472" s="86" t="s">
        <v>6535</v>
      </c>
      <c r="D7472" s="87">
        <f>MAX(E7472:G7472)</f>
        <v>937.5</v>
      </c>
      <c r="E7472" s="45">
        <v>750</v>
      </c>
      <c r="F7472" s="45">
        <f>E7472*1.25</f>
        <v>937.5</v>
      </c>
      <c r="G7472" s="46">
        <v>937.5</v>
      </c>
      <c r="H7472" s="46"/>
    </row>
    <row r="7473" spans="1:8" s="47" customFormat="1" ht="15" customHeight="1" x14ac:dyDescent="0.25">
      <c r="A7473" s="85">
        <v>36593</v>
      </c>
      <c r="B7473" s="85">
        <v>36593</v>
      </c>
      <c r="C7473" s="86" t="s">
        <v>6362</v>
      </c>
      <c r="D7473" s="87">
        <f>MAX(E7473:G7473)</f>
        <v>938.4375</v>
      </c>
      <c r="E7473" s="45">
        <v>750.75</v>
      </c>
      <c r="F7473" s="45">
        <f>E7473*1.25</f>
        <v>938.4375</v>
      </c>
      <c r="G7473" s="46">
        <v>938.4375</v>
      </c>
      <c r="H7473" s="46"/>
    </row>
    <row r="7474" spans="1:8" s="47" customFormat="1" ht="15" customHeight="1" x14ac:dyDescent="0.25">
      <c r="A7474" s="85">
        <v>36593</v>
      </c>
      <c r="B7474" s="85">
        <v>36593</v>
      </c>
      <c r="C7474" s="86" t="s">
        <v>8280</v>
      </c>
      <c r="D7474" s="87">
        <f>MAX(E7474:G7474)</f>
        <v>938.4375</v>
      </c>
      <c r="E7474" s="45">
        <v>750.75</v>
      </c>
      <c r="F7474" s="45">
        <f>E7474*1.25</f>
        <v>938.4375</v>
      </c>
      <c r="G7474" s="46">
        <v>938.4375</v>
      </c>
      <c r="H7474" s="46"/>
    </row>
    <row r="7475" spans="1:8" s="47" customFormat="1" ht="15" customHeight="1" x14ac:dyDescent="0.25">
      <c r="A7475" s="84"/>
      <c r="B7475" s="85">
        <v>77778</v>
      </c>
      <c r="C7475" s="86" t="s">
        <v>1028</v>
      </c>
      <c r="D7475" s="87">
        <v>939</v>
      </c>
      <c r="E7475" s="50"/>
      <c r="F7475" s="50"/>
      <c r="G7475" s="50"/>
      <c r="H7475" s="46"/>
    </row>
    <row r="7476" spans="1:8" s="47" customFormat="1" ht="15" customHeight="1" x14ac:dyDescent="0.25">
      <c r="A7476" s="85">
        <v>27810</v>
      </c>
      <c r="B7476" s="85">
        <v>27810</v>
      </c>
      <c r="C7476" s="86" t="s">
        <v>7379</v>
      </c>
      <c r="D7476" s="87">
        <f>MAX(E7476:G7476)</f>
        <v>939.66250000000002</v>
      </c>
      <c r="E7476" s="45">
        <v>751.73</v>
      </c>
      <c r="F7476" s="45">
        <f>E7476*1.25</f>
        <v>939.66250000000002</v>
      </c>
      <c r="G7476" s="46">
        <v>939.66250000000002</v>
      </c>
      <c r="H7476" s="46"/>
    </row>
    <row r="7477" spans="1:8" s="47" customFormat="1" ht="15" customHeight="1" x14ac:dyDescent="0.25">
      <c r="A7477" s="85" t="s">
        <v>2495</v>
      </c>
      <c r="B7477" s="85" t="s">
        <v>2495</v>
      </c>
      <c r="C7477" s="86" t="s">
        <v>3253</v>
      </c>
      <c r="D7477" s="87">
        <f>MAX(E7477:G7477)</f>
        <v>940</v>
      </c>
      <c r="E7477" s="45">
        <v>752</v>
      </c>
      <c r="F7477" s="45">
        <f>E7477*1.25</f>
        <v>940</v>
      </c>
      <c r="G7477" s="46">
        <v>940</v>
      </c>
      <c r="H7477" s="46"/>
    </row>
    <row r="7478" spans="1:8" s="47" customFormat="1" ht="15" customHeight="1" x14ac:dyDescent="0.25">
      <c r="A7478" s="85" t="s">
        <v>2495</v>
      </c>
      <c r="B7478" s="85" t="s">
        <v>2495</v>
      </c>
      <c r="C7478" s="86" t="s">
        <v>3253</v>
      </c>
      <c r="D7478" s="87">
        <f>MAX(E7478:G7478)</f>
        <v>940</v>
      </c>
      <c r="E7478" s="45">
        <v>752</v>
      </c>
      <c r="F7478" s="45">
        <f>E7478*1.25</f>
        <v>940</v>
      </c>
      <c r="G7478" s="46">
        <v>940</v>
      </c>
      <c r="H7478" s="46"/>
    </row>
    <row r="7479" spans="1:8" s="47" customFormat="1" ht="15" customHeight="1" x14ac:dyDescent="0.25">
      <c r="A7479" s="84"/>
      <c r="B7479" s="85">
        <v>27603</v>
      </c>
      <c r="C7479" s="86" t="s">
        <v>373</v>
      </c>
      <c r="D7479" s="87">
        <v>940.8</v>
      </c>
      <c r="E7479" s="50"/>
      <c r="F7479" s="50"/>
      <c r="G7479" s="50"/>
      <c r="H7479" s="46"/>
    </row>
    <row r="7480" spans="1:8" s="47" customFormat="1" ht="15" customHeight="1" x14ac:dyDescent="0.25">
      <c r="A7480" s="85" t="s">
        <v>2495</v>
      </c>
      <c r="B7480" s="85" t="s">
        <v>2495</v>
      </c>
      <c r="C7480" s="86" t="s">
        <v>5760</v>
      </c>
      <c r="D7480" s="87">
        <f>MAX(E7480:G7480)</f>
        <v>943.25</v>
      </c>
      <c r="E7480" s="45">
        <v>754.6</v>
      </c>
      <c r="F7480" s="45">
        <f>E7480*1.25</f>
        <v>943.25</v>
      </c>
      <c r="G7480" s="46">
        <v>943.25</v>
      </c>
      <c r="H7480" s="46"/>
    </row>
    <row r="7481" spans="1:8" s="47" customFormat="1" ht="15" customHeight="1" x14ac:dyDescent="0.25">
      <c r="A7481" s="84"/>
      <c r="B7481" s="85">
        <v>25565</v>
      </c>
      <c r="C7481" s="86" t="s">
        <v>330</v>
      </c>
      <c r="D7481" s="87">
        <v>944.38</v>
      </c>
      <c r="E7481" s="50"/>
      <c r="F7481" s="50"/>
      <c r="G7481" s="50"/>
      <c r="H7481" s="46"/>
    </row>
    <row r="7482" spans="1:8" s="47" customFormat="1" ht="15" customHeight="1" x14ac:dyDescent="0.25">
      <c r="A7482" s="84"/>
      <c r="B7482" s="85">
        <v>84100</v>
      </c>
      <c r="C7482" s="86" t="s">
        <v>1392</v>
      </c>
      <c r="D7482" s="87">
        <v>944.58</v>
      </c>
      <c r="E7482" s="50"/>
      <c r="F7482" s="50"/>
      <c r="G7482" s="50"/>
      <c r="H7482" s="46"/>
    </row>
    <row r="7483" spans="1:8" s="47" customFormat="1" ht="15" customHeight="1" x14ac:dyDescent="0.25">
      <c r="A7483" s="84"/>
      <c r="B7483" s="85">
        <v>92612</v>
      </c>
      <c r="C7483" s="86" t="s">
        <v>1991</v>
      </c>
      <c r="D7483" s="87">
        <v>945.3</v>
      </c>
      <c r="E7483" s="50"/>
      <c r="F7483" s="50"/>
      <c r="G7483" s="50"/>
      <c r="H7483" s="46"/>
    </row>
    <row r="7484" spans="1:8" s="47" customFormat="1" ht="15" customHeight="1" x14ac:dyDescent="0.25">
      <c r="A7484" s="85" t="s">
        <v>2495</v>
      </c>
      <c r="B7484" s="85" t="s">
        <v>2495</v>
      </c>
      <c r="C7484" s="86" t="s">
        <v>2506</v>
      </c>
      <c r="D7484" s="87">
        <f>MAX(E7484:G7484)</f>
        <v>946.375</v>
      </c>
      <c r="E7484" s="45">
        <v>757.1</v>
      </c>
      <c r="F7484" s="45">
        <f>E7484*1.25</f>
        <v>946.375</v>
      </c>
      <c r="G7484" s="46">
        <v>946.375</v>
      </c>
      <c r="H7484" s="46"/>
    </row>
    <row r="7485" spans="1:8" s="47" customFormat="1" ht="15" customHeight="1" x14ac:dyDescent="0.25">
      <c r="A7485" s="85" t="s">
        <v>2495</v>
      </c>
      <c r="B7485" s="85" t="s">
        <v>2495</v>
      </c>
      <c r="C7485" s="86" t="s">
        <v>2497</v>
      </c>
      <c r="D7485" s="87">
        <f>MAX(E7485:G7485)</f>
        <v>946.375</v>
      </c>
      <c r="E7485" s="45">
        <v>757.1</v>
      </c>
      <c r="F7485" s="45">
        <f>E7485*1.25</f>
        <v>946.375</v>
      </c>
      <c r="G7485" s="46">
        <v>946.375</v>
      </c>
      <c r="H7485" s="46"/>
    </row>
    <row r="7486" spans="1:8" s="47" customFormat="1" ht="15" customHeight="1" x14ac:dyDescent="0.25">
      <c r="A7486" s="85" t="s">
        <v>2495</v>
      </c>
      <c r="B7486" s="85" t="s">
        <v>2495</v>
      </c>
      <c r="C7486" s="86" t="s">
        <v>2504</v>
      </c>
      <c r="D7486" s="87">
        <f>MAX(E7486:G7486)</f>
        <v>946.375</v>
      </c>
      <c r="E7486" s="45">
        <v>757.1</v>
      </c>
      <c r="F7486" s="45">
        <f>E7486*1.25</f>
        <v>946.375</v>
      </c>
      <c r="G7486" s="46">
        <v>946.375</v>
      </c>
      <c r="H7486" s="46"/>
    </row>
    <row r="7487" spans="1:8" s="47" customFormat="1" ht="15" customHeight="1" x14ac:dyDescent="0.25">
      <c r="A7487" s="85" t="s">
        <v>2495</v>
      </c>
      <c r="B7487" s="85" t="s">
        <v>2495</v>
      </c>
      <c r="C7487" s="86" t="s">
        <v>2507</v>
      </c>
      <c r="D7487" s="87">
        <f>MAX(E7487:G7487)</f>
        <v>946.375</v>
      </c>
      <c r="E7487" s="45">
        <v>757.1</v>
      </c>
      <c r="F7487" s="45">
        <f>E7487*1.25</f>
        <v>946.375</v>
      </c>
      <c r="G7487" s="46">
        <v>946.375</v>
      </c>
      <c r="H7487" s="46"/>
    </row>
    <row r="7488" spans="1:8" s="47" customFormat="1" ht="15" customHeight="1" x14ac:dyDescent="0.25">
      <c r="A7488" s="85" t="s">
        <v>21</v>
      </c>
      <c r="B7488" s="85" t="s">
        <v>2495</v>
      </c>
      <c r="C7488" s="86" t="s">
        <v>4110</v>
      </c>
      <c r="D7488" s="87">
        <f>MAX(E7488:G7488)</f>
        <v>947.5</v>
      </c>
      <c r="E7488" s="45">
        <v>758</v>
      </c>
      <c r="F7488" s="45">
        <f>E7488*1.25</f>
        <v>947.5</v>
      </c>
      <c r="G7488" s="46">
        <v>947.5</v>
      </c>
      <c r="H7488" s="46"/>
    </row>
    <row r="7489" spans="1:8" s="47" customFormat="1" ht="15" customHeight="1" x14ac:dyDescent="0.25">
      <c r="A7489" s="85">
        <v>90675</v>
      </c>
      <c r="B7489" s="85">
        <v>90675</v>
      </c>
      <c r="C7489" s="86" t="s">
        <v>8034</v>
      </c>
      <c r="D7489" s="87">
        <f>MAX(E7489:G7489)</f>
        <v>950.625</v>
      </c>
      <c r="E7489" s="45">
        <v>760.5</v>
      </c>
      <c r="F7489" s="45">
        <f>E7489*1.25</f>
        <v>950.625</v>
      </c>
      <c r="G7489" s="46">
        <v>950.625</v>
      </c>
      <c r="H7489" s="46"/>
    </row>
    <row r="7490" spans="1:8" s="47" customFormat="1" ht="15" customHeight="1" x14ac:dyDescent="0.25">
      <c r="A7490" s="84"/>
      <c r="B7490" s="85">
        <v>93931</v>
      </c>
      <c r="C7490" s="86" t="s">
        <v>2033</v>
      </c>
      <c r="D7490" s="87">
        <v>951.7</v>
      </c>
      <c r="E7490" s="50"/>
      <c r="F7490" s="50"/>
      <c r="G7490" s="50"/>
      <c r="H7490" s="46"/>
    </row>
    <row r="7491" spans="1:8" s="47" customFormat="1" ht="15" customHeight="1" x14ac:dyDescent="0.25">
      <c r="A7491" s="85">
        <v>95816</v>
      </c>
      <c r="B7491" s="85">
        <v>95816</v>
      </c>
      <c r="C7491" s="86" t="s">
        <v>8246</v>
      </c>
      <c r="D7491" s="87">
        <f>MAX(E7491:G7491)</f>
        <v>952.5</v>
      </c>
      <c r="E7491" s="45">
        <v>762</v>
      </c>
      <c r="F7491" s="45">
        <f>E7491*1.25</f>
        <v>952.5</v>
      </c>
      <c r="G7491" s="46">
        <v>952.5</v>
      </c>
      <c r="H7491" s="46"/>
    </row>
    <row r="7492" spans="1:8" s="47" customFormat="1" ht="15" customHeight="1" x14ac:dyDescent="0.25">
      <c r="A7492" s="85">
        <v>95816</v>
      </c>
      <c r="B7492" s="85">
        <v>95816</v>
      </c>
      <c r="C7492" s="86" t="s">
        <v>8790</v>
      </c>
      <c r="D7492" s="87">
        <f>MAX(E7492:G7492)</f>
        <v>952.5</v>
      </c>
      <c r="E7492" s="45">
        <v>762</v>
      </c>
      <c r="F7492" s="45">
        <f>E7492*1.25</f>
        <v>952.5</v>
      </c>
      <c r="G7492" s="46">
        <v>952.5</v>
      </c>
      <c r="H7492" s="46"/>
    </row>
    <row r="7493" spans="1:8" s="47" customFormat="1" ht="15" customHeight="1" x14ac:dyDescent="0.25">
      <c r="A7493" s="84"/>
      <c r="B7493" s="85">
        <v>31603</v>
      </c>
      <c r="C7493" s="86" t="s">
        <v>462</v>
      </c>
      <c r="D7493" s="87">
        <v>953</v>
      </c>
      <c r="E7493" s="50"/>
      <c r="F7493" s="50"/>
      <c r="G7493" s="50"/>
      <c r="H7493" s="46"/>
    </row>
    <row r="7494" spans="1:8" s="47" customFormat="1" ht="15" customHeight="1" x14ac:dyDescent="0.25">
      <c r="A7494" s="85" t="s">
        <v>2495</v>
      </c>
      <c r="B7494" s="85" t="s">
        <v>2495</v>
      </c>
      <c r="C7494" s="86" t="s">
        <v>6395</v>
      </c>
      <c r="D7494" s="87">
        <f>MAX(E7494:G7494)</f>
        <v>953.1875</v>
      </c>
      <c r="E7494" s="45">
        <v>762.55</v>
      </c>
      <c r="F7494" s="45">
        <f>E7494*1.25</f>
        <v>953.1875</v>
      </c>
      <c r="G7494" s="46">
        <v>953.1875</v>
      </c>
      <c r="H7494" s="46"/>
    </row>
    <row r="7495" spans="1:8" s="47" customFormat="1" ht="15" customHeight="1" x14ac:dyDescent="0.25">
      <c r="A7495" s="84"/>
      <c r="B7495" s="85">
        <v>90863</v>
      </c>
      <c r="C7495" s="86" t="s">
        <v>1963</v>
      </c>
      <c r="D7495" s="87">
        <v>954.63</v>
      </c>
      <c r="E7495" s="50"/>
      <c r="F7495" s="50"/>
      <c r="G7495" s="50"/>
      <c r="H7495" s="46"/>
    </row>
    <row r="7496" spans="1:8" s="47" customFormat="1" ht="15" customHeight="1" x14ac:dyDescent="0.25">
      <c r="A7496" s="85" t="s">
        <v>21</v>
      </c>
      <c r="B7496" s="85" t="s">
        <v>2495</v>
      </c>
      <c r="C7496" s="86" t="s">
        <v>4040</v>
      </c>
      <c r="D7496" s="87">
        <f>MAX(E7496:G7496)</f>
        <v>955</v>
      </c>
      <c r="E7496" s="48">
        <v>764</v>
      </c>
      <c r="F7496" s="48">
        <f>E7496*1.25</f>
        <v>955</v>
      </c>
      <c r="G7496" s="49">
        <v>955</v>
      </c>
      <c r="H7496" s="46"/>
    </row>
    <row r="7497" spans="1:8" s="47" customFormat="1" ht="15" customHeight="1" x14ac:dyDescent="0.25">
      <c r="A7497" s="85">
        <v>81401</v>
      </c>
      <c r="B7497" s="85">
        <v>81401</v>
      </c>
      <c r="C7497" s="86" t="s">
        <v>4333</v>
      </c>
      <c r="D7497" s="87">
        <f>MAX(E7497:G7497)</f>
        <v>955</v>
      </c>
      <c r="E7497" s="45">
        <v>764</v>
      </c>
      <c r="F7497" s="45">
        <f>E7497*1.25</f>
        <v>955</v>
      </c>
      <c r="G7497" s="46">
        <v>955</v>
      </c>
      <c r="H7497" s="46"/>
    </row>
    <row r="7498" spans="1:8" s="47" customFormat="1" ht="15" customHeight="1" x14ac:dyDescent="0.25">
      <c r="A7498" s="84"/>
      <c r="B7498" s="85">
        <v>27752</v>
      </c>
      <c r="C7498" s="86" t="s">
        <v>375</v>
      </c>
      <c r="D7498" s="87">
        <v>955.42</v>
      </c>
      <c r="E7498" s="50"/>
      <c r="F7498" s="50"/>
      <c r="G7498" s="50"/>
      <c r="H7498" s="46"/>
    </row>
    <row r="7499" spans="1:8" s="47" customFormat="1" ht="15" customHeight="1" x14ac:dyDescent="0.25">
      <c r="A7499" s="85" t="s">
        <v>2495</v>
      </c>
      <c r="B7499" s="85" t="s">
        <v>2495</v>
      </c>
      <c r="C7499" s="86" t="s">
        <v>6649</v>
      </c>
      <c r="D7499" s="87">
        <f>MAX(E7499:G7499)</f>
        <v>956.05000000000007</v>
      </c>
      <c r="E7499" s="45">
        <v>764.84</v>
      </c>
      <c r="F7499" s="45">
        <f>E7499*1.25</f>
        <v>956.05000000000007</v>
      </c>
      <c r="G7499" s="46">
        <v>956.05000000000007</v>
      </c>
      <c r="H7499" s="46"/>
    </row>
    <row r="7500" spans="1:8" s="47" customFormat="1" ht="15" customHeight="1" x14ac:dyDescent="0.25">
      <c r="A7500" s="85">
        <v>74420</v>
      </c>
      <c r="B7500" s="85">
        <v>74420</v>
      </c>
      <c r="C7500" s="86" t="s">
        <v>6013</v>
      </c>
      <c r="D7500" s="87">
        <f>MAX(E7500:G7500)</f>
        <v>957.15000000000009</v>
      </c>
      <c r="E7500" s="45">
        <v>765.72</v>
      </c>
      <c r="F7500" s="45">
        <f>E7500*1.25</f>
        <v>957.15000000000009</v>
      </c>
      <c r="G7500" s="46">
        <v>957.15000000000009</v>
      </c>
      <c r="H7500" s="46"/>
    </row>
    <row r="7501" spans="1:8" s="47" customFormat="1" ht="15" customHeight="1" x14ac:dyDescent="0.25">
      <c r="A7501" s="84"/>
      <c r="B7501" s="85">
        <v>13100</v>
      </c>
      <c r="C7501" s="86" t="s">
        <v>218</v>
      </c>
      <c r="D7501" s="87">
        <v>958.94</v>
      </c>
      <c r="E7501" s="50"/>
      <c r="F7501" s="50"/>
      <c r="G7501" s="50"/>
      <c r="H7501" s="46"/>
    </row>
    <row r="7502" spans="1:8" s="47" customFormat="1" ht="15" customHeight="1" x14ac:dyDescent="0.25">
      <c r="A7502" s="85">
        <v>87798</v>
      </c>
      <c r="B7502" s="85">
        <v>87798</v>
      </c>
      <c r="C7502" s="86" t="s">
        <v>5828</v>
      </c>
      <c r="D7502" s="87">
        <f>MAX(E7502:G7502)</f>
        <v>960.75</v>
      </c>
      <c r="E7502" s="45">
        <v>768.6</v>
      </c>
      <c r="F7502" s="45">
        <f>E7502*1.25</f>
        <v>960.75</v>
      </c>
      <c r="G7502" s="46">
        <v>960.75</v>
      </c>
      <c r="H7502" s="46"/>
    </row>
    <row r="7503" spans="1:8" s="47" customFormat="1" ht="15" customHeight="1" x14ac:dyDescent="0.25">
      <c r="A7503" s="84"/>
      <c r="B7503" s="85">
        <v>81373</v>
      </c>
      <c r="C7503" s="86" t="s">
        <v>1177</v>
      </c>
      <c r="D7503" s="87">
        <v>962.19</v>
      </c>
      <c r="E7503" s="50"/>
      <c r="F7503" s="50"/>
      <c r="G7503" s="50"/>
      <c r="H7503" s="46"/>
    </row>
    <row r="7504" spans="1:8" s="47" customFormat="1" ht="15" customHeight="1" x14ac:dyDescent="0.25">
      <c r="A7504" s="84"/>
      <c r="B7504" s="85">
        <v>82677</v>
      </c>
      <c r="C7504" s="86" t="s">
        <v>1280</v>
      </c>
      <c r="D7504" s="87">
        <v>963.12</v>
      </c>
      <c r="E7504" s="51"/>
      <c r="F7504" s="51"/>
      <c r="G7504" s="51"/>
      <c r="H7504" s="46"/>
    </row>
    <row r="7505" spans="1:8" s="47" customFormat="1" ht="15" customHeight="1" x14ac:dyDescent="0.25">
      <c r="A7505" s="85" t="s">
        <v>6939</v>
      </c>
      <c r="B7505" s="85" t="s">
        <v>6939</v>
      </c>
      <c r="C7505" s="86" t="s">
        <v>6940</v>
      </c>
      <c r="D7505" s="87">
        <f>MAX(E7505:G7505)</f>
        <v>964.6875</v>
      </c>
      <c r="E7505" s="48">
        <v>771.75</v>
      </c>
      <c r="F7505" s="48">
        <f>E7505*1.25</f>
        <v>964.6875</v>
      </c>
      <c r="G7505" s="49">
        <v>964.6875</v>
      </c>
      <c r="H7505" s="46"/>
    </row>
    <row r="7506" spans="1:8" s="47" customFormat="1" ht="15" customHeight="1" x14ac:dyDescent="0.25">
      <c r="A7506" s="84"/>
      <c r="B7506" s="85">
        <v>11760</v>
      </c>
      <c r="C7506" s="86" t="s">
        <v>178</v>
      </c>
      <c r="D7506" s="87">
        <v>965.78</v>
      </c>
      <c r="E7506" s="50"/>
      <c r="F7506" s="50"/>
      <c r="G7506" s="50"/>
      <c r="H7506" s="46"/>
    </row>
    <row r="7507" spans="1:8" s="47" customFormat="1" ht="15" customHeight="1" x14ac:dyDescent="0.25">
      <c r="A7507" s="85">
        <v>86972</v>
      </c>
      <c r="B7507" s="85">
        <v>86972</v>
      </c>
      <c r="C7507" s="86" t="s">
        <v>5699</v>
      </c>
      <c r="D7507" s="87">
        <f>MAX(E7507:G7507)</f>
        <v>966</v>
      </c>
      <c r="E7507" s="45">
        <v>772.8</v>
      </c>
      <c r="F7507" s="45">
        <f>E7507*1.25</f>
        <v>966</v>
      </c>
      <c r="G7507" s="46">
        <v>966</v>
      </c>
      <c r="H7507" s="46"/>
    </row>
    <row r="7508" spans="1:8" s="47" customFormat="1" ht="15" customHeight="1" x14ac:dyDescent="0.25">
      <c r="A7508" s="85">
        <v>81507</v>
      </c>
      <c r="B7508" s="85">
        <v>81507</v>
      </c>
      <c r="C7508" s="86" t="s">
        <v>4410</v>
      </c>
      <c r="D7508" s="87">
        <f>MAX(E7508:G7508)</f>
        <v>966.66250000000002</v>
      </c>
      <c r="E7508" s="45">
        <v>773.33</v>
      </c>
      <c r="F7508" s="45">
        <f>E7508*1.25</f>
        <v>966.66250000000002</v>
      </c>
      <c r="G7508" s="46">
        <v>966.66250000000002</v>
      </c>
      <c r="H7508" s="46"/>
    </row>
    <row r="7509" spans="1:8" s="47" customFormat="1" ht="15" customHeight="1" x14ac:dyDescent="0.25">
      <c r="A7509" s="85">
        <v>81599</v>
      </c>
      <c r="B7509" s="85">
        <v>81599</v>
      </c>
      <c r="C7509" s="86" t="s">
        <v>4411</v>
      </c>
      <c r="D7509" s="87">
        <f>MAX(E7509:G7509)</f>
        <v>966.66250000000002</v>
      </c>
      <c r="E7509" s="45">
        <v>773.33</v>
      </c>
      <c r="F7509" s="45">
        <f>E7509*1.25</f>
        <v>966.66250000000002</v>
      </c>
      <c r="G7509" s="46">
        <v>966.66250000000002</v>
      </c>
      <c r="H7509" s="46"/>
    </row>
    <row r="7510" spans="1:8" s="47" customFormat="1" ht="15" customHeight="1" x14ac:dyDescent="0.25">
      <c r="A7510" s="85">
        <v>88348</v>
      </c>
      <c r="B7510" s="85">
        <v>88348</v>
      </c>
      <c r="C7510" s="86" t="s">
        <v>5493</v>
      </c>
      <c r="D7510" s="87">
        <f>MAX(E7510:G7510)</f>
        <v>966.9</v>
      </c>
      <c r="E7510" s="45">
        <v>773.52</v>
      </c>
      <c r="F7510" s="45">
        <f>E7510*1.25</f>
        <v>966.9</v>
      </c>
      <c r="G7510" s="46">
        <v>966.9</v>
      </c>
      <c r="H7510" s="46"/>
    </row>
    <row r="7511" spans="1:8" s="47" customFormat="1" ht="15" customHeight="1" x14ac:dyDescent="0.25">
      <c r="A7511" s="84"/>
      <c r="B7511" s="85">
        <v>26160</v>
      </c>
      <c r="C7511" s="86" t="s">
        <v>338</v>
      </c>
      <c r="D7511" s="87">
        <v>967.12</v>
      </c>
      <c r="E7511" s="50"/>
      <c r="F7511" s="50"/>
      <c r="G7511" s="50"/>
      <c r="H7511" s="46"/>
    </row>
    <row r="7512" spans="1:8" s="47" customFormat="1" ht="15" customHeight="1" x14ac:dyDescent="0.25">
      <c r="A7512" s="85">
        <v>64425</v>
      </c>
      <c r="B7512" s="85">
        <v>64425</v>
      </c>
      <c r="C7512" s="86" t="s">
        <v>6864</v>
      </c>
      <c r="D7512" s="87">
        <f>MAX(E7512:G7512)</f>
        <v>968.13750000000005</v>
      </c>
      <c r="E7512" s="48">
        <v>774.51</v>
      </c>
      <c r="F7512" s="48">
        <f>E7512*1.25</f>
        <v>968.13750000000005</v>
      </c>
      <c r="G7512" s="49">
        <v>968.13750000000005</v>
      </c>
      <c r="H7512" s="46"/>
    </row>
    <row r="7513" spans="1:8" s="47" customFormat="1" ht="15" customHeight="1" x14ac:dyDescent="0.25">
      <c r="A7513" s="85">
        <v>7728026</v>
      </c>
      <c r="B7513" s="85">
        <v>77280</v>
      </c>
      <c r="C7513" s="86" t="s">
        <v>6144</v>
      </c>
      <c r="D7513" s="87">
        <f>MAX(E7513:G7513)</f>
        <v>969.16250000000002</v>
      </c>
      <c r="E7513" s="45">
        <v>775.33</v>
      </c>
      <c r="F7513" s="45">
        <f>E7513*1.25</f>
        <v>969.16250000000002</v>
      </c>
      <c r="G7513" s="46">
        <v>969.16250000000002</v>
      </c>
      <c r="H7513" s="46"/>
    </row>
    <row r="7514" spans="1:8" s="47" customFormat="1" ht="15" customHeight="1" x14ac:dyDescent="0.25">
      <c r="A7514" s="85" t="s">
        <v>8300</v>
      </c>
      <c r="B7514" s="85">
        <v>11042</v>
      </c>
      <c r="C7514" s="86" t="s">
        <v>8301</v>
      </c>
      <c r="D7514" s="87">
        <f>MAX(E7514:G7514)</f>
        <v>970.8</v>
      </c>
      <c r="E7514" s="45">
        <v>776.64</v>
      </c>
      <c r="F7514" s="45">
        <f>E7514*1.25</f>
        <v>970.8</v>
      </c>
      <c r="G7514" s="46">
        <v>970.8</v>
      </c>
      <c r="H7514" s="46"/>
    </row>
    <row r="7515" spans="1:8" s="47" customFormat="1" ht="15" customHeight="1" x14ac:dyDescent="0.25">
      <c r="A7515" s="84"/>
      <c r="B7515" s="85">
        <v>78271</v>
      </c>
      <c r="C7515" s="86" t="s">
        <v>1043</v>
      </c>
      <c r="D7515" s="87">
        <v>971</v>
      </c>
      <c r="E7515" s="50"/>
      <c r="F7515" s="50"/>
      <c r="G7515" s="50"/>
      <c r="H7515" s="46"/>
    </row>
    <row r="7516" spans="1:8" s="47" customFormat="1" ht="15" customHeight="1" x14ac:dyDescent="0.25">
      <c r="A7516" s="85" t="s">
        <v>5870</v>
      </c>
      <c r="B7516" s="85">
        <v>88305</v>
      </c>
      <c r="C7516" s="86" t="s">
        <v>5871</v>
      </c>
      <c r="D7516" s="87">
        <f>MAX(E7516:G7516)</f>
        <v>972</v>
      </c>
      <c r="E7516" s="45">
        <v>777.6</v>
      </c>
      <c r="F7516" s="45">
        <f>E7516*1.25</f>
        <v>972</v>
      </c>
      <c r="G7516" s="46">
        <v>972</v>
      </c>
      <c r="H7516" s="46"/>
    </row>
    <row r="7517" spans="1:8" s="47" customFormat="1" ht="15" customHeight="1" x14ac:dyDescent="0.25">
      <c r="A7517" s="84"/>
      <c r="B7517" s="85">
        <v>13152</v>
      </c>
      <c r="C7517" s="86" t="s">
        <v>228</v>
      </c>
      <c r="D7517" s="87">
        <v>972.08</v>
      </c>
      <c r="E7517" s="50"/>
      <c r="F7517" s="50"/>
      <c r="G7517" s="50"/>
      <c r="H7517" s="46"/>
    </row>
    <row r="7518" spans="1:8" s="47" customFormat="1" ht="15" customHeight="1" x14ac:dyDescent="0.25">
      <c r="A7518" s="84"/>
      <c r="B7518" s="85">
        <v>64484</v>
      </c>
      <c r="C7518" s="86" t="s">
        <v>622</v>
      </c>
      <c r="D7518" s="87">
        <v>972.2</v>
      </c>
      <c r="E7518" s="50"/>
      <c r="F7518" s="50"/>
      <c r="G7518" s="50"/>
      <c r="H7518" s="46"/>
    </row>
    <row r="7519" spans="1:8" s="47" customFormat="1" ht="15" customHeight="1" x14ac:dyDescent="0.25">
      <c r="A7519" s="85">
        <v>74280</v>
      </c>
      <c r="B7519" s="85">
        <v>74280</v>
      </c>
      <c r="C7519" s="86" t="s">
        <v>6007</v>
      </c>
      <c r="D7519" s="87">
        <f>MAX(E7519:G7519)</f>
        <v>972.76250000000005</v>
      </c>
      <c r="E7519" s="45">
        <v>778.21</v>
      </c>
      <c r="F7519" s="45">
        <f>E7519*1.25</f>
        <v>972.76250000000005</v>
      </c>
      <c r="G7519" s="46">
        <v>972.76250000000005</v>
      </c>
      <c r="H7519" s="46"/>
    </row>
    <row r="7520" spans="1:8" s="47" customFormat="1" ht="15" customHeight="1" x14ac:dyDescent="0.25">
      <c r="A7520" s="90"/>
      <c r="B7520" s="90" t="s">
        <v>1053</v>
      </c>
      <c r="C7520" s="89" t="s">
        <v>1054</v>
      </c>
      <c r="D7520" s="87">
        <f>MAX(E7520:G7520)</f>
        <v>975.56</v>
      </c>
      <c r="E7520" s="38"/>
      <c r="F7520" s="37">
        <v>975.56</v>
      </c>
      <c r="G7520" s="46">
        <v>975.56</v>
      </c>
      <c r="H7520" s="46"/>
    </row>
    <row r="7521" spans="1:8" s="47" customFormat="1" ht="15" customHeight="1" x14ac:dyDescent="0.25">
      <c r="A7521" s="84"/>
      <c r="B7521" s="85">
        <v>19281</v>
      </c>
      <c r="C7521" s="86" t="s">
        <v>280</v>
      </c>
      <c r="D7521" s="87">
        <v>976.33</v>
      </c>
      <c r="E7521" s="50"/>
      <c r="F7521" s="50"/>
      <c r="G7521" s="50"/>
      <c r="H7521" s="46"/>
    </row>
    <row r="7522" spans="1:8" s="47" customFormat="1" ht="15" customHeight="1" x14ac:dyDescent="0.25">
      <c r="A7522" s="84"/>
      <c r="B7522" s="85">
        <v>88173</v>
      </c>
      <c r="C7522" s="86" t="s">
        <v>1827</v>
      </c>
      <c r="D7522" s="87">
        <v>976.75</v>
      </c>
      <c r="E7522" s="50"/>
      <c r="F7522" s="50"/>
      <c r="G7522" s="50"/>
      <c r="H7522" s="46"/>
    </row>
    <row r="7523" spans="1:8" s="47" customFormat="1" ht="15" customHeight="1" x14ac:dyDescent="0.25">
      <c r="A7523" s="85" t="s">
        <v>2495</v>
      </c>
      <c r="B7523" s="85" t="s">
        <v>2495</v>
      </c>
      <c r="C7523" s="86" t="s">
        <v>2932</v>
      </c>
      <c r="D7523" s="87">
        <f>MAX(E7523:G7523)</f>
        <v>977.375</v>
      </c>
      <c r="E7523" s="45">
        <v>781.9</v>
      </c>
      <c r="F7523" s="45">
        <f>E7523*1.25</f>
        <v>977.375</v>
      </c>
      <c r="G7523" s="46">
        <v>977.375</v>
      </c>
      <c r="H7523" s="46"/>
    </row>
    <row r="7524" spans="1:8" s="47" customFormat="1" ht="15" customHeight="1" x14ac:dyDescent="0.25">
      <c r="A7524" s="85">
        <v>87798</v>
      </c>
      <c r="B7524" s="85">
        <v>87798</v>
      </c>
      <c r="C7524" s="86" t="s">
        <v>5045</v>
      </c>
      <c r="D7524" s="87">
        <f>MAX(E7524:G7524)</f>
        <v>977.77500000000009</v>
      </c>
      <c r="E7524" s="45">
        <v>782.22</v>
      </c>
      <c r="F7524" s="45">
        <f>E7524*1.25</f>
        <v>977.77500000000009</v>
      </c>
      <c r="G7524" s="46">
        <v>977.77500000000009</v>
      </c>
      <c r="H7524" s="46"/>
    </row>
    <row r="7525" spans="1:8" s="47" customFormat="1" ht="15" customHeight="1" x14ac:dyDescent="0.25">
      <c r="A7525" s="90"/>
      <c r="B7525" s="90" t="s">
        <v>1049</v>
      </c>
      <c r="C7525" s="89" t="s">
        <v>1050</v>
      </c>
      <c r="D7525" s="87">
        <f>MAX(E7525:G7525)</f>
        <v>978.8</v>
      </c>
      <c r="E7525" s="38"/>
      <c r="F7525" s="37">
        <v>978.8</v>
      </c>
      <c r="G7525" s="46">
        <v>978.8</v>
      </c>
      <c r="H7525" s="46"/>
    </row>
    <row r="7526" spans="1:8" s="47" customFormat="1" ht="15" customHeight="1" x14ac:dyDescent="0.25">
      <c r="A7526" s="84"/>
      <c r="B7526" s="85">
        <v>93882</v>
      </c>
      <c r="C7526" s="86" t="s">
        <v>2026</v>
      </c>
      <c r="D7526" s="87">
        <v>979.5</v>
      </c>
      <c r="E7526" s="50"/>
      <c r="F7526" s="50"/>
      <c r="G7526" s="50"/>
      <c r="H7526" s="46"/>
    </row>
    <row r="7527" spans="1:8" s="47" customFormat="1" ht="15" customHeight="1" x14ac:dyDescent="0.25">
      <c r="A7527" s="85">
        <v>87798</v>
      </c>
      <c r="B7527" s="85">
        <v>87798</v>
      </c>
      <c r="C7527" s="86" t="s">
        <v>4571</v>
      </c>
      <c r="D7527" s="87">
        <f>MAX(E7527:G7527)</f>
        <v>981.59999999999991</v>
      </c>
      <c r="E7527" s="45">
        <v>785.28</v>
      </c>
      <c r="F7527" s="45">
        <f>E7527*1.25</f>
        <v>981.59999999999991</v>
      </c>
      <c r="G7527" s="46">
        <v>981.59999999999991</v>
      </c>
      <c r="H7527" s="46"/>
    </row>
    <row r="7528" spans="1:8" s="47" customFormat="1" ht="15" customHeight="1" x14ac:dyDescent="0.25">
      <c r="A7528" s="84"/>
      <c r="B7528" s="85">
        <v>27762</v>
      </c>
      <c r="C7528" s="86" t="s">
        <v>377</v>
      </c>
      <c r="D7528" s="87">
        <v>982.28</v>
      </c>
      <c r="E7528" s="50"/>
      <c r="F7528" s="50"/>
      <c r="G7528" s="50"/>
      <c r="H7528" s="46"/>
    </row>
    <row r="7529" spans="1:8" s="47" customFormat="1" ht="15" customHeight="1" x14ac:dyDescent="0.25">
      <c r="A7529" s="85" t="s">
        <v>27</v>
      </c>
      <c r="B7529" s="85" t="s">
        <v>27</v>
      </c>
      <c r="C7529" s="86" t="s">
        <v>3778</v>
      </c>
      <c r="D7529" s="87">
        <f>MAX(E7529:G7529)</f>
        <v>982.32500000000005</v>
      </c>
      <c r="E7529" s="45">
        <v>785.86</v>
      </c>
      <c r="F7529" s="45">
        <f>E7529*1.25</f>
        <v>982.32500000000005</v>
      </c>
      <c r="G7529" s="46">
        <v>982.32500000000005</v>
      </c>
      <c r="H7529" s="46"/>
    </row>
    <row r="7530" spans="1:8" s="47" customFormat="1" ht="15" customHeight="1" x14ac:dyDescent="0.25">
      <c r="A7530" s="85" t="s">
        <v>2495</v>
      </c>
      <c r="B7530" s="85" t="s">
        <v>2495</v>
      </c>
      <c r="C7530" s="86" t="s">
        <v>3361</v>
      </c>
      <c r="D7530" s="87">
        <f>MAX(E7530:G7530)</f>
        <v>982.5</v>
      </c>
      <c r="E7530" s="45">
        <v>786</v>
      </c>
      <c r="F7530" s="45">
        <f>E7530*1.25</f>
        <v>982.5</v>
      </c>
      <c r="G7530" s="46">
        <v>982.5</v>
      </c>
      <c r="H7530" s="46"/>
    </row>
    <row r="7531" spans="1:8" s="47" customFormat="1" ht="15" customHeight="1" x14ac:dyDescent="0.25">
      <c r="A7531" s="85">
        <v>82542</v>
      </c>
      <c r="B7531" s="85">
        <v>82542</v>
      </c>
      <c r="C7531" s="86" t="s">
        <v>5003</v>
      </c>
      <c r="D7531" s="87">
        <f>MAX(E7531:G7531)</f>
        <v>984.97500000000002</v>
      </c>
      <c r="E7531" s="45">
        <v>787.98</v>
      </c>
      <c r="F7531" s="45">
        <f>E7531*1.25</f>
        <v>984.97500000000002</v>
      </c>
      <c r="G7531" s="46">
        <v>984.97500000000002</v>
      </c>
      <c r="H7531" s="46"/>
    </row>
    <row r="7532" spans="1:8" s="47" customFormat="1" ht="15" customHeight="1" x14ac:dyDescent="0.25">
      <c r="A7532" s="85">
        <v>82542</v>
      </c>
      <c r="B7532" s="85">
        <v>82542</v>
      </c>
      <c r="C7532" s="86" t="s">
        <v>4826</v>
      </c>
      <c r="D7532" s="87">
        <f>MAX(E7532:G7532)</f>
        <v>985.05</v>
      </c>
      <c r="E7532" s="45">
        <v>788.04</v>
      </c>
      <c r="F7532" s="45">
        <f>E7532*1.25</f>
        <v>985.05</v>
      </c>
      <c r="G7532" s="46">
        <v>985.05</v>
      </c>
      <c r="H7532" s="46"/>
    </row>
    <row r="7533" spans="1:8" s="47" customFormat="1" ht="15" customHeight="1" x14ac:dyDescent="0.25">
      <c r="A7533" s="85">
        <v>29325</v>
      </c>
      <c r="B7533" s="85">
        <v>29325</v>
      </c>
      <c r="C7533" s="86" t="s">
        <v>7891</v>
      </c>
      <c r="D7533" s="87">
        <f>MAX(E7533:G7533)</f>
        <v>987.52499999999998</v>
      </c>
      <c r="E7533" s="45">
        <v>790.02</v>
      </c>
      <c r="F7533" s="45">
        <f>E7533*1.25</f>
        <v>987.52499999999998</v>
      </c>
      <c r="G7533" s="46">
        <v>987.52499999999998</v>
      </c>
      <c r="H7533" s="46"/>
    </row>
    <row r="7534" spans="1:8" s="47" customFormat="1" ht="15" customHeight="1" x14ac:dyDescent="0.25">
      <c r="A7534" s="85">
        <v>73040</v>
      </c>
      <c r="B7534" s="85">
        <v>73040</v>
      </c>
      <c r="C7534" s="86" t="s">
        <v>5975</v>
      </c>
      <c r="D7534" s="87">
        <f>MAX(E7534:G7534)</f>
        <v>987.92500000000007</v>
      </c>
      <c r="E7534" s="45">
        <v>790.34</v>
      </c>
      <c r="F7534" s="45">
        <f>E7534*1.25</f>
        <v>987.92500000000007</v>
      </c>
      <c r="G7534" s="46">
        <v>987.92500000000007</v>
      </c>
      <c r="H7534" s="46"/>
    </row>
    <row r="7535" spans="1:8" s="47" customFormat="1" ht="15" customHeight="1" x14ac:dyDescent="0.25">
      <c r="A7535" s="84"/>
      <c r="B7535" s="85">
        <v>26608</v>
      </c>
      <c r="C7535" s="86" t="s">
        <v>345</v>
      </c>
      <c r="D7535" s="87">
        <v>989.94</v>
      </c>
      <c r="E7535" s="50"/>
      <c r="F7535" s="50"/>
      <c r="G7535" s="50"/>
      <c r="H7535" s="46"/>
    </row>
    <row r="7536" spans="1:8" s="47" customFormat="1" ht="15" customHeight="1" x14ac:dyDescent="0.25">
      <c r="A7536" s="84"/>
      <c r="B7536" s="85">
        <v>27560</v>
      </c>
      <c r="C7536" s="86" t="s">
        <v>371</v>
      </c>
      <c r="D7536" s="87">
        <v>989.96</v>
      </c>
      <c r="E7536" s="50"/>
      <c r="F7536" s="50"/>
      <c r="G7536" s="50"/>
      <c r="H7536" s="46"/>
    </row>
    <row r="7537" spans="1:8" s="47" customFormat="1" ht="15" customHeight="1" x14ac:dyDescent="0.25">
      <c r="A7537" s="85">
        <v>93990</v>
      </c>
      <c r="B7537" s="85">
        <v>93990</v>
      </c>
      <c r="C7537" s="86" t="s">
        <v>8541</v>
      </c>
      <c r="D7537" s="87">
        <f>MAX(E7537:G7537)</f>
        <v>992.95</v>
      </c>
      <c r="E7537" s="45">
        <v>794.36</v>
      </c>
      <c r="F7537" s="45">
        <f>E7537*1.25</f>
        <v>992.95</v>
      </c>
      <c r="G7537" s="46">
        <v>992.95</v>
      </c>
      <c r="H7537" s="46"/>
    </row>
    <row r="7538" spans="1:8" s="47" customFormat="1" ht="15" customHeight="1" x14ac:dyDescent="0.25">
      <c r="A7538" s="84"/>
      <c r="B7538" s="85">
        <v>11000</v>
      </c>
      <c r="C7538" s="86" t="s">
        <v>103</v>
      </c>
      <c r="D7538" s="87">
        <v>994.04</v>
      </c>
      <c r="E7538" s="50"/>
      <c r="F7538" s="50"/>
      <c r="G7538" s="50"/>
      <c r="H7538" s="46"/>
    </row>
    <row r="7539" spans="1:8" s="47" customFormat="1" ht="15" customHeight="1" x14ac:dyDescent="0.25">
      <c r="A7539" s="85" t="s">
        <v>2495</v>
      </c>
      <c r="B7539" s="85" t="s">
        <v>2495</v>
      </c>
      <c r="C7539" s="86" t="s">
        <v>3492</v>
      </c>
      <c r="D7539" s="87">
        <f>MAX(E7539:G7539)</f>
        <v>995.75</v>
      </c>
      <c r="E7539" s="45">
        <v>796.6</v>
      </c>
      <c r="F7539" s="45">
        <f>E7539*1.25</f>
        <v>995.75</v>
      </c>
      <c r="G7539" s="46">
        <v>995.75</v>
      </c>
      <c r="H7539" s="46"/>
    </row>
    <row r="7540" spans="1:8" s="47" customFormat="1" ht="15" customHeight="1" x14ac:dyDescent="0.25">
      <c r="A7540" s="85" t="s">
        <v>2495</v>
      </c>
      <c r="B7540" s="85" t="s">
        <v>2495</v>
      </c>
      <c r="C7540" s="86" t="s">
        <v>3733</v>
      </c>
      <c r="D7540" s="87">
        <f>MAX(E7540:G7540)</f>
        <v>995.75</v>
      </c>
      <c r="E7540" s="45">
        <v>796.6</v>
      </c>
      <c r="F7540" s="45">
        <f>E7540*1.25</f>
        <v>995.75</v>
      </c>
      <c r="G7540" s="46">
        <v>995.75</v>
      </c>
      <c r="H7540" s="46"/>
    </row>
    <row r="7541" spans="1:8" s="47" customFormat="1" ht="15" customHeight="1" x14ac:dyDescent="0.25">
      <c r="A7541" s="84"/>
      <c r="B7541" s="85">
        <v>77750</v>
      </c>
      <c r="C7541" s="86" t="s">
        <v>1026</v>
      </c>
      <c r="D7541" s="87">
        <v>997</v>
      </c>
      <c r="E7541" s="50"/>
      <c r="F7541" s="50"/>
      <c r="G7541" s="50"/>
      <c r="H7541" s="46"/>
    </row>
    <row r="7542" spans="1:8" s="47" customFormat="1" ht="15" customHeight="1" x14ac:dyDescent="0.25">
      <c r="A7542" s="84"/>
      <c r="B7542" s="85">
        <v>86910</v>
      </c>
      <c r="C7542" s="86" t="s">
        <v>1692</v>
      </c>
      <c r="D7542" s="87">
        <v>997.5</v>
      </c>
      <c r="E7542" s="50"/>
      <c r="F7542" s="50"/>
      <c r="G7542" s="50"/>
      <c r="H7542" s="46"/>
    </row>
    <row r="7543" spans="1:8" s="47" customFormat="1" ht="15" customHeight="1" x14ac:dyDescent="0.25">
      <c r="A7543" s="84"/>
      <c r="B7543" s="85">
        <v>31525</v>
      </c>
      <c r="C7543" s="86" t="s">
        <v>460</v>
      </c>
      <c r="D7543" s="87">
        <v>997.55</v>
      </c>
      <c r="E7543" s="50"/>
      <c r="F7543" s="50"/>
      <c r="G7543" s="50"/>
      <c r="H7543" s="46"/>
    </row>
    <row r="7544" spans="1:8" s="47" customFormat="1" ht="15" customHeight="1" x14ac:dyDescent="0.25">
      <c r="A7544" s="85">
        <v>49083</v>
      </c>
      <c r="B7544" s="85">
        <v>49083</v>
      </c>
      <c r="C7544" s="86" t="s">
        <v>7042</v>
      </c>
      <c r="D7544" s="87">
        <f>MAX(E7544:G7544)</f>
        <v>998.3125</v>
      </c>
      <c r="E7544" s="45">
        <v>798.65</v>
      </c>
      <c r="F7544" s="45">
        <f>E7544*1.25</f>
        <v>998.3125</v>
      </c>
      <c r="G7544" s="46">
        <v>998.3125</v>
      </c>
      <c r="H7544" s="46"/>
    </row>
    <row r="7545" spans="1:8" s="47" customFormat="1" ht="15" customHeight="1" x14ac:dyDescent="0.25">
      <c r="A7545" s="85" t="s">
        <v>2495</v>
      </c>
      <c r="B7545" s="85">
        <v>88248</v>
      </c>
      <c r="C7545" s="86" t="s">
        <v>5017</v>
      </c>
      <c r="D7545" s="87">
        <f>MAX(E7545:G7545)</f>
        <v>998.34999999999991</v>
      </c>
      <c r="E7545" s="45">
        <v>798.68</v>
      </c>
      <c r="F7545" s="45">
        <f>E7545*1.25</f>
        <v>998.34999999999991</v>
      </c>
      <c r="G7545" s="46">
        <v>998.34999999999991</v>
      </c>
      <c r="H7545" s="46"/>
    </row>
    <row r="7546" spans="1:8" s="47" customFormat="1" ht="15" customHeight="1" x14ac:dyDescent="0.25">
      <c r="A7546" s="85" t="s">
        <v>2495</v>
      </c>
      <c r="B7546" s="85" t="s">
        <v>2495</v>
      </c>
      <c r="C7546" s="86" t="s">
        <v>2499</v>
      </c>
      <c r="D7546" s="87">
        <f>MAX(E7546:G7546)</f>
        <v>998.5</v>
      </c>
      <c r="E7546" s="45">
        <v>798.8</v>
      </c>
      <c r="F7546" s="45">
        <f>E7546*1.25</f>
        <v>998.5</v>
      </c>
      <c r="G7546" s="46">
        <v>998.5</v>
      </c>
      <c r="H7546" s="46"/>
    </row>
    <row r="7547" spans="1:8" s="47" customFormat="1" ht="15" customHeight="1" x14ac:dyDescent="0.25">
      <c r="A7547" s="85" t="s">
        <v>2495</v>
      </c>
      <c r="B7547" s="85" t="s">
        <v>2495</v>
      </c>
      <c r="C7547" s="86" t="s">
        <v>2502</v>
      </c>
      <c r="D7547" s="87">
        <f>MAX(E7547:G7547)</f>
        <v>998.5</v>
      </c>
      <c r="E7547" s="45">
        <v>798.8</v>
      </c>
      <c r="F7547" s="45">
        <f>E7547*1.25</f>
        <v>998.5</v>
      </c>
      <c r="G7547" s="46">
        <v>998.5</v>
      </c>
      <c r="H7547" s="46"/>
    </row>
    <row r="7548" spans="1:8" s="47" customFormat="1" ht="15" customHeight="1" x14ac:dyDescent="0.25">
      <c r="A7548" s="85" t="s">
        <v>2495</v>
      </c>
      <c r="B7548" s="85" t="s">
        <v>2495</v>
      </c>
      <c r="C7548" s="86" t="s">
        <v>2505</v>
      </c>
      <c r="D7548" s="87">
        <f>MAX(E7548:G7548)</f>
        <v>998.5</v>
      </c>
      <c r="E7548" s="45">
        <v>798.8</v>
      </c>
      <c r="F7548" s="45">
        <f>E7548*1.25</f>
        <v>998.5</v>
      </c>
      <c r="G7548" s="46">
        <v>998.5</v>
      </c>
      <c r="H7548" s="46"/>
    </row>
    <row r="7549" spans="1:8" s="47" customFormat="1" ht="15" customHeight="1" x14ac:dyDescent="0.25">
      <c r="A7549" s="85" t="s">
        <v>2495</v>
      </c>
      <c r="B7549" s="85" t="s">
        <v>2495</v>
      </c>
      <c r="C7549" s="86" t="s">
        <v>2496</v>
      </c>
      <c r="D7549" s="87">
        <f>MAX(E7549:G7549)</f>
        <v>998.5</v>
      </c>
      <c r="E7549" s="45">
        <v>798.8</v>
      </c>
      <c r="F7549" s="45">
        <f>E7549*1.25</f>
        <v>998.5</v>
      </c>
      <c r="G7549" s="46">
        <v>998.5</v>
      </c>
      <c r="H7549" s="46"/>
    </row>
    <row r="7550" spans="1:8" s="47" customFormat="1" ht="15" customHeight="1" x14ac:dyDescent="0.25">
      <c r="A7550" s="85" t="s">
        <v>2495</v>
      </c>
      <c r="B7550" s="85" t="s">
        <v>2495</v>
      </c>
      <c r="C7550" s="86" t="s">
        <v>2498</v>
      </c>
      <c r="D7550" s="87">
        <f>MAX(E7550:G7550)</f>
        <v>998.5</v>
      </c>
      <c r="E7550" s="45">
        <v>798.8</v>
      </c>
      <c r="F7550" s="45">
        <f>E7550*1.25</f>
        <v>998.5</v>
      </c>
      <c r="G7550" s="46">
        <v>998.5</v>
      </c>
      <c r="H7550" s="46"/>
    </row>
    <row r="7551" spans="1:8" s="47" customFormat="1" ht="15" customHeight="1" x14ac:dyDescent="0.25">
      <c r="A7551" s="85" t="s">
        <v>2495</v>
      </c>
      <c r="B7551" s="85" t="s">
        <v>2495</v>
      </c>
      <c r="C7551" s="86" t="s">
        <v>2500</v>
      </c>
      <c r="D7551" s="87">
        <f>MAX(E7551:G7551)</f>
        <v>998.5</v>
      </c>
      <c r="E7551" s="45">
        <v>798.8</v>
      </c>
      <c r="F7551" s="45">
        <f>E7551*1.25</f>
        <v>998.5</v>
      </c>
      <c r="G7551" s="46">
        <v>998.5</v>
      </c>
      <c r="H7551" s="46"/>
    </row>
    <row r="7552" spans="1:8" s="47" customFormat="1" ht="15" customHeight="1" x14ac:dyDescent="0.25">
      <c r="A7552" s="84"/>
      <c r="B7552" s="85">
        <v>26607</v>
      </c>
      <c r="C7552" s="86" t="s">
        <v>344</v>
      </c>
      <c r="D7552" s="87">
        <v>998.6</v>
      </c>
      <c r="E7552" s="50"/>
      <c r="F7552" s="50"/>
      <c r="G7552" s="50"/>
      <c r="H7552" s="46"/>
    </row>
    <row r="7553" spans="1:8" s="47" customFormat="1" ht="15" customHeight="1" x14ac:dyDescent="0.25">
      <c r="A7553" s="85">
        <v>28470</v>
      </c>
      <c r="B7553" s="85">
        <v>28470</v>
      </c>
      <c r="C7553" s="86" t="s">
        <v>7902</v>
      </c>
      <c r="D7553" s="87">
        <f>MAX(E7553:G7553)</f>
        <v>998.75</v>
      </c>
      <c r="E7553" s="45">
        <v>799</v>
      </c>
      <c r="F7553" s="45">
        <f>E7553*1.25</f>
        <v>998.75</v>
      </c>
      <c r="G7553" s="46">
        <v>998.75</v>
      </c>
      <c r="H7553" s="46"/>
    </row>
    <row r="7554" spans="1:8" s="47" customFormat="1" ht="15" customHeight="1" x14ac:dyDescent="0.25">
      <c r="A7554" s="85" t="s">
        <v>25</v>
      </c>
      <c r="B7554" s="85" t="s">
        <v>2495</v>
      </c>
      <c r="C7554" s="86" t="s">
        <v>4207</v>
      </c>
      <c r="D7554" s="87">
        <f>MAX(E7554:G7554)</f>
        <v>1000</v>
      </c>
      <c r="E7554" s="45">
        <v>800</v>
      </c>
      <c r="F7554" s="45">
        <f>E7554*1.25</f>
        <v>1000</v>
      </c>
      <c r="G7554" s="46">
        <v>1000</v>
      </c>
      <c r="H7554" s="46"/>
    </row>
    <row r="7555" spans="1:8" s="47" customFormat="1" ht="15" customHeight="1" x14ac:dyDescent="0.25">
      <c r="A7555" s="85" t="s">
        <v>25</v>
      </c>
      <c r="B7555" s="85" t="s">
        <v>2495</v>
      </c>
      <c r="C7555" s="86" t="s">
        <v>4203</v>
      </c>
      <c r="D7555" s="87">
        <f>MAX(E7555:G7555)</f>
        <v>1000</v>
      </c>
      <c r="E7555" s="45">
        <v>800</v>
      </c>
      <c r="F7555" s="45">
        <f>E7555*1.25</f>
        <v>1000</v>
      </c>
      <c r="G7555" s="46">
        <v>1000</v>
      </c>
      <c r="H7555" s="46"/>
    </row>
    <row r="7556" spans="1:8" s="47" customFormat="1" ht="15" customHeight="1" x14ac:dyDescent="0.25">
      <c r="A7556" s="85" t="s">
        <v>2495</v>
      </c>
      <c r="B7556" s="85" t="s">
        <v>2495</v>
      </c>
      <c r="C7556" s="86" t="s">
        <v>3352</v>
      </c>
      <c r="D7556" s="87">
        <f>MAX(E7556:G7556)</f>
        <v>1000</v>
      </c>
      <c r="E7556" s="45">
        <v>800</v>
      </c>
      <c r="F7556" s="45">
        <f>E7556*1.25</f>
        <v>1000</v>
      </c>
      <c r="G7556" s="46">
        <v>1000</v>
      </c>
      <c r="H7556" s="46"/>
    </row>
    <row r="7557" spans="1:8" s="47" customFormat="1" ht="15" customHeight="1" x14ac:dyDescent="0.25">
      <c r="A7557" s="85" t="s">
        <v>2495</v>
      </c>
      <c r="B7557" s="85" t="s">
        <v>2495</v>
      </c>
      <c r="C7557" s="86" t="s">
        <v>3340</v>
      </c>
      <c r="D7557" s="87">
        <f>MAX(E7557:G7557)</f>
        <v>1000</v>
      </c>
      <c r="E7557" s="45">
        <v>800</v>
      </c>
      <c r="F7557" s="45">
        <f>E7557*1.25</f>
        <v>1000</v>
      </c>
      <c r="G7557" s="46">
        <v>1000</v>
      </c>
      <c r="H7557" s="46"/>
    </row>
    <row r="7558" spans="1:8" s="47" customFormat="1" ht="15" customHeight="1" x14ac:dyDescent="0.25">
      <c r="A7558" s="85" t="s">
        <v>2495</v>
      </c>
      <c r="B7558" s="85" t="s">
        <v>2495</v>
      </c>
      <c r="C7558" s="86" t="s">
        <v>3339</v>
      </c>
      <c r="D7558" s="87">
        <f>MAX(E7558:G7558)</f>
        <v>1000</v>
      </c>
      <c r="E7558" s="45">
        <v>800</v>
      </c>
      <c r="F7558" s="45">
        <f>E7558*1.25</f>
        <v>1000</v>
      </c>
      <c r="G7558" s="46">
        <v>1000</v>
      </c>
      <c r="H7558" s="46"/>
    </row>
    <row r="7559" spans="1:8" s="47" customFormat="1" ht="15" customHeight="1" x14ac:dyDescent="0.25">
      <c r="A7559" s="85" t="s">
        <v>2495</v>
      </c>
      <c r="B7559" s="85" t="s">
        <v>2495</v>
      </c>
      <c r="C7559" s="86" t="s">
        <v>3338</v>
      </c>
      <c r="D7559" s="87">
        <f>MAX(E7559:G7559)</f>
        <v>1000</v>
      </c>
      <c r="E7559" s="45">
        <v>800</v>
      </c>
      <c r="F7559" s="45">
        <f>E7559*1.25</f>
        <v>1000</v>
      </c>
      <c r="G7559" s="46">
        <v>1000</v>
      </c>
      <c r="H7559" s="46"/>
    </row>
    <row r="7560" spans="1:8" s="47" customFormat="1" ht="15" customHeight="1" x14ac:dyDescent="0.25">
      <c r="A7560" s="84"/>
      <c r="B7560" s="85">
        <v>25248</v>
      </c>
      <c r="C7560" s="86" t="s">
        <v>326</v>
      </c>
      <c r="D7560" s="87">
        <v>1000.5</v>
      </c>
      <c r="E7560" s="50"/>
      <c r="F7560" s="50"/>
      <c r="G7560" s="50"/>
      <c r="H7560" s="46"/>
    </row>
    <row r="7561" spans="1:8" s="47" customFormat="1" ht="15" customHeight="1" x14ac:dyDescent="0.25">
      <c r="A7561" s="84"/>
      <c r="B7561" s="85">
        <v>93018</v>
      </c>
      <c r="C7561" s="86" t="s">
        <v>2007</v>
      </c>
      <c r="D7561" s="87">
        <v>1001.14</v>
      </c>
      <c r="E7561" s="50"/>
      <c r="F7561" s="50"/>
      <c r="G7561" s="50"/>
      <c r="H7561" s="46"/>
    </row>
    <row r="7562" spans="1:8" s="47" customFormat="1" ht="15" customHeight="1" x14ac:dyDescent="0.25">
      <c r="A7562" s="84"/>
      <c r="B7562" s="85">
        <v>59412</v>
      </c>
      <c r="C7562" s="86" t="s">
        <v>589</v>
      </c>
      <c r="D7562" s="87">
        <v>1001.22</v>
      </c>
      <c r="E7562" s="50"/>
      <c r="F7562" s="50"/>
      <c r="G7562" s="50"/>
      <c r="H7562" s="46"/>
    </row>
    <row r="7563" spans="1:8" s="47" customFormat="1" ht="15" customHeight="1" x14ac:dyDescent="0.25">
      <c r="A7563" s="84"/>
      <c r="B7563" s="85">
        <v>78700</v>
      </c>
      <c r="C7563" s="86" t="s">
        <v>1064</v>
      </c>
      <c r="D7563" s="87">
        <v>1001.86</v>
      </c>
      <c r="E7563" s="50"/>
      <c r="F7563" s="50"/>
      <c r="G7563" s="50"/>
      <c r="H7563" s="46"/>
    </row>
    <row r="7564" spans="1:8" s="47" customFormat="1" ht="15" customHeight="1" x14ac:dyDescent="0.25">
      <c r="A7564" s="85">
        <v>73580</v>
      </c>
      <c r="B7564" s="85">
        <v>73580</v>
      </c>
      <c r="C7564" s="86" t="s">
        <v>5991</v>
      </c>
      <c r="D7564" s="87">
        <f>MAX(E7564:G7564)</f>
        <v>1003.25</v>
      </c>
      <c r="E7564" s="48">
        <v>802.6</v>
      </c>
      <c r="F7564" s="48">
        <f>E7564*1.25</f>
        <v>1003.25</v>
      </c>
      <c r="G7564" s="49">
        <v>1003.25</v>
      </c>
      <c r="H7564" s="46"/>
    </row>
    <row r="7565" spans="1:8" s="47" customFormat="1" ht="15" customHeight="1" x14ac:dyDescent="0.25">
      <c r="A7565" s="85">
        <v>64418</v>
      </c>
      <c r="B7565" s="85">
        <v>64418</v>
      </c>
      <c r="C7565" s="86" t="s">
        <v>8263</v>
      </c>
      <c r="D7565" s="87">
        <f>MAX(E7565:G7565)</f>
        <v>1003.75</v>
      </c>
      <c r="E7565" s="48">
        <v>803</v>
      </c>
      <c r="F7565" s="48">
        <f>E7565*1.25</f>
        <v>1003.75</v>
      </c>
      <c r="G7565" s="49">
        <v>1003.75</v>
      </c>
      <c r="H7565" s="46"/>
    </row>
    <row r="7566" spans="1:8" s="47" customFormat="1" ht="15" customHeight="1" x14ac:dyDescent="0.25">
      <c r="A7566" s="85">
        <v>64418</v>
      </c>
      <c r="B7566" s="85">
        <v>64418</v>
      </c>
      <c r="C7566" s="86" t="s">
        <v>6922</v>
      </c>
      <c r="D7566" s="87">
        <f>MAX(E7566:G7566)</f>
        <v>1003.75</v>
      </c>
      <c r="E7566" s="48">
        <v>803</v>
      </c>
      <c r="F7566" s="48">
        <f>E7566*1.25</f>
        <v>1003.75</v>
      </c>
      <c r="G7566" s="49">
        <v>1003.75</v>
      </c>
      <c r="H7566" s="46"/>
    </row>
    <row r="7567" spans="1:8" s="47" customFormat="1" ht="15" customHeight="1" x14ac:dyDescent="0.25">
      <c r="A7567" s="85" t="s">
        <v>21</v>
      </c>
      <c r="B7567" s="85" t="s">
        <v>2495</v>
      </c>
      <c r="C7567" s="86" t="s">
        <v>4104</v>
      </c>
      <c r="D7567" s="87">
        <f>MAX(E7567:G7567)</f>
        <v>1005</v>
      </c>
      <c r="E7567" s="45">
        <v>804</v>
      </c>
      <c r="F7567" s="45">
        <f>E7567*1.25</f>
        <v>1005</v>
      </c>
      <c r="G7567" s="46">
        <v>1005</v>
      </c>
      <c r="H7567" s="46"/>
    </row>
    <row r="7568" spans="1:8" s="47" customFormat="1" ht="15" customHeight="1" x14ac:dyDescent="0.25">
      <c r="A7568" s="85">
        <v>77261</v>
      </c>
      <c r="B7568" s="85">
        <v>77261</v>
      </c>
      <c r="C7568" s="86" t="s">
        <v>6135</v>
      </c>
      <c r="D7568" s="87">
        <f>MAX(E7568:G7568)</f>
        <v>1005.25</v>
      </c>
      <c r="E7568" s="45">
        <v>804.2</v>
      </c>
      <c r="F7568" s="45">
        <f>E7568*1.25</f>
        <v>1005.25</v>
      </c>
      <c r="G7568" s="46">
        <v>1005.25</v>
      </c>
      <c r="H7568" s="46"/>
    </row>
    <row r="7569" spans="1:8" s="47" customFormat="1" ht="15" customHeight="1" x14ac:dyDescent="0.25">
      <c r="A7569" s="84"/>
      <c r="B7569" s="85">
        <v>78451</v>
      </c>
      <c r="C7569" s="86" t="s">
        <v>1052</v>
      </c>
      <c r="D7569" s="87">
        <v>1005.66</v>
      </c>
      <c r="E7569" s="50"/>
      <c r="F7569" s="50"/>
      <c r="G7569" s="50"/>
      <c r="H7569" s="46"/>
    </row>
    <row r="7570" spans="1:8" s="47" customFormat="1" ht="15" customHeight="1" x14ac:dyDescent="0.25">
      <c r="A7570" s="85" t="s">
        <v>2495</v>
      </c>
      <c r="B7570" s="85" t="s">
        <v>2495</v>
      </c>
      <c r="C7570" s="86" t="s">
        <v>5460</v>
      </c>
      <c r="D7570" s="87">
        <f>MAX(E7570:G7570)</f>
        <v>1009.6875</v>
      </c>
      <c r="E7570" s="45">
        <v>807.75</v>
      </c>
      <c r="F7570" s="45">
        <f>E7570*1.25</f>
        <v>1009.6875</v>
      </c>
      <c r="G7570" s="46">
        <v>1009.6875</v>
      </c>
      <c r="H7570" s="46"/>
    </row>
    <row r="7571" spans="1:8" s="47" customFormat="1" ht="15" customHeight="1" x14ac:dyDescent="0.25">
      <c r="A7571" s="85">
        <v>79101</v>
      </c>
      <c r="B7571" s="85">
        <v>79101</v>
      </c>
      <c r="C7571" s="86" t="s">
        <v>6285</v>
      </c>
      <c r="D7571" s="87">
        <f>MAX(E7571:G7571)</f>
        <v>1010.0374999999999</v>
      </c>
      <c r="E7571" s="45">
        <v>808.03</v>
      </c>
      <c r="F7571" s="45">
        <f>E7571*1.25</f>
        <v>1010.0374999999999</v>
      </c>
      <c r="G7571" s="46">
        <v>1010.0374999999999</v>
      </c>
      <c r="H7571" s="46"/>
    </row>
    <row r="7572" spans="1:8" s="47" customFormat="1" ht="15" customHeight="1" x14ac:dyDescent="0.25">
      <c r="A7572" s="85">
        <v>79101</v>
      </c>
      <c r="B7572" s="85">
        <v>79101</v>
      </c>
      <c r="C7572" s="86" t="s">
        <v>6287</v>
      </c>
      <c r="D7572" s="87">
        <f>MAX(E7572:G7572)</f>
        <v>1010.0374999999999</v>
      </c>
      <c r="E7572" s="45">
        <v>808.03</v>
      </c>
      <c r="F7572" s="45">
        <f>E7572*1.25</f>
        <v>1010.0374999999999</v>
      </c>
      <c r="G7572" s="46">
        <v>1010.0374999999999</v>
      </c>
      <c r="H7572" s="46"/>
    </row>
    <row r="7573" spans="1:8" s="47" customFormat="1" ht="15" customHeight="1" x14ac:dyDescent="0.25">
      <c r="A7573" s="84"/>
      <c r="B7573" s="85">
        <v>77776</v>
      </c>
      <c r="C7573" s="86" t="s">
        <v>1027</v>
      </c>
      <c r="D7573" s="87">
        <v>1010.17</v>
      </c>
      <c r="E7573" s="50"/>
      <c r="F7573" s="50"/>
      <c r="G7573" s="50"/>
      <c r="H7573" s="46"/>
    </row>
    <row r="7574" spans="1:8" s="47" customFormat="1" ht="15" customHeight="1" x14ac:dyDescent="0.25">
      <c r="A7574" s="84"/>
      <c r="B7574" s="85">
        <v>74182</v>
      </c>
      <c r="C7574" s="86" t="s">
        <v>875</v>
      </c>
      <c r="D7574" s="87">
        <v>1011.85</v>
      </c>
      <c r="E7574" s="51"/>
      <c r="F7574" s="51"/>
      <c r="G7574" s="50"/>
      <c r="H7574" s="46"/>
    </row>
    <row r="7575" spans="1:8" s="47" customFormat="1" ht="15" customHeight="1" x14ac:dyDescent="0.25">
      <c r="A7575" s="85">
        <v>74400</v>
      </c>
      <c r="B7575" s="85">
        <v>74400</v>
      </c>
      <c r="C7575" s="86" t="s">
        <v>6002</v>
      </c>
      <c r="D7575" s="87">
        <f>MAX(E7575:G7575)</f>
        <v>1012.25</v>
      </c>
      <c r="E7575" s="45">
        <v>809.8</v>
      </c>
      <c r="F7575" s="45">
        <f>E7575*1.25</f>
        <v>1012.25</v>
      </c>
      <c r="G7575" s="46">
        <v>1012.25</v>
      </c>
      <c r="H7575" s="46"/>
    </row>
    <row r="7576" spans="1:8" s="47" customFormat="1" ht="15" customHeight="1" x14ac:dyDescent="0.25">
      <c r="A7576" s="85">
        <v>87581</v>
      </c>
      <c r="B7576" s="85">
        <v>87581</v>
      </c>
      <c r="C7576" s="86" t="s">
        <v>4633</v>
      </c>
      <c r="D7576" s="87">
        <f>MAX(E7576:G7576)</f>
        <v>1012.65</v>
      </c>
      <c r="E7576" s="45">
        <v>810.12</v>
      </c>
      <c r="F7576" s="45">
        <f>E7576*1.25</f>
        <v>1012.65</v>
      </c>
      <c r="G7576" s="46">
        <v>1012.65</v>
      </c>
      <c r="H7576" s="46"/>
    </row>
    <row r="7577" spans="1:8" s="47" customFormat="1" ht="15" customHeight="1" x14ac:dyDescent="0.25">
      <c r="A7577" s="85">
        <v>77412</v>
      </c>
      <c r="B7577" s="85">
        <v>77412</v>
      </c>
      <c r="C7577" s="86" t="s">
        <v>6167</v>
      </c>
      <c r="D7577" s="87">
        <f>MAX(E7577:G7577)</f>
        <v>1014.2125</v>
      </c>
      <c r="E7577" s="45">
        <v>811.37</v>
      </c>
      <c r="F7577" s="45">
        <f>E7577*1.25</f>
        <v>1014.2125</v>
      </c>
      <c r="G7577" s="46">
        <v>1014.2125</v>
      </c>
      <c r="H7577" s="46"/>
    </row>
    <row r="7578" spans="1:8" s="47" customFormat="1" ht="15" customHeight="1" x14ac:dyDescent="0.25">
      <c r="A7578" s="85">
        <v>27562</v>
      </c>
      <c r="B7578" s="85">
        <v>27562</v>
      </c>
      <c r="C7578" s="86" t="s">
        <v>7337</v>
      </c>
      <c r="D7578" s="87">
        <f>MAX(E7578:G7578)</f>
        <v>1017.5</v>
      </c>
      <c r="E7578" s="45">
        <v>814</v>
      </c>
      <c r="F7578" s="45">
        <f>E7578*1.25</f>
        <v>1017.5</v>
      </c>
      <c r="G7578" s="46">
        <v>1017.5</v>
      </c>
      <c r="H7578" s="46"/>
    </row>
    <row r="7579" spans="1:8" s="47" customFormat="1" ht="15" customHeight="1" x14ac:dyDescent="0.25">
      <c r="A7579" s="84"/>
      <c r="B7579" s="85">
        <v>80199</v>
      </c>
      <c r="C7579" s="86" t="s">
        <v>1130</v>
      </c>
      <c r="D7579" s="87">
        <v>1021.3</v>
      </c>
      <c r="E7579" s="50"/>
      <c r="F7579" s="50"/>
      <c r="G7579" s="50"/>
      <c r="H7579" s="46"/>
    </row>
    <row r="7580" spans="1:8" s="47" customFormat="1" ht="15" customHeight="1" x14ac:dyDescent="0.25">
      <c r="A7580" s="84"/>
      <c r="B7580" s="85">
        <v>93925</v>
      </c>
      <c r="C7580" s="86" t="s">
        <v>2030</v>
      </c>
      <c r="D7580" s="87">
        <v>1021.4</v>
      </c>
      <c r="E7580" s="50"/>
      <c r="F7580" s="50"/>
      <c r="G7580" s="50"/>
      <c r="H7580" s="46"/>
    </row>
    <row r="7581" spans="1:8" s="47" customFormat="1" ht="15" customHeight="1" x14ac:dyDescent="0.25">
      <c r="A7581" s="84"/>
      <c r="B7581" s="85">
        <v>87430</v>
      </c>
      <c r="C7581" s="86" t="s">
        <v>1759</v>
      </c>
      <c r="D7581" s="87">
        <v>1029.0999999999999</v>
      </c>
      <c r="E7581" s="50"/>
      <c r="F7581" s="50"/>
      <c r="G7581" s="50"/>
      <c r="H7581" s="46"/>
    </row>
    <row r="7582" spans="1:8" s="47" customFormat="1" ht="15" customHeight="1" x14ac:dyDescent="0.25">
      <c r="A7582" s="84"/>
      <c r="B7582" s="85">
        <v>87496</v>
      </c>
      <c r="C7582" s="86" t="s">
        <v>1770</v>
      </c>
      <c r="D7582" s="87">
        <v>1029.0999999999999</v>
      </c>
      <c r="E7582" s="50"/>
      <c r="F7582" s="50"/>
      <c r="G7582" s="50"/>
      <c r="H7582" s="46"/>
    </row>
    <row r="7583" spans="1:8" s="47" customFormat="1" ht="15" customHeight="1" x14ac:dyDescent="0.25">
      <c r="A7583" s="84"/>
      <c r="B7583" s="85">
        <v>87556</v>
      </c>
      <c r="C7583" s="86" t="s">
        <v>1783</v>
      </c>
      <c r="D7583" s="87">
        <v>1029.0999999999999</v>
      </c>
      <c r="E7583" s="50"/>
      <c r="F7583" s="50"/>
      <c r="G7583" s="50"/>
      <c r="H7583" s="46"/>
    </row>
    <row r="7584" spans="1:8" s="47" customFormat="1" ht="15" customHeight="1" x14ac:dyDescent="0.25">
      <c r="A7584" s="84"/>
      <c r="B7584" s="85">
        <v>78264</v>
      </c>
      <c r="C7584" s="86" t="s">
        <v>1041</v>
      </c>
      <c r="D7584" s="87">
        <v>1029.25</v>
      </c>
      <c r="E7584" s="50"/>
      <c r="F7584" s="50"/>
      <c r="G7584" s="50"/>
      <c r="H7584" s="46"/>
    </row>
    <row r="7585" spans="1:8" s="47" customFormat="1" ht="15" customHeight="1" x14ac:dyDescent="0.25">
      <c r="A7585" s="85" t="s">
        <v>2495</v>
      </c>
      <c r="B7585" s="85" t="s">
        <v>2495</v>
      </c>
      <c r="C7585" s="86" t="s">
        <v>6713</v>
      </c>
      <c r="D7585" s="87">
        <f>MAX(E7585:G7585)</f>
        <v>1033.625</v>
      </c>
      <c r="E7585" s="48">
        <v>826.9</v>
      </c>
      <c r="F7585" s="48">
        <f>E7585*1.25</f>
        <v>1033.625</v>
      </c>
      <c r="G7585" s="46">
        <v>1033.625</v>
      </c>
      <c r="H7585" s="46"/>
    </row>
    <row r="7586" spans="1:8" s="47" customFormat="1" ht="15" customHeight="1" x14ac:dyDescent="0.25">
      <c r="A7586" s="85" t="s">
        <v>2495</v>
      </c>
      <c r="B7586" s="85" t="s">
        <v>2495</v>
      </c>
      <c r="C7586" s="86" t="s">
        <v>4586</v>
      </c>
      <c r="D7586" s="87">
        <f>MAX(E7586:G7586)</f>
        <v>1035</v>
      </c>
      <c r="E7586" s="45">
        <v>828</v>
      </c>
      <c r="F7586" s="45">
        <f>E7586*1.25</f>
        <v>1035</v>
      </c>
      <c r="G7586" s="46">
        <v>1035</v>
      </c>
      <c r="H7586" s="46"/>
    </row>
    <row r="7587" spans="1:8" s="47" customFormat="1" ht="15" customHeight="1" x14ac:dyDescent="0.25">
      <c r="A7587" s="85">
        <v>90989</v>
      </c>
      <c r="B7587" s="85">
        <v>90989</v>
      </c>
      <c r="C7587" s="86" t="s">
        <v>8407</v>
      </c>
      <c r="D7587" s="87">
        <f>MAX(E7587:G7587)</f>
        <v>1037.6375</v>
      </c>
      <c r="E7587" s="45">
        <v>830.11</v>
      </c>
      <c r="F7587" s="45">
        <f>E7587*1.25</f>
        <v>1037.6375</v>
      </c>
      <c r="G7587" s="46">
        <v>1037.6375</v>
      </c>
      <c r="H7587" s="46"/>
    </row>
    <row r="7588" spans="1:8" s="47" customFormat="1" ht="15" customHeight="1" x14ac:dyDescent="0.25">
      <c r="A7588" s="85" t="s">
        <v>2495</v>
      </c>
      <c r="B7588" s="85" t="s">
        <v>2495</v>
      </c>
      <c r="C7588" s="86" t="s">
        <v>6492</v>
      </c>
      <c r="D7588" s="87">
        <f>MAX(E7588:G7588)</f>
        <v>1039.2249999999999</v>
      </c>
      <c r="E7588" s="48">
        <v>831.38</v>
      </c>
      <c r="F7588" s="48">
        <f>E7588*1.25</f>
        <v>1039.2249999999999</v>
      </c>
      <c r="G7588" s="46">
        <v>1039.2249999999999</v>
      </c>
      <c r="H7588" s="46"/>
    </row>
    <row r="7589" spans="1:8" s="47" customFormat="1" ht="15" customHeight="1" x14ac:dyDescent="0.25">
      <c r="A7589" s="85" t="s">
        <v>2495</v>
      </c>
      <c r="B7589" s="85" t="s">
        <v>2495</v>
      </c>
      <c r="C7589" s="86" t="s">
        <v>6493</v>
      </c>
      <c r="D7589" s="87">
        <f>MAX(E7589:G7589)</f>
        <v>1039.2249999999999</v>
      </c>
      <c r="E7589" s="45">
        <v>831.38</v>
      </c>
      <c r="F7589" s="45">
        <f>E7589*1.25</f>
        <v>1039.2249999999999</v>
      </c>
      <c r="G7589" s="46">
        <v>1039.2249999999999</v>
      </c>
      <c r="H7589" s="46"/>
    </row>
    <row r="7590" spans="1:8" s="47" customFormat="1" ht="15" customHeight="1" x14ac:dyDescent="0.25">
      <c r="A7590" s="85">
        <v>81404</v>
      </c>
      <c r="B7590" s="85">
        <v>81404</v>
      </c>
      <c r="C7590" s="86" t="s">
        <v>4494</v>
      </c>
      <c r="D7590" s="87">
        <f>MAX(E7590:G7590)</f>
        <v>1041.25</v>
      </c>
      <c r="E7590" s="45">
        <v>833</v>
      </c>
      <c r="F7590" s="45">
        <f>E7590*1.25</f>
        <v>1041.25</v>
      </c>
      <c r="G7590" s="46">
        <v>1041.25</v>
      </c>
      <c r="H7590" s="46"/>
    </row>
    <row r="7591" spans="1:8" s="47" customFormat="1" ht="15" customHeight="1" x14ac:dyDescent="0.25">
      <c r="A7591" s="85">
        <v>77370</v>
      </c>
      <c r="B7591" s="85">
        <v>77370</v>
      </c>
      <c r="C7591" s="86" t="s">
        <v>6161</v>
      </c>
      <c r="D7591" s="87">
        <f>MAX(E7591:G7591)</f>
        <v>1043.6875</v>
      </c>
      <c r="E7591" s="45">
        <v>834.95</v>
      </c>
      <c r="F7591" s="45">
        <f>E7591*1.25</f>
        <v>1043.6875</v>
      </c>
      <c r="G7591" s="46">
        <v>1043.6875</v>
      </c>
      <c r="H7591" s="46"/>
    </row>
    <row r="7592" spans="1:8" s="47" customFormat="1" ht="15" customHeight="1" x14ac:dyDescent="0.25">
      <c r="A7592" s="85">
        <v>77370</v>
      </c>
      <c r="B7592" s="85">
        <v>77370</v>
      </c>
      <c r="C7592" s="86" t="s">
        <v>6130</v>
      </c>
      <c r="D7592" s="87">
        <f>MAX(E7592:G7592)</f>
        <v>1043.6875</v>
      </c>
      <c r="E7592" s="45">
        <v>834.95</v>
      </c>
      <c r="F7592" s="45">
        <f>E7592*1.25</f>
        <v>1043.6875</v>
      </c>
      <c r="G7592" s="46">
        <v>1043.6875</v>
      </c>
      <c r="H7592" s="46"/>
    </row>
    <row r="7593" spans="1:8" s="47" customFormat="1" ht="15" customHeight="1" x14ac:dyDescent="0.25">
      <c r="A7593" s="85">
        <v>77370</v>
      </c>
      <c r="B7593" s="85">
        <v>77370</v>
      </c>
      <c r="C7593" s="86" t="s">
        <v>6185</v>
      </c>
      <c r="D7593" s="87">
        <f>MAX(E7593:G7593)</f>
        <v>1043.6875</v>
      </c>
      <c r="E7593" s="45">
        <v>834.95</v>
      </c>
      <c r="F7593" s="45">
        <f>E7593*1.25</f>
        <v>1043.6875</v>
      </c>
      <c r="G7593" s="46">
        <v>1043.6875</v>
      </c>
      <c r="H7593" s="46"/>
    </row>
    <row r="7594" spans="1:8" s="47" customFormat="1" ht="15" customHeight="1" x14ac:dyDescent="0.25">
      <c r="A7594" s="84"/>
      <c r="B7594" s="85">
        <v>88341</v>
      </c>
      <c r="C7594" s="86" t="s">
        <v>1861</v>
      </c>
      <c r="D7594" s="87">
        <v>1043.8800000000001</v>
      </c>
      <c r="E7594" s="50"/>
      <c r="F7594" s="50"/>
      <c r="G7594" s="50"/>
      <c r="H7594" s="46"/>
    </row>
    <row r="7595" spans="1:8" s="47" customFormat="1" ht="15" customHeight="1" x14ac:dyDescent="0.25">
      <c r="A7595" s="85">
        <v>99284</v>
      </c>
      <c r="B7595" s="85">
        <v>99284</v>
      </c>
      <c r="C7595" s="86" t="s">
        <v>7319</v>
      </c>
      <c r="D7595" s="87">
        <f>MAX(E7595:G7595)</f>
        <v>1045.25</v>
      </c>
      <c r="E7595" s="45">
        <v>836.2</v>
      </c>
      <c r="F7595" s="45">
        <f>E7595*1.25</f>
        <v>1045.25</v>
      </c>
      <c r="G7595" s="46">
        <v>1045.25</v>
      </c>
      <c r="H7595" s="46"/>
    </row>
    <row r="7596" spans="1:8" s="47" customFormat="1" ht="15" customHeight="1" x14ac:dyDescent="0.25">
      <c r="A7596" s="85">
        <v>99284</v>
      </c>
      <c r="B7596" s="85">
        <v>99284</v>
      </c>
      <c r="C7596" s="86" t="s">
        <v>8886</v>
      </c>
      <c r="D7596" s="87">
        <f>MAX(E7596:G7596)</f>
        <v>1045.25</v>
      </c>
      <c r="E7596" s="45">
        <v>836.2</v>
      </c>
      <c r="F7596" s="45">
        <f>E7596*1.25</f>
        <v>1045.25</v>
      </c>
      <c r="G7596" s="46">
        <v>1045.25</v>
      </c>
      <c r="H7596" s="46"/>
    </row>
    <row r="7597" spans="1:8" s="47" customFormat="1" ht="15" customHeight="1" x14ac:dyDescent="0.25">
      <c r="A7597" s="85">
        <v>99284</v>
      </c>
      <c r="B7597" s="85">
        <v>99284</v>
      </c>
      <c r="C7597" s="86" t="s">
        <v>8629</v>
      </c>
      <c r="D7597" s="87">
        <f>MAX(E7597:G7597)</f>
        <v>1045.25</v>
      </c>
      <c r="E7597" s="45">
        <v>836.2</v>
      </c>
      <c r="F7597" s="45">
        <f>E7597*1.25</f>
        <v>1045.25</v>
      </c>
      <c r="G7597" s="46">
        <v>1045.25</v>
      </c>
      <c r="H7597" s="46"/>
    </row>
    <row r="7598" spans="1:8" s="47" customFormat="1" ht="15" customHeight="1" x14ac:dyDescent="0.25">
      <c r="A7598" s="84"/>
      <c r="B7598" s="85">
        <v>64615</v>
      </c>
      <c r="C7598" s="86" t="s">
        <v>640</v>
      </c>
      <c r="D7598" s="87">
        <v>1045.45</v>
      </c>
      <c r="E7598" s="50"/>
      <c r="F7598" s="50"/>
      <c r="G7598" s="50"/>
      <c r="H7598" s="46"/>
    </row>
    <row r="7599" spans="1:8" s="47" customFormat="1" ht="15" customHeight="1" x14ac:dyDescent="0.25">
      <c r="A7599" s="84"/>
      <c r="B7599" s="85">
        <v>90846</v>
      </c>
      <c r="C7599" s="86" t="s">
        <v>1957</v>
      </c>
      <c r="D7599" s="87">
        <v>1045.74</v>
      </c>
      <c r="E7599" s="50"/>
      <c r="F7599" s="50"/>
      <c r="G7599" s="50"/>
      <c r="H7599" s="46"/>
    </row>
    <row r="7600" spans="1:8" s="47" customFormat="1" ht="15" customHeight="1" x14ac:dyDescent="0.25">
      <c r="A7600" s="84"/>
      <c r="B7600" s="85">
        <v>78582</v>
      </c>
      <c r="C7600" s="86" t="s">
        <v>1059</v>
      </c>
      <c r="D7600" s="87">
        <v>1048</v>
      </c>
      <c r="E7600" s="50"/>
      <c r="F7600" s="50"/>
      <c r="G7600" s="50"/>
      <c r="H7600" s="46"/>
    </row>
    <row r="7601" spans="1:8" s="47" customFormat="1" ht="15" customHeight="1" x14ac:dyDescent="0.25">
      <c r="A7601" s="84"/>
      <c r="B7601" s="85">
        <v>23930</v>
      </c>
      <c r="C7601" s="86" t="s">
        <v>317</v>
      </c>
      <c r="D7601" s="87">
        <v>1048.54</v>
      </c>
      <c r="E7601" s="50"/>
      <c r="F7601" s="50"/>
      <c r="G7601" s="50"/>
      <c r="H7601" s="46"/>
    </row>
    <row r="7602" spans="1:8" s="47" customFormat="1" ht="15" customHeight="1" x14ac:dyDescent="0.25">
      <c r="A7602" s="85">
        <v>74475</v>
      </c>
      <c r="B7602" s="85">
        <v>74475</v>
      </c>
      <c r="C7602" s="86" t="s">
        <v>6018</v>
      </c>
      <c r="D7602" s="87">
        <f>MAX(E7602:G7602)</f>
        <v>1049.4375</v>
      </c>
      <c r="E7602" s="45">
        <v>839.55</v>
      </c>
      <c r="F7602" s="45">
        <f>E7602*1.25</f>
        <v>1049.4375</v>
      </c>
      <c r="G7602" s="46">
        <v>1049.4375</v>
      </c>
      <c r="H7602" s="46"/>
    </row>
    <row r="7603" spans="1:8" s="47" customFormat="1" ht="15" customHeight="1" x14ac:dyDescent="0.25">
      <c r="A7603" s="85" t="s">
        <v>2495</v>
      </c>
      <c r="B7603" s="85" t="s">
        <v>2495</v>
      </c>
      <c r="C7603" s="86" t="s">
        <v>8260</v>
      </c>
      <c r="D7603" s="87">
        <f>MAX(E7603:G7603)</f>
        <v>1050.125</v>
      </c>
      <c r="E7603" s="45">
        <v>840.1</v>
      </c>
      <c r="F7603" s="45">
        <f>E7603*1.25</f>
        <v>1050.125</v>
      </c>
      <c r="G7603" s="46">
        <v>1050.125</v>
      </c>
      <c r="H7603" s="46"/>
    </row>
    <row r="7604" spans="1:8" s="47" customFormat="1" ht="15" customHeight="1" x14ac:dyDescent="0.25">
      <c r="A7604" s="84"/>
      <c r="B7604" s="85">
        <v>77075</v>
      </c>
      <c r="C7604" s="86" t="s">
        <v>978</v>
      </c>
      <c r="D7604" s="87">
        <v>1052.75</v>
      </c>
      <c r="E7604" s="50"/>
      <c r="F7604" s="50"/>
      <c r="G7604" s="50"/>
      <c r="H7604" s="46"/>
    </row>
    <row r="7605" spans="1:8" s="47" customFormat="1" ht="15" customHeight="1" x14ac:dyDescent="0.25">
      <c r="A7605" s="85" t="s">
        <v>21</v>
      </c>
      <c r="B7605" s="85" t="s">
        <v>2495</v>
      </c>
      <c r="C7605" s="86" t="s">
        <v>4088</v>
      </c>
      <c r="D7605" s="87">
        <f>MAX(E7605:G7605)</f>
        <v>1055</v>
      </c>
      <c r="E7605" s="45">
        <v>844</v>
      </c>
      <c r="F7605" s="45">
        <f>E7605*1.25</f>
        <v>1055</v>
      </c>
      <c r="G7605" s="46">
        <v>1055</v>
      </c>
      <c r="H7605" s="46"/>
    </row>
    <row r="7606" spans="1:8" s="47" customFormat="1" ht="15" customHeight="1" x14ac:dyDescent="0.25">
      <c r="A7606" s="85" t="s">
        <v>21</v>
      </c>
      <c r="B7606" s="85" t="s">
        <v>2495</v>
      </c>
      <c r="C7606" s="86" t="s">
        <v>4089</v>
      </c>
      <c r="D7606" s="87">
        <f>MAX(E7606:G7606)</f>
        <v>1055</v>
      </c>
      <c r="E7606" s="45">
        <v>844</v>
      </c>
      <c r="F7606" s="45">
        <f>E7606*1.25</f>
        <v>1055</v>
      </c>
      <c r="G7606" s="46">
        <v>1055</v>
      </c>
      <c r="H7606" s="46"/>
    </row>
    <row r="7607" spans="1:8" s="47" customFormat="1" ht="15" customHeight="1" x14ac:dyDescent="0.25">
      <c r="A7607" s="85">
        <v>93980</v>
      </c>
      <c r="B7607" s="85">
        <v>93980</v>
      </c>
      <c r="C7607" s="86" t="s">
        <v>8544</v>
      </c>
      <c r="D7607" s="87">
        <f>MAX(E7607:G7607)</f>
        <v>1055.8125</v>
      </c>
      <c r="E7607" s="45">
        <v>844.65</v>
      </c>
      <c r="F7607" s="45">
        <f>E7607*1.25</f>
        <v>1055.8125</v>
      </c>
      <c r="G7607" s="46">
        <v>1055.8125</v>
      </c>
      <c r="H7607" s="46"/>
    </row>
    <row r="7608" spans="1:8" s="47" customFormat="1" ht="15" customHeight="1" x14ac:dyDescent="0.25">
      <c r="A7608" s="85" t="s">
        <v>2495</v>
      </c>
      <c r="B7608" s="85" t="s">
        <v>2495</v>
      </c>
      <c r="C7608" s="86" t="s">
        <v>8400</v>
      </c>
      <c r="D7608" s="87">
        <f>MAX(E7608:G7608)</f>
        <v>1057.25</v>
      </c>
      <c r="E7608" s="45">
        <v>845.8</v>
      </c>
      <c r="F7608" s="45">
        <f>E7608*1.25</f>
        <v>1057.25</v>
      </c>
      <c r="G7608" s="46">
        <v>1057.25</v>
      </c>
      <c r="H7608" s="46"/>
    </row>
    <row r="7609" spans="1:8" s="47" customFormat="1" ht="15" customHeight="1" x14ac:dyDescent="0.25">
      <c r="A7609" s="85" t="s">
        <v>2495</v>
      </c>
      <c r="B7609" s="85" t="s">
        <v>2495</v>
      </c>
      <c r="C7609" s="86" t="s">
        <v>8401</v>
      </c>
      <c r="D7609" s="87">
        <f>MAX(E7609:G7609)</f>
        <v>1057.25</v>
      </c>
      <c r="E7609" s="45">
        <v>845.8</v>
      </c>
      <c r="F7609" s="45">
        <f>E7609*1.25</f>
        <v>1057.25</v>
      </c>
      <c r="G7609" s="46">
        <v>1057.25</v>
      </c>
      <c r="H7609" s="46"/>
    </row>
    <row r="7610" spans="1:8" s="47" customFormat="1" ht="15" customHeight="1" x14ac:dyDescent="0.25">
      <c r="A7610" s="85">
        <v>57020</v>
      </c>
      <c r="B7610" s="85">
        <v>57020</v>
      </c>
      <c r="C7610" s="86" t="s">
        <v>7385</v>
      </c>
      <c r="D7610" s="87">
        <f>MAX(E7610:G7610)</f>
        <v>1057.5</v>
      </c>
      <c r="E7610" s="48">
        <v>846</v>
      </c>
      <c r="F7610" s="48">
        <f>E7610*1.25</f>
        <v>1057.5</v>
      </c>
      <c r="G7610" s="49">
        <v>1057.5</v>
      </c>
      <c r="H7610" s="46"/>
    </row>
    <row r="7611" spans="1:8" s="47" customFormat="1" ht="15" customHeight="1" x14ac:dyDescent="0.25">
      <c r="A7611" s="85">
        <v>83586</v>
      </c>
      <c r="B7611" s="85">
        <v>83586</v>
      </c>
      <c r="C7611" s="86" t="s">
        <v>5302</v>
      </c>
      <c r="D7611" s="87">
        <f>MAX(E7611:G7611)</f>
        <v>1058.4000000000001</v>
      </c>
      <c r="E7611" s="45">
        <v>846.72</v>
      </c>
      <c r="F7611" s="45">
        <f>E7611*1.25</f>
        <v>1058.4000000000001</v>
      </c>
      <c r="G7611" s="46">
        <v>1058.4000000000001</v>
      </c>
      <c r="H7611" s="46"/>
    </row>
    <row r="7612" spans="1:8" s="47" customFormat="1" ht="15" customHeight="1" x14ac:dyDescent="0.25">
      <c r="A7612" s="85">
        <v>83593</v>
      </c>
      <c r="B7612" s="85">
        <v>83593</v>
      </c>
      <c r="C7612" s="86" t="s">
        <v>4838</v>
      </c>
      <c r="D7612" s="87">
        <f>MAX(E7612:G7612)</f>
        <v>1058.4000000000001</v>
      </c>
      <c r="E7612" s="48">
        <v>846.72</v>
      </c>
      <c r="F7612" s="48">
        <f>E7612*1.25</f>
        <v>1058.4000000000001</v>
      </c>
      <c r="G7612" s="49">
        <v>1058.4000000000001</v>
      </c>
      <c r="H7612" s="46"/>
    </row>
    <row r="7613" spans="1:8" s="47" customFormat="1" ht="15" customHeight="1" x14ac:dyDescent="0.25">
      <c r="A7613" s="85">
        <v>49451</v>
      </c>
      <c r="B7613" s="85">
        <v>49451</v>
      </c>
      <c r="C7613" s="86" t="s">
        <v>7334</v>
      </c>
      <c r="D7613" s="87">
        <f>MAX(E7613:G7613)</f>
        <v>1060.875</v>
      </c>
      <c r="E7613" s="45">
        <v>848.7</v>
      </c>
      <c r="F7613" s="45">
        <f>E7613*1.25</f>
        <v>1060.875</v>
      </c>
      <c r="G7613" s="46">
        <v>1060.875</v>
      </c>
      <c r="H7613" s="46"/>
    </row>
    <row r="7614" spans="1:8" s="47" customFormat="1" ht="15" customHeight="1" x14ac:dyDescent="0.25">
      <c r="A7614" s="85">
        <v>74415</v>
      </c>
      <c r="B7614" s="85">
        <v>74415</v>
      </c>
      <c r="C7614" s="86" t="s">
        <v>6012</v>
      </c>
      <c r="D7614" s="87">
        <f>MAX(E7614:G7614)</f>
        <v>1060.9375</v>
      </c>
      <c r="E7614" s="45">
        <v>848.75</v>
      </c>
      <c r="F7614" s="45">
        <f>E7614*1.25</f>
        <v>1060.9375</v>
      </c>
      <c r="G7614" s="46">
        <v>1060.9375</v>
      </c>
      <c r="H7614" s="46"/>
    </row>
    <row r="7615" spans="1:8" s="47" customFormat="1" ht="15" customHeight="1" x14ac:dyDescent="0.25">
      <c r="A7615" s="85">
        <v>94003</v>
      </c>
      <c r="B7615" s="85">
        <v>94003</v>
      </c>
      <c r="C7615" s="86" t="s">
        <v>7064</v>
      </c>
      <c r="D7615" s="87">
        <f>MAX(E7615:G7615)</f>
        <v>1061.25</v>
      </c>
      <c r="E7615" s="45">
        <v>849</v>
      </c>
      <c r="F7615" s="45">
        <f>E7615*1.25</f>
        <v>1061.25</v>
      </c>
      <c r="G7615" s="46">
        <v>1061.25</v>
      </c>
      <c r="H7615" s="46"/>
    </row>
    <row r="7616" spans="1:8" s="47" customFormat="1" ht="15" customHeight="1" x14ac:dyDescent="0.25">
      <c r="A7616" s="85">
        <v>94003</v>
      </c>
      <c r="B7616" s="85">
        <v>94003</v>
      </c>
      <c r="C7616" s="86" t="s">
        <v>7065</v>
      </c>
      <c r="D7616" s="87">
        <f>MAX(E7616:G7616)</f>
        <v>1061.25</v>
      </c>
      <c r="E7616" s="45">
        <v>849</v>
      </c>
      <c r="F7616" s="45">
        <f>E7616*1.25</f>
        <v>1061.25</v>
      </c>
      <c r="G7616" s="46">
        <v>1061.25</v>
      </c>
      <c r="H7616" s="46"/>
    </row>
    <row r="7617" spans="1:8" s="47" customFormat="1" ht="15" customHeight="1" x14ac:dyDescent="0.25">
      <c r="A7617" s="85" t="s">
        <v>2495</v>
      </c>
      <c r="B7617" s="85" t="s">
        <v>2495</v>
      </c>
      <c r="C7617" s="86" t="s">
        <v>8480</v>
      </c>
      <c r="D7617" s="87">
        <f>MAX(E7617:G7617)</f>
        <v>1063.125</v>
      </c>
      <c r="E7617" s="45">
        <v>850.5</v>
      </c>
      <c r="F7617" s="45">
        <f>E7617*1.25</f>
        <v>1063.125</v>
      </c>
      <c r="G7617" s="46">
        <v>1063.125</v>
      </c>
      <c r="H7617" s="46"/>
    </row>
    <row r="7618" spans="1:8" s="47" customFormat="1" ht="15" customHeight="1" x14ac:dyDescent="0.25">
      <c r="A7618" s="85">
        <v>62270</v>
      </c>
      <c r="B7618" s="85">
        <v>62270</v>
      </c>
      <c r="C7618" s="86" t="s">
        <v>8893</v>
      </c>
      <c r="D7618" s="87">
        <f>MAX(E7618:G7618)</f>
        <v>1063.75</v>
      </c>
      <c r="E7618" s="48">
        <v>851</v>
      </c>
      <c r="F7618" s="48">
        <f>E7618*1.25</f>
        <v>1063.75</v>
      </c>
      <c r="G7618" s="49">
        <v>1063.75</v>
      </c>
      <c r="H7618" s="46"/>
    </row>
    <row r="7619" spans="1:8" s="47" customFormat="1" ht="15" customHeight="1" x14ac:dyDescent="0.25">
      <c r="A7619" s="85">
        <v>62270</v>
      </c>
      <c r="B7619" s="85">
        <v>62270</v>
      </c>
      <c r="C7619" s="86" t="s">
        <v>8717</v>
      </c>
      <c r="D7619" s="87">
        <f>MAX(E7619:G7619)</f>
        <v>1063.75</v>
      </c>
      <c r="E7619" s="48">
        <v>851</v>
      </c>
      <c r="F7619" s="48">
        <f>E7619*1.25</f>
        <v>1063.75</v>
      </c>
      <c r="G7619" s="49">
        <v>1063.75</v>
      </c>
      <c r="H7619" s="46"/>
    </row>
    <row r="7620" spans="1:8" s="47" customFormat="1" ht="15" customHeight="1" x14ac:dyDescent="0.25">
      <c r="A7620" s="85">
        <v>62270</v>
      </c>
      <c r="B7620" s="85">
        <v>62270</v>
      </c>
      <c r="C7620" s="86" t="s">
        <v>6361</v>
      </c>
      <c r="D7620" s="87">
        <f>MAX(E7620:G7620)</f>
        <v>1063.75</v>
      </c>
      <c r="E7620" s="48">
        <v>851</v>
      </c>
      <c r="F7620" s="48">
        <f>E7620*1.25</f>
        <v>1063.75</v>
      </c>
      <c r="G7620" s="49">
        <v>1063.75</v>
      </c>
      <c r="H7620" s="46"/>
    </row>
    <row r="7621" spans="1:8" s="47" customFormat="1" ht="15" customHeight="1" x14ac:dyDescent="0.25">
      <c r="A7621" s="85">
        <v>62270</v>
      </c>
      <c r="B7621" s="85">
        <v>62270</v>
      </c>
      <c r="C7621" s="86" t="s">
        <v>7428</v>
      </c>
      <c r="D7621" s="87">
        <f>MAX(E7621:G7621)</f>
        <v>1063.75</v>
      </c>
      <c r="E7621" s="48">
        <v>851</v>
      </c>
      <c r="F7621" s="48">
        <f>E7621*1.25</f>
        <v>1063.75</v>
      </c>
      <c r="G7621" s="49">
        <v>1063.75</v>
      </c>
      <c r="H7621" s="46"/>
    </row>
    <row r="7622" spans="1:8" s="47" customFormat="1" ht="15" customHeight="1" x14ac:dyDescent="0.25">
      <c r="A7622" s="85">
        <v>62270</v>
      </c>
      <c r="B7622" s="85">
        <v>62270</v>
      </c>
      <c r="C7622" s="86" t="s">
        <v>6485</v>
      </c>
      <c r="D7622" s="87">
        <f>MAX(E7622:G7622)</f>
        <v>1063.75</v>
      </c>
      <c r="E7622" s="48">
        <v>851</v>
      </c>
      <c r="F7622" s="48">
        <f>E7622*1.25</f>
        <v>1063.75</v>
      </c>
      <c r="G7622" s="49">
        <v>1063.75</v>
      </c>
      <c r="H7622" s="46"/>
    </row>
    <row r="7623" spans="1:8" s="47" customFormat="1" ht="15" customHeight="1" x14ac:dyDescent="0.25">
      <c r="A7623" s="85">
        <v>62270</v>
      </c>
      <c r="B7623" s="85">
        <v>62270</v>
      </c>
      <c r="C7623" s="86" t="s">
        <v>6485</v>
      </c>
      <c r="D7623" s="87">
        <f>MAX(E7623:G7623)</f>
        <v>1063.75</v>
      </c>
      <c r="E7623" s="48">
        <v>851</v>
      </c>
      <c r="F7623" s="48">
        <f>E7623*1.25</f>
        <v>1063.75</v>
      </c>
      <c r="G7623" s="49">
        <v>1063.75</v>
      </c>
      <c r="H7623" s="46"/>
    </row>
    <row r="7624" spans="1:8" s="47" customFormat="1" ht="15" customHeight="1" x14ac:dyDescent="0.25">
      <c r="A7624" s="85">
        <v>62270</v>
      </c>
      <c r="B7624" s="85">
        <v>62270</v>
      </c>
      <c r="C7624" s="86" t="s">
        <v>6485</v>
      </c>
      <c r="D7624" s="87">
        <f>MAX(E7624:G7624)</f>
        <v>1063.75</v>
      </c>
      <c r="E7624" s="48">
        <v>851</v>
      </c>
      <c r="F7624" s="48">
        <f>E7624*1.25</f>
        <v>1063.75</v>
      </c>
      <c r="G7624" s="49">
        <v>1063.75</v>
      </c>
      <c r="H7624" s="46"/>
    </row>
    <row r="7625" spans="1:8" s="47" customFormat="1" ht="15" customHeight="1" x14ac:dyDescent="0.25">
      <c r="A7625" s="85">
        <v>62270</v>
      </c>
      <c r="B7625" s="85">
        <v>62270</v>
      </c>
      <c r="C7625" s="86" t="s">
        <v>8756</v>
      </c>
      <c r="D7625" s="87">
        <f>MAX(E7625:G7625)</f>
        <v>1063.75</v>
      </c>
      <c r="E7625" s="48">
        <v>851</v>
      </c>
      <c r="F7625" s="48">
        <f>E7625*1.25</f>
        <v>1063.75</v>
      </c>
      <c r="G7625" s="49">
        <v>1063.75</v>
      </c>
      <c r="H7625" s="46"/>
    </row>
    <row r="7626" spans="1:8" s="47" customFormat="1" ht="15" customHeight="1" x14ac:dyDescent="0.25">
      <c r="A7626" s="84"/>
      <c r="B7626" s="85">
        <v>13102</v>
      </c>
      <c r="C7626" s="86" t="s">
        <v>220</v>
      </c>
      <c r="D7626" s="87">
        <v>1063.76</v>
      </c>
      <c r="E7626" s="50"/>
      <c r="F7626" s="50"/>
      <c r="G7626" s="50"/>
      <c r="H7626" s="46"/>
    </row>
    <row r="7627" spans="1:8" s="47" customFormat="1" ht="15" customHeight="1" x14ac:dyDescent="0.25">
      <c r="A7627" s="85">
        <v>99472</v>
      </c>
      <c r="B7627" s="85">
        <v>99472</v>
      </c>
      <c r="C7627" s="86" t="s">
        <v>8660</v>
      </c>
      <c r="D7627" s="87">
        <f>MAX(E7627:G7627)</f>
        <v>1066.5</v>
      </c>
      <c r="E7627" s="45">
        <v>853.2</v>
      </c>
      <c r="F7627" s="45">
        <f>E7627*1.25</f>
        <v>1066.5</v>
      </c>
      <c r="G7627" s="46">
        <v>1066.5</v>
      </c>
      <c r="H7627" s="46"/>
    </row>
    <row r="7628" spans="1:8" s="47" customFormat="1" ht="15" customHeight="1" x14ac:dyDescent="0.25">
      <c r="A7628" s="85">
        <v>99472</v>
      </c>
      <c r="B7628" s="85">
        <v>99472</v>
      </c>
      <c r="C7628" s="86" t="s">
        <v>8660</v>
      </c>
      <c r="D7628" s="87">
        <f>MAX(E7628:G7628)</f>
        <v>1066.5</v>
      </c>
      <c r="E7628" s="45">
        <v>853.2</v>
      </c>
      <c r="F7628" s="45">
        <f>E7628*1.25</f>
        <v>1066.5</v>
      </c>
      <c r="G7628" s="46">
        <v>1066.5</v>
      </c>
      <c r="H7628" s="46"/>
    </row>
    <row r="7629" spans="1:8" s="47" customFormat="1" ht="15" customHeight="1" x14ac:dyDescent="0.25">
      <c r="A7629" s="85" t="s">
        <v>2495</v>
      </c>
      <c r="B7629" s="85" t="s">
        <v>2495</v>
      </c>
      <c r="C7629" s="86" t="s">
        <v>3100</v>
      </c>
      <c r="D7629" s="87">
        <f>MAX(E7629:G7629)</f>
        <v>1069.25</v>
      </c>
      <c r="E7629" s="45">
        <v>855.4</v>
      </c>
      <c r="F7629" s="45">
        <f>E7629*1.25</f>
        <v>1069.25</v>
      </c>
      <c r="G7629" s="46">
        <v>1069.25</v>
      </c>
      <c r="H7629" s="46"/>
    </row>
    <row r="7630" spans="1:8" s="47" customFormat="1" ht="15" customHeight="1" x14ac:dyDescent="0.25">
      <c r="A7630" s="85">
        <v>99469</v>
      </c>
      <c r="B7630" s="85">
        <v>99469</v>
      </c>
      <c r="C7630" s="86" t="s">
        <v>8656</v>
      </c>
      <c r="D7630" s="87">
        <f>MAX(E7630:G7630)</f>
        <v>1069.375</v>
      </c>
      <c r="E7630" s="45">
        <v>855.5</v>
      </c>
      <c r="F7630" s="45">
        <f>E7630*1.25</f>
        <v>1069.375</v>
      </c>
      <c r="G7630" s="46">
        <v>1069.375</v>
      </c>
      <c r="H7630" s="46"/>
    </row>
    <row r="7631" spans="1:8" s="47" customFormat="1" ht="15" customHeight="1" x14ac:dyDescent="0.25">
      <c r="A7631" s="85">
        <v>99469</v>
      </c>
      <c r="B7631" s="85">
        <v>99469</v>
      </c>
      <c r="C7631" s="86" t="s">
        <v>8656</v>
      </c>
      <c r="D7631" s="87">
        <f>MAX(E7631:G7631)</f>
        <v>1069.375</v>
      </c>
      <c r="E7631" s="45">
        <v>855.5</v>
      </c>
      <c r="F7631" s="45">
        <f>E7631*1.25</f>
        <v>1069.375</v>
      </c>
      <c r="G7631" s="46">
        <v>1069.375</v>
      </c>
      <c r="H7631" s="46"/>
    </row>
    <row r="7632" spans="1:8" s="47" customFormat="1" ht="15" customHeight="1" x14ac:dyDescent="0.25">
      <c r="A7632" s="85">
        <v>64492</v>
      </c>
      <c r="B7632" s="85">
        <v>64492</v>
      </c>
      <c r="C7632" s="86" t="s">
        <v>7918</v>
      </c>
      <c r="D7632" s="87">
        <f>MAX(E7632:G7632)</f>
        <v>1069.4375</v>
      </c>
      <c r="E7632" s="48">
        <v>855.55</v>
      </c>
      <c r="F7632" s="48">
        <f>E7632*1.25</f>
        <v>1069.4375</v>
      </c>
      <c r="G7632" s="49">
        <v>1069.4375</v>
      </c>
      <c r="H7632" s="46"/>
    </row>
    <row r="7633" spans="1:8" s="47" customFormat="1" ht="15" customHeight="1" x14ac:dyDescent="0.25">
      <c r="A7633" s="85">
        <v>64492</v>
      </c>
      <c r="B7633" s="85">
        <v>64492</v>
      </c>
      <c r="C7633" s="86" t="s">
        <v>6874</v>
      </c>
      <c r="D7633" s="87">
        <f>MAX(E7633:G7633)</f>
        <v>1069.4375</v>
      </c>
      <c r="E7633" s="48">
        <v>855.55</v>
      </c>
      <c r="F7633" s="48">
        <f>E7633*1.25</f>
        <v>1069.4375</v>
      </c>
      <c r="G7633" s="49">
        <v>1069.4375</v>
      </c>
      <c r="H7633" s="46"/>
    </row>
    <row r="7634" spans="1:8" s="47" customFormat="1" ht="15" customHeight="1" x14ac:dyDescent="0.25">
      <c r="A7634" s="85">
        <v>64495</v>
      </c>
      <c r="B7634" s="85">
        <v>64495</v>
      </c>
      <c r="C7634" s="86" t="s">
        <v>7914</v>
      </c>
      <c r="D7634" s="87">
        <f>MAX(E7634:G7634)</f>
        <v>1069.4375</v>
      </c>
      <c r="E7634" s="48">
        <v>855.55</v>
      </c>
      <c r="F7634" s="48">
        <f>E7634*1.25</f>
        <v>1069.4375</v>
      </c>
      <c r="G7634" s="49">
        <v>1069.4375</v>
      </c>
      <c r="H7634" s="46"/>
    </row>
    <row r="7635" spans="1:8" s="47" customFormat="1" ht="15" customHeight="1" x14ac:dyDescent="0.25">
      <c r="A7635" s="85">
        <v>64495</v>
      </c>
      <c r="B7635" s="85">
        <v>64495</v>
      </c>
      <c r="C7635" s="86" t="s">
        <v>6875</v>
      </c>
      <c r="D7635" s="87">
        <f>MAX(E7635:G7635)</f>
        <v>1069.4375</v>
      </c>
      <c r="E7635" s="48">
        <v>855.55</v>
      </c>
      <c r="F7635" s="48">
        <f>E7635*1.25</f>
        <v>1069.4375</v>
      </c>
      <c r="G7635" s="49">
        <v>1069.4375</v>
      </c>
      <c r="H7635" s="46"/>
    </row>
    <row r="7636" spans="1:8" s="47" customFormat="1" ht="15" customHeight="1" x14ac:dyDescent="0.25">
      <c r="A7636" s="85">
        <v>64495</v>
      </c>
      <c r="B7636" s="85">
        <v>64495</v>
      </c>
      <c r="C7636" s="86" t="s">
        <v>6914</v>
      </c>
      <c r="D7636" s="87">
        <f>MAX(E7636:G7636)</f>
        <v>1069.4375</v>
      </c>
      <c r="E7636" s="48">
        <v>855.55</v>
      </c>
      <c r="F7636" s="48">
        <f>E7636*1.25</f>
        <v>1069.4375</v>
      </c>
      <c r="G7636" s="49">
        <v>1069.4375</v>
      </c>
      <c r="H7636" s="46"/>
    </row>
    <row r="7637" spans="1:8" s="47" customFormat="1" ht="15" customHeight="1" x14ac:dyDescent="0.25">
      <c r="A7637" s="84"/>
      <c r="B7637" s="85">
        <v>87653</v>
      </c>
      <c r="C7637" s="86" t="s">
        <v>1796</v>
      </c>
      <c r="D7637" s="87">
        <v>1069.6199999999999</v>
      </c>
      <c r="E7637" s="50"/>
      <c r="F7637" s="50"/>
      <c r="G7637" s="50"/>
      <c r="H7637" s="46"/>
    </row>
    <row r="7638" spans="1:8" s="47" customFormat="1" ht="15" customHeight="1" x14ac:dyDescent="0.25">
      <c r="A7638" s="85">
        <v>83520</v>
      </c>
      <c r="B7638" s="85">
        <v>83520</v>
      </c>
      <c r="C7638" s="86" t="s">
        <v>4660</v>
      </c>
      <c r="D7638" s="87">
        <f>MAX(E7638:G7638)</f>
        <v>1070.325</v>
      </c>
      <c r="E7638" s="45">
        <v>856.26</v>
      </c>
      <c r="F7638" s="45">
        <f>E7638*1.25</f>
        <v>1070.325</v>
      </c>
      <c r="G7638" s="46">
        <v>1070.325</v>
      </c>
      <c r="H7638" s="46"/>
    </row>
    <row r="7639" spans="1:8" s="47" customFormat="1" ht="15" customHeight="1" x14ac:dyDescent="0.25">
      <c r="A7639" s="84"/>
      <c r="B7639" s="85">
        <v>11622</v>
      </c>
      <c r="C7639" s="86" t="s">
        <v>161</v>
      </c>
      <c r="D7639" s="87">
        <v>1072.22</v>
      </c>
      <c r="E7639" s="50"/>
      <c r="F7639" s="50"/>
      <c r="G7639" s="50"/>
      <c r="H7639" s="46"/>
    </row>
    <row r="7640" spans="1:8" s="47" customFormat="1" ht="15" customHeight="1" x14ac:dyDescent="0.25">
      <c r="A7640" s="85">
        <v>77333</v>
      </c>
      <c r="B7640" s="85">
        <v>77333</v>
      </c>
      <c r="C7640" s="86" t="s">
        <v>6158</v>
      </c>
      <c r="D7640" s="87">
        <f>MAX(E7640:G7640)</f>
        <v>1074.0125</v>
      </c>
      <c r="E7640" s="45">
        <v>859.21</v>
      </c>
      <c r="F7640" s="45">
        <f>E7640*1.25</f>
        <v>1074.0125</v>
      </c>
      <c r="G7640" s="46">
        <v>1074.0125</v>
      </c>
      <c r="H7640" s="46"/>
    </row>
    <row r="7641" spans="1:8" s="47" customFormat="1" ht="15" customHeight="1" x14ac:dyDescent="0.25">
      <c r="A7641" s="85" t="s">
        <v>2495</v>
      </c>
      <c r="B7641" s="85" t="s">
        <v>2495</v>
      </c>
      <c r="C7641" s="86" t="s">
        <v>4850</v>
      </c>
      <c r="D7641" s="87">
        <f>MAX(E7641:G7641)</f>
        <v>1080</v>
      </c>
      <c r="E7641" s="45">
        <v>864</v>
      </c>
      <c r="F7641" s="45">
        <f>E7641*1.25</f>
        <v>1080</v>
      </c>
      <c r="G7641" s="46">
        <v>1080</v>
      </c>
      <c r="H7641" s="46"/>
    </row>
    <row r="7642" spans="1:8" s="47" customFormat="1" ht="15" customHeight="1" x14ac:dyDescent="0.25">
      <c r="A7642" s="84"/>
      <c r="B7642" s="85">
        <v>78185</v>
      </c>
      <c r="C7642" s="86" t="s">
        <v>1033</v>
      </c>
      <c r="D7642" s="87">
        <v>1082.21</v>
      </c>
      <c r="E7642" s="50"/>
      <c r="F7642" s="50"/>
      <c r="G7642" s="50"/>
      <c r="H7642" s="46"/>
    </row>
    <row r="7643" spans="1:8" s="47" customFormat="1" ht="15" customHeight="1" x14ac:dyDescent="0.25">
      <c r="A7643" s="85" t="s">
        <v>2495</v>
      </c>
      <c r="B7643" s="85" t="s">
        <v>2495</v>
      </c>
      <c r="C7643" s="86" t="s">
        <v>5433</v>
      </c>
      <c r="D7643" s="87">
        <f>MAX(E7643:G7643)</f>
        <v>1083.25</v>
      </c>
      <c r="E7643" s="45">
        <v>866.6</v>
      </c>
      <c r="F7643" s="45">
        <f>E7643*1.25</f>
        <v>1083.25</v>
      </c>
      <c r="G7643" s="46">
        <v>1083.25</v>
      </c>
      <c r="H7643" s="46"/>
    </row>
    <row r="7644" spans="1:8" s="47" customFormat="1" ht="15" customHeight="1" x14ac:dyDescent="0.25">
      <c r="A7644" s="84"/>
      <c r="B7644" s="85">
        <v>77318</v>
      </c>
      <c r="C7644" s="86" t="s">
        <v>998</v>
      </c>
      <c r="D7644" s="87">
        <v>1085.21</v>
      </c>
      <c r="E7644" s="50"/>
      <c r="F7644" s="50"/>
      <c r="G7644" s="50"/>
      <c r="H7644" s="46"/>
    </row>
    <row r="7645" spans="1:8" s="47" customFormat="1" ht="15" customHeight="1" x14ac:dyDescent="0.25">
      <c r="A7645" s="85" t="s">
        <v>8265</v>
      </c>
      <c r="B7645" s="85">
        <v>11401</v>
      </c>
      <c r="C7645" s="86" t="s">
        <v>7604</v>
      </c>
      <c r="D7645" s="87">
        <f>MAX(E7645:G7645)</f>
        <v>1086.0250000000001</v>
      </c>
      <c r="E7645" s="45">
        <v>868.82</v>
      </c>
      <c r="F7645" s="45">
        <f>E7645*1.25</f>
        <v>1086.0250000000001</v>
      </c>
      <c r="G7645" s="46">
        <v>1086.0250000000001</v>
      </c>
      <c r="H7645" s="46"/>
    </row>
    <row r="7646" spans="1:8" s="47" customFormat="1" ht="15" customHeight="1" x14ac:dyDescent="0.25">
      <c r="A7646" s="85" t="s">
        <v>2495</v>
      </c>
      <c r="B7646" s="85" t="s">
        <v>2495</v>
      </c>
      <c r="C7646" s="86" t="s">
        <v>6842</v>
      </c>
      <c r="D7646" s="87">
        <f>MAX(E7646:G7646)</f>
        <v>1086.2625</v>
      </c>
      <c r="E7646" s="45">
        <v>869.01</v>
      </c>
      <c r="F7646" s="45">
        <f>E7646*1.25</f>
        <v>1086.2625</v>
      </c>
      <c r="G7646" s="46">
        <v>1086.2625</v>
      </c>
      <c r="H7646" s="46"/>
    </row>
    <row r="7647" spans="1:8" s="47" customFormat="1" ht="15" customHeight="1" x14ac:dyDescent="0.25">
      <c r="A7647" s="85">
        <v>78291</v>
      </c>
      <c r="B7647" s="85">
        <v>78291</v>
      </c>
      <c r="C7647" s="86" t="s">
        <v>6249</v>
      </c>
      <c r="D7647" s="87">
        <f>MAX(E7647:G7647)</f>
        <v>1089.375</v>
      </c>
      <c r="E7647" s="45">
        <v>871.5</v>
      </c>
      <c r="F7647" s="45">
        <f>E7647*1.25</f>
        <v>1089.375</v>
      </c>
      <c r="G7647" s="46">
        <v>1089.375</v>
      </c>
      <c r="H7647" s="46"/>
    </row>
    <row r="7648" spans="1:8" s="47" customFormat="1" ht="15" customHeight="1" x14ac:dyDescent="0.25">
      <c r="A7648" s="85">
        <v>46050</v>
      </c>
      <c r="B7648" s="85">
        <v>46050</v>
      </c>
      <c r="C7648" s="86" t="s">
        <v>7503</v>
      </c>
      <c r="D7648" s="87">
        <f>MAX(E7648:G7648)</f>
        <v>1092.2375</v>
      </c>
      <c r="E7648" s="45">
        <v>873.79</v>
      </c>
      <c r="F7648" s="45">
        <f>E7648*1.25</f>
        <v>1092.2375</v>
      </c>
      <c r="G7648" s="46">
        <v>1092.2375</v>
      </c>
      <c r="H7648" s="46"/>
    </row>
    <row r="7649" spans="1:8" s="47" customFormat="1" ht="15" customHeight="1" x14ac:dyDescent="0.25">
      <c r="A7649" s="84"/>
      <c r="B7649" s="85">
        <v>26765</v>
      </c>
      <c r="C7649" s="86" t="s">
        <v>358</v>
      </c>
      <c r="D7649" s="87">
        <v>1093.02</v>
      </c>
      <c r="E7649" s="50"/>
      <c r="F7649" s="50"/>
      <c r="G7649" s="50"/>
      <c r="H7649" s="46"/>
    </row>
    <row r="7650" spans="1:8" s="47" customFormat="1" ht="15" customHeight="1" x14ac:dyDescent="0.25">
      <c r="A7650" s="84"/>
      <c r="B7650" s="85">
        <v>20796</v>
      </c>
      <c r="C7650" s="86" t="s">
        <v>300</v>
      </c>
      <c r="D7650" s="87">
        <v>1093.1300000000001</v>
      </c>
      <c r="E7650" s="50"/>
      <c r="F7650" s="50"/>
      <c r="G7650" s="50"/>
      <c r="H7650" s="46"/>
    </row>
    <row r="7651" spans="1:8" s="47" customFormat="1" ht="15" customHeight="1" x14ac:dyDescent="0.25">
      <c r="A7651" s="85" t="s">
        <v>2495</v>
      </c>
      <c r="B7651" s="85">
        <v>28810</v>
      </c>
      <c r="C7651" s="86" t="s">
        <v>8841</v>
      </c>
      <c r="D7651" s="87">
        <f>MAX(E7651:G7651)</f>
        <v>1093.875</v>
      </c>
      <c r="E7651" s="48">
        <v>875.1</v>
      </c>
      <c r="F7651" s="48">
        <f>E7651*1.25</f>
        <v>1093.875</v>
      </c>
      <c r="G7651" s="49">
        <v>1093.875</v>
      </c>
      <c r="H7651" s="46"/>
    </row>
    <row r="7652" spans="1:8" s="47" customFormat="1" ht="15" customHeight="1" x14ac:dyDescent="0.25">
      <c r="A7652" s="85" t="s">
        <v>2495</v>
      </c>
      <c r="B7652" s="85" t="s">
        <v>2495</v>
      </c>
      <c r="C7652" s="86" t="s">
        <v>5267</v>
      </c>
      <c r="D7652" s="87">
        <f>MAX(E7652:G7652)</f>
        <v>1094.4375</v>
      </c>
      <c r="E7652" s="45">
        <v>875.55</v>
      </c>
      <c r="F7652" s="45">
        <f>E7652*1.25</f>
        <v>1094.4375</v>
      </c>
      <c r="G7652" s="46">
        <v>1094.4375</v>
      </c>
      <c r="H7652" s="46"/>
    </row>
    <row r="7653" spans="1:8" s="47" customFormat="1" ht="15" customHeight="1" x14ac:dyDescent="0.25">
      <c r="A7653" s="84"/>
      <c r="B7653" s="85">
        <v>19285</v>
      </c>
      <c r="C7653" s="86" t="s">
        <v>282</v>
      </c>
      <c r="D7653" s="87">
        <v>1099.0899999999999</v>
      </c>
      <c r="E7653" s="50"/>
      <c r="F7653" s="50"/>
      <c r="G7653" s="50"/>
      <c r="H7653" s="46"/>
    </row>
    <row r="7654" spans="1:8" s="47" customFormat="1" ht="15" customHeight="1" x14ac:dyDescent="0.25">
      <c r="A7654" s="85" t="s">
        <v>2495</v>
      </c>
      <c r="B7654" s="85" t="s">
        <v>2495</v>
      </c>
      <c r="C7654" s="86" t="s">
        <v>3207</v>
      </c>
      <c r="D7654" s="87">
        <f>MAX(E7654:G7654)</f>
        <v>1101.3249999999998</v>
      </c>
      <c r="E7654" s="45">
        <v>881.06</v>
      </c>
      <c r="F7654" s="45">
        <f>E7654*1.25</f>
        <v>1101.3249999999998</v>
      </c>
      <c r="G7654" s="46">
        <v>1101.3249999999998</v>
      </c>
      <c r="H7654" s="46"/>
    </row>
    <row r="7655" spans="1:8" s="47" customFormat="1" ht="15" customHeight="1" x14ac:dyDescent="0.25">
      <c r="A7655" s="85" t="s">
        <v>2495</v>
      </c>
      <c r="B7655" s="85" t="s">
        <v>2495</v>
      </c>
      <c r="C7655" s="86" t="s">
        <v>5107</v>
      </c>
      <c r="D7655" s="87">
        <f>MAX(E7655:G7655)</f>
        <v>1102</v>
      </c>
      <c r="E7655" s="45">
        <v>881.6</v>
      </c>
      <c r="F7655" s="45">
        <f>E7655*1.25</f>
        <v>1102</v>
      </c>
      <c r="G7655" s="46">
        <v>1102</v>
      </c>
      <c r="H7655" s="46"/>
    </row>
    <row r="7656" spans="1:8" s="47" customFormat="1" ht="15" customHeight="1" x14ac:dyDescent="0.25">
      <c r="A7656" s="85" t="s">
        <v>21</v>
      </c>
      <c r="B7656" s="85" t="s">
        <v>2495</v>
      </c>
      <c r="C7656" s="86" t="s">
        <v>3737</v>
      </c>
      <c r="D7656" s="87">
        <f>MAX(E7656:G7656)</f>
        <v>1102.5</v>
      </c>
      <c r="E7656" s="45">
        <v>882</v>
      </c>
      <c r="F7656" s="45">
        <f>E7656*1.25</f>
        <v>1102.5</v>
      </c>
      <c r="G7656" s="46">
        <v>1102.5</v>
      </c>
      <c r="H7656" s="46"/>
    </row>
    <row r="7657" spans="1:8" s="47" customFormat="1" ht="15" customHeight="1" x14ac:dyDescent="0.25">
      <c r="A7657" s="85">
        <v>40831</v>
      </c>
      <c r="B7657" s="85">
        <v>40831</v>
      </c>
      <c r="C7657" s="86" t="s">
        <v>7465</v>
      </c>
      <c r="D7657" s="87">
        <f>MAX(E7657:G7657)</f>
        <v>1104.3000000000002</v>
      </c>
      <c r="E7657" s="45">
        <v>883.44</v>
      </c>
      <c r="F7657" s="45">
        <f>E7657*1.25</f>
        <v>1104.3000000000002</v>
      </c>
      <c r="G7657" s="46">
        <v>1104.3000000000002</v>
      </c>
      <c r="H7657" s="46"/>
    </row>
    <row r="7658" spans="1:8" s="47" customFormat="1" ht="15" customHeight="1" x14ac:dyDescent="0.25">
      <c r="A7658" s="85" t="s">
        <v>27</v>
      </c>
      <c r="B7658" s="85" t="s">
        <v>2495</v>
      </c>
      <c r="C7658" s="86" t="s">
        <v>3782</v>
      </c>
      <c r="D7658" s="87">
        <f>MAX(E7658:G7658)</f>
        <v>1104.425</v>
      </c>
      <c r="E7658" s="45">
        <v>883.54</v>
      </c>
      <c r="F7658" s="45">
        <f>E7658*1.25</f>
        <v>1104.425</v>
      </c>
      <c r="G7658" s="46">
        <v>1104.425</v>
      </c>
      <c r="H7658" s="46"/>
    </row>
    <row r="7659" spans="1:8" s="47" customFormat="1" ht="15" customHeight="1" x14ac:dyDescent="0.25">
      <c r="A7659" s="85" t="s">
        <v>27</v>
      </c>
      <c r="B7659" s="85" t="s">
        <v>2495</v>
      </c>
      <c r="C7659" s="86" t="s">
        <v>3781</v>
      </c>
      <c r="D7659" s="87">
        <f>MAX(E7659:G7659)</f>
        <v>1104.425</v>
      </c>
      <c r="E7659" s="45">
        <v>883.54</v>
      </c>
      <c r="F7659" s="45">
        <f>E7659*1.25</f>
        <v>1104.425</v>
      </c>
      <c r="G7659" s="46">
        <v>1104.425</v>
      </c>
      <c r="H7659" s="46"/>
    </row>
    <row r="7660" spans="1:8" s="47" customFormat="1" ht="15" customHeight="1" x14ac:dyDescent="0.25">
      <c r="A7660" s="85">
        <v>90375</v>
      </c>
      <c r="B7660" s="85">
        <v>90375</v>
      </c>
      <c r="C7660" s="86" t="s">
        <v>8048</v>
      </c>
      <c r="D7660" s="87">
        <f>MAX(E7660:G7660)</f>
        <v>1104.9124999999999</v>
      </c>
      <c r="E7660" s="45">
        <v>883.93</v>
      </c>
      <c r="F7660" s="45">
        <f>E7660*1.25</f>
        <v>1104.9124999999999</v>
      </c>
      <c r="G7660" s="46">
        <v>1104.9124999999999</v>
      </c>
      <c r="H7660" s="46"/>
    </row>
    <row r="7661" spans="1:8" s="47" customFormat="1" ht="15" customHeight="1" x14ac:dyDescent="0.25">
      <c r="A7661" s="85" t="s">
        <v>2495</v>
      </c>
      <c r="B7661" s="85" t="s">
        <v>2495</v>
      </c>
      <c r="C7661" s="86" t="s">
        <v>6494</v>
      </c>
      <c r="D7661" s="87">
        <f>MAX(E7661:G7661)</f>
        <v>1110.9749999999999</v>
      </c>
      <c r="E7661" s="45">
        <v>888.78</v>
      </c>
      <c r="F7661" s="45">
        <f>E7661*1.25</f>
        <v>1110.9749999999999</v>
      </c>
      <c r="G7661" s="46">
        <v>1110.9749999999999</v>
      </c>
      <c r="H7661" s="46"/>
    </row>
    <row r="7662" spans="1:8" s="47" customFormat="1" ht="15" customHeight="1" x14ac:dyDescent="0.25">
      <c r="A7662" s="85">
        <v>77331</v>
      </c>
      <c r="B7662" s="85">
        <v>77331</v>
      </c>
      <c r="C7662" s="86" t="s">
        <v>6156</v>
      </c>
      <c r="D7662" s="87">
        <f>MAX(E7662:G7662)</f>
        <v>1113.575</v>
      </c>
      <c r="E7662" s="45">
        <v>890.86</v>
      </c>
      <c r="F7662" s="45">
        <f>E7662*1.25</f>
        <v>1113.575</v>
      </c>
      <c r="G7662" s="46">
        <v>1113.575</v>
      </c>
      <c r="H7662" s="46"/>
    </row>
    <row r="7663" spans="1:8" s="47" customFormat="1" ht="15" customHeight="1" x14ac:dyDescent="0.25">
      <c r="A7663" s="85">
        <v>77073</v>
      </c>
      <c r="B7663" s="85">
        <v>77073</v>
      </c>
      <c r="C7663" s="86" t="s">
        <v>6026</v>
      </c>
      <c r="D7663" s="87">
        <f>MAX(E7663:G7663)</f>
        <v>1117.4875</v>
      </c>
      <c r="E7663" s="45">
        <v>893.99</v>
      </c>
      <c r="F7663" s="45">
        <f>E7663*1.25</f>
        <v>1117.4875</v>
      </c>
      <c r="G7663" s="46">
        <v>1117.4875</v>
      </c>
      <c r="H7663" s="46"/>
    </row>
    <row r="7664" spans="1:8" s="47" customFormat="1" ht="15" customHeight="1" x14ac:dyDescent="0.25">
      <c r="A7664" s="84"/>
      <c r="B7664" s="85">
        <v>11400</v>
      </c>
      <c r="C7664" s="86" t="s">
        <v>137</v>
      </c>
      <c r="D7664" s="87">
        <v>1118.8599999999999</v>
      </c>
      <c r="E7664" s="50"/>
      <c r="F7664" s="50"/>
      <c r="G7664" s="50"/>
      <c r="H7664" s="46"/>
    </row>
    <row r="7665" spans="1:8" s="47" customFormat="1" ht="15" customHeight="1" x14ac:dyDescent="0.25">
      <c r="A7665" s="85" t="s">
        <v>2495</v>
      </c>
      <c r="B7665" s="85" t="s">
        <v>2495</v>
      </c>
      <c r="C7665" s="86" t="s">
        <v>6485</v>
      </c>
      <c r="D7665" s="87">
        <f>MAX(E7665:G7665)</f>
        <v>1122.6875</v>
      </c>
      <c r="E7665" s="45">
        <v>898.15</v>
      </c>
      <c r="F7665" s="45">
        <f>E7665*1.25</f>
        <v>1122.6875</v>
      </c>
      <c r="G7665" s="46">
        <v>1122.6875</v>
      </c>
      <c r="H7665" s="46"/>
    </row>
    <row r="7666" spans="1:8" s="47" customFormat="1" ht="15" customHeight="1" x14ac:dyDescent="0.25">
      <c r="A7666" s="85" t="s">
        <v>21</v>
      </c>
      <c r="B7666" s="85" t="s">
        <v>2495</v>
      </c>
      <c r="C7666" s="86" t="s">
        <v>3907</v>
      </c>
      <c r="D7666" s="87">
        <f>MAX(E7666:G7666)</f>
        <v>1124.75</v>
      </c>
      <c r="E7666" s="45">
        <v>899.8</v>
      </c>
      <c r="F7666" s="45">
        <f>E7666*1.25</f>
        <v>1124.75</v>
      </c>
      <c r="G7666" s="46">
        <v>1124.75</v>
      </c>
      <c r="H7666" s="46"/>
    </row>
    <row r="7667" spans="1:8" s="47" customFormat="1" ht="15" customHeight="1" x14ac:dyDescent="0.25">
      <c r="A7667" s="85" t="s">
        <v>21</v>
      </c>
      <c r="B7667" s="85" t="s">
        <v>2495</v>
      </c>
      <c r="C7667" s="86" t="s">
        <v>3675</v>
      </c>
      <c r="D7667" s="87">
        <f>MAX(E7667:G7667)</f>
        <v>1124.75</v>
      </c>
      <c r="E7667" s="45">
        <v>899.8</v>
      </c>
      <c r="F7667" s="45">
        <f>E7667*1.25</f>
        <v>1124.75</v>
      </c>
      <c r="G7667" s="46">
        <v>1124.75</v>
      </c>
      <c r="H7667" s="46"/>
    </row>
    <row r="7668" spans="1:8" s="47" customFormat="1" ht="15" customHeight="1" x14ac:dyDescent="0.25">
      <c r="A7668" s="85" t="s">
        <v>21</v>
      </c>
      <c r="B7668" s="85" t="s">
        <v>2495</v>
      </c>
      <c r="C7668" s="86" t="s">
        <v>3850</v>
      </c>
      <c r="D7668" s="87">
        <f>MAX(E7668:G7668)</f>
        <v>1124.75</v>
      </c>
      <c r="E7668" s="45">
        <v>899.8</v>
      </c>
      <c r="F7668" s="45">
        <f>E7668*1.25</f>
        <v>1124.75</v>
      </c>
      <c r="G7668" s="46">
        <v>1124.75</v>
      </c>
      <c r="H7668" s="46"/>
    </row>
    <row r="7669" spans="1:8" s="47" customFormat="1" ht="15" customHeight="1" x14ac:dyDescent="0.25">
      <c r="A7669" s="85" t="s">
        <v>21</v>
      </c>
      <c r="B7669" s="85" t="s">
        <v>2495</v>
      </c>
      <c r="C7669" s="86" t="s">
        <v>3887</v>
      </c>
      <c r="D7669" s="87">
        <f>MAX(E7669:G7669)</f>
        <v>1124.75</v>
      </c>
      <c r="E7669" s="45">
        <v>899.8</v>
      </c>
      <c r="F7669" s="45">
        <f>E7669*1.25</f>
        <v>1124.75</v>
      </c>
      <c r="G7669" s="46">
        <v>1124.75</v>
      </c>
      <c r="H7669" s="46"/>
    </row>
    <row r="7670" spans="1:8" s="47" customFormat="1" ht="15" customHeight="1" x14ac:dyDescent="0.25">
      <c r="A7670" s="88"/>
      <c r="B7670" s="88">
        <v>112</v>
      </c>
      <c r="C7670" s="92" t="s">
        <v>2388</v>
      </c>
      <c r="D7670" s="87">
        <f>MAX(E7670:G7670)</f>
        <v>1125</v>
      </c>
      <c r="E7670" s="39"/>
      <c r="F7670" s="37">
        <v>1125</v>
      </c>
      <c r="G7670" s="45">
        <v>1125</v>
      </c>
      <c r="H7670" s="46"/>
    </row>
    <row r="7671" spans="1:8" s="47" customFormat="1" ht="15" customHeight="1" x14ac:dyDescent="0.25">
      <c r="A7671" s="84"/>
      <c r="B7671" s="85">
        <v>82615</v>
      </c>
      <c r="C7671" s="86" t="s">
        <v>1270</v>
      </c>
      <c r="D7671" s="87">
        <v>1125.78</v>
      </c>
      <c r="E7671" s="51"/>
      <c r="F7671" s="51"/>
      <c r="G7671" s="51"/>
      <c r="H7671" s="46"/>
    </row>
    <row r="7672" spans="1:8" s="47" customFormat="1" ht="15" customHeight="1" x14ac:dyDescent="0.25">
      <c r="A7672" s="84"/>
      <c r="B7672" s="85">
        <v>64405</v>
      </c>
      <c r="C7672" s="86" t="s">
        <v>611</v>
      </c>
      <c r="D7672" s="87">
        <v>1126.48</v>
      </c>
      <c r="E7672" s="50"/>
      <c r="F7672" s="50"/>
      <c r="G7672" s="50"/>
      <c r="H7672" s="46"/>
    </row>
    <row r="7673" spans="1:8" s="47" customFormat="1" ht="15" customHeight="1" x14ac:dyDescent="0.25">
      <c r="A7673" s="85">
        <v>94002</v>
      </c>
      <c r="B7673" s="85">
        <v>94002</v>
      </c>
      <c r="C7673" s="86" t="s">
        <v>7063</v>
      </c>
      <c r="D7673" s="87">
        <f>MAX(E7673:G7673)</f>
        <v>1134.95</v>
      </c>
      <c r="E7673" s="45">
        <v>907.96</v>
      </c>
      <c r="F7673" s="45">
        <f>E7673*1.25</f>
        <v>1134.95</v>
      </c>
      <c r="G7673" s="46">
        <v>1134.95</v>
      </c>
      <c r="H7673" s="46"/>
    </row>
    <row r="7674" spans="1:8" s="47" customFormat="1" ht="15" customHeight="1" x14ac:dyDescent="0.25">
      <c r="A7674" s="85">
        <v>94002</v>
      </c>
      <c r="B7674" s="85">
        <v>94002</v>
      </c>
      <c r="C7674" s="86" t="s">
        <v>7066</v>
      </c>
      <c r="D7674" s="87">
        <f>MAX(E7674:G7674)</f>
        <v>1134.95</v>
      </c>
      <c r="E7674" s="45">
        <v>907.96</v>
      </c>
      <c r="F7674" s="45">
        <f>E7674*1.25</f>
        <v>1134.95</v>
      </c>
      <c r="G7674" s="46">
        <v>1134.95</v>
      </c>
      <c r="H7674" s="46"/>
    </row>
    <row r="7675" spans="1:8" s="47" customFormat="1" ht="15" customHeight="1" x14ac:dyDescent="0.25">
      <c r="A7675" s="85" t="s">
        <v>21</v>
      </c>
      <c r="B7675" s="85" t="s">
        <v>2495</v>
      </c>
      <c r="C7675" s="86" t="s">
        <v>3990</v>
      </c>
      <c r="D7675" s="87">
        <f>MAX(E7675:G7675)</f>
        <v>1135.575</v>
      </c>
      <c r="E7675" s="48">
        <v>908.46</v>
      </c>
      <c r="F7675" s="48">
        <f>E7675*1.25</f>
        <v>1135.575</v>
      </c>
      <c r="G7675" s="49">
        <v>1135.575</v>
      </c>
      <c r="H7675" s="46"/>
    </row>
    <row r="7676" spans="1:8" s="47" customFormat="1" ht="15" customHeight="1" x14ac:dyDescent="0.25">
      <c r="A7676" s="84"/>
      <c r="B7676" s="85">
        <v>33016</v>
      </c>
      <c r="C7676" s="86" t="s">
        <v>470</v>
      </c>
      <c r="D7676" s="87">
        <v>1135.92</v>
      </c>
      <c r="E7676" s="50"/>
      <c r="F7676" s="50"/>
      <c r="G7676" s="50"/>
      <c r="H7676" s="46"/>
    </row>
    <row r="7677" spans="1:8" s="47" customFormat="1" ht="15" customHeight="1" x14ac:dyDescent="0.25">
      <c r="A7677" s="85">
        <v>64484</v>
      </c>
      <c r="B7677" s="85">
        <v>64484</v>
      </c>
      <c r="C7677" s="86" t="s">
        <v>6857</v>
      </c>
      <c r="D7677" s="87">
        <f>MAX(E7677:G7677)</f>
        <v>1135.9375</v>
      </c>
      <c r="E7677" s="48">
        <v>908.75</v>
      </c>
      <c r="F7677" s="48">
        <f>E7677*1.25</f>
        <v>1135.9375</v>
      </c>
      <c r="G7677" s="49">
        <v>1135.9375</v>
      </c>
      <c r="H7677" s="46"/>
    </row>
    <row r="7678" spans="1:8" s="47" customFormat="1" ht="15" customHeight="1" x14ac:dyDescent="0.25">
      <c r="A7678" s="85" t="s">
        <v>21</v>
      </c>
      <c r="B7678" s="85" t="s">
        <v>2495</v>
      </c>
      <c r="C7678" s="86" t="s">
        <v>3977</v>
      </c>
      <c r="D7678" s="87">
        <f>MAX(E7678:G7678)</f>
        <v>1142.7750000000001</v>
      </c>
      <c r="E7678" s="45">
        <v>914.22</v>
      </c>
      <c r="F7678" s="45">
        <f>E7678*1.25</f>
        <v>1142.7750000000001</v>
      </c>
      <c r="G7678" s="46">
        <v>1142.7750000000001</v>
      </c>
      <c r="H7678" s="46"/>
    </row>
    <row r="7679" spans="1:8" s="47" customFormat="1" ht="15" customHeight="1" x14ac:dyDescent="0.25">
      <c r="A7679" s="85">
        <v>93925</v>
      </c>
      <c r="B7679" s="85">
        <v>93925</v>
      </c>
      <c r="C7679" s="86" t="s">
        <v>8543</v>
      </c>
      <c r="D7679" s="87">
        <f>MAX(E7679:G7679)</f>
        <v>1143.75</v>
      </c>
      <c r="E7679" s="45">
        <v>915</v>
      </c>
      <c r="F7679" s="45">
        <f>E7679*1.25</f>
        <v>1143.75</v>
      </c>
      <c r="G7679" s="46">
        <v>1143.75</v>
      </c>
      <c r="H7679" s="46"/>
    </row>
    <row r="7680" spans="1:8" s="47" customFormat="1" ht="15" customHeight="1" x14ac:dyDescent="0.25">
      <c r="A7680" s="85" t="s">
        <v>8351</v>
      </c>
      <c r="B7680" s="85" t="s">
        <v>2495</v>
      </c>
      <c r="C7680" s="86" t="s">
        <v>8839</v>
      </c>
      <c r="D7680" s="87">
        <f>MAX(E7680:G7680)</f>
        <v>1145.45</v>
      </c>
      <c r="E7680" s="45">
        <v>916.36</v>
      </c>
      <c r="F7680" s="45">
        <f>E7680*1.25</f>
        <v>1145.45</v>
      </c>
      <c r="G7680" s="46">
        <v>1145.45</v>
      </c>
      <c r="H7680" s="46"/>
    </row>
    <row r="7681" spans="1:8" s="47" customFormat="1" ht="15" customHeight="1" x14ac:dyDescent="0.25">
      <c r="A7681" s="84"/>
      <c r="B7681" s="85">
        <v>11442</v>
      </c>
      <c r="C7681" s="86" t="s">
        <v>151</v>
      </c>
      <c r="D7681" s="87">
        <v>1147.43</v>
      </c>
      <c r="E7681" s="50"/>
      <c r="F7681" s="50"/>
      <c r="G7681" s="50"/>
      <c r="H7681" s="46"/>
    </row>
    <row r="7682" spans="1:8" s="47" customFormat="1" ht="15" customHeight="1" x14ac:dyDescent="0.25">
      <c r="A7682" s="84"/>
      <c r="B7682" s="85">
        <v>15003</v>
      </c>
      <c r="C7682" s="86" t="s">
        <v>231</v>
      </c>
      <c r="D7682" s="87">
        <v>1148.21</v>
      </c>
      <c r="E7682" s="50"/>
      <c r="F7682" s="50"/>
      <c r="G7682" s="50"/>
      <c r="H7682" s="46"/>
    </row>
    <row r="7683" spans="1:8" s="47" customFormat="1" ht="15" customHeight="1" x14ac:dyDescent="0.25">
      <c r="A7683" s="85" t="s">
        <v>2495</v>
      </c>
      <c r="B7683" s="85" t="s">
        <v>2495</v>
      </c>
      <c r="C7683" s="86" t="s">
        <v>3143</v>
      </c>
      <c r="D7683" s="87">
        <f>MAX(E7683:G7683)</f>
        <v>1151.875</v>
      </c>
      <c r="E7683" s="45">
        <v>921.5</v>
      </c>
      <c r="F7683" s="45">
        <f>E7683*1.25</f>
        <v>1151.875</v>
      </c>
      <c r="G7683" s="46">
        <v>1151.875</v>
      </c>
      <c r="H7683" s="46"/>
    </row>
    <row r="7684" spans="1:8" s="47" customFormat="1" ht="15" customHeight="1" x14ac:dyDescent="0.25">
      <c r="A7684" s="84"/>
      <c r="B7684" s="85">
        <v>38221</v>
      </c>
      <c r="C7684" s="86" t="s">
        <v>514</v>
      </c>
      <c r="D7684" s="87">
        <v>1152.94</v>
      </c>
      <c r="E7684" s="50"/>
      <c r="F7684" s="50"/>
      <c r="G7684" s="50"/>
      <c r="H7684" s="46"/>
    </row>
    <row r="7685" spans="1:8" s="47" customFormat="1" ht="15" customHeight="1" x14ac:dyDescent="0.25">
      <c r="A7685" s="84"/>
      <c r="B7685" s="85">
        <v>77300</v>
      </c>
      <c r="C7685" s="86" t="s">
        <v>991</v>
      </c>
      <c r="D7685" s="87">
        <v>1153.99</v>
      </c>
      <c r="E7685" s="50"/>
      <c r="F7685" s="50"/>
      <c r="G7685" s="50"/>
      <c r="H7685" s="46"/>
    </row>
    <row r="7686" spans="1:8" s="47" customFormat="1" ht="15" customHeight="1" x14ac:dyDescent="0.25">
      <c r="A7686" s="85">
        <v>93925</v>
      </c>
      <c r="B7686" s="85">
        <v>93925</v>
      </c>
      <c r="C7686" s="86" t="s">
        <v>8532</v>
      </c>
      <c r="D7686" s="87">
        <f>MAX(E7686:G7686)</f>
        <v>1154.625</v>
      </c>
      <c r="E7686" s="45">
        <v>923.7</v>
      </c>
      <c r="F7686" s="45">
        <f>E7686*1.25</f>
        <v>1154.625</v>
      </c>
      <c r="G7686" s="46">
        <v>1154.625</v>
      </c>
      <c r="H7686" s="46"/>
    </row>
    <row r="7687" spans="1:8" s="47" customFormat="1" ht="15" customHeight="1" x14ac:dyDescent="0.25">
      <c r="A7687" s="84"/>
      <c r="B7687" s="85">
        <v>15278</v>
      </c>
      <c r="C7687" s="86" t="s">
        <v>241</v>
      </c>
      <c r="D7687" s="87">
        <v>1156.23</v>
      </c>
      <c r="E7687" s="50"/>
      <c r="F7687" s="50"/>
      <c r="G7687" s="50"/>
    </row>
    <row r="7688" spans="1:8" s="47" customFormat="1" ht="15" customHeight="1" x14ac:dyDescent="0.25">
      <c r="A7688" s="84"/>
      <c r="B7688" s="85">
        <v>11755</v>
      </c>
      <c r="C7688" s="86" t="s">
        <v>177</v>
      </c>
      <c r="D7688" s="87">
        <v>1158.68</v>
      </c>
      <c r="E7688" s="50"/>
      <c r="F7688" s="50"/>
      <c r="G7688" s="50"/>
    </row>
    <row r="7689" spans="1:8" s="47" customFormat="1" ht="15" customHeight="1" x14ac:dyDescent="0.25">
      <c r="A7689" s="84"/>
      <c r="B7689" s="85">
        <v>10007</v>
      </c>
      <c r="C7689" s="86" t="s">
        <v>2</v>
      </c>
      <c r="D7689" s="87">
        <v>1158.68</v>
      </c>
      <c r="E7689" s="50"/>
      <c r="F7689" s="50"/>
      <c r="G7689" s="50"/>
    </row>
    <row r="7690" spans="1:8" s="47" customFormat="1" ht="15" customHeight="1" x14ac:dyDescent="0.25">
      <c r="A7690" s="84"/>
      <c r="B7690" s="85">
        <v>11421</v>
      </c>
      <c r="C7690" s="86" t="s">
        <v>144</v>
      </c>
      <c r="D7690" s="87">
        <v>1158.68</v>
      </c>
      <c r="E7690" s="50"/>
      <c r="F7690" s="50"/>
      <c r="G7690" s="50"/>
    </row>
    <row r="7691" spans="1:8" s="47" customFormat="1" ht="15" customHeight="1" x14ac:dyDescent="0.25">
      <c r="A7691" s="84"/>
      <c r="B7691" s="85">
        <v>11402</v>
      </c>
      <c r="C7691" s="86" t="s">
        <v>139</v>
      </c>
      <c r="D7691" s="87">
        <v>1158.68</v>
      </c>
      <c r="E7691" s="50"/>
      <c r="F7691" s="50"/>
      <c r="G7691" s="50"/>
    </row>
    <row r="7692" spans="1:8" s="47" customFormat="1" ht="15" customHeight="1" x14ac:dyDescent="0.25">
      <c r="A7692" s="90"/>
      <c r="B7692" s="90" t="s">
        <v>0</v>
      </c>
      <c r="C7692" s="89" t="s">
        <v>2480</v>
      </c>
      <c r="D7692" s="87">
        <f>MAX(E7692:G7692)</f>
        <v>1158.68</v>
      </c>
      <c r="E7692" s="38"/>
      <c r="F7692" s="37">
        <v>1158.68</v>
      </c>
      <c r="G7692" s="46">
        <v>1158.68</v>
      </c>
    </row>
    <row r="7693" spans="1:8" s="47" customFormat="1" ht="15" customHeight="1" x14ac:dyDescent="0.25">
      <c r="A7693" s="85">
        <v>93880</v>
      </c>
      <c r="B7693" s="85">
        <v>93880</v>
      </c>
      <c r="C7693" s="86" t="s">
        <v>8530</v>
      </c>
      <c r="D7693" s="87">
        <f>MAX(E7693:G7693)</f>
        <v>1159.8125</v>
      </c>
      <c r="E7693" s="45">
        <v>927.85</v>
      </c>
      <c r="F7693" s="45">
        <f>E7693*1.25</f>
        <v>1159.8125</v>
      </c>
      <c r="G7693" s="46">
        <v>1159.8125</v>
      </c>
    </row>
    <row r="7694" spans="1:8" s="47" customFormat="1" ht="15" customHeight="1" x14ac:dyDescent="0.25">
      <c r="A7694" s="85" t="s">
        <v>2495</v>
      </c>
      <c r="B7694" s="85">
        <v>90945</v>
      </c>
      <c r="C7694" s="86" t="s">
        <v>8404</v>
      </c>
      <c r="D7694" s="87">
        <f>MAX(E7694:G7694)</f>
        <v>1160.9000000000001</v>
      </c>
      <c r="E7694" s="45">
        <v>928.72</v>
      </c>
      <c r="F7694" s="45">
        <f>E7694*1.25</f>
        <v>1160.9000000000001</v>
      </c>
      <c r="G7694" s="46">
        <v>1160.9000000000001</v>
      </c>
    </row>
    <row r="7695" spans="1:8" s="47" customFormat="1" ht="15" customHeight="1" x14ac:dyDescent="0.25">
      <c r="A7695" s="85" t="s">
        <v>2495</v>
      </c>
      <c r="B7695" s="85">
        <v>90945</v>
      </c>
      <c r="C7695" s="86" t="s">
        <v>8413</v>
      </c>
      <c r="D7695" s="87">
        <f>MAX(E7695:G7695)</f>
        <v>1160.9000000000001</v>
      </c>
      <c r="E7695" s="45">
        <v>928.72</v>
      </c>
      <c r="F7695" s="45">
        <f>E7695*1.25</f>
        <v>1160.9000000000001</v>
      </c>
      <c r="G7695" s="46">
        <v>1160.9000000000001</v>
      </c>
    </row>
    <row r="7696" spans="1:8" s="47" customFormat="1" ht="15" customHeight="1" x14ac:dyDescent="0.25">
      <c r="A7696" s="85">
        <v>90945</v>
      </c>
      <c r="B7696" s="85">
        <v>90945</v>
      </c>
      <c r="C7696" s="86" t="s">
        <v>8417</v>
      </c>
      <c r="D7696" s="87">
        <f>MAX(E7696:G7696)</f>
        <v>1160.9000000000001</v>
      </c>
      <c r="E7696" s="45">
        <v>928.72</v>
      </c>
      <c r="F7696" s="45">
        <f>E7696*1.25</f>
        <v>1160.9000000000001</v>
      </c>
      <c r="G7696" s="46">
        <v>1160.9000000000001</v>
      </c>
    </row>
    <row r="7697" spans="1:7" s="47" customFormat="1" ht="15" customHeight="1" x14ac:dyDescent="0.25">
      <c r="A7697" s="85" t="s">
        <v>2495</v>
      </c>
      <c r="B7697" s="85" t="s">
        <v>2495</v>
      </c>
      <c r="C7697" s="86" t="s">
        <v>3192</v>
      </c>
      <c r="D7697" s="87">
        <f>MAX(E7697:G7697)</f>
        <v>1162.5</v>
      </c>
      <c r="E7697" s="45">
        <v>930</v>
      </c>
      <c r="F7697" s="45">
        <f>E7697*1.25</f>
        <v>1162.5</v>
      </c>
      <c r="G7697" s="46">
        <v>1162.5</v>
      </c>
    </row>
    <row r="7698" spans="1:7" s="47" customFormat="1" ht="15" customHeight="1" x14ac:dyDescent="0.25">
      <c r="A7698" s="85" t="s">
        <v>2495</v>
      </c>
      <c r="B7698" s="85" t="s">
        <v>2495</v>
      </c>
      <c r="C7698" s="86" t="s">
        <v>3753</v>
      </c>
      <c r="D7698" s="87">
        <f>MAX(E7698:G7698)</f>
        <v>1165</v>
      </c>
      <c r="E7698" s="45">
        <v>932</v>
      </c>
      <c r="F7698" s="45">
        <f>E7698*1.25</f>
        <v>1165</v>
      </c>
      <c r="G7698" s="46">
        <v>1165</v>
      </c>
    </row>
    <row r="7699" spans="1:7" s="47" customFormat="1" ht="15" customHeight="1" x14ac:dyDescent="0.25">
      <c r="A7699" s="85">
        <v>96450</v>
      </c>
      <c r="B7699" s="85">
        <v>96450</v>
      </c>
      <c r="C7699" s="86" t="s">
        <v>6124</v>
      </c>
      <c r="D7699" s="87">
        <f>MAX(E7699:G7699)</f>
        <v>1165.2</v>
      </c>
      <c r="E7699" s="45">
        <v>932.16</v>
      </c>
      <c r="F7699" s="45">
        <f>E7699*1.25</f>
        <v>1165.2</v>
      </c>
      <c r="G7699" s="46">
        <v>1165.2</v>
      </c>
    </row>
    <row r="7700" spans="1:7" s="47" customFormat="1" ht="15" customHeight="1" x14ac:dyDescent="0.25">
      <c r="A7700" s="85">
        <v>79005</v>
      </c>
      <c r="B7700" s="85">
        <v>79005</v>
      </c>
      <c r="C7700" s="86" t="s">
        <v>6286</v>
      </c>
      <c r="D7700" s="87">
        <f>MAX(E7700:G7700)</f>
        <v>1167.1875</v>
      </c>
      <c r="E7700" s="45">
        <v>933.75</v>
      </c>
      <c r="F7700" s="45">
        <f>E7700*1.25</f>
        <v>1167.1875</v>
      </c>
      <c r="G7700" s="46">
        <v>1167.1875</v>
      </c>
    </row>
    <row r="7701" spans="1:7" s="47" customFormat="1" ht="15" customHeight="1" x14ac:dyDescent="0.25">
      <c r="A7701" s="84"/>
      <c r="B7701" s="85">
        <v>92627</v>
      </c>
      <c r="C7701" s="86" t="s">
        <v>1993</v>
      </c>
      <c r="D7701" s="87">
        <v>1168.76</v>
      </c>
      <c r="E7701" s="50"/>
      <c r="F7701" s="50"/>
      <c r="G7701" s="50"/>
    </row>
    <row r="7702" spans="1:7" s="47" customFormat="1" ht="15" customHeight="1" x14ac:dyDescent="0.25">
      <c r="A7702" s="85" t="s">
        <v>8147</v>
      </c>
      <c r="B7702" s="85" t="s">
        <v>8147</v>
      </c>
      <c r="C7702" s="86" t="s">
        <v>8148</v>
      </c>
      <c r="D7702" s="87">
        <f>MAX(E7702:G7702)</f>
        <v>1168.9375</v>
      </c>
      <c r="E7702" s="45">
        <v>935.15</v>
      </c>
      <c r="F7702" s="45">
        <f>E7702*1.25</f>
        <v>1168.9375</v>
      </c>
      <c r="G7702" s="46">
        <v>1168.9375</v>
      </c>
    </row>
    <row r="7703" spans="1:7" s="47" customFormat="1" ht="15" customHeight="1" x14ac:dyDescent="0.25">
      <c r="A7703" s="84"/>
      <c r="B7703" s="85">
        <v>59510</v>
      </c>
      <c r="C7703" s="86" t="s">
        <v>2366</v>
      </c>
      <c r="D7703" s="87">
        <v>1169.5</v>
      </c>
      <c r="E7703" s="50"/>
      <c r="F7703" s="50"/>
      <c r="G7703" s="50"/>
    </row>
    <row r="7704" spans="1:7" s="47" customFormat="1" ht="15" customHeight="1" x14ac:dyDescent="0.25">
      <c r="A7704" s="84"/>
      <c r="B7704" s="85">
        <v>37195</v>
      </c>
      <c r="C7704" s="86" t="s">
        <v>508</v>
      </c>
      <c r="D7704" s="87">
        <v>1171</v>
      </c>
      <c r="E7704" s="50"/>
      <c r="F7704" s="50"/>
      <c r="G7704" s="50"/>
    </row>
    <row r="7705" spans="1:7" s="47" customFormat="1" ht="15" customHeight="1" x14ac:dyDescent="0.25">
      <c r="A7705" s="84"/>
      <c r="B7705" s="85">
        <v>64617</v>
      </c>
      <c r="C7705" s="86" t="s">
        <v>642</v>
      </c>
      <c r="D7705" s="87">
        <v>1173.33</v>
      </c>
      <c r="E7705" s="50"/>
      <c r="F7705" s="50"/>
      <c r="G7705" s="50"/>
    </row>
    <row r="7706" spans="1:7" s="47" customFormat="1" ht="15" customHeight="1" x14ac:dyDescent="0.25">
      <c r="A7706" s="85">
        <v>78185</v>
      </c>
      <c r="B7706" s="85">
        <v>78185</v>
      </c>
      <c r="C7706" s="86" t="s">
        <v>6219</v>
      </c>
      <c r="D7706" s="87">
        <f>MAX(E7706:G7706)</f>
        <v>1173.75</v>
      </c>
      <c r="E7706" s="45">
        <v>939</v>
      </c>
      <c r="F7706" s="45">
        <f>E7706*1.25</f>
        <v>1173.75</v>
      </c>
      <c r="G7706" s="46">
        <v>1173.75</v>
      </c>
    </row>
    <row r="7707" spans="1:7" s="47" customFormat="1" ht="15" customHeight="1" x14ac:dyDescent="0.25">
      <c r="A7707" s="85">
        <v>64420</v>
      </c>
      <c r="B7707" s="85">
        <v>64420</v>
      </c>
      <c r="C7707" s="86" t="s">
        <v>7403</v>
      </c>
      <c r="D7707" s="87">
        <f>MAX(E7707:G7707)</f>
        <v>1175</v>
      </c>
      <c r="E7707" s="48">
        <v>940</v>
      </c>
      <c r="F7707" s="48">
        <f>E7707*1.25</f>
        <v>1175</v>
      </c>
      <c r="G7707" s="49">
        <v>1175</v>
      </c>
    </row>
    <row r="7708" spans="1:7" s="47" customFormat="1" ht="15" customHeight="1" x14ac:dyDescent="0.25">
      <c r="A7708" s="85">
        <v>64420</v>
      </c>
      <c r="B7708" s="85">
        <v>64420</v>
      </c>
      <c r="C7708" s="86" t="s">
        <v>6862</v>
      </c>
      <c r="D7708" s="87">
        <f>MAX(E7708:G7708)</f>
        <v>1175</v>
      </c>
      <c r="E7708" s="48">
        <v>940</v>
      </c>
      <c r="F7708" s="48">
        <f>E7708*1.25</f>
        <v>1175</v>
      </c>
      <c r="G7708" s="49">
        <v>1175</v>
      </c>
    </row>
    <row r="7709" spans="1:7" s="47" customFormat="1" ht="15" customHeight="1" x14ac:dyDescent="0.25">
      <c r="A7709" s="85">
        <v>64420</v>
      </c>
      <c r="B7709" s="85">
        <v>64420</v>
      </c>
      <c r="C7709" s="86" t="s">
        <v>7862</v>
      </c>
      <c r="D7709" s="87">
        <f>MAX(E7709:G7709)</f>
        <v>1175</v>
      </c>
      <c r="E7709" s="48">
        <v>940</v>
      </c>
      <c r="F7709" s="48">
        <f>E7709*1.25</f>
        <v>1175</v>
      </c>
      <c r="G7709" s="49">
        <v>1175</v>
      </c>
    </row>
    <row r="7710" spans="1:7" s="47" customFormat="1" ht="15" customHeight="1" x14ac:dyDescent="0.25">
      <c r="A7710" s="85">
        <v>27780</v>
      </c>
      <c r="B7710" s="85">
        <v>27780</v>
      </c>
      <c r="C7710" s="86" t="s">
        <v>7901</v>
      </c>
      <c r="D7710" s="87">
        <f>MAX(E7710:G7710)</f>
        <v>1176</v>
      </c>
      <c r="E7710" s="45">
        <v>940.8</v>
      </c>
      <c r="F7710" s="45">
        <f>E7710*1.25</f>
        <v>1176</v>
      </c>
      <c r="G7710" s="46">
        <v>1176</v>
      </c>
    </row>
    <row r="7711" spans="1:7" s="47" customFormat="1" ht="15" customHeight="1" x14ac:dyDescent="0.25">
      <c r="A7711" s="84"/>
      <c r="B7711" s="85">
        <v>76946</v>
      </c>
      <c r="C7711" s="86" t="s">
        <v>954</v>
      </c>
      <c r="D7711" s="87">
        <v>1177.6500000000001</v>
      </c>
      <c r="E7711" s="50"/>
      <c r="F7711" s="50"/>
      <c r="G7711" s="50"/>
    </row>
    <row r="7712" spans="1:7" s="47" customFormat="1" ht="15" customHeight="1" x14ac:dyDescent="0.25">
      <c r="A7712" s="85" t="s">
        <v>2495</v>
      </c>
      <c r="B7712" s="85" t="s">
        <v>2495</v>
      </c>
      <c r="C7712" s="86" t="s">
        <v>2869</v>
      </c>
      <c r="D7712" s="87">
        <f>MAX(E7712:G7712)</f>
        <v>1178.625</v>
      </c>
      <c r="E7712" s="45">
        <v>942.9</v>
      </c>
      <c r="F7712" s="45">
        <f>E7712*1.25</f>
        <v>1178.625</v>
      </c>
      <c r="G7712" s="46">
        <v>1178.625</v>
      </c>
    </row>
    <row r="7713" spans="1:7" s="47" customFormat="1" ht="15" customHeight="1" x14ac:dyDescent="0.25">
      <c r="A7713" s="85" t="s">
        <v>2495</v>
      </c>
      <c r="B7713" s="85" t="s">
        <v>2495</v>
      </c>
      <c r="C7713" s="86" t="s">
        <v>3193</v>
      </c>
      <c r="D7713" s="87">
        <f>MAX(E7713:G7713)</f>
        <v>1180</v>
      </c>
      <c r="E7713" s="45">
        <v>944</v>
      </c>
      <c r="F7713" s="45">
        <f>E7713*1.25</f>
        <v>1180</v>
      </c>
      <c r="G7713" s="46">
        <v>1180</v>
      </c>
    </row>
    <row r="7714" spans="1:7" s="47" customFormat="1" ht="15" customHeight="1" x14ac:dyDescent="0.25">
      <c r="A7714" s="85" t="s">
        <v>2495</v>
      </c>
      <c r="B7714" s="85">
        <v>84126</v>
      </c>
      <c r="C7714" s="86" t="s">
        <v>5000</v>
      </c>
      <c r="D7714" s="87">
        <f>MAX(E7714:G7714)</f>
        <v>1180.7250000000001</v>
      </c>
      <c r="E7714" s="45">
        <v>944.58</v>
      </c>
      <c r="F7714" s="45">
        <f>E7714*1.25</f>
        <v>1180.7250000000001</v>
      </c>
      <c r="G7714" s="46">
        <v>1180.7250000000001</v>
      </c>
    </row>
    <row r="7715" spans="1:7" s="47" customFormat="1" ht="15" customHeight="1" x14ac:dyDescent="0.25">
      <c r="A7715" s="85" t="s">
        <v>2495</v>
      </c>
      <c r="B7715" s="85" t="s">
        <v>2495</v>
      </c>
      <c r="C7715" s="86" t="s">
        <v>2844</v>
      </c>
      <c r="D7715" s="87">
        <f>MAX(E7715:G7715)</f>
        <v>1180.875</v>
      </c>
      <c r="E7715" s="45">
        <v>944.7</v>
      </c>
      <c r="F7715" s="45">
        <f>E7715*1.25</f>
        <v>1180.875</v>
      </c>
      <c r="G7715" s="46">
        <v>1180.875</v>
      </c>
    </row>
    <row r="7716" spans="1:7" s="47" customFormat="1" ht="15" customHeight="1" x14ac:dyDescent="0.25">
      <c r="A7716" s="85">
        <v>92950</v>
      </c>
      <c r="B7716" s="85">
        <v>92950</v>
      </c>
      <c r="C7716" s="86" t="s">
        <v>7512</v>
      </c>
      <c r="D7716" s="87">
        <f>MAX(E7716:G7716)</f>
        <v>1181.625</v>
      </c>
      <c r="E7716" s="45">
        <v>945.3</v>
      </c>
      <c r="F7716" s="45">
        <f>E7716*1.25</f>
        <v>1181.625</v>
      </c>
      <c r="G7716" s="46">
        <v>1181.625</v>
      </c>
    </row>
    <row r="7717" spans="1:7" s="47" customFormat="1" ht="15" customHeight="1" x14ac:dyDescent="0.25">
      <c r="A7717" s="85" t="s">
        <v>2495</v>
      </c>
      <c r="B7717" s="85" t="s">
        <v>2495</v>
      </c>
      <c r="C7717" s="86" t="s">
        <v>3555</v>
      </c>
      <c r="D7717" s="87">
        <f>MAX(E7717:G7717)</f>
        <v>1181.8000000000002</v>
      </c>
      <c r="E7717" s="45">
        <v>945.44</v>
      </c>
      <c r="F7717" s="45">
        <f>E7717*1.25</f>
        <v>1181.8000000000002</v>
      </c>
      <c r="G7717" s="46">
        <v>1181.8000000000002</v>
      </c>
    </row>
    <row r="7718" spans="1:7" s="47" customFormat="1" ht="15" customHeight="1" x14ac:dyDescent="0.25">
      <c r="A7718" s="84"/>
      <c r="B7718" s="85">
        <v>30300</v>
      </c>
      <c r="C7718" s="86" t="s">
        <v>449</v>
      </c>
      <c r="D7718" s="87">
        <v>1183.68</v>
      </c>
      <c r="E7718" s="50"/>
      <c r="F7718" s="50"/>
      <c r="G7718" s="50"/>
    </row>
    <row r="7719" spans="1:7" s="47" customFormat="1" ht="15" customHeight="1" x14ac:dyDescent="0.25">
      <c r="A7719" s="85" t="s">
        <v>2495</v>
      </c>
      <c r="B7719" s="85" t="s">
        <v>2495</v>
      </c>
      <c r="C7719" s="86" t="s">
        <v>4905</v>
      </c>
      <c r="D7719" s="87">
        <f>MAX(E7719:G7719)</f>
        <v>1184.8125</v>
      </c>
      <c r="E7719" s="45">
        <v>947.85</v>
      </c>
      <c r="F7719" s="45">
        <f>E7719*1.25</f>
        <v>1184.8125</v>
      </c>
      <c r="G7719" s="46">
        <v>1184.8125</v>
      </c>
    </row>
    <row r="7720" spans="1:7" s="47" customFormat="1" ht="15" customHeight="1" x14ac:dyDescent="0.25">
      <c r="A7720" s="84"/>
      <c r="B7720" s="85">
        <v>99464</v>
      </c>
      <c r="C7720" s="86" t="s">
        <v>2335</v>
      </c>
      <c r="D7720" s="87">
        <v>1185.1500000000001</v>
      </c>
      <c r="E7720" s="50"/>
      <c r="F7720" s="50"/>
      <c r="G7720" s="50"/>
    </row>
    <row r="7721" spans="1:7" s="47" customFormat="1" ht="15" customHeight="1" x14ac:dyDescent="0.25">
      <c r="A7721" s="85" t="s">
        <v>2495</v>
      </c>
      <c r="B7721" s="85" t="s">
        <v>2495</v>
      </c>
      <c r="C7721" s="86" t="s">
        <v>2847</v>
      </c>
      <c r="D7721" s="87">
        <f>MAX(E7721:G7721)</f>
        <v>1189.125</v>
      </c>
      <c r="E7721" s="45">
        <v>951.3</v>
      </c>
      <c r="F7721" s="45">
        <f>E7721*1.25</f>
        <v>1189.125</v>
      </c>
      <c r="G7721" s="46">
        <v>1189.125</v>
      </c>
    </row>
    <row r="7722" spans="1:7" s="47" customFormat="1" ht="15" customHeight="1" x14ac:dyDescent="0.25">
      <c r="A7722" s="85">
        <v>93978</v>
      </c>
      <c r="B7722" s="85">
        <v>93978</v>
      </c>
      <c r="C7722" s="86" t="s">
        <v>8534</v>
      </c>
      <c r="D7722" s="87">
        <f>MAX(E7722:G7722)</f>
        <v>1189.625</v>
      </c>
      <c r="E7722" s="45">
        <v>951.7</v>
      </c>
      <c r="F7722" s="45">
        <f>E7722*1.25</f>
        <v>1189.625</v>
      </c>
      <c r="G7722" s="46">
        <v>1189.625</v>
      </c>
    </row>
    <row r="7723" spans="1:7" s="47" customFormat="1" ht="15" customHeight="1" x14ac:dyDescent="0.25">
      <c r="A7723" s="85">
        <v>32554</v>
      </c>
      <c r="B7723" s="85">
        <v>32554</v>
      </c>
      <c r="C7723" s="86" t="s">
        <v>7366</v>
      </c>
      <c r="D7723" s="87">
        <f>MAX(E7723:G7723)</f>
        <v>1191.25</v>
      </c>
      <c r="E7723" s="45">
        <v>953</v>
      </c>
      <c r="F7723" s="45">
        <f>E7723*1.25</f>
        <v>1191.25</v>
      </c>
      <c r="G7723" s="46">
        <v>1191.25</v>
      </c>
    </row>
    <row r="7724" spans="1:7" s="47" customFormat="1" ht="15" customHeight="1" x14ac:dyDescent="0.25">
      <c r="A7724" s="85">
        <v>32554</v>
      </c>
      <c r="B7724" s="85">
        <v>32554</v>
      </c>
      <c r="C7724" s="86" t="s">
        <v>7494</v>
      </c>
      <c r="D7724" s="87">
        <f>MAX(E7724:G7724)</f>
        <v>1191.25</v>
      </c>
      <c r="E7724" s="45">
        <v>953</v>
      </c>
      <c r="F7724" s="45">
        <f>E7724*1.25</f>
        <v>1191.25</v>
      </c>
      <c r="G7724" s="46">
        <v>1191.25</v>
      </c>
    </row>
    <row r="7725" spans="1:7" s="47" customFormat="1" ht="15" customHeight="1" x14ac:dyDescent="0.25">
      <c r="A7725" s="85" t="s">
        <v>2495</v>
      </c>
      <c r="B7725" s="85" t="s">
        <v>2495</v>
      </c>
      <c r="C7725" s="86" t="s">
        <v>2511</v>
      </c>
      <c r="D7725" s="87">
        <f>MAX(E7725:G7725)</f>
        <v>1192.375</v>
      </c>
      <c r="E7725" s="45">
        <v>953.9</v>
      </c>
      <c r="F7725" s="45">
        <f>E7725*1.25</f>
        <v>1192.375</v>
      </c>
      <c r="G7725" s="46">
        <v>1192.375</v>
      </c>
    </row>
    <row r="7726" spans="1:7" s="47" customFormat="1" ht="15" customHeight="1" x14ac:dyDescent="0.25">
      <c r="A7726" s="85" t="s">
        <v>2495</v>
      </c>
      <c r="B7726" s="85">
        <v>90989</v>
      </c>
      <c r="C7726" s="86" t="s">
        <v>8412</v>
      </c>
      <c r="D7726" s="87">
        <f>MAX(E7726:G7726)</f>
        <v>1193.2874999999999</v>
      </c>
      <c r="E7726" s="45">
        <v>954.63</v>
      </c>
      <c r="F7726" s="45">
        <f>E7726*1.25</f>
        <v>1193.2874999999999</v>
      </c>
      <c r="G7726" s="46">
        <v>1193.2874999999999</v>
      </c>
    </row>
    <row r="7727" spans="1:7" s="47" customFormat="1" ht="15" customHeight="1" x14ac:dyDescent="0.25">
      <c r="A7727" s="85">
        <v>90989</v>
      </c>
      <c r="B7727" s="85">
        <v>90989</v>
      </c>
      <c r="C7727" s="86" t="s">
        <v>8416</v>
      </c>
      <c r="D7727" s="87">
        <f>MAX(E7727:G7727)</f>
        <v>1193.2874999999999</v>
      </c>
      <c r="E7727" s="45">
        <v>954.63</v>
      </c>
      <c r="F7727" s="45">
        <f>E7727*1.25</f>
        <v>1193.2874999999999</v>
      </c>
      <c r="G7727" s="46">
        <v>1193.2874999999999</v>
      </c>
    </row>
    <row r="7728" spans="1:7" s="47" customFormat="1" ht="15" customHeight="1" x14ac:dyDescent="0.25">
      <c r="A7728" s="85" t="s">
        <v>8138</v>
      </c>
      <c r="B7728" s="85" t="s">
        <v>8138</v>
      </c>
      <c r="C7728" s="86" t="s">
        <v>8210</v>
      </c>
      <c r="D7728" s="87">
        <f>MAX(E7728:G7728)</f>
        <v>1193.9124999999999</v>
      </c>
      <c r="E7728" s="45">
        <v>955.13</v>
      </c>
      <c r="F7728" s="45">
        <f>E7728*1.25</f>
        <v>1193.9124999999999</v>
      </c>
      <c r="G7728" s="46">
        <v>1193.9124999999999</v>
      </c>
    </row>
    <row r="7729" spans="1:7" s="47" customFormat="1" ht="15" customHeight="1" x14ac:dyDescent="0.25">
      <c r="A7729" s="85">
        <v>27786</v>
      </c>
      <c r="B7729" s="85">
        <v>27786</v>
      </c>
      <c r="C7729" s="86" t="s">
        <v>7881</v>
      </c>
      <c r="D7729" s="87">
        <f>MAX(E7729:G7729)</f>
        <v>1194.2749999999999</v>
      </c>
      <c r="E7729" s="45">
        <v>955.42</v>
      </c>
      <c r="F7729" s="45">
        <f>E7729*1.25</f>
        <v>1194.2749999999999</v>
      </c>
      <c r="G7729" s="46">
        <v>1194.2749999999999</v>
      </c>
    </row>
    <row r="7730" spans="1:7" s="47" customFormat="1" ht="15" customHeight="1" x14ac:dyDescent="0.25">
      <c r="A7730" s="84"/>
      <c r="B7730" s="85">
        <v>62264</v>
      </c>
      <c r="C7730" s="86" t="s">
        <v>592</v>
      </c>
      <c r="D7730" s="87">
        <v>1197.6199999999999</v>
      </c>
      <c r="E7730" s="50"/>
      <c r="F7730" s="50"/>
      <c r="G7730" s="50"/>
    </row>
    <row r="7731" spans="1:7" s="47" customFormat="1" ht="15" customHeight="1" x14ac:dyDescent="0.25">
      <c r="A7731" s="84"/>
      <c r="B7731" s="85">
        <v>33210</v>
      </c>
      <c r="C7731" s="86" t="s">
        <v>471</v>
      </c>
      <c r="D7731" s="87">
        <v>1200</v>
      </c>
      <c r="E7731" s="50"/>
      <c r="F7731" s="50"/>
      <c r="G7731" s="50"/>
    </row>
    <row r="7732" spans="1:7" s="47" customFormat="1" ht="15" customHeight="1" x14ac:dyDescent="0.25">
      <c r="A7732" s="84"/>
      <c r="B7732" s="85">
        <v>29730</v>
      </c>
      <c r="C7732" s="86" t="s">
        <v>442</v>
      </c>
      <c r="D7732" s="87">
        <v>1201.8</v>
      </c>
      <c r="E7732" s="50"/>
      <c r="F7732" s="50"/>
      <c r="G7732" s="50"/>
    </row>
    <row r="7733" spans="1:7" s="47" customFormat="1" ht="15" customHeight="1" x14ac:dyDescent="0.25">
      <c r="A7733" s="84"/>
      <c r="B7733" s="85">
        <v>40800</v>
      </c>
      <c r="C7733" s="86" t="s">
        <v>524</v>
      </c>
      <c r="D7733" s="87">
        <v>1201.8</v>
      </c>
      <c r="E7733" s="50"/>
      <c r="F7733" s="50"/>
      <c r="G7733" s="50"/>
    </row>
    <row r="7734" spans="1:7" s="47" customFormat="1" ht="15" customHeight="1" x14ac:dyDescent="0.25">
      <c r="A7734" s="85">
        <v>81420</v>
      </c>
      <c r="B7734" s="85">
        <v>81420</v>
      </c>
      <c r="C7734" s="86" t="s">
        <v>4502</v>
      </c>
      <c r="D7734" s="87">
        <f>MAX(E7734:G7734)</f>
        <v>1202.7375000000002</v>
      </c>
      <c r="E7734" s="45">
        <v>962.19</v>
      </c>
      <c r="F7734" s="45">
        <f>E7734*1.25</f>
        <v>1202.7375000000002</v>
      </c>
      <c r="G7734" s="46">
        <v>1202.7375000000002</v>
      </c>
    </row>
    <row r="7735" spans="1:7" s="47" customFormat="1" ht="15" customHeight="1" x14ac:dyDescent="0.25">
      <c r="A7735" s="85" t="s">
        <v>8345</v>
      </c>
      <c r="B7735" s="85" t="s">
        <v>2495</v>
      </c>
      <c r="C7735" s="86" t="s">
        <v>8346</v>
      </c>
      <c r="D7735" s="87">
        <f>MAX(E7735:G7735)</f>
        <v>1202.75</v>
      </c>
      <c r="E7735" s="45">
        <v>962.2</v>
      </c>
      <c r="F7735" s="45">
        <f>E7735*1.25</f>
        <v>1202.75</v>
      </c>
      <c r="G7735" s="46">
        <v>1202.75</v>
      </c>
    </row>
    <row r="7736" spans="1:7" s="47" customFormat="1" ht="15" customHeight="1" x14ac:dyDescent="0.25">
      <c r="A7736" s="85" t="s">
        <v>8351</v>
      </c>
      <c r="B7736" s="85" t="s">
        <v>2495</v>
      </c>
      <c r="C7736" s="86" t="s">
        <v>8352</v>
      </c>
      <c r="D7736" s="87">
        <f>MAX(E7736:G7736)</f>
        <v>1202.75</v>
      </c>
      <c r="E7736" s="45">
        <v>962.2</v>
      </c>
      <c r="F7736" s="45">
        <f>E7736*1.25</f>
        <v>1202.75</v>
      </c>
      <c r="G7736" s="46">
        <v>1202.75</v>
      </c>
    </row>
    <row r="7737" spans="1:7" s="47" customFormat="1" ht="15" customHeight="1" x14ac:dyDescent="0.25">
      <c r="A7737" s="85" t="s">
        <v>8339</v>
      </c>
      <c r="B7737" s="85" t="s">
        <v>2495</v>
      </c>
      <c r="C7737" s="86" t="s">
        <v>8340</v>
      </c>
      <c r="D7737" s="87">
        <f>MAX(E7737:G7737)</f>
        <v>1202.75</v>
      </c>
      <c r="E7737" s="45">
        <v>962.2</v>
      </c>
      <c r="F7737" s="45">
        <f>E7737*1.25</f>
        <v>1202.75</v>
      </c>
      <c r="G7737" s="46">
        <v>1202.75</v>
      </c>
    </row>
    <row r="7738" spans="1:7" s="47" customFormat="1" ht="15" customHeight="1" x14ac:dyDescent="0.25">
      <c r="A7738" s="85">
        <v>82731</v>
      </c>
      <c r="B7738" s="85">
        <v>82731</v>
      </c>
      <c r="C7738" s="86" t="s">
        <v>4622</v>
      </c>
      <c r="D7738" s="87">
        <f>MAX(E7738:G7738)</f>
        <v>1203.9000000000001</v>
      </c>
      <c r="E7738" s="45">
        <v>963.12</v>
      </c>
      <c r="F7738" s="45">
        <f>E7738*1.25</f>
        <v>1203.9000000000001</v>
      </c>
      <c r="G7738" s="46">
        <v>1203.9000000000001</v>
      </c>
    </row>
    <row r="7739" spans="1:7" s="47" customFormat="1" ht="15" customHeight="1" x14ac:dyDescent="0.25">
      <c r="A7739" s="85" t="s">
        <v>7872</v>
      </c>
      <c r="B7739" s="85">
        <v>11000</v>
      </c>
      <c r="C7739" s="86" t="s">
        <v>7873</v>
      </c>
      <c r="D7739" s="87">
        <f>MAX(E7739:G7739)</f>
        <v>1207.2249999999999</v>
      </c>
      <c r="E7739" s="45">
        <v>965.78</v>
      </c>
      <c r="F7739" s="45">
        <f>E7739*1.25</f>
        <v>1207.2249999999999</v>
      </c>
      <c r="G7739" s="46">
        <v>1207.2249999999999</v>
      </c>
    </row>
    <row r="7740" spans="1:7" s="47" customFormat="1" ht="15" customHeight="1" x14ac:dyDescent="0.25">
      <c r="A7740" s="84"/>
      <c r="B7740" s="85">
        <v>11603</v>
      </c>
      <c r="C7740" s="86" t="s">
        <v>157</v>
      </c>
      <c r="D7740" s="87">
        <v>1208.77</v>
      </c>
      <c r="E7740" s="50"/>
      <c r="F7740" s="50"/>
      <c r="G7740" s="50"/>
    </row>
    <row r="7741" spans="1:7" s="47" customFormat="1" ht="15" customHeight="1" x14ac:dyDescent="0.25">
      <c r="A7741" s="85">
        <v>78300</v>
      </c>
      <c r="B7741" s="85">
        <v>78300</v>
      </c>
      <c r="C7741" s="86" t="s">
        <v>6230</v>
      </c>
      <c r="D7741" s="87">
        <f>MAX(E7741:G7741)</f>
        <v>1213.75</v>
      </c>
      <c r="E7741" s="48">
        <v>971</v>
      </c>
      <c r="F7741" s="48">
        <f>E7741*1.25</f>
        <v>1213.75</v>
      </c>
      <c r="G7741" s="46">
        <v>1213.75</v>
      </c>
    </row>
    <row r="7742" spans="1:7" s="47" customFormat="1" ht="15" customHeight="1" x14ac:dyDescent="0.25">
      <c r="A7742" s="85">
        <v>78300</v>
      </c>
      <c r="B7742" s="85">
        <v>78300</v>
      </c>
      <c r="C7742" s="86" t="s">
        <v>6268</v>
      </c>
      <c r="D7742" s="87">
        <f>MAX(E7742:G7742)</f>
        <v>1213.75</v>
      </c>
      <c r="E7742" s="48">
        <v>971</v>
      </c>
      <c r="F7742" s="48">
        <f>E7742*1.25</f>
        <v>1213.75</v>
      </c>
      <c r="G7742" s="46">
        <v>1213.75</v>
      </c>
    </row>
    <row r="7743" spans="1:7" s="47" customFormat="1" ht="15" customHeight="1" x14ac:dyDescent="0.25">
      <c r="A7743" s="85">
        <v>64494</v>
      </c>
      <c r="B7743" s="85">
        <v>64494</v>
      </c>
      <c r="C7743" s="86" t="s">
        <v>6913</v>
      </c>
      <c r="D7743" s="87">
        <f>MAX(E7743:G7743)</f>
        <v>1215.25</v>
      </c>
      <c r="E7743" s="48">
        <v>972.2</v>
      </c>
      <c r="F7743" s="48">
        <f>E7743*1.25</f>
        <v>1215.25</v>
      </c>
      <c r="G7743" s="49">
        <v>1215.25</v>
      </c>
    </row>
    <row r="7744" spans="1:7" s="47" customFormat="1" ht="15" customHeight="1" x14ac:dyDescent="0.25">
      <c r="A7744" s="85">
        <v>64494</v>
      </c>
      <c r="B7744" s="85">
        <v>64494</v>
      </c>
      <c r="C7744" s="86" t="s">
        <v>7908</v>
      </c>
      <c r="D7744" s="87">
        <f>MAX(E7744:G7744)</f>
        <v>1215.25</v>
      </c>
      <c r="E7744" s="48">
        <v>972.2</v>
      </c>
      <c r="F7744" s="48">
        <f>E7744*1.25</f>
        <v>1215.25</v>
      </c>
      <c r="G7744" s="49">
        <v>1215.25</v>
      </c>
    </row>
    <row r="7745" spans="1:7" s="47" customFormat="1" ht="15" customHeight="1" x14ac:dyDescent="0.25">
      <c r="A7745" s="84"/>
      <c r="B7745" s="85">
        <v>73110</v>
      </c>
      <c r="C7745" s="86" t="s">
        <v>809</v>
      </c>
      <c r="D7745" s="87">
        <v>1217</v>
      </c>
      <c r="E7745" s="50"/>
      <c r="F7745" s="50"/>
      <c r="G7745" s="50"/>
    </row>
    <row r="7746" spans="1:7" s="47" customFormat="1" ht="15" customHeight="1" x14ac:dyDescent="0.25">
      <c r="A7746" s="84"/>
      <c r="B7746" s="85">
        <v>27899</v>
      </c>
      <c r="C7746" s="86" t="s">
        <v>388</v>
      </c>
      <c r="D7746" s="87">
        <v>1220.02</v>
      </c>
      <c r="E7746" s="50"/>
      <c r="F7746" s="50"/>
      <c r="G7746" s="50"/>
    </row>
    <row r="7747" spans="1:7" s="47" customFormat="1" ht="15" customHeight="1" x14ac:dyDescent="0.25">
      <c r="A7747" s="84"/>
      <c r="B7747" s="85">
        <v>38505</v>
      </c>
      <c r="C7747" s="86" t="s">
        <v>519</v>
      </c>
      <c r="D7747" s="87">
        <v>1220.02</v>
      </c>
      <c r="E7747" s="50"/>
      <c r="F7747" s="50"/>
      <c r="G7747" s="50"/>
    </row>
    <row r="7748" spans="1:7" s="47" customFormat="1" ht="15" customHeight="1" x14ac:dyDescent="0.25">
      <c r="A7748" s="84"/>
      <c r="B7748" s="85">
        <v>10081</v>
      </c>
      <c r="C7748" s="86" t="s">
        <v>94</v>
      </c>
      <c r="D7748" s="87">
        <v>1220.2</v>
      </c>
      <c r="E7748" s="50"/>
      <c r="F7748" s="50"/>
      <c r="G7748" s="50"/>
    </row>
    <row r="7749" spans="1:7" s="47" customFormat="1" ht="15" customHeight="1" x14ac:dyDescent="0.25">
      <c r="A7749" s="85">
        <v>88237</v>
      </c>
      <c r="B7749" s="85">
        <v>88237</v>
      </c>
      <c r="C7749" s="86" t="s">
        <v>5172</v>
      </c>
      <c r="D7749" s="87">
        <f>MAX(E7749:G7749)</f>
        <v>1220.9375</v>
      </c>
      <c r="E7749" s="45">
        <v>976.75</v>
      </c>
      <c r="F7749" s="45">
        <f>E7749*1.25</f>
        <v>1220.9375</v>
      </c>
      <c r="G7749" s="46">
        <v>1220.9375</v>
      </c>
    </row>
    <row r="7750" spans="1:7" s="47" customFormat="1" ht="15" customHeight="1" x14ac:dyDescent="0.25">
      <c r="A7750" s="84"/>
      <c r="B7750" s="85">
        <v>78104</v>
      </c>
      <c r="C7750" s="86" t="s">
        <v>1032</v>
      </c>
      <c r="D7750" s="87">
        <v>1221.24</v>
      </c>
      <c r="E7750" s="50"/>
      <c r="F7750" s="50"/>
      <c r="G7750" s="50"/>
    </row>
    <row r="7751" spans="1:7" s="47" customFormat="1" ht="15" customHeight="1" x14ac:dyDescent="0.25">
      <c r="A7751" s="85">
        <v>93930</v>
      </c>
      <c r="B7751" s="85">
        <v>93930</v>
      </c>
      <c r="C7751" s="86" t="s">
        <v>8531</v>
      </c>
      <c r="D7751" s="87">
        <f>MAX(E7751:G7751)</f>
        <v>1224.375</v>
      </c>
      <c r="E7751" s="45">
        <v>979.5</v>
      </c>
      <c r="F7751" s="45">
        <f>E7751*1.25</f>
        <v>1224.375</v>
      </c>
      <c r="G7751" s="46">
        <v>1224.375</v>
      </c>
    </row>
    <row r="7752" spans="1:7" s="47" customFormat="1" ht="15" customHeight="1" x14ac:dyDescent="0.25">
      <c r="A7752" s="85">
        <v>27808</v>
      </c>
      <c r="B7752" s="85">
        <v>27808</v>
      </c>
      <c r="C7752" s="86" t="s">
        <v>7880</v>
      </c>
      <c r="D7752" s="87">
        <f>MAX(E7752:G7752)</f>
        <v>1227.8499999999999</v>
      </c>
      <c r="E7752" s="45">
        <v>982.28</v>
      </c>
      <c r="F7752" s="45">
        <f>E7752*1.25</f>
        <v>1227.8499999999999</v>
      </c>
      <c r="G7752" s="46">
        <v>1227.8499999999999</v>
      </c>
    </row>
    <row r="7753" spans="1:7" s="47" customFormat="1" ht="15" customHeight="1" x14ac:dyDescent="0.25">
      <c r="A7753" s="84"/>
      <c r="B7753" s="85">
        <v>77331</v>
      </c>
      <c r="C7753" s="86" t="s">
        <v>1000</v>
      </c>
      <c r="D7753" s="87">
        <v>1228.3699999999999</v>
      </c>
      <c r="E7753" s="50"/>
      <c r="F7753" s="50"/>
      <c r="G7753" s="50"/>
    </row>
    <row r="7754" spans="1:7" s="47" customFormat="1" ht="15" customHeight="1" x14ac:dyDescent="0.25">
      <c r="A7754" s="84"/>
      <c r="B7754" s="85">
        <v>78014</v>
      </c>
      <c r="C7754" s="86" t="s">
        <v>1030</v>
      </c>
      <c r="D7754" s="87">
        <v>1229.92</v>
      </c>
      <c r="E7754" s="50"/>
      <c r="F7754" s="50"/>
      <c r="G7754" s="50"/>
    </row>
    <row r="7755" spans="1:7" s="47" customFormat="1" ht="15" customHeight="1" x14ac:dyDescent="0.25">
      <c r="A7755" s="85" t="s">
        <v>2495</v>
      </c>
      <c r="B7755" s="85" t="s">
        <v>2495</v>
      </c>
      <c r="C7755" s="86" t="s">
        <v>3139</v>
      </c>
      <c r="D7755" s="87">
        <f>MAX(E7755:G7755)</f>
        <v>1233.55</v>
      </c>
      <c r="E7755" s="45">
        <v>986.84</v>
      </c>
      <c r="F7755" s="45">
        <f>E7755*1.25</f>
        <v>1233.55</v>
      </c>
      <c r="G7755" s="46">
        <v>1233.55</v>
      </c>
    </row>
    <row r="7756" spans="1:7" s="47" customFormat="1" ht="15" customHeight="1" x14ac:dyDescent="0.25">
      <c r="A7756" s="84"/>
      <c r="B7756" s="85">
        <v>37197</v>
      </c>
      <c r="C7756" s="86" t="s">
        <v>509</v>
      </c>
      <c r="D7756" s="87">
        <v>1235.6099999999999</v>
      </c>
      <c r="E7756" s="50"/>
      <c r="F7756" s="50"/>
      <c r="G7756" s="50"/>
    </row>
    <row r="7757" spans="1:7" s="47" customFormat="1" ht="15" customHeight="1" x14ac:dyDescent="0.25">
      <c r="A7757" s="84"/>
      <c r="B7757" s="85">
        <v>99255</v>
      </c>
      <c r="C7757" s="86" t="s">
        <v>2287</v>
      </c>
      <c r="D7757" s="87">
        <v>1236.99</v>
      </c>
      <c r="E7757" s="50"/>
      <c r="F7757" s="50"/>
      <c r="G7757" s="50"/>
    </row>
    <row r="7758" spans="1:7" s="47" customFormat="1" ht="15" customHeight="1" x14ac:dyDescent="0.25">
      <c r="A7758" s="85">
        <v>27760</v>
      </c>
      <c r="B7758" s="85">
        <v>27760</v>
      </c>
      <c r="C7758" s="86" t="s">
        <v>7899</v>
      </c>
      <c r="D7758" s="87">
        <f>MAX(E7758:G7758)</f>
        <v>1237.45</v>
      </c>
      <c r="E7758" s="45">
        <v>989.96</v>
      </c>
      <c r="F7758" s="45">
        <f>E7758*1.25</f>
        <v>1237.45</v>
      </c>
      <c r="G7758" s="46">
        <v>1237.45</v>
      </c>
    </row>
    <row r="7759" spans="1:7" s="47" customFormat="1" ht="15" customHeight="1" x14ac:dyDescent="0.25">
      <c r="A7759" s="84"/>
      <c r="B7759" s="85">
        <v>78205</v>
      </c>
      <c r="C7759" s="86" t="s">
        <v>1036</v>
      </c>
      <c r="D7759" s="87">
        <v>1238.8</v>
      </c>
      <c r="E7759" s="50"/>
      <c r="F7759" s="50"/>
      <c r="G7759" s="50"/>
    </row>
    <row r="7760" spans="1:7" s="47" customFormat="1" ht="15" customHeight="1" x14ac:dyDescent="0.25">
      <c r="A7760" s="84"/>
      <c r="B7760" s="85">
        <v>72195</v>
      </c>
      <c r="C7760" s="86" t="s">
        <v>790</v>
      </c>
      <c r="D7760" s="87">
        <v>1238.8499999999999</v>
      </c>
      <c r="E7760" s="51"/>
      <c r="F7760" s="51"/>
      <c r="G7760" s="50"/>
    </row>
    <row r="7761" spans="1:7" s="47" customFormat="1" ht="15" customHeight="1" x14ac:dyDescent="0.25">
      <c r="A7761" s="90"/>
      <c r="B7761" s="90" t="s">
        <v>1011</v>
      </c>
      <c r="C7761" s="89" t="s">
        <v>1013</v>
      </c>
      <c r="D7761" s="87">
        <f>MAX(E7761:G7761)</f>
        <v>1243.94</v>
      </c>
      <c r="E7761" s="38"/>
      <c r="F7761" s="37">
        <v>1243.94</v>
      </c>
      <c r="G7761" s="46">
        <v>1243.94</v>
      </c>
    </row>
    <row r="7762" spans="1:7" s="47" customFormat="1" ht="15" customHeight="1" x14ac:dyDescent="0.25">
      <c r="A7762" s="90"/>
      <c r="B7762" s="90" t="s">
        <v>1021</v>
      </c>
      <c r="C7762" s="89" t="s">
        <v>2424</v>
      </c>
      <c r="D7762" s="87">
        <f>MAX(E7762:G7762)</f>
        <v>1243.94</v>
      </c>
      <c r="E7762" s="36"/>
      <c r="F7762" s="37">
        <v>1243.94</v>
      </c>
      <c r="G7762" s="46">
        <v>1243.94</v>
      </c>
    </row>
    <row r="7763" spans="1:7" s="47" customFormat="1" ht="15" customHeight="1" x14ac:dyDescent="0.25">
      <c r="A7763" s="90"/>
      <c r="B7763" s="90" t="s">
        <v>1020</v>
      </c>
      <c r="C7763" s="89" t="s">
        <v>2423</v>
      </c>
      <c r="D7763" s="87">
        <f>MAX(E7763:G7763)</f>
        <v>1243.94</v>
      </c>
      <c r="E7763" s="36"/>
      <c r="F7763" s="37">
        <v>1243.94</v>
      </c>
      <c r="G7763" s="46">
        <v>1243.94</v>
      </c>
    </row>
    <row r="7764" spans="1:7" s="47" customFormat="1" ht="15" customHeight="1" x14ac:dyDescent="0.25">
      <c r="A7764" s="90"/>
      <c r="B7764" s="90" t="s">
        <v>1019</v>
      </c>
      <c r="C7764" s="89" t="s">
        <v>2422</v>
      </c>
      <c r="D7764" s="87">
        <f>MAX(E7764:G7764)</f>
        <v>1243.94</v>
      </c>
      <c r="E7764" s="36"/>
      <c r="F7764" s="37">
        <v>1243.94</v>
      </c>
      <c r="G7764" s="46">
        <v>1243.94</v>
      </c>
    </row>
    <row r="7765" spans="1:7" s="47" customFormat="1" ht="15" customHeight="1" x14ac:dyDescent="0.25">
      <c r="A7765" s="90"/>
      <c r="B7765" s="90" t="s">
        <v>1002</v>
      </c>
      <c r="C7765" s="89" t="s">
        <v>1003</v>
      </c>
      <c r="D7765" s="87">
        <f>MAX(E7765:G7765)</f>
        <v>1243.94</v>
      </c>
      <c r="E7765" s="38"/>
      <c r="F7765" s="37">
        <v>1243.94</v>
      </c>
      <c r="G7765" s="46">
        <v>1243.94</v>
      </c>
    </row>
    <row r="7766" spans="1:7" s="47" customFormat="1" ht="15" customHeight="1" x14ac:dyDescent="0.25">
      <c r="A7766" s="90"/>
      <c r="B7766" s="90" t="s">
        <v>1022</v>
      </c>
      <c r="C7766" s="89" t="s">
        <v>1023</v>
      </c>
      <c r="D7766" s="87">
        <f>MAX(E7766:G7766)</f>
        <v>1243.94</v>
      </c>
      <c r="E7766" s="38"/>
      <c r="F7766" s="37">
        <v>1243.94</v>
      </c>
      <c r="G7766" s="46">
        <v>1243.94</v>
      </c>
    </row>
    <row r="7767" spans="1:7" s="47" customFormat="1" ht="15" customHeight="1" x14ac:dyDescent="0.25">
      <c r="A7767" s="90"/>
      <c r="B7767" s="90" t="s">
        <v>1024</v>
      </c>
      <c r="C7767" s="89" t="s">
        <v>1025</v>
      </c>
      <c r="D7767" s="87">
        <f>MAX(E7767:G7767)</f>
        <v>1243.94</v>
      </c>
      <c r="E7767" s="38"/>
      <c r="F7767" s="37">
        <v>1243.94</v>
      </c>
      <c r="G7767" s="46">
        <v>1243.94</v>
      </c>
    </row>
    <row r="7768" spans="1:7" s="47" customFormat="1" ht="15" customHeight="1" x14ac:dyDescent="0.25">
      <c r="A7768" s="90"/>
      <c r="B7768" s="90" t="s">
        <v>1008</v>
      </c>
      <c r="C7768" s="89" t="s">
        <v>1009</v>
      </c>
      <c r="D7768" s="87">
        <f>MAX(E7768:G7768)</f>
        <v>1243.94</v>
      </c>
      <c r="E7768" s="38"/>
      <c r="F7768" s="37">
        <v>1243.94</v>
      </c>
      <c r="G7768" s="46">
        <v>1243.94</v>
      </c>
    </row>
    <row r="7769" spans="1:7" s="47" customFormat="1" ht="15" customHeight="1" x14ac:dyDescent="0.25">
      <c r="A7769" s="90"/>
      <c r="B7769" s="90" t="s">
        <v>1016</v>
      </c>
      <c r="C7769" s="89" t="s">
        <v>1018</v>
      </c>
      <c r="D7769" s="87">
        <f>MAX(E7769:G7769)</f>
        <v>1243.94</v>
      </c>
      <c r="E7769" s="38"/>
      <c r="F7769" s="37">
        <v>1243.94</v>
      </c>
      <c r="G7769" s="46">
        <v>1243.94</v>
      </c>
    </row>
    <row r="7770" spans="1:7" s="47" customFormat="1" ht="15" customHeight="1" x14ac:dyDescent="0.25">
      <c r="A7770" s="84"/>
      <c r="B7770" s="85">
        <v>73610</v>
      </c>
      <c r="C7770" s="86" t="s">
        <v>841</v>
      </c>
      <c r="D7770" s="87">
        <v>1244.56</v>
      </c>
      <c r="E7770" s="50"/>
      <c r="F7770" s="50"/>
      <c r="G7770" s="50"/>
    </row>
    <row r="7771" spans="1:7" s="47" customFormat="1" ht="15" customHeight="1" x14ac:dyDescent="0.25">
      <c r="A7771" s="84"/>
      <c r="B7771" s="85">
        <v>92630</v>
      </c>
      <c r="C7771" s="86" t="s">
        <v>1994</v>
      </c>
      <c r="D7771" s="87">
        <v>1245.05</v>
      </c>
      <c r="E7771" s="50"/>
      <c r="F7771" s="50"/>
      <c r="G7771" s="50"/>
    </row>
    <row r="7772" spans="1:7" s="47" customFormat="1" ht="15" customHeight="1" x14ac:dyDescent="0.25">
      <c r="A7772" s="84"/>
      <c r="B7772" s="85">
        <v>70481</v>
      </c>
      <c r="C7772" s="86" t="s">
        <v>693</v>
      </c>
      <c r="D7772" s="87">
        <v>1246.23</v>
      </c>
      <c r="E7772" s="50"/>
      <c r="F7772" s="50"/>
      <c r="G7772" s="50"/>
    </row>
    <row r="7773" spans="1:7" s="47" customFormat="1" ht="15" customHeight="1" x14ac:dyDescent="0.25">
      <c r="A7773" s="85">
        <v>78014</v>
      </c>
      <c r="B7773" s="85">
        <v>78014</v>
      </c>
      <c r="C7773" s="86" t="s">
        <v>6218</v>
      </c>
      <c r="D7773" s="87">
        <f>MAX(E7773:G7773)</f>
        <v>1246.25</v>
      </c>
      <c r="E7773" s="45">
        <v>997</v>
      </c>
      <c r="F7773" s="45">
        <f>E7773*1.25</f>
        <v>1246.25</v>
      </c>
      <c r="G7773" s="46">
        <v>1246.25</v>
      </c>
    </row>
    <row r="7774" spans="1:7" s="47" customFormat="1" ht="15" customHeight="1" x14ac:dyDescent="0.25">
      <c r="A7774" s="85">
        <v>86930</v>
      </c>
      <c r="B7774" s="85">
        <v>86930</v>
      </c>
      <c r="C7774" s="86" t="s">
        <v>5708</v>
      </c>
      <c r="D7774" s="87">
        <f>MAX(E7774:G7774)</f>
        <v>1246.875</v>
      </c>
      <c r="E7774" s="48">
        <v>997.5</v>
      </c>
      <c r="F7774" s="48">
        <f>E7774*1.25</f>
        <v>1246.875</v>
      </c>
      <c r="G7774" s="49">
        <v>1246.875</v>
      </c>
    </row>
    <row r="7775" spans="1:7" s="47" customFormat="1" ht="15" customHeight="1" x14ac:dyDescent="0.25">
      <c r="A7775" s="85">
        <v>32551</v>
      </c>
      <c r="B7775" s="85">
        <v>32551</v>
      </c>
      <c r="C7775" s="86" t="s">
        <v>7356</v>
      </c>
      <c r="D7775" s="87">
        <f>MAX(E7775:G7775)</f>
        <v>1246.9375</v>
      </c>
      <c r="E7775" s="45">
        <v>997.55</v>
      </c>
      <c r="F7775" s="45">
        <f>E7775*1.25</f>
        <v>1246.9375</v>
      </c>
      <c r="G7775" s="46">
        <v>1246.9375</v>
      </c>
    </row>
    <row r="7776" spans="1:7" s="47" customFormat="1" ht="15" customHeight="1" x14ac:dyDescent="0.25">
      <c r="A7776" s="85" t="s">
        <v>2495</v>
      </c>
      <c r="B7776" s="85" t="s">
        <v>2495</v>
      </c>
      <c r="C7776" s="86" t="s">
        <v>2508</v>
      </c>
      <c r="D7776" s="87">
        <f>MAX(E7776:G7776)</f>
        <v>1250</v>
      </c>
      <c r="E7776" s="45">
        <v>1000</v>
      </c>
      <c r="F7776" s="45">
        <f>E7776*1.25</f>
        <v>1250</v>
      </c>
      <c r="G7776" s="46">
        <v>1250</v>
      </c>
    </row>
    <row r="7777" spans="1:7" s="47" customFormat="1" ht="15" customHeight="1" x14ac:dyDescent="0.25">
      <c r="A7777" s="85" t="s">
        <v>2495</v>
      </c>
      <c r="B7777" s="85" t="s">
        <v>2495</v>
      </c>
      <c r="C7777" s="86" t="s">
        <v>2509</v>
      </c>
      <c r="D7777" s="87">
        <f>MAX(E7777:G7777)</f>
        <v>1250</v>
      </c>
      <c r="E7777" s="45">
        <v>1000</v>
      </c>
      <c r="F7777" s="45">
        <f>E7777*1.25</f>
        <v>1250</v>
      </c>
      <c r="G7777" s="46">
        <v>1250</v>
      </c>
    </row>
    <row r="7778" spans="1:7" s="47" customFormat="1" ht="15" customHeight="1" x14ac:dyDescent="0.25">
      <c r="A7778" s="85" t="s">
        <v>25</v>
      </c>
      <c r="B7778" s="85" t="s">
        <v>2495</v>
      </c>
      <c r="C7778" s="86" t="s">
        <v>4196</v>
      </c>
      <c r="D7778" s="87">
        <f>MAX(E7778:G7778)</f>
        <v>1250</v>
      </c>
      <c r="E7778" s="45">
        <v>1000</v>
      </c>
      <c r="F7778" s="45">
        <f>E7778*1.25</f>
        <v>1250</v>
      </c>
      <c r="G7778" s="46">
        <v>1250</v>
      </c>
    </row>
    <row r="7779" spans="1:7" s="47" customFormat="1" ht="15" customHeight="1" x14ac:dyDescent="0.25">
      <c r="A7779" s="85" t="s">
        <v>7539</v>
      </c>
      <c r="B7779" s="85">
        <v>93308</v>
      </c>
      <c r="C7779" s="86" t="s">
        <v>7540</v>
      </c>
      <c r="D7779" s="87">
        <f>MAX(E7779:G7779)</f>
        <v>1251.425</v>
      </c>
      <c r="E7779" s="45">
        <v>1001.14</v>
      </c>
      <c r="F7779" s="45">
        <f>E7779*1.25</f>
        <v>1251.425</v>
      </c>
      <c r="G7779" s="46">
        <v>1251.425</v>
      </c>
    </row>
    <row r="7780" spans="1:7" s="47" customFormat="1" ht="15" customHeight="1" x14ac:dyDescent="0.25">
      <c r="A7780" s="85">
        <v>62270</v>
      </c>
      <c r="B7780" s="85">
        <v>62270</v>
      </c>
      <c r="C7780" s="86" t="s">
        <v>8283</v>
      </c>
      <c r="D7780" s="87">
        <f>MAX(E7780:G7780)</f>
        <v>1251.5250000000001</v>
      </c>
      <c r="E7780" s="48">
        <v>1001.22</v>
      </c>
      <c r="F7780" s="48">
        <f>E7780*1.25</f>
        <v>1251.5250000000001</v>
      </c>
      <c r="G7780" s="49">
        <v>1251.5250000000001</v>
      </c>
    </row>
    <row r="7781" spans="1:7" s="47" customFormat="1" ht="15" customHeight="1" x14ac:dyDescent="0.25">
      <c r="A7781" s="85">
        <v>78761</v>
      </c>
      <c r="B7781" s="85">
        <v>78761</v>
      </c>
      <c r="C7781" s="86" t="s">
        <v>6241</v>
      </c>
      <c r="D7781" s="87">
        <f>MAX(E7781:G7781)</f>
        <v>1252.325</v>
      </c>
      <c r="E7781" s="45">
        <v>1001.86</v>
      </c>
      <c r="F7781" s="45">
        <f>E7781*1.25</f>
        <v>1252.325</v>
      </c>
      <c r="G7781" s="46">
        <v>1252.325</v>
      </c>
    </row>
    <row r="7782" spans="1:7" s="47" customFormat="1" ht="15" customHeight="1" x14ac:dyDescent="0.25">
      <c r="A7782" s="84"/>
      <c r="B7782" s="85">
        <v>19084</v>
      </c>
      <c r="C7782" s="86" t="s">
        <v>276</v>
      </c>
      <c r="D7782" s="87">
        <v>1254.02</v>
      </c>
      <c r="E7782" s="50"/>
      <c r="F7782" s="50"/>
      <c r="G7782" s="50"/>
    </row>
    <row r="7783" spans="1:7" s="47" customFormat="1" ht="15" customHeight="1" x14ac:dyDescent="0.25">
      <c r="A7783" s="85" t="s">
        <v>6111</v>
      </c>
      <c r="B7783" s="85">
        <v>27096</v>
      </c>
      <c r="C7783" s="86" t="s">
        <v>8262</v>
      </c>
      <c r="D7783" s="87">
        <f>MAX(E7783:G7783)</f>
        <v>1256.2375</v>
      </c>
      <c r="E7783" s="45">
        <v>1004.99</v>
      </c>
      <c r="F7783" s="45">
        <f>E7783*1.25</f>
        <v>1256.2375</v>
      </c>
      <c r="G7783" s="46">
        <v>1256.2375</v>
      </c>
    </row>
    <row r="7784" spans="1:7" s="47" customFormat="1" ht="15" customHeight="1" x14ac:dyDescent="0.25">
      <c r="A7784" s="85">
        <v>78580</v>
      </c>
      <c r="B7784" s="85">
        <v>78580</v>
      </c>
      <c r="C7784" s="86" t="s">
        <v>6273</v>
      </c>
      <c r="D7784" s="87">
        <f>MAX(E7784:G7784)</f>
        <v>1257.075</v>
      </c>
      <c r="E7784" s="45">
        <v>1005.66</v>
      </c>
      <c r="F7784" s="45">
        <f>E7784*1.25</f>
        <v>1257.075</v>
      </c>
      <c r="G7784" s="46">
        <v>1257.075</v>
      </c>
    </row>
    <row r="7785" spans="1:7" s="47" customFormat="1" ht="15" customHeight="1" x14ac:dyDescent="0.25">
      <c r="A7785" s="85">
        <v>78580</v>
      </c>
      <c r="B7785" s="85">
        <v>78580</v>
      </c>
      <c r="C7785" s="86" t="s">
        <v>6235</v>
      </c>
      <c r="D7785" s="87">
        <f>MAX(E7785:G7785)</f>
        <v>1257.075</v>
      </c>
      <c r="E7785" s="45">
        <v>1005.66</v>
      </c>
      <c r="F7785" s="45">
        <f>E7785*1.25</f>
        <v>1257.075</v>
      </c>
      <c r="G7785" s="46">
        <v>1257.075</v>
      </c>
    </row>
    <row r="7786" spans="1:7" s="47" customFormat="1" ht="15" customHeight="1" x14ac:dyDescent="0.25">
      <c r="A7786" s="85" t="s">
        <v>21</v>
      </c>
      <c r="B7786" s="85" t="s">
        <v>2495</v>
      </c>
      <c r="C7786" s="86" t="s">
        <v>4010</v>
      </c>
      <c r="D7786" s="87">
        <f>MAX(E7786:G7786)</f>
        <v>1260</v>
      </c>
      <c r="E7786" s="45">
        <v>1008</v>
      </c>
      <c r="F7786" s="45">
        <f>E7786*1.25</f>
        <v>1260</v>
      </c>
      <c r="G7786" s="46">
        <v>1260</v>
      </c>
    </row>
    <row r="7787" spans="1:7" s="47" customFormat="1" ht="15" customHeight="1" x14ac:dyDescent="0.25">
      <c r="A7787" s="85" t="s">
        <v>21</v>
      </c>
      <c r="B7787" s="85" t="s">
        <v>2495</v>
      </c>
      <c r="C7787" s="86" t="s">
        <v>4011</v>
      </c>
      <c r="D7787" s="87">
        <f>MAX(E7787:G7787)</f>
        <v>1260</v>
      </c>
      <c r="E7787" s="45">
        <v>1008</v>
      </c>
      <c r="F7787" s="45">
        <f>E7787*1.25</f>
        <v>1260</v>
      </c>
      <c r="G7787" s="46">
        <v>1260</v>
      </c>
    </row>
    <row r="7788" spans="1:7" s="47" customFormat="1" ht="15" customHeight="1" x14ac:dyDescent="0.25">
      <c r="A7788" s="84"/>
      <c r="B7788" s="85">
        <v>31511</v>
      </c>
      <c r="C7788" s="86" t="s">
        <v>458</v>
      </c>
      <c r="D7788" s="87">
        <v>1260.05</v>
      </c>
      <c r="E7788" s="50"/>
      <c r="F7788" s="50"/>
      <c r="G7788" s="50"/>
    </row>
    <row r="7789" spans="1:7" s="47" customFormat="1" ht="15" customHeight="1" x14ac:dyDescent="0.25">
      <c r="A7789" s="84"/>
      <c r="B7789" s="85">
        <v>40830</v>
      </c>
      <c r="C7789" s="86" t="s">
        <v>526</v>
      </c>
      <c r="D7789" s="87">
        <v>1260.05</v>
      </c>
      <c r="E7789" s="50"/>
      <c r="F7789" s="50"/>
      <c r="G7789" s="50"/>
    </row>
    <row r="7790" spans="1:7" s="47" customFormat="1" ht="15" customHeight="1" x14ac:dyDescent="0.25">
      <c r="A7790" s="85">
        <v>78070</v>
      </c>
      <c r="B7790" s="85">
        <v>78070</v>
      </c>
      <c r="C7790" s="86" t="s">
        <v>6263</v>
      </c>
      <c r="D7790" s="87">
        <f>MAX(E7790:G7790)</f>
        <v>1262.7124999999999</v>
      </c>
      <c r="E7790" s="45">
        <v>1010.17</v>
      </c>
      <c r="F7790" s="45">
        <f>E7790*1.25</f>
        <v>1262.7124999999999</v>
      </c>
      <c r="G7790" s="46">
        <v>1262.7124999999999</v>
      </c>
    </row>
    <row r="7791" spans="1:7" s="47" customFormat="1" ht="15" customHeight="1" x14ac:dyDescent="0.25">
      <c r="A7791" s="85">
        <v>78070</v>
      </c>
      <c r="B7791" s="85">
        <v>78070</v>
      </c>
      <c r="C7791" s="86" t="s">
        <v>6217</v>
      </c>
      <c r="D7791" s="87">
        <f>MAX(E7791:G7791)</f>
        <v>1262.7124999999999</v>
      </c>
      <c r="E7791" s="45">
        <v>1010.17</v>
      </c>
      <c r="F7791" s="45">
        <f>E7791*1.25</f>
        <v>1262.7124999999999</v>
      </c>
      <c r="G7791" s="46">
        <v>1262.7124999999999</v>
      </c>
    </row>
    <row r="7792" spans="1:7" s="47" customFormat="1" ht="15" customHeight="1" x14ac:dyDescent="0.25">
      <c r="A7792" s="85">
        <v>74246</v>
      </c>
      <c r="B7792" s="85">
        <v>74246</v>
      </c>
      <c r="C7792" s="86" t="s">
        <v>6003</v>
      </c>
      <c r="D7792" s="87">
        <f>MAX(E7792:G7792)</f>
        <v>1264.8125</v>
      </c>
      <c r="E7792" s="45">
        <v>1011.85</v>
      </c>
      <c r="F7792" s="45">
        <f>E7792*1.25</f>
        <v>1264.8125</v>
      </c>
      <c r="G7792" s="46">
        <v>1264.8125</v>
      </c>
    </row>
    <row r="7793" spans="1:7" s="47" customFormat="1" ht="15" customHeight="1" x14ac:dyDescent="0.25">
      <c r="A7793" s="84"/>
      <c r="B7793" s="85">
        <v>78195</v>
      </c>
      <c r="C7793" s="86" t="s">
        <v>1034</v>
      </c>
      <c r="D7793" s="87">
        <v>1266</v>
      </c>
      <c r="E7793" s="50"/>
      <c r="F7793" s="50"/>
      <c r="G7793" s="50"/>
    </row>
    <row r="7794" spans="1:7" s="47" customFormat="1" ht="15" customHeight="1" x14ac:dyDescent="0.25">
      <c r="A7794" s="84"/>
      <c r="B7794" s="85">
        <v>35207</v>
      </c>
      <c r="C7794" s="86" t="s">
        <v>472</v>
      </c>
      <c r="D7794" s="87">
        <v>1267.3499999999999</v>
      </c>
      <c r="E7794" s="50"/>
      <c r="F7794" s="50"/>
      <c r="G7794" s="50"/>
    </row>
    <row r="7795" spans="1:7" s="47" customFormat="1" ht="15" customHeight="1" x14ac:dyDescent="0.25">
      <c r="A7795" s="90"/>
      <c r="B7795" s="90" t="s">
        <v>992</v>
      </c>
      <c r="C7795" s="89" t="s">
        <v>993</v>
      </c>
      <c r="D7795" s="87">
        <f>MAX(E7795:G7795)</f>
        <v>1269.18</v>
      </c>
      <c r="E7795" s="38"/>
      <c r="F7795" s="37">
        <v>1269.18</v>
      </c>
      <c r="G7795" s="46">
        <v>1269.18</v>
      </c>
    </row>
    <row r="7796" spans="1:7" s="47" customFormat="1" ht="15" customHeight="1" x14ac:dyDescent="0.25">
      <c r="A7796" s="90"/>
      <c r="B7796" s="90" t="s">
        <v>989</v>
      </c>
      <c r="C7796" s="89" t="s">
        <v>990</v>
      </c>
      <c r="D7796" s="87">
        <f>MAX(E7796:G7796)</f>
        <v>1269.18</v>
      </c>
      <c r="E7796" s="38"/>
      <c r="F7796" s="37">
        <v>1269.18</v>
      </c>
      <c r="G7796" s="46">
        <v>1269.18</v>
      </c>
    </row>
    <row r="7797" spans="1:7" s="47" customFormat="1" ht="15" customHeight="1" x14ac:dyDescent="0.25">
      <c r="A7797" s="90"/>
      <c r="B7797" s="90" t="s">
        <v>985</v>
      </c>
      <c r="C7797" s="89" t="s">
        <v>986</v>
      </c>
      <c r="D7797" s="87">
        <f>MAX(E7797:G7797)</f>
        <v>1269.18</v>
      </c>
      <c r="E7797" s="38"/>
      <c r="F7797" s="37">
        <v>1269.18</v>
      </c>
      <c r="G7797" s="46">
        <v>1269.18</v>
      </c>
    </row>
    <row r="7798" spans="1:7" s="47" customFormat="1" ht="15" customHeight="1" x14ac:dyDescent="0.25">
      <c r="A7798" s="85">
        <v>80299</v>
      </c>
      <c r="B7798" s="85">
        <v>80299</v>
      </c>
      <c r="C7798" s="86" t="s">
        <v>5169</v>
      </c>
      <c r="D7798" s="87">
        <f>MAX(E7798:G7798)</f>
        <v>1276.625</v>
      </c>
      <c r="E7798" s="45">
        <v>1021.3</v>
      </c>
      <c r="F7798" s="45">
        <f>E7798*1.25</f>
        <v>1276.625</v>
      </c>
      <c r="G7798" s="46">
        <v>1276.625</v>
      </c>
    </row>
    <row r="7799" spans="1:7" s="47" customFormat="1" ht="15" customHeight="1" x14ac:dyDescent="0.25">
      <c r="A7799" s="85">
        <v>93970</v>
      </c>
      <c r="B7799" s="85">
        <v>93970</v>
      </c>
      <c r="C7799" s="86" t="s">
        <v>8529</v>
      </c>
      <c r="D7799" s="87">
        <f>MAX(E7799:G7799)</f>
        <v>1276.75</v>
      </c>
      <c r="E7799" s="45">
        <v>1021.4</v>
      </c>
      <c r="F7799" s="45">
        <f>E7799*1.25</f>
        <v>1276.75</v>
      </c>
      <c r="G7799" s="46">
        <v>1276.75</v>
      </c>
    </row>
    <row r="7800" spans="1:7" s="47" customFormat="1" ht="15" customHeight="1" x14ac:dyDescent="0.25">
      <c r="A7800" s="84"/>
      <c r="B7800" s="85">
        <v>11403</v>
      </c>
      <c r="C7800" s="86" t="s">
        <v>140</v>
      </c>
      <c r="D7800" s="87">
        <v>1277.7</v>
      </c>
      <c r="E7800" s="50"/>
      <c r="F7800" s="50"/>
      <c r="G7800" s="50"/>
    </row>
    <row r="7801" spans="1:7" s="47" customFormat="1" ht="15" customHeight="1" x14ac:dyDescent="0.25">
      <c r="A7801" s="84"/>
      <c r="B7801" s="85">
        <v>77001</v>
      </c>
      <c r="C7801" s="86" t="s">
        <v>958</v>
      </c>
      <c r="D7801" s="87">
        <v>1279.8599999999999</v>
      </c>
      <c r="E7801" s="50"/>
      <c r="F7801" s="50"/>
      <c r="G7801" s="50"/>
    </row>
    <row r="7802" spans="1:7" s="47" customFormat="1" ht="15" customHeight="1" x14ac:dyDescent="0.25">
      <c r="A7802" s="85" t="s">
        <v>2495</v>
      </c>
      <c r="B7802" s="85" t="s">
        <v>2495</v>
      </c>
      <c r="C7802" s="86" t="s">
        <v>6963</v>
      </c>
      <c r="D7802" s="87">
        <f>MAX(E7802:G7802)</f>
        <v>1280.9375</v>
      </c>
      <c r="E7802" s="45">
        <v>1024.75</v>
      </c>
      <c r="F7802" s="45">
        <f>E7802*1.25</f>
        <v>1280.9375</v>
      </c>
      <c r="G7802" s="46">
        <v>1280.9375</v>
      </c>
    </row>
    <row r="7803" spans="1:7" s="47" customFormat="1" ht="15" customHeight="1" x14ac:dyDescent="0.25">
      <c r="A7803" s="90"/>
      <c r="B7803" s="90" t="s">
        <v>108</v>
      </c>
      <c r="C7803" s="89" t="s">
        <v>2410</v>
      </c>
      <c r="D7803" s="87">
        <f>MAX(E7803:G7803)</f>
        <v>1281.3</v>
      </c>
      <c r="E7803" s="36"/>
      <c r="F7803" s="37">
        <v>1281.3</v>
      </c>
      <c r="G7803" s="46">
        <v>1281.3</v>
      </c>
    </row>
    <row r="7804" spans="1:7" s="47" customFormat="1" ht="15" customHeight="1" x14ac:dyDescent="0.25">
      <c r="A7804" s="84"/>
      <c r="B7804" s="85">
        <v>11043</v>
      </c>
      <c r="C7804" s="86" t="s">
        <v>109</v>
      </c>
      <c r="D7804" s="87">
        <v>1281.3</v>
      </c>
      <c r="E7804" s="50"/>
      <c r="F7804" s="50"/>
      <c r="G7804" s="50"/>
    </row>
    <row r="7805" spans="1:7" s="47" customFormat="1" ht="15" customHeight="1" x14ac:dyDescent="0.25">
      <c r="A7805" s="84"/>
      <c r="B7805" s="85">
        <v>31899</v>
      </c>
      <c r="C7805" s="86" t="s">
        <v>464</v>
      </c>
      <c r="D7805" s="87">
        <v>1281.45</v>
      </c>
      <c r="E7805" s="50"/>
      <c r="F7805" s="50"/>
      <c r="G7805" s="50"/>
    </row>
    <row r="7806" spans="1:7" s="47" customFormat="1" ht="15" customHeight="1" x14ac:dyDescent="0.25">
      <c r="A7806" s="84"/>
      <c r="B7806" s="85">
        <v>70460</v>
      </c>
      <c r="C7806" s="86" t="s">
        <v>690</v>
      </c>
      <c r="D7806" s="87">
        <v>1284.8499999999999</v>
      </c>
      <c r="E7806" s="50"/>
      <c r="F7806" s="50"/>
      <c r="G7806" s="50"/>
    </row>
    <row r="7807" spans="1:7" s="47" customFormat="1" ht="15" customHeight="1" x14ac:dyDescent="0.25">
      <c r="A7807" s="85" t="s">
        <v>2495</v>
      </c>
      <c r="B7807" s="85">
        <v>87483</v>
      </c>
      <c r="C7807" s="86" t="s">
        <v>5802</v>
      </c>
      <c r="D7807" s="87">
        <f>MAX(E7807:G7807)</f>
        <v>1286.375</v>
      </c>
      <c r="E7807" s="45">
        <v>1029.0999999999999</v>
      </c>
      <c r="F7807" s="45">
        <f>E7807*1.25</f>
        <v>1286.375</v>
      </c>
      <c r="G7807" s="46">
        <v>1286.375</v>
      </c>
    </row>
    <row r="7808" spans="1:7" s="47" customFormat="1" ht="15" customHeight="1" x14ac:dyDescent="0.25">
      <c r="A7808" s="85" t="s">
        <v>2495</v>
      </c>
      <c r="B7808" s="85">
        <v>87507</v>
      </c>
      <c r="C7808" s="86" t="s">
        <v>5803</v>
      </c>
      <c r="D7808" s="87">
        <f>MAX(E7808:G7808)</f>
        <v>1286.375</v>
      </c>
      <c r="E7808" s="45">
        <v>1029.0999999999999</v>
      </c>
      <c r="F7808" s="45">
        <f>E7808*1.25</f>
        <v>1286.375</v>
      </c>
      <c r="G7808" s="46">
        <v>1286.375</v>
      </c>
    </row>
    <row r="7809" spans="1:7" s="47" customFormat="1" ht="15" customHeight="1" x14ac:dyDescent="0.25">
      <c r="A7809" s="85" t="s">
        <v>2495</v>
      </c>
      <c r="B7809" s="85">
        <v>87633</v>
      </c>
      <c r="C7809" s="86" t="s">
        <v>5798</v>
      </c>
      <c r="D7809" s="87">
        <f>MAX(E7809:G7809)</f>
        <v>1286.375</v>
      </c>
      <c r="E7809" s="45">
        <v>1029.0999999999999</v>
      </c>
      <c r="F7809" s="45">
        <f>E7809*1.25</f>
        <v>1286.375</v>
      </c>
      <c r="G7809" s="46">
        <v>1286.375</v>
      </c>
    </row>
    <row r="7810" spans="1:7" s="47" customFormat="1" ht="15" customHeight="1" x14ac:dyDescent="0.25">
      <c r="A7810" s="85">
        <v>78290</v>
      </c>
      <c r="B7810" s="85">
        <v>78290</v>
      </c>
      <c r="C7810" s="86" t="s">
        <v>6229</v>
      </c>
      <c r="D7810" s="87">
        <f>MAX(E7810:G7810)</f>
        <v>1286.5625</v>
      </c>
      <c r="E7810" s="45">
        <v>1029.25</v>
      </c>
      <c r="F7810" s="45">
        <f>E7810*1.25</f>
        <v>1286.5625</v>
      </c>
      <c r="G7810" s="46">
        <v>1286.5625</v>
      </c>
    </row>
    <row r="7811" spans="1:7" s="47" customFormat="1" ht="15" customHeight="1" x14ac:dyDescent="0.25">
      <c r="A7811" s="84"/>
      <c r="B7811" s="85">
        <v>70380</v>
      </c>
      <c r="C7811" s="86" t="s">
        <v>688</v>
      </c>
      <c r="D7811" s="87">
        <v>1289.5999999999999</v>
      </c>
      <c r="E7811" s="50"/>
      <c r="F7811" s="50"/>
      <c r="G7811" s="50"/>
    </row>
    <row r="7812" spans="1:7" s="47" customFormat="1" ht="15" customHeight="1" x14ac:dyDescent="0.25">
      <c r="A7812" s="84"/>
      <c r="B7812" s="85">
        <v>62287</v>
      </c>
      <c r="C7812" s="86" t="s">
        <v>596</v>
      </c>
      <c r="D7812" s="87">
        <v>1290.04</v>
      </c>
      <c r="E7812" s="50"/>
      <c r="F7812" s="50"/>
      <c r="G7812" s="50"/>
    </row>
    <row r="7813" spans="1:7" s="47" customFormat="1" ht="15" customHeight="1" x14ac:dyDescent="0.25">
      <c r="A7813" s="84"/>
      <c r="B7813" s="85">
        <v>78227</v>
      </c>
      <c r="C7813" s="86" t="s">
        <v>1040</v>
      </c>
      <c r="D7813" s="87">
        <v>1290.82</v>
      </c>
      <c r="E7813" s="50"/>
      <c r="F7813" s="50"/>
      <c r="G7813" s="50"/>
    </row>
    <row r="7814" spans="1:7" s="47" customFormat="1" ht="15" customHeight="1" x14ac:dyDescent="0.25">
      <c r="A7814" s="84"/>
      <c r="B7814" s="85">
        <v>38222</v>
      </c>
      <c r="C7814" s="86" t="s">
        <v>515</v>
      </c>
      <c r="D7814" s="87">
        <v>1290.83</v>
      </c>
      <c r="E7814" s="50"/>
      <c r="F7814" s="50"/>
      <c r="G7814" s="50"/>
    </row>
    <row r="7815" spans="1:7" s="47" customFormat="1" ht="15" customHeight="1" x14ac:dyDescent="0.25">
      <c r="A7815" s="84"/>
      <c r="B7815" s="85">
        <v>31605</v>
      </c>
      <c r="C7815" s="86" t="s">
        <v>463</v>
      </c>
      <c r="D7815" s="87">
        <v>1296.6199999999999</v>
      </c>
      <c r="E7815" s="50"/>
      <c r="F7815" s="50"/>
      <c r="G7815" s="50"/>
    </row>
    <row r="7816" spans="1:7" s="47" customFormat="1" ht="15" customHeight="1" x14ac:dyDescent="0.25">
      <c r="A7816" s="84"/>
      <c r="B7816" s="85">
        <v>64645</v>
      </c>
      <c r="C7816" s="86" t="s">
        <v>652</v>
      </c>
      <c r="D7816" s="87">
        <v>1298.5</v>
      </c>
      <c r="E7816" s="50"/>
      <c r="F7816" s="50"/>
      <c r="G7816" s="50"/>
    </row>
    <row r="7817" spans="1:7" s="47" customFormat="1" ht="15" customHeight="1" x14ac:dyDescent="0.25">
      <c r="A7817" s="85" t="s">
        <v>2495</v>
      </c>
      <c r="B7817" s="85" t="s">
        <v>2495</v>
      </c>
      <c r="C7817" s="86" t="s">
        <v>3466</v>
      </c>
      <c r="D7817" s="87">
        <f>MAX(E7817:G7817)</f>
        <v>1299.375</v>
      </c>
      <c r="E7817" s="45">
        <v>1039.5</v>
      </c>
      <c r="F7817" s="45">
        <f>E7817*1.25</f>
        <v>1299.375</v>
      </c>
      <c r="G7817" s="46">
        <v>1299.375</v>
      </c>
    </row>
    <row r="7818" spans="1:7" s="47" customFormat="1" ht="15" customHeight="1" x14ac:dyDescent="0.25">
      <c r="A7818" s="85" t="s">
        <v>2495</v>
      </c>
      <c r="B7818" s="85" t="s">
        <v>2495</v>
      </c>
      <c r="C7818" s="86" t="s">
        <v>6847</v>
      </c>
      <c r="D7818" s="87">
        <f>MAX(E7818:G7818)</f>
        <v>1299.6875</v>
      </c>
      <c r="E7818" s="45">
        <v>1039.75</v>
      </c>
      <c r="F7818" s="45">
        <f>E7818*1.25</f>
        <v>1299.6875</v>
      </c>
      <c r="G7818" s="46">
        <v>1299.6875</v>
      </c>
    </row>
    <row r="7819" spans="1:7" s="47" customFormat="1" ht="15" customHeight="1" x14ac:dyDescent="0.25">
      <c r="A7819" s="84"/>
      <c r="B7819" s="85">
        <v>11443</v>
      </c>
      <c r="C7819" s="86" t="s">
        <v>152</v>
      </c>
      <c r="D7819" s="87">
        <v>1301.5</v>
      </c>
      <c r="E7819" s="50"/>
      <c r="F7819" s="50"/>
      <c r="G7819" s="50"/>
    </row>
    <row r="7820" spans="1:7" s="47" customFormat="1" ht="15" customHeight="1" x14ac:dyDescent="0.25">
      <c r="A7820" s="84"/>
      <c r="B7820" s="85">
        <v>78650</v>
      </c>
      <c r="C7820" s="86" t="s">
        <v>1063</v>
      </c>
      <c r="D7820" s="87">
        <v>1303</v>
      </c>
      <c r="E7820" s="50"/>
      <c r="F7820" s="50"/>
      <c r="G7820" s="50"/>
    </row>
    <row r="7821" spans="1:7" s="47" customFormat="1" ht="15" customHeight="1" x14ac:dyDescent="0.25">
      <c r="A7821" s="84"/>
      <c r="B7821" s="85">
        <v>88180</v>
      </c>
      <c r="C7821" s="86" t="s">
        <v>1830</v>
      </c>
      <c r="D7821" s="87">
        <v>1303.1199999999999</v>
      </c>
      <c r="E7821" s="50"/>
      <c r="F7821" s="50"/>
      <c r="G7821" s="50"/>
    </row>
    <row r="7822" spans="1:7" s="47" customFormat="1" ht="15" customHeight="1" x14ac:dyDescent="0.25">
      <c r="A7822" s="84"/>
      <c r="B7822" s="85">
        <v>30999</v>
      </c>
      <c r="C7822" s="86" t="s">
        <v>454</v>
      </c>
      <c r="D7822" s="87">
        <v>1304.26</v>
      </c>
      <c r="E7822" s="50"/>
      <c r="F7822" s="50"/>
      <c r="G7822" s="50"/>
    </row>
    <row r="7823" spans="1:7" s="47" customFormat="1" ht="15" customHeight="1" x14ac:dyDescent="0.25">
      <c r="A7823" s="85">
        <v>88348</v>
      </c>
      <c r="B7823" s="85">
        <v>88348</v>
      </c>
      <c r="C7823" s="86" t="s">
        <v>4873</v>
      </c>
      <c r="D7823" s="87">
        <f>MAX(E7823:G7823)</f>
        <v>1304.8500000000001</v>
      </c>
      <c r="E7823" s="45">
        <v>1043.8800000000001</v>
      </c>
      <c r="F7823" s="45">
        <f>E7823*1.25</f>
        <v>1304.8500000000001</v>
      </c>
      <c r="G7823" s="46">
        <v>1304.8500000000001</v>
      </c>
    </row>
    <row r="7824" spans="1:7" s="47" customFormat="1" ht="15" customHeight="1" x14ac:dyDescent="0.25">
      <c r="A7824" s="84"/>
      <c r="B7824" s="85">
        <v>78012</v>
      </c>
      <c r="C7824" s="86" t="s">
        <v>1029</v>
      </c>
      <c r="D7824" s="87">
        <v>1305.47</v>
      </c>
      <c r="E7824" s="50"/>
      <c r="F7824" s="50"/>
      <c r="G7824" s="50"/>
    </row>
    <row r="7825" spans="1:7" s="47" customFormat="1" ht="15" customHeight="1" x14ac:dyDescent="0.25">
      <c r="A7825" s="85">
        <v>64634</v>
      </c>
      <c r="B7825" s="85">
        <v>64634</v>
      </c>
      <c r="C7825" s="86" t="s">
        <v>6879</v>
      </c>
      <c r="D7825" s="87">
        <f>MAX(E7825:G7825)</f>
        <v>1306.8125</v>
      </c>
      <c r="E7825" s="48">
        <v>1045.45</v>
      </c>
      <c r="F7825" s="48">
        <f>E7825*1.25</f>
        <v>1306.8125</v>
      </c>
      <c r="G7825" s="49">
        <v>1306.8125</v>
      </c>
    </row>
    <row r="7826" spans="1:7" s="47" customFormat="1" ht="15" customHeight="1" x14ac:dyDescent="0.25">
      <c r="A7826" s="85">
        <v>90870</v>
      </c>
      <c r="B7826" s="85">
        <v>90870</v>
      </c>
      <c r="C7826" s="86" t="s">
        <v>8451</v>
      </c>
      <c r="D7826" s="87">
        <f>MAX(E7826:G7826)</f>
        <v>1307.175</v>
      </c>
      <c r="E7826" s="45">
        <v>1045.74</v>
      </c>
      <c r="F7826" s="45">
        <f>E7826*1.25</f>
        <v>1307.175</v>
      </c>
      <c r="G7826" s="46">
        <v>1307.175</v>
      </c>
    </row>
    <row r="7827" spans="1:7" s="47" customFormat="1" ht="15" customHeight="1" x14ac:dyDescent="0.25">
      <c r="A7827" s="85">
        <v>78700</v>
      </c>
      <c r="B7827" s="85">
        <v>78700</v>
      </c>
      <c r="C7827" s="86" t="s">
        <v>6237</v>
      </c>
      <c r="D7827" s="87">
        <f>MAX(E7827:G7827)</f>
        <v>1310</v>
      </c>
      <c r="E7827" s="45">
        <v>1048</v>
      </c>
      <c r="F7827" s="45">
        <f>E7827*1.25</f>
        <v>1310</v>
      </c>
      <c r="G7827" s="46">
        <v>1310</v>
      </c>
    </row>
    <row r="7828" spans="1:7" s="47" customFormat="1" ht="15" customHeight="1" x14ac:dyDescent="0.25">
      <c r="A7828" s="90"/>
      <c r="B7828" s="90" t="s">
        <v>980</v>
      </c>
      <c r="C7828" s="89" t="s">
        <v>981</v>
      </c>
      <c r="D7828" s="87">
        <f>MAX(E7828:G7828)</f>
        <v>1312.3</v>
      </c>
      <c r="E7828" s="38"/>
      <c r="F7828" s="37">
        <v>1312.3</v>
      </c>
      <c r="G7828" s="46">
        <v>1312.3</v>
      </c>
    </row>
    <row r="7829" spans="1:7" s="47" customFormat="1" ht="15" customHeight="1" x14ac:dyDescent="0.25">
      <c r="A7829" s="84"/>
      <c r="B7829" s="85">
        <v>47531</v>
      </c>
      <c r="C7829" s="86" t="s">
        <v>552</v>
      </c>
      <c r="D7829" s="87">
        <v>1312.35</v>
      </c>
      <c r="E7829" s="50"/>
      <c r="F7829" s="50"/>
      <c r="G7829" s="50"/>
    </row>
    <row r="7830" spans="1:7" s="47" customFormat="1" ht="15" customHeight="1" x14ac:dyDescent="0.25">
      <c r="A7830" s="84"/>
      <c r="B7830" s="85">
        <v>31505</v>
      </c>
      <c r="C7830" s="86" t="s">
        <v>457</v>
      </c>
      <c r="D7830" s="87">
        <v>1314</v>
      </c>
      <c r="E7830" s="50"/>
      <c r="F7830" s="50"/>
      <c r="G7830" s="50"/>
    </row>
    <row r="7831" spans="1:7" s="47" customFormat="1" ht="15" customHeight="1" x14ac:dyDescent="0.25">
      <c r="A7831" s="84"/>
      <c r="B7831" s="85">
        <v>64493</v>
      </c>
      <c r="C7831" s="86" t="s">
        <v>627</v>
      </c>
      <c r="D7831" s="87">
        <v>1315</v>
      </c>
      <c r="E7831" s="50"/>
      <c r="F7831" s="50"/>
      <c r="G7831" s="50"/>
    </row>
    <row r="7832" spans="1:7" s="47" customFormat="1" ht="15" customHeight="1" x14ac:dyDescent="0.25">
      <c r="A7832" s="84"/>
      <c r="B7832" s="85">
        <v>74183</v>
      </c>
      <c r="C7832" s="86" t="s">
        <v>877</v>
      </c>
      <c r="D7832" s="87">
        <v>1315.4</v>
      </c>
      <c r="E7832" s="51"/>
      <c r="F7832" s="51"/>
      <c r="G7832" s="50"/>
    </row>
    <row r="7833" spans="1:7" s="47" customFormat="1" ht="15" customHeight="1" x14ac:dyDescent="0.25">
      <c r="A7833" s="85">
        <v>77262</v>
      </c>
      <c r="B7833" s="85">
        <v>77262</v>
      </c>
      <c r="C7833" s="86" t="s">
        <v>6136</v>
      </c>
      <c r="D7833" s="87">
        <f>MAX(E7833:G7833)</f>
        <v>1315.9375</v>
      </c>
      <c r="E7833" s="45">
        <v>1052.75</v>
      </c>
      <c r="F7833" s="45">
        <f>E7833*1.25</f>
        <v>1315.9375</v>
      </c>
      <c r="G7833" s="46">
        <v>1315.9375</v>
      </c>
    </row>
    <row r="7834" spans="1:7" s="47" customFormat="1" ht="15" customHeight="1" x14ac:dyDescent="0.25">
      <c r="A7834" s="84"/>
      <c r="B7834" s="85">
        <v>11604</v>
      </c>
      <c r="C7834" s="86" t="s">
        <v>158</v>
      </c>
      <c r="D7834" s="87">
        <v>1325.48</v>
      </c>
      <c r="E7834" s="50"/>
      <c r="F7834" s="50"/>
      <c r="G7834" s="50"/>
    </row>
    <row r="7835" spans="1:7" s="47" customFormat="1" ht="15" customHeight="1" x14ac:dyDescent="0.25">
      <c r="A7835" s="84"/>
      <c r="B7835" s="85">
        <v>77301</v>
      </c>
      <c r="C7835" s="86" t="s">
        <v>993</v>
      </c>
      <c r="D7835" s="87">
        <v>1327.67</v>
      </c>
      <c r="E7835" s="50"/>
      <c r="F7835" s="50"/>
      <c r="G7835" s="50"/>
    </row>
    <row r="7836" spans="1:7" s="47" customFormat="1" ht="15" customHeight="1" x14ac:dyDescent="0.25">
      <c r="A7836" s="84"/>
      <c r="B7836" s="85">
        <v>36558</v>
      </c>
      <c r="C7836" s="86" t="s">
        <v>492</v>
      </c>
      <c r="D7836" s="87">
        <v>1332.37</v>
      </c>
      <c r="E7836" s="50"/>
      <c r="F7836" s="50"/>
      <c r="G7836" s="50"/>
    </row>
    <row r="7837" spans="1:7" s="47" customFormat="1" ht="15" customHeight="1" x14ac:dyDescent="0.25">
      <c r="A7837" s="84"/>
      <c r="B7837" s="85">
        <v>70330</v>
      </c>
      <c r="C7837" s="86" t="s">
        <v>685</v>
      </c>
      <c r="D7837" s="87">
        <v>1334.05</v>
      </c>
      <c r="E7837" s="50"/>
      <c r="F7837" s="50"/>
      <c r="G7837" s="50"/>
    </row>
    <row r="7838" spans="1:7" s="47" customFormat="1" ht="15" customHeight="1" x14ac:dyDescent="0.25">
      <c r="A7838" s="84"/>
      <c r="B7838" s="85">
        <v>11047</v>
      </c>
      <c r="C7838" s="86" t="s">
        <v>113</v>
      </c>
      <c r="D7838" s="87">
        <v>1335</v>
      </c>
      <c r="E7838" s="50"/>
      <c r="F7838" s="50"/>
      <c r="G7838" s="50"/>
    </row>
    <row r="7839" spans="1:7" s="47" customFormat="1" ht="15" customHeight="1" x14ac:dyDescent="0.25">
      <c r="A7839" s="84"/>
      <c r="B7839" s="85">
        <v>64492</v>
      </c>
      <c r="C7839" s="86" t="s">
        <v>625</v>
      </c>
      <c r="D7839" s="87">
        <v>1336</v>
      </c>
      <c r="E7839" s="50"/>
      <c r="F7839" s="50"/>
      <c r="G7839" s="50"/>
    </row>
    <row r="7840" spans="1:7" s="47" customFormat="1" ht="15" customHeight="1" x14ac:dyDescent="0.25">
      <c r="A7840" s="85">
        <v>87801</v>
      </c>
      <c r="B7840" s="85">
        <v>87801</v>
      </c>
      <c r="C7840" s="86" t="s">
        <v>4908</v>
      </c>
      <c r="D7840" s="87">
        <f>MAX(E7840:G7840)</f>
        <v>1337.0249999999999</v>
      </c>
      <c r="E7840" s="45">
        <v>1069.6199999999999</v>
      </c>
      <c r="F7840" s="45">
        <f>E7840*1.25</f>
        <v>1337.0249999999999</v>
      </c>
      <c r="G7840" s="46">
        <v>1337.0249999999999</v>
      </c>
    </row>
    <row r="7841" spans="1:7" s="47" customFormat="1" ht="15" customHeight="1" x14ac:dyDescent="0.25">
      <c r="A7841" s="84"/>
      <c r="B7841" s="85">
        <v>62270</v>
      </c>
      <c r="C7841" s="86" t="s">
        <v>594</v>
      </c>
      <c r="D7841" s="87">
        <v>1337.17</v>
      </c>
      <c r="E7841" s="50"/>
      <c r="F7841" s="50"/>
      <c r="G7841" s="50"/>
    </row>
    <row r="7842" spans="1:7" s="47" customFormat="1" ht="15" customHeight="1" x14ac:dyDescent="0.25">
      <c r="A7842" s="84"/>
      <c r="B7842" s="85">
        <v>11420</v>
      </c>
      <c r="C7842" s="86" t="s">
        <v>143</v>
      </c>
      <c r="D7842" s="87">
        <v>1338.57</v>
      </c>
      <c r="E7842" s="50"/>
      <c r="F7842" s="50"/>
      <c r="G7842" s="50"/>
    </row>
    <row r="7843" spans="1:7" s="47" customFormat="1" ht="15" customHeight="1" x14ac:dyDescent="0.25">
      <c r="A7843" s="85" t="s">
        <v>21</v>
      </c>
      <c r="B7843" s="85" t="s">
        <v>2495</v>
      </c>
      <c r="C7843" s="86" t="s">
        <v>3861</v>
      </c>
      <c r="D7843" s="87">
        <f>MAX(E7843:G7843)</f>
        <v>1340</v>
      </c>
      <c r="E7843" s="48">
        <v>1072</v>
      </c>
      <c r="F7843" s="48">
        <f>E7843*1.25</f>
        <v>1340</v>
      </c>
      <c r="G7843" s="49">
        <v>1340</v>
      </c>
    </row>
    <row r="7844" spans="1:7" s="47" customFormat="1" ht="15" customHeight="1" x14ac:dyDescent="0.25">
      <c r="A7844" s="85" t="s">
        <v>21</v>
      </c>
      <c r="B7844" s="85" t="s">
        <v>2495</v>
      </c>
      <c r="C7844" s="86" t="s">
        <v>3863</v>
      </c>
      <c r="D7844" s="87">
        <f>MAX(E7844:G7844)</f>
        <v>1340</v>
      </c>
      <c r="E7844" s="48">
        <v>1072</v>
      </c>
      <c r="F7844" s="48">
        <f>E7844*1.25</f>
        <v>1340</v>
      </c>
      <c r="G7844" s="49">
        <v>1340</v>
      </c>
    </row>
    <row r="7845" spans="1:7" s="47" customFormat="1" ht="15" customHeight="1" x14ac:dyDescent="0.25">
      <c r="A7845" s="85" t="s">
        <v>2495</v>
      </c>
      <c r="B7845" s="85" t="s">
        <v>2495</v>
      </c>
      <c r="C7845" s="86" t="s">
        <v>3836</v>
      </c>
      <c r="D7845" s="87">
        <f>MAX(E7845:G7845)</f>
        <v>1340</v>
      </c>
      <c r="E7845" s="48">
        <v>1072</v>
      </c>
      <c r="F7845" s="48">
        <f>E7845*1.25</f>
        <v>1340</v>
      </c>
      <c r="G7845" s="49">
        <v>1340</v>
      </c>
    </row>
    <row r="7846" spans="1:7" s="47" customFormat="1" ht="15" customHeight="1" x14ac:dyDescent="0.25">
      <c r="A7846" s="85" t="s">
        <v>21</v>
      </c>
      <c r="B7846" s="85" t="s">
        <v>2495</v>
      </c>
      <c r="C7846" s="86" t="s">
        <v>3883</v>
      </c>
      <c r="D7846" s="87">
        <f>MAX(E7846:G7846)</f>
        <v>1340</v>
      </c>
      <c r="E7846" s="48">
        <v>1072</v>
      </c>
      <c r="F7846" s="48">
        <f>E7846*1.25</f>
        <v>1340</v>
      </c>
      <c r="G7846" s="49">
        <v>1340</v>
      </c>
    </row>
    <row r="7847" spans="1:7" s="47" customFormat="1" ht="15" customHeight="1" x14ac:dyDescent="0.25">
      <c r="A7847" s="85" t="s">
        <v>21</v>
      </c>
      <c r="B7847" s="85" t="s">
        <v>2495</v>
      </c>
      <c r="C7847" s="86" t="s">
        <v>3962</v>
      </c>
      <c r="D7847" s="87">
        <f>MAX(E7847:G7847)</f>
        <v>1340</v>
      </c>
      <c r="E7847" s="48">
        <v>1072</v>
      </c>
      <c r="F7847" s="48">
        <f>E7847*1.25</f>
        <v>1340</v>
      </c>
      <c r="G7847" s="49">
        <v>1340</v>
      </c>
    </row>
    <row r="7848" spans="1:7" s="47" customFormat="1" ht="15" customHeight="1" x14ac:dyDescent="0.25">
      <c r="A7848" s="85" t="s">
        <v>21</v>
      </c>
      <c r="B7848" s="85" t="s">
        <v>2495</v>
      </c>
      <c r="C7848" s="86" t="s">
        <v>4103</v>
      </c>
      <c r="D7848" s="87">
        <f>MAX(E7848:G7848)</f>
        <v>1340</v>
      </c>
      <c r="E7848" s="45">
        <v>1072</v>
      </c>
      <c r="F7848" s="45">
        <f>E7848*1.25</f>
        <v>1340</v>
      </c>
      <c r="G7848" s="46">
        <v>1340</v>
      </c>
    </row>
    <row r="7849" spans="1:7" s="47" customFormat="1" ht="15" customHeight="1" x14ac:dyDescent="0.25">
      <c r="A7849" s="84"/>
      <c r="B7849" s="85">
        <v>72196</v>
      </c>
      <c r="C7849" s="86" t="s">
        <v>791</v>
      </c>
      <c r="D7849" s="87">
        <v>1340.67</v>
      </c>
      <c r="E7849" s="51"/>
      <c r="F7849" s="51"/>
      <c r="G7849" s="50"/>
    </row>
    <row r="7850" spans="1:7" s="47" customFormat="1" ht="15" customHeight="1" x14ac:dyDescent="0.25">
      <c r="A7850" s="85" t="s">
        <v>21</v>
      </c>
      <c r="B7850" s="85" t="s">
        <v>2495</v>
      </c>
      <c r="C7850" s="86" t="s">
        <v>3318</v>
      </c>
      <c r="D7850" s="87">
        <f>MAX(E7850:G7850)</f>
        <v>1350</v>
      </c>
      <c r="E7850" s="45">
        <v>1080</v>
      </c>
      <c r="F7850" s="45">
        <f>E7850*1.25</f>
        <v>1350</v>
      </c>
      <c r="G7850" s="46">
        <v>1350</v>
      </c>
    </row>
    <row r="7851" spans="1:7" s="47" customFormat="1" ht="15" customHeight="1" x14ac:dyDescent="0.25">
      <c r="A7851" s="88"/>
      <c r="B7851" s="88">
        <v>124</v>
      </c>
      <c r="C7851" s="92" t="s">
        <v>2385</v>
      </c>
      <c r="D7851" s="87">
        <f>MAX(E7851:G7851)</f>
        <v>1350</v>
      </c>
      <c r="E7851" s="39"/>
      <c r="F7851" s="37">
        <v>1350</v>
      </c>
      <c r="G7851" s="46">
        <v>1350</v>
      </c>
    </row>
    <row r="7852" spans="1:7" s="47" customFormat="1" ht="15" customHeight="1" x14ac:dyDescent="0.25">
      <c r="A7852" s="85">
        <v>78216</v>
      </c>
      <c r="B7852" s="85">
        <v>78216</v>
      </c>
      <c r="C7852" s="86" t="s">
        <v>6222</v>
      </c>
      <c r="D7852" s="87">
        <f>MAX(E7852:G7852)</f>
        <v>1352.7625</v>
      </c>
      <c r="E7852" s="45">
        <v>1082.21</v>
      </c>
      <c r="F7852" s="45">
        <f>E7852*1.25</f>
        <v>1352.7625</v>
      </c>
      <c r="G7852" s="46">
        <v>1352.7625</v>
      </c>
    </row>
    <row r="7853" spans="1:7" s="47" customFormat="1" ht="15" customHeight="1" x14ac:dyDescent="0.25">
      <c r="A7853" s="85">
        <v>78216</v>
      </c>
      <c r="B7853" s="85">
        <v>78216</v>
      </c>
      <c r="C7853" s="86" t="s">
        <v>6222</v>
      </c>
      <c r="D7853" s="87">
        <f>MAX(E7853:G7853)</f>
        <v>1352.7625</v>
      </c>
      <c r="E7853" s="45">
        <v>1082.21</v>
      </c>
      <c r="F7853" s="45">
        <f>E7853*1.25</f>
        <v>1352.7625</v>
      </c>
      <c r="G7853" s="46">
        <v>1352.7625</v>
      </c>
    </row>
    <row r="7854" spans="1:7" s="47" customFormat="1" ht="15" customHeight="1" x14ac:dyDescent="0.25">
      <c r="A7854" s="85" t="s">
        <v>2741</v>
      </c>
      <c r="B7854" s="85" t="s">
        <v>2495</v>
      </c>
      <c r="C7854" s="86" t="s">
        <v>3227</v>
      </c>
      <c r="D7854" s="87">
        <f>MAX(E7854:G7854)</f>
        <v>1355.925</v>
      </c>
      <c r="E7854" s="45">
        <v>1084.74</v>
      </c>
      <c r="F7854" s="45">
        <f>E7854*1.25</f>
        <v>1355.925</v>
      </c>
      <c r="G7854" s="46">
        <v>1355.925</v>
      </c>
    </row>
    <row r="7855" spans="1:7" s="47" customFormat="1" ht="15" customHeight="1" x14ac:dyDescent="0.25">
      <c r="A7855" s="85">
        <v>7733426</v>
      </c>
      <c r="B7855" s="85">
        <v>77334</v>
      </c>
      <c r="C7855" s="86" t="s">
        <v>6179</v>
      </c>
      <c r="D7855" s="87">
        <f>MAX(E7855:G7855)</f>
        <v>1356.5125</v>
      </c>
      <c r="E7855" s="45">
        <v>1085.21</v>
      </c>
      <c r="F7855" s="45">
        <f>E7855*1.25</f>
        <v>1356.5125</v>
      </c>
      <c r="G7855" s="46">
        <v>1356.5125</v>
      </c>
    </row>
    <row r="7856" spans="1:7" s="47" customFormat="1" ht="15" customHeight="1" x14ac:dyDescent="0.25">
      <c r="A7856" s="85">
        <v>7733426</v>
      </c>
      <c r="B7856" s="85">
        <v>77334</v>
      </c>
      <c r="C7856" s="86" t="s">
        <v>6183</v>
      </c>
      <c r="D7856" s="87">
        <f>MAX(E7856:G7856)</f>
        <v>1356.5125</v>
      </c>
      <c r="E7856" s="45">
        <v>1085.21</v>
      </c>
      <c r="F7856" s="45">
        <f>E7856*1.25</f>
        <v>1356.5125</v>
      </c>
      <c r="G7856" s="46">
        <v>1356.5125</v>
      </c>
    </row>
    <row r="7857" spans="1:7" s="47" customFormat="1" ht="15" customHeight="1" x14ac:dyDescent="0.25">
      <c r="A7857" s="85">
        <v>77334</v>
      </c>
      <c r="B7857" s="85">
        <v>77334</v>
      </c>
      <c r="C7857" s="86" t="s">
        <v>6160</v>
      </c>
      <c r="D7857" s="87">
        <f>MAX(E7857:G7857)</f>
        <v>1356.5125</v>
      </c>
      <c r="E7857" s="45">
        <v>1085.21</v>
      </c>
      <c r="F7857" s="45">
        <f>E7857*1.25</f>
        <v>1356.5125</v>
      </c>
      <c r="G7857" s="46">
        <v>1356.5125</v>
      </c>
    </row>
    <row r="7858" spans="1:7" s="47" customFormat="1" ht="15" customHeight="1" x14ac:dyDescent="0.25">
      <c r="A7858" s="85" t="s">
        <v>32</v>
      </c>
      <c r="B7858" s="85" t="s">
        <v>2495</v>
      </c>
      <c r="C7858" s="86" t="s">
        <v>3439</v>
      </c>
      <c r="D7858" s="87">
        <f>MAX(E7858:G7858)</f>
        <v>1357.5</v>
      </c>
      <c r="E7858" s="45">
        <v>1086</v>
      </c>
      <c r="F7858" s="45">
        <f>E7858*1.25</f>
        <v>1357.5</v>
      </c>
      <c r="G7858" s="46">
        <v>1357.5</v>
      </c>
    </row>
    <row r="7859" spans="1:7" s="47" customFormat="1" ht="15" customHeight="1" x14ac:dyDescent="0.25">
      <c r="A7859" s="85" t="s">
        <v>32</v>
      </c>
      <c r="B7859" s="85" t="s">
        <v>2495</v>
      </c>
      <c r="C7859" s="86" t="s">
        <v>3442</v>
      </c>
      <c r="D7859" s="87">
        <f>MAX(E7859:G7859)</f>
        <v>1357.5</v>
      </c>
      <c r="E7859" s="45">
        <v>1086</v>
      </c>
      <c r="F7859" s="45">
        <f>E7859*1.25</f>
        <v>1357.5</v>
      </c>
      <c r="G7859" s="46">
        <v>1357.5</v>
      </c>
    </row>
    <row r="7860" spans="1:7" s="47" customFormat="1" ht="15" customHeight="1" x14ac:dyDescent="0.25">
      <c r="A7860" s="84"/>
      <c r="B7860" s="85">
        <v>11642</v>
      </c>
      <c r="C7860" s="86" t="s">
        <v>166</v>
      </c>
      <c r="D7860" s="87">
        <v>1357.7</v>
      </c>
      <c r="E7860" s="50"/>
      <c r="F7860" s="50"/>
      <c r="G7860" s="50"/>
    </row>
    <row r="7861" spans="1:7" s="47" customFormat="1" ht="15" customHeight="1" x14ac:dyDescent="0.25">
      <c r="A7861" s="84"/>
      <c r="B7861" s="85">
        <v>78306</v>
      </c>
      <c r="C7861" s="86" t="s">
        <v>1050</v>
      </c>
      <c r="D7861" s="87">
        <v>1358.78</v>
      </c>
      <c r="E7861" s="50"/>
      <c r="F7861" s="50"/>
      <c r="G7861" s="50"/>
    </row>
    <row r="7862" spans="1:7" s="47" customFormat="1" ht="15" customHeight="1" x14ac:dyDescent="0.25">
      <c r="A7862" s="85" t="s">
        <v>2495</v>
      </c>
      <c r="B7862" s="85" t="s">
        <v>2495</v>
      </c>
      <c r="C7862" s="86" t="s">
        <v>3183</v>
      </c>
      <c r="D7862" s="87">
        <f>MAX(E7862:G7862)</f>
        <v>1362.5</v>
      </c>
      <c r="E7862" s="45">
        <v>1090</v>
      </c>
      <c r="F7862" s="45">
        <f>E7862*1.25</f>
        <v>1362.5</v>
      </c>
      <c r="G7862" s="46">
        <v>1362.5</v>
      </c>
    </row>
    <row r="7863" spans="1:7" s="47" customFormat="1" ht="15" customHeight="1" x14ac:dyDescent="0.25">
      <c r="A7863" s="84"/>
      <c r="B7863" s="85">
        <v>78272</v>
      </c>
      <c r="C7863" s="86" t="s">
        <v>1044</v>
      </c>
      <c r="D7863" s="87">
        <v>1362.69</v>
      </c>
      <c r="E7863" s="50"/>
      <c r="F7863" s="50"/>
      <c r="G7863" s="50"/>
    </row>
    <row r="7864" spans="1:7" s="47" customFormat="1" ht="15" customHeight="1" x14ac:dyDescent="0.25">
      <c r="A7864" s="84"/>
      <c r="B7864" s="85">
        <v>77080</v>
      </c>
      <c r="C7864" s="86" t="s">
        <v>981</v>
      </c>
      <c r="D7864" s="87">
        <v>1365.38</v>
      </c>
      <c r="E7864" s="51"/>
      <c r="F7864" s="51"/>
      <c r="G7864" s="50"/>
    </row>
    <row r="7865" spans="1:7" s="47" customFormat="1" ht="15" customHeight="1" x14ac:dyDescent="0.25">
      <c r="A7865" s="85" t="s">
        <v>7905</v>
      </c>
      <c r="B7865" s="85">
        <v>27096</v>
      </c>
      <c r="C7865" s="86" t="s">
        <v>7906</v>
      </c>
      <c r="D7865" s="87">
        <f>MAX(E7865:G7865)</f>
        <v>1366.2750000000001</v>
      </c>
      <c r="E7865" s="45">
        <v>1093.02</v>
      </c>
      <c r="F7865" s="45">
        <f>E7865*1.25</f>
        <v>1366.2750000000001</v>
      </c>
      <c r="G7865" s="46">
        <v>1366.2750000000001</v>
      </c>
    </row>
    <row r="7866" spans="1:7" s="47" customFormat="1" ht="15" customHeight="1" x14ac:dyDescent="0.25">
      <c r="A7866" s="85" t="s">
        <v>6111</v>
      </c>
      <c r="B7866" s="85">
        <v>27096</v>
      </c>
      <c r="C7866" s="86" t="s">
        <v>6908</v>
      </c>
      <c r="D7866" s="87">
        <f>MAX(E7866:G7866)</f>
        <v>1366.2750000000001</v>
      </c>
      <c r="E7866" s="45">
        <v>1093.02</v>
      </c>
      <c r="F7866" s="45">
        <f>E7866*1.25</f>
        <v>1366.2750000000001</v>
      </c>
      <c r="G7866" s="46">
        <v>1366.2750000000001</v>
      </c>
    </row>
    <row r="7867" spans="1:7" s="47" customFormat="1" ht="15" customHeight="1" x14ac:dyDescent="0.25">
      <c r="A7867" s="85" t="s">
        <v>6111</v>
      </c>
      <c r="B7867" s="85">
        <v>20796</v>
      </c>
      <c r="C7867" s="86" t="s">
        <v>6909</v>
      </c>
      <c r="D7867" s="87">
        <f>MAX(E7867:G7867)</f>
        <v>1366.4125000000001</v>
      </c>
      <c r="E7867" s="45">
        <v>1093.1300000000001</v>
      </c>
      <c r="F7867" s="45">
        <f>E7867*1.25</f>
        <v>1366.4125000000001</v>
      </c>
      <c r="G7867" s="46">
        <v>1366.4125000000001</v>
      </c>
    </row>
    <row r="7868" spans="1:7" s="47" customFormat="1" ht="15" customHeight="1" x14ac:dyDescent="0.25">
      <c r="A7868" s="84"/>
      <c r="B7868" s="85">
        <v>86906</v>
      </c>
      <c r="C7868" s="86" t="s">
        <v>1691</v>
      </c>
      <c r="D7868" s="87">
        <v>1371.3</v>
      </c>
      <c r="E7868" s="50"/>
      <c r="F7868" s="50"/>
      <c r="G7868" s="50"/>
    </row>
    <row r="7869" spans="1:7" s="47" customFormat="1" ht="15" customHeight="1" x14ac:dyDescent="0.25">
      <c r="A7869" s="84"/>
      <c r="B7869" s="85">
        <v>86920</v>
      </c>
      <c r="C7869" s="86" t="s">
        <v>1693</v>
      </c>
      <c r="D7869" s="87">
        <v>1371.3</v>
      </c>
      <c r="E7869" s="50"/>
      <c r="F7869" s="50"/>
      <c r="G7869" s="50"/>
    </row>
    <row r="7870" spans="1:7" s="47" customFormat="1" ht="15" customHeight="1" x14ac:dyDescent="0.25">
      <c r="A7870" s="85" t="s">
        <v>2495</v>
      </c>
      <c r="B7870" s="85" t="s">
        <v>2495</v>
      </c>
      <c r="C7870" s="86" t="s">
        <v>6483</v>
      </c>
      <c r="D7870" s="87">
        <f>MAX(E7870:G7870)</f>
        <v>1372.0625</v>
      </c>
      <c r="E7870" s="45">
        <v>1097.6500000000001</v>
      </c>
      <c r="F7870" s="45">
        <f>E7870*1.25</f>
        <v>1372.0625</v>
      </c>
      <c r="G7870" s="46">
        <v>1372.0625</v>
      </c>
    </row>
    <row r="7871" spans="1:7" s="47" customFormat="1" ht="15" customHeight="1" x14ac:dyDescent="0.25">
      <c r="A7871" s="85" t="s">
        <v>2495</v>
      </c>
      <c r="B7871" s="85" t="s">
        <v>2495</v>
      </c>
      <c r="C7871" s="86" t="s">
        <v>6505</v>
      </c>
      <c r="D7871" s="87">
        <f>MAX(E7871:G7871)</f>
        <v>1372.3249999999998</v>
      </c>
      <c r="E7871" s="45">
        <v>1097.8599999999999</v>
      </c>
      <c r="F7871" s="45">
        <f>E7871*1.25</f>
        <v>1372.3249999999998</v>
      </c>
      <c r="G7871" s="46">
        <v>1372.3249999999998</v>
      </c>
    </row>
    <row r="7872" spans="1:7" s="47" customFormat="1" ht="15" customHeight="1" x14ac:dyDescent="0.25">
      <c r="A7872" s="85" t="s">
        <v>29</v>
      </c>
      <c r="B7872" s="85" t="s">
        <v>29</v>
      </c>
      <c r="C7872" s="86" t="s">
        <v>3558</v>
      </c>
      <c r="D7872" s="87">
        <f>MAX(E7872:G7872)</f>
        <v>1376.0625</v>
      </c>
      <c r="E7872" s="45">
        <v>1100.8499999999999</v>
      </c>
      <c r="F7872" s="45">
        <f>E7872*1.25</f>
        <v>1376.0625</v>
      </c>
      <c r="G7872" s="46">
        <v>1376.0625</v>
      </c>
    </row>
    <row r="7873" spans="1:7" s="47" customFormat="1" ht="15" customHeight="1" x14ac:dyDescent="0.25">
      <c r="A7873" s="84"/>
      <c r="B7873" s="85">
        <v>78597</v>
      </c>
      <c r="C7873" s="86" t="s">
        <v>1060</v>
      </c>
      <c r="D7873" s="87">
        <v>1377</v>
      </c>
      <c r="E7873" s="50"/>
      <c r="F7873" s="50"/>
      <c r="G7873" s="50"/>
    </row>
    <row r="7874" spans="1:7" s="47" customFormat="1" ht="15" customHeight="1" x14ac:dyDescent="0.25">
      <c r="A7874" s="85">
        <v>78104</v>
      </c>
      <c r="B7874" s="85">
        <v>78104</v>
      </c>
      <c r="C7874" s="86" t="s">
        <v>6251</v>
      </c>
      <c r="D7874" s="87">
        <f>MAX(E7874:G7874)</f>
        <v>1377.5</v>
      </c>
      <c r="E7874" s="48">
        <v>1102</v>
      </c>
      <c r="F7874" s="48">
        <f>E7874*1.25</f>
        <v>1377.5</v>
      </c>
      <c r="G7874" s="46">
        <v>1377.5</v>
      </c>
    </row>
    <row r="7875" spans="1:7" s="47" customFormat="1" ht="15" customHeight="1" x14ac:dyDescent="0.25">
      <c r="A7875" s="85" t="s">
        <v>2495</v>
      </c>
      <c r="B7875" s="85" t="s">
        <v>2495</v>
      </c>
      <c r="C7875" s="86" t="s">
        <v>7551</v>
      </c>
      <c r="D7875" s="87">
        <f>MAX(E7875:G7875)</f>
        <v>1378.8125</v>
      </c>
      <c r="E7875" s="45">
        <v>1103.05</v>
      </c>
      <c r="F7875" s="45">
        <f>E7875*1.25</f>
        <v>1378.8125</v>
      </c>
      <c r="G7875" s="46">
        <v>1378.8125</v>
      </c>
    </row>
    <row r="7876" spans="1:7" s="47" customFormat="1" ht="15" customHeight="1" x14ac:dyDescent="0.25">
      <c r="A7876" s="85">
        <v>93351</v>
      </c>
      <c r="B7876" s="85" t="s">
        <v>7547</v>
      </c>
      <c r="C7876" s="86" t="s">
        <v>7548</v>
      </c>
      <c r="D7876" s="87">
        <f>MAX(E7876:G7876)</f>
        <v>1378.8125</v>
      </c>
      <c r="E7876" s="45">
        <v>1103.05</v>
      </c>
      <c r="F7876" s="45">
        <f>E7876*1.25</f>
        <v>1378.8125</v>
      </c>
      <c r="G7876" s="46">
        <v>1378.8125</v>
      </c>
    </row>
    <row r="7877" spans="1:7" s="47" customFormat="1" ht="15" customHeight="1" x14ac:dyDescent="0.25">
      <c r="A7877" s="85">
        <v>75898</v>
      </c>
      <c r="B7877" s="85">
        <v>75898</v>
      </c>
      <c r="C7877" s="86" t="s">
        <v>6093</v>
      </c>
      <c r="D7877" s="87">
        <f>MAX(E7877:G7877)</f>
        <v>1387.8375000000001</v>
      </c>
      <c r="E7877" s="45">
        <v>1110.27</v>
      </c>
      <c r="F7877" s="45">
        <f>E7877*1.25</f>
        <v>1387.8375000000001</v>
      </c>
      <c r="G7877" s="46">
        <v>1387.8375000000001</v>
      </c>
    </row>
    <row r="7878" spans="1:7" s="47" customFormat="1" ht="15" customHeight="1" x14ac:dyDescent="0.25">
      <c r="A7878" s="84"/>
      <c r="B7878" s="85">
        <v>72110</v>
      </c>
      <c r="C7878" s="86" t="s">
        <v>754</v>
      </c>
      <c r="D7878" s="87">
        <v>1389.51</v>
      </c>
      <c r="E7878" s="50"/>
      <c r="F7878" s="50"/>
      <c r="G7878" s="50"/>
    </row>
    <row r="7879" spans="1:7" s="47" customFormat="1" ht="15" customHeight="1" x14ac:dyDescent="0.25">
      <c r="A7879" s="84"/>
      <c r="B7879" s="85">
        <v>10009</v>
      </c>
      <c r="C7879" s="86" t="s">
        <v>4</v>
      </c>
      <c r="D7879" s="87">
        <v>1390.5</v>
      </c>
      <c r="E7879" s="50"/>
      <c r="F7879" s="50"/>
      <c r="G7879" s="50"/>
    </row>
    <row r="7880" spans="1:7" s="47" customFormat="1" ht="15" customHeight="1" x14ac:dyDescent="0.25">
      <c r="A7880" s="84"/>
      <c r="B7880" s="85">
        <v>78708</v>
      </c>
      <c r="C7880" s="86" t="s">
        <v>1066</v>
      </c>
      <c r="D7880" s="87">
        <v>1395.07</v>
      </c>
      <c r="E7880" s="50"/>
      <c r="F7880" s="50"/>
      <c r="G7880" s="50"/>
    </row>
    <row r="7881" spans="1:7" s="47" customFormat="1" ht="15" customHeight="1" x14ac:dyDescent="0.25">
      <c r="A7881" s="84"/>
      <c r="B7881" s="85">
        <v>47000</v>
      </c>
      <c r="C7881" s="86" t="s">
        <v>551</v>
      </c>
      <c r="D7881" s="87">
        <v>1396</v>
      </c>
      <c r="E7881" s="50"/>
      <c r="F7881" s="50"/>
      <c r="G7881" s="50"/>
    </row>
    <row r="7882" spans="1:7" s="47" customFormat="1" ht="15" customHeight="1" x14ac:dyDescent="0.25">
      <c r="A7882" s="84"/>
      <c r="B7882" s="85">
        <v>32551</v>
      </c>
      <c r="C7882" s="86" t="s">
        <v>465</v>
      </c>
      <c r="D7882" s="87">
        <v>1396</v>
      </c>
      <c r="E7882" s="50"/>
      <c r="F7882" s="50"/>
      <c r="G7882" s="50"/>
    </row>
    <row r="7883" spans="1:7" s="47" customFormat="1" ht="15" customHeight="1" x14ac:dyDescent="0.25">
      <c r="A7883" s="85">
        <v>78800</v>
      </c>
      <c r="B7883" s="85">
        <v>78800</v>
      </c>
      <c r="C7883" s="86" t="s">
        <v>6282</v>
      </c>
      <c r="D7883" s="87">
        <f>MAX(E7883:G7883)</f>
        <v>1396.3249999999998</v>
      </c>
      <c r="E7883" s="45">
        <v>1117.06</v>
      </c>
      <c r="F7883" s="45">
        <f>E7883*1.25</f>
        <v>1396.3249999999998</v>
      </c>
      <c r="G7883" s="46">
        <v>1396.3249999999998</v>
      </c>
    </row>
    <row r="7884" spans="1:7" s="47" customFormat="1" ht="15" customHeight="1" x14ac:dyDescent="0.25">
      <c r="A7884" s="85">
        <v>78800</v>
      </c>
      <c r="B7884" s="85">
        <v>78800</v>
      </c>
      <c r="C7884" s="86" t="s">
        <v>6284</v>
      </c>
      <c r="D7884" s="87">
        <f>MAX(E7884:G7884)</f>
        <v>1396.3249999999998</v>
      </c>
      <c r="E7884" s="45">
        <v>1117.06</v>
      </c>
      <c r="F7884" s="45">
        <f>E7884*1.25</f>
        <v>1396.3249999999998</v>
      </c>
      <c r="G7884" s="46">
        <v>1396.3249999999998</v>
      </c>
    </row>
    <row r="7885" spans="1:7" s="47" customFormat="1" ht="15" customHeight="1" x14ac:dyDescent="0.25">
      <c r="A7885" s="85">
        <v>78800</v>
      </c>
      <c r="B7885" s="85">
        <v>78800</v>
      </c>
      <c r="C7885" s="86" t="s">
        <v>6253</v>
      </c>
      <c r="D7885" s="87">
        <f>MAX(E7885:G7885)</f>
        <v>1396.3249999999998</v>
      </c>
      <c r="E7885" s="45">
        <v>1117.06</v>
      </c>
      <c r="F7885" s="45">
        <f>E7885*1.25</f>
        <v>1396.3249999999998</v>
      </c>
      <c r="G7885" s="46">
        <v>1396.3249999999998</v>
      </c>
    </row>
    <row r="7886" spans="1:7" s="47" customFormat="1" ht="15" customHeight="1" x14ac:dyDescent="0.25">
      <c r="A7886" s="85" t="s">
        <v>2495</v>
      </c>
      <c r="B7886" s="85" t="s">
        <v>2495</v>
      </c>
      <c r="C7886" s="86" t="s">
        <v>6730</v>
      </c>
      <c r="D7886" s="87">
        <f>MAX(E7886:G7886)</f>
        <v>1396.675</v>
      </c>
      <c r="E7886" s="45">
        <v>1117.3399999999999</v>
      </c>
      <c r="F7886" s="45">
        <f>E7886*1.25</f>
        <v>1396.675</v>
      </c>
      <c r="G7886" s="46">
        <v>1396.675</v>
      </c>
    </row>
    <row r="7887" spans="1:7" s="47" customFormat="1" ht="15" customHeight="1" x14ac:dyDescent="0.25">
      <c r="A7887" s="85" t="s">
        <v>8266</v>
      </c>
      <c r="B7887" s="85">
        <v>11402</v>
      </c>
      <c r="C7887" s="86" t="s">
        <v>7782</v>
      </c>
      <c r="D7887" s="87">
        <f>MAX(E7887:G7887)</f>
        <v>1398.5749999999998</v>
      </c>
      <c r="E7887" s="45">
        <v>1118.8599999999999</v>
      </c>
      <c r="F7887" s="45">
        <f>E7887*1.25</f>
        <v>1398.5749999999998</v>
      </c>
      <c r="G7887" s="46">
        <v>1398.5749999999998</v>
      </c>
    </row>
    <row r="7888" spans="1:7" s="47" customFormat="1" ht="15" customHeight="1" x14ac:dyDescent="0.25">
      <c r="A7888" s="85" t="s">
        <v>8267</v>
      </c>
      <c r="B7888" s="85">
        <v>11400</v>
      </c>
      <c r="C7888" s="86" t="s">
        <v>7629</v>
      </c>
      <c r="D7888" s="87">
        <f>MAX(E7888:G7888)</f>
        <v>1398.5749999999998</v>
      </c>
      <c r="E7888" s="45">
        <v>1118.8599999999999</v>
      </c>
      <c r="F7888" s="45">
        <f>E7888*1.25</f>
        <v>1398.5749999999998</v>
      </c>
      <c r="G7888" s="46">
        <v>1398.5749999999998</v>
      </c>
    </row>
    <row r="7889" spans="1:7" s="47" customFormat="1" ht="15" customHeight="1" x14ac:dyDescent="0.25">
      <c r="A7889" s="84"/>
      <c r="B7889" s="85">
        <v>13101</v>
      </c>
      <c r="C7889" s="86" t="s">
        <v>219</v>
      </c>
      <c r="D7889" s="87">
        <v>1401.09</v>
      </c>
      <c r="E7889" s="50"/>
      <c r="F7889" s="50"/>
      <c r="G7889" s="50"/>
    </row>
    <row r="7890" spans="1:7" s="47" customFormat="1" ht="15" customHeight="1" x14ac:dyDescent="0.25">
      <c r="A7890" s="84"/>
      <c r="B7890" s="85">
        <v>78598</v>
      </c>
      <c r="C7890" s="86" t="s">
        <v>1061</v>
      </c>
      <c r="D7890" s="87">
        <v>1401.32</v>
      </c>
      <c r="E7890" s="50"/>
      <c r="F7890" s="50"/>
      <c r="G7890" s="50"/>
    </row>
    <row r="7891" spans="1:7" s="47" customFormat="1" ht="15" customHeight="1" x14ac:dyDescent="0.25">
      <c r="A7891" s="84"/>
      <c r="B7891" s="85">
        <v>19082</v>
      </c>
      <c r="C7891" s="86" t="s">
        <v>273</v>
      </c>
      <c r="D7891" s="87">
        <v>1403.75</v>
      </c>
      <c r="E7891" s="50"/>
      <c r="F7891" s="50"/>
      <c r="G7891" s="50"/>
    </row>
    <row r="7892" spans="1:7" s="47" customFormat="1" ht="15" customHeight="1" x14ac:dyDescent="0.25">
      <c r="A7892" s="84"/>
      <c r="B7892" s="85">
        <v>74250</v>
      </c>
      <c r="C7892" s="86" t="s">
        <v>883</v>
      </c>
      <c r="D7892" s="87">
        <v>1406.05</v>
      </c>
      <c r="E7892" s="50"/>
      <c r="F7892" s="50"/>
      <c r="G7892" s="50"/>
    </row>
    <row r="7893" spans="1:7" s="47" customFormat="1" ht="15" customHeight="1" x14ac:dyDescent="0.25">
      <c r="A7893" s="85">
        <v>82656</v>
      </c>
      <c r="B7893" s="85">
        <v>82656</v>
      </c>
      <c r="C7893" s="86" t="s">
        <v>4755</v>
      </c>
      <c r="D7893" s="87">
        <f>MAX(E7893:G7893)</f>
        <v>1407.2249999999999</v>
      </c>
      <c r="E7893" s="45">
        <v>1125.78</v>
      </c>
      <c r="F7893" s="45">
        <f>E7893*1.25</f>
        <v>1407.2249999999999</v>
      </c>
      <c r="G7893" s="46">
        <v>1407.2249999999999</v>
      </c>
    </row>
    <row r="7894" spans="1:7" s="47" customFormat="1" ht="15" customHeight="1" x14ac:dyDescent="0.25">
      <c r="A7894" s="85" t="s">
        <v>29</v>
      </c>
      <c r="B7894" s="85" t="s">
        <v>2495</v>
      </c>
      <c r="C7894" s="86" t="s">
        <v>3016</v>
      </c>
      <c r="D7894" s="87">
        <f>MAX(E7894:G7894)</f>
        <v>1407.5</v>
      </c>
      <c r="E7894" s="45">
        <v>1126</v>
      </c>
      <c r="F7894" s="45">
        <f>E7894*1.25</f>
        <v>1407.5</v>
      </c>
      <c r="G7894" s="46">
        <v>1407.5</v>
      </c>
    </row>
    <row r="7895" spans="1:7" s="47" customFormat="1" ht="15" customHeight="1" x14ac:dyDescent="0.25">
      <c r="A7895" s="85">
        <v>64445</v>
      </c>
      <c r="B7895" s="85">
        <v>64445</v>
      </c>
      <c r="C7895" s="86" t="s">
        <v>6865</v>
      </c>
      <c r="D7895" s="87">
        <f>MAX(E7895:G7895)</f>
        <v>1408.1</v>
      </c>
      <c r="E7895" s="48">
        <v>1126.48</v>
      </c>
      <c r="F7895" s="48">
        <f>E7895*1.25</f>
        <v>1408.1</v>
      </c>
      <c r="G7895" s="49">
        <v>1408.1</v>
      </c>
    </row>
    <row r="7896" spans="1:7" s="47" customFormat="1" ht="15" customHeight="1" x14ac:dyDescent="0.25">
      <c r="A7896" s="84"/>
      <c r="B7896" s="85">
        <v>54056</v>
      </c>
      <c r="C7896" s="86" t="s">
        <v>571</v>
      </c>
      <c r="D7896" s="87">
        <v>1411.5</v>
      </c>
      <c r="E7896" s="50"/>
      <c r="F7896" s="50"/>
      <c r="G7896" s="50"/>
    </row>
    <row r="7897" spans="1:7" s="47" customFormat="1" ht="15" customHeight="1" x14ac:dyDescent="0.25">
      <c r="A7897" s="84"/>
      <c r="B7897" s="85">
        <v>78466</v>
      </c>
      <c r="C7897" s="86" t="s">
        <v>1056</v>
      </c>
      <c r="D7897" s="87">
        <v>1411.62</v>
      </c>
      <c r="E7897" s="50"/>
      <c r="F7897" s="50"/>
      <c r="G7897" s="50"/>
    </row>
    <row r="7898" spans="1:7" s="47" customFormat="1" ht="15" customHeight="1" x14ac:dyDescent="0.25">
      <c r="A7898" s="85" t="s">
        <v>2495</v>
      </c>
      <c r="B7898" s="85" t="s">
        <v>2495</v>
      </c>
      <c r="C7898" s="86" t="s">
        <v>3144</v>
      </c>
      <c r="D7898" s="87">
        <f>MAX(E7898:G7898)</f>
        <v>1412.5</v>
      </c>
      <c r="E7898" s="45">
        <v>1130</v>
      </c>
      <c r="F7898" s="45">
        <f>E7898*1.25</f>
        <v>1412.5</v>
      </c>
      <c r="G7898" s="46">
        <v>1412.5</v>
      </c>
    </row>
    <row r="7899" spans="1:7" s="47" customFormat="1" ht="15" customHeight="1" x14ac:dyDescent="0.25">
      <c r="A7899" s="84"/>
      <c r="B7899" s="85">
        <v>77290</v>
      </c>
      <c r="C7899" s="86" t="s">
        <v>988</v>
      </c>
      <c r="D7899" s="87">
        <v>1412.63</v>
      </c>
      <c r="E7899" s="50"/>
      <c r="F7899" s="50"/>
      <c r="G7899" s="50"/>
    </row>
    <row r="7900" spans="1:7" s="47" customFormat="1" ht="15" customHeight="1" x14ac:dyDescent="0.25">
      <c r="A7900" s="90"/>
      <c r="B7900" s="90" t="s">
        <v>972</v>
      </c>
      <c r="C7900" s="89" t="s">
        <v>2354</v>
      </c>
      <c r="D7900" s="87">
        <f>MAX(E7900:G7900)</f>
        <v>1416.92</v>
      </c>
      <c r="E7900" s="40"/>
      <c r="F7900" s="37">
        <v>1416.92</v>
      </c>
      <c r="G7900" s="46">
        <v>1416.92</v>
      </c>
    </row>
    <row r="7901" spans="1:7" s="47" customFormat="1" ht="15" customHeight="1" x14ac:dyDescent="0.25">
      <c r="A7901" s="90"/>
      <c r="B7901" s="90" t="s">
        <v>971</v>
      </c>
      <c r="C7901" s="89" t="s">
        <v>2355</v>
      </c>
      <c r="D7901" s="87">
        <f>MAX(E7901:G7901)</f>
        <v>1416.92</v>
      </c>
      <c r="E7901" s="40"/>
      <c r="F7901" s="37">
        <v>1416.92</v>
      </c>
      <c r="G7901" s="46">
        <v>1416.92</v>
      </c>
    </row>
    <row r="7902" spans="1:7" s="47" customFormat="1" ht="15" customHeight="1" x14ac:dyDescent="0.25">
      <c r="A7902" s="90"/>
      <c r="B7902" s="90" t="s">
        <v>969</v>
      </c>
      <c r="C7902" s="89" t="s">
        <v>970</v>
      </c>
      <c r="D7902" s="87">
        <f>MAX(E7902:G7902)</f>
        <v>1416.92</v>
      </c>
      <c r="E7902" s="38"/>
      <c r="F7902" s="37">
        <v>1416.92</v>
      </c>
      <c r="G7902" s="46">
        <v>1416.92</v>
      </c>
    </row>
    <row r="7903" spans="1:7" s="47" customFormat="1" ht="15" customHeight="1" x14ac:dyDescent="0.25">
      <c r="A7903" s="90"/>
      <c r="B7903" s="90" t="s">
        <v>973</v>
      </c>
      <c r="C7903" s="89" t="s">
        <v>974</v>
      </c>
      <c r="D7903" s="87">
        <f>MAX(E7903:G7903)</f>
        <v>1416.92</v>
      </c>
      <c r="E7903" s="38"/>
      <c r="F7903" s="37">
        <v>1416.92</v>
      </c>
      <c r="G7903" s="46">
        <v>1416.92</v>
      </c>
    </row>
    <row r="7904" spans="1:7" s="47" customFormat="1" ht="15" customHeight="1" x14ac:dyDescent="0.25">
      <c r="A7904" s="84"/>
      <c r="B7904" s="85">
        <v>78201</v>
      </c>
      <c r="C7904" s="86" t="s">
        <v>1035</v>
      </c>
      <c r="D7904" s="87">
        <v>1419.3</v>
      </c>
      <c r="E7904" s="50"/>
      <c r="F7904" s="50"/>
      <c r="G7904" s="50"/>
    </row>
    <row r="7905" spans="1:7" s="47" customFormat="1" ht="15" customHeight="1" x14ac:dyDescent="0.25">
      <c r="A7905" s="85">
        <v>36000</v>
      </c>
      <c r="B7905" s="85">
        <v>36000</v>
      </c>
      <c r="C7905" s="86" t="s">
        <v>6146</v>
      </c>
      <c r="D7905" s="87">
        <f>MAX(E7905:G7905)</f>
        <v>1419.9</v>
      </c>
      <c r="E7905" s="45">
        <v>1135.92</v>
      </c>
      <c r="F7905" s="45">
        <f>E7905*1.25</f>
        <v>1419.9</v>
      </c>
      <c r="G7905" s="46">
        <v>1419.9</v>
      </c>
    </row>
    <row r="7906" spans="1:7" s="47" customFormat="1" ht="15" customHeight="1" x14ac:dyDescent="0.25">
      <c r="A7906" s="84"/>
      <c r="B7906" s="85">
        <v>72126</v>
      </c>
      <c r="C7906" s="86" t="s">
        <v>758</v>
      </c>
      <c r="D7906" s="87">
        <v>1420.75</v>
      </c>
      <c r="E7906" s="50"/>
      <c r="F7906" s="50"/>
      <c r="G7906" s="50"/>
    </row>
    <row r="7907" spans="1:7" s="47" customFormat="1" ht="15" customHeight="1" x14ac:dyDescent="0.25">
      <c r="A7907" s="84"/>
      <c r="B7907" s="85">
        <v>73723</v>
      </c>
      <c r="C7907" s="86" t="s">
        <v>858</v>
      </c>
      <c r="D7907" s="87">
        <v>1420.75</v>
      </c>
      <c r="E7907" s="51"/>
      <c r="F7907" s="51"/>
      <c r="G7907" s="50"/>
    </row>
    <row r="7908" spans="1:7" s="47" customFormat="1" ht="15" customHeight="1" x14ac:dyDescent="0.25">
      <c r="A7908" s="84"/>
      <c r="B7908" s="85">
        <v>72156</v>
      </c>
      <c r="C7908" s="86" t="s">
        <v>778</v>
      </c>
      <c r="D7908" s="87">
        <v>1420.75</v>
      </c>
      <c r="E7908" s="51"/>
      <c r="F7908" s="51"/>
      <c r="G7908" s="50"/>
    </row>
    <row r="7909" spans="1:7" s="47" customFormat="1" ht="15" customHeight="1" x14ac:dyDescent="0.25">
      <c r="A7909" s="84"/>
      <c r="B7909" s="85">
        <v>62273</v>
      </c>
      <c r="C7909" s="86" t="s">
        <v>595</v>
      </c>
      <c r="D7909" s="87">
        <v>1422.12</v>
      </c>
      <c r="E7909" s="50"/>
      <c r="F7909" s="50"/>
      <c r="G7909" s="50"/>
    </row>
    <row r="7910" spans="1:7" s="47" customFormat="1" ht="15" customHeight="1" x14ac:dyDescent="0.25">
      <c r="A7910" s="84"/>
      <c r="B7910" s="85">
        <v>77306</v>
      </c>
      <c r="C7910" s="86" t="s">
        <v>994</v>
      </c>
      <c r="D7910" s="87">
        <v>1425.5</v>
      </c>
      <c r="E7910" s="50"/>
      <c r="F7910" s="50"/>
      <c r="G7910" s="50"/>
    </row>
    <row r="7911" spans="1:7" s="47" customFormat="1" ht="15" customHeight="1" x14ac:dyDescent="0.25">
      <c r="A7911" s="85" t="s">
        <v>2495</v>
      </c>
      <c r="B7911" s="85" t="s">
        <v>2495</v>
      </c>
      <c r="C7911" s="86" t="s">
        <v>6755</v>
      </c>
      <c r="D7911" s="87">
        <f>MAX(E7911:G7911)</f>
        <v>1428.1</v>
      </c>
      <c r="E7911" s="45">
        <v>1142.48</v>
      </c>
      <c r="F7911" s="45">
        <f>E7911*1.25</f>
        <v>1428.1</v>
      </c>
      <c r="G7911" s="46">
        <v>1428.1</v>
      </c>
    </row>
    <row r="7912" spans="1:7" s="47" customFormat="1" ht="15" customHeight="1" x14ac:dyDescent="0.25">
      <c r="A7912" s="85" t="s">
        <v>2495</v>
      </c>
      <c r="B7912" s="85" t="s">
        <v>2495</v>
      </c>
      <c r="C7912" s="86" t="s">
        <v>6726</v>
      </c>
      <c r="D7912" s="87">
        <f>MAX(E7912:G7912)</f>
        <v>1429.5625</v>
      </c>
      <c r="E7912" s="45">
        <v>1143.6500000000001</v>
      </c>
      <c r="F7912" s="45">
        <f>E7912*1.25</f>
        <v>1429.5625</v>
      </c>
      <c r="G7912" s="46">
        <v>1429.5625</v>
      </c>
    </row>
    <row r="7913" spans="1:7" s="47" customFormat="1" ht="15" customHeight="1" x14ac:dyDescent="0.25">
      <c r="A7913" s="84"/>
      <c r="B7913" s="85">
        <v>72081</v>
      </c>
      <c r="C7913" s="86" t="s">
        <v>750</v>
      </c>
      <c r="D7913" s="87">
        <v>1429.64</v>
      </c>
      <c r="E7913" s="50"/>
      <c r="F7913" s="50"/>
      <c r="G7913" s="50"/>
    </row>
    <row r="7914" spans="1:7" s="47" customFormat="1" ht="15" customHeight="1" x14ac:dyDescent="0.25">
      <c r="A7914" s="90"/>
      <c r="B7914" s="90" t="s">
        <v>965</v>
      </c>
      <c r="C7914" s="89" t="s">
        <v>966</v>
      </c>
      <c r="D7914" s="87">
        <f>MAX(E7914:G7914)</f>
        <v>1430.36</v>
      </c>
      <c r="E7914" s="38"/>
      <c r="F7914" s="37">
        <v>1430.36</v>
      </c>
      <c r="G7914" s="46">
        <v>1430.36</v>
      </c>
    </row>
    <row r="7915" spans="1:7" s="47" customFormat="1" ht="15" customHeight="1" x14ac:dyDescent="0.25">
      <c r="A7915" s="85" t="s">
        <v>6961</v>
      </c>
      <c r="B7915" s="85" t="s">
        <v>6961</v>
      </c>
      <c r="C7915" s="86" t="s">
        <v>6962</v>
      </c>
      <c r="D7915" s="87">
        <f>MAX(E7915:G7915)</f>
        <v>1431.375</v>
      </c>
      <c r="E7915" s="45">
        <v>1145.0999999999999</v>
      </c>
      <c r="F7915" s="45">
        <f>E7915*1.25</f>
        <v>1431.375</v>
      </c>
      <c r="G7915" s="46">
        <v>1431.375</v>
      </c>
    </row>
    <row r="7916" spans="1:7" s="47" customFormat="1" ht="15" customHeight="1" x14ac:dyDescent="0.25">
      <c r="A7916" s="84"/>
      <c r="B7916" s="85">
        <v>88172</v>
      </c>
      <c r="C7916" s="86" t="s">
        <v>1826</v>
      </c>
      <c r="D7916" s="87">
        <v>1435.89</v>
      </c>
      <c r="E7916" s="50"/>
      <c r="F7916" s="50"/>
      <c r="G7916" s="50"/>
    </row>
    <row r="7917" spans="1:7" s="47" customFormat="1" ht="15" customHeight="1" x14ac:dyDescent="0.25">
      <c r="A7917" s="84"/>
      <c r="B7917" s="85">
        <v>77076</v>
      </c>
      <c r="C7917" s="86" t="s">
        <v>979</v>
      </c>
      <c r="D7917" s="87">
        <v>1436.25</v>
      </c>
      <c r="E7917" s="50"/>
      <c r="F7917" s="50"/>
      <c r="G7917" s="50"/>
    </row>
    <row r="7918" spans="1:7" s="47" customFormat="1" ht="15" customHeight="1" x14ac:dyDescent="0.25">
      <c r="A7918" s="85" t="s">
        <v>2495</v>
      </c>
      <c r="B7918" s="85" t="s">
        <v>2495</v>
      </c>
      <c r="C7918" s="86" t="s">
        <v>2911</v>
      </c>
      <c r="D7918" s="87">
        <f>MAX(E7918:G7918)</f>
        <v>1437.5</v>
      </c>
      <c r="E7918" s="45">
        <v>1150</v>
      </c>
      <c r="F7918" s="45">
        <f>E7918*1.25</f>
        <v>1437.5</v>
      </c>
      <c r="G7918" s="46">
        <v>1437.5</v>
      </c>
    </row>
    <row r="7919" spans="1:7" s="47" customFormat="1" ht="15" customHeight="1" x14ac:dyDescent="0.25">
      <c r="A7919" s="85">
        <v>40650</v>
      </c>
      <c r="B7919" s="85">
        <v>40650</v>
      </c>
      <c r="C7919" s="86" t="s">
        <v>7461</v>
      </c>
      <c r="D7919" s="87">
        <f>MAX(E7919:G7919)</f>
        <v>1441.1750000000002</v>
      </c>
      <c r="E7919" s="45">
        <v>1152.94</v>
      </c>
      <c r="F7919" s="45">
        <f>E7919*1.25</f>
        <v>1441.1750000000002</v>
      </c>
      <c r="G7919" s="46">
        <v>1441.1750000000002</v>
      </c>
    </row>
    <row r="7920" spans="1:7" s="47" customFormat="1" ht="15" customHeight="1" x14ac:dyDescent="0.25">
      <c r="A7920" s="85">
        <v>77317</v>
      </c>
      <c r="B7920" s="85">
        <v>77317</v>
      </c>
      <c r="C7920" s="86" t="s">
        <v>6172</v>
      </c>
      <c r="D7920" s="87">
        <f>MAX(E7920:G7920)</f>
        <v>1442.4875</v>
      </c>
      <c r="E7920" s="48">
        <v>1153.99</v>
      </c>
      <c r="F7920" s="48">
        <f>E7920*1.25</f>
        <v>1442.4875</v>
      </c>
      <c r="G7920" s="46">
        <v>1442.4875</v>
      </c>
    </row>
    <row r="7921" spans="1:7" s="47" customFormat="1" ht="15" customHeight="1" x14ac:dyDescent="0.25">
      <c r="A7921" s="85" t="s">
        <v>8332</v>
      </c>
      <c r="B7921" s="85">
        <v>15278</v>
      </c>
      <c r="C7921" s="86" t="s">
        <v>8333</v>
      </c>
      <c r="D7921" s="87">
        <f>MAX(E7921:G7921)</f>
        <v>1445.2874999999999</v>
      </c>
      <c r="E7921" s="45">
        <v>1156.23</v>
      </c>
      <c r="F7921" s="45">
        <f>E7921*1.25</f>
        <v>1445.2874999999999</v>
      </c>
      <c r="G7921" s="46">
        <v>1445.2874999999999</v>
      </c>
    </row>
    <row r="7922" spans="1:7" s="47" customFormat="1" ht="15" customHeight="1" x14ac:dyDescent="0.25">
      <c r="A7922" s="85" t="s">
        <v>21</v>
      </c>
      <c r="B7922" s="85" t="s">
        <v>2495</v>
      </c>
      <c r="C7922" s="86" t="s">
        <v>3303</v>
      </c>
      <c r="D7922" s="87">
        <f>MAX(E7922:G7922)</f>
        <v>1447.5</v>
      </c>
      <c r="E7922" s="45">
        <v>1158</v>
      </c>
      <c r="F7922" s="45">
        <f>E7922*1.25</f>
        <v>1447.5</v>
      </c>
      <c r="G7922" s="46">
        <v>1447.5</v>
      </c>
    </row>
    <row r="7923" spans="1:7" s="47" customFormat="1" ht="15" customHeight="1" x14ac:dyDescent="0.25">
      <c r="A7923" s="84"/>
      <c r="B7923" s="85">
        <v>11444</v>
      </c>
      <c r="C7923" s="86" t="s">
        <v>153</v>
      </c>
      <c r="D7923" s="87">
        <v>1448</v>
      </c>
      <c r="E7923" s="50"/>
      <c r="F7923" s="50"/>
      <c r="G7923" s="50"/>
    </row>
    <row r="7924" spans="1:7" s="47" customFormat="1" ht="15" customHeight="1" x14ac:dyDescent="0.25">
      <c r="A7924" s="84"/>
      <c r="B7924" s="85">
        <v>78607</v>
      </c>
      <c r="C7924" s="86" t="s">
        <v>1062</v>
      </c>
      <c r="D7924" s="87">
        <v>1448.29</v>
      </c>
      <c r="E7924" s="50"/>
      <c r="F7924" s="50"/>
      <c r="G7924" s="50"/>
    </row>
    <row r="7925" spans="1:7" s="47" customFormat="1" ht="15" customHeight="1" x14ac:dyDescent="0.25">
      <c r="A7925" s="85">
        <v>93986</v>
      </c>
      <c r="B7925" s="85">
        <v>93986</v>
      </c>
      <c r="C7925" s="86" t="s">
        <v>8545</v>
      </c>
      <c r="D7925" s="87">
        <f>MAX(E7925:G7925)</f>
        <v>1449.575</v>
      </c>
      <c r="E7925" s="45">
        <v>1159.6600000000001</v>
      </c>
      <c r="F7925" s="45">
        <f>E7925*1.25</f>
        <v>1449.575</v>
      </c>
      <c r="G7925" s="46">
        <v>1449.575</v>
      </c>
    </row>
    <row r="7926" spans="1:7" s="47" customFormat="1" ht="15" customHeight="1" x14ac:dyDescent="0.25">
      <c r="A7926" s="84"/>
      <c r="B7926" s="85">
        <v>78278</v>
      </c>
      <c r="C7926" s="86" t="s">
        <v>1045</v>
      </c>
      <c r="D7926" s="87">
        <v>1452.95</v>
      </c>
      <c r="E7926" s="50"/>
      <c r="F7926" s="50"/>
      <c r="G7926" s="50"/>
    </row>
    <row r="7927" spans="1:7" s="47" customFormat="1" ht="15" customHeight="1" x14ac:dyDescent="0.25">
      <c r="A7927" s="84"/>
      <c r="B7927" s="85">
        <v>78452</v>
      </c>
      <c r="C7927" s="86" t="s">
        <v>1054</v>
      </c>
      <c r="D7927" s="87">
        <v>1453.44</v>
      </c>
      <c r="E7927" s="50"/>
      <c r="F7927" s="50"/>
      <c r="G7927" s="50"/>
    </row>
    <row r="7928" spans="1:7" s="47" customFormat="1" ht="15" customHeight="1" x14ac:dyDescent="0.25">
      <c r="A7928" s="85" t="s">
        <v>2495</v>
      </c>
      <c r="B7928" s="85" t="s">
        <v>2495</v>
      </c>
      <c r="C7928" s="86" t="s">
        <v>5055</v>
      </c>
      <c r="D7928" s="87">
        <f>MAX(E7928:G7928)</f>
        <v>1453.9375</v>
      </c>
      <c r="E7928" s="48">
        <v>1163.1500000000001</v>
      </c>
      <c r="F7928" s="48">
        <f>E7928*1.25</f>
        <v>1453.9375</v>
      </c>
      <c r="G7928" s="49">
        <v>1453.9375</v>
      </c>
    </row>
    <row r="7929" spans="1:7" s="47" customFormat="1" ht="15" customHeight="1" x14ac:dyDescent="0.25">
      <c r="A7929" s="84"/>
      <c r="B7929" s="85">
        <v>20520</v>
      </c>
      <c r="C7929" s="86" t="s">
        <v>288</v>
      </c>
      <c r="D7929" s="87">
        <v>1455</v>
      </c>
      <c r="E7929" s="50"/>
      <c r="F7929" s="50"/>
      <c r="G7929" s="50"/>
    </row>
    <row r="7930" spans="1:7" s="47" customFormat="1" ht="15" customHeight="1" x14ac:dyDescent="0.25">
      <c r="A7930" s="85" t="s">
        <v>21</v>
      </c>
      <c r="B7930" s="85" t="s">
        <v>2495</v>
      </c>
      <c r="C7930" s="86" t="s">
        <v>3993</v>
      </c>
      <c r="D7930" s="87">
        <f>MAX(E7930:G7930)</f>
        <v>1457.5</v>
      </c>
      <c r="E7930" s="45">
        <v>1166</v>
      </c>
      <c r="F7930" s="45">
        <f>E7930*1.25</f>
        <v>1457.5</v>
      </c>
      <c r="G7930" s="46">
        <v>1457.5</v>
      </c>
    </row>
    <row r="7931" spans="1:7" s="47" customFormat="1" ht="15" customHeight="1" x14ac:dyDescent="0.25">
      <c r="A7931" s="84"/>
      <c r="B7931" s="85">
        <v>62270</v>
      </c>
      <c r="C7931" s="86" t="s">
        <v>594</v>
      </c>
      <c r="D7931" s="87">
        <v>1459.08</v>
      </c>
      <c r="E7931" s="50"/>
      <c r="F7931" s="50"/>
      <c r="G7931" s="50"/>
    </row>
    <row r="7932" spans="1:7" s="47" customFormat="1" ht="15" customHeight="1" x14ac:dyDescent="0.25">
      <c r="A7932" s="85">
        <v>92960</v>
      </c>
      <c r="B7932" s="85">
        <v>92960</v>
      </c>
      <c r="C7932" s="86" t="s">
        <v>7376</v>
      </c>
      <c r="D7932" s="87">
        <f>MAX(E7932:G7932)</f>
        <v>1460.95</v>
      </c>
      <c r="E7932" s="45">
        <v>1168.76</v>
      </c>
      <c r="F7932" s="45">
        <f>E7932*1.25</f>
        <v>1460.95</v>
      </c>
      <c r="G7932" s="46">
        <v>1460.95</v>
      </c>
    </row>
    <row r="7933" spans="1:7" s="47" customFormat="1" ht="15" customHeight="1" x14ac:dyDescent="0.25">
      <c r="A7933" s="85">
        <v>92960</v>
      </c>
      <c r="B7933" s="85">
        <v>92960</v>
      </c>
      <c r="C7933" s="86" t="s">
        <v>6514</v>
      </c>
      <c r="D7933" s="87">
        <f>MAX(E7933:G7933)</f>
        <v>1460.95</v>
      </c>
      <c r="E7933" s="45">
        <v>1168.76</v>
      </c>
      <c r="F7933" s="45">
        <f>E7933*1.25</f>
        <v>1460.95</v>
      </c>
      <c r="G7933" s="46">
        <v>1460.95</v>
      </c>
    </row>
    <row r="7934" spans="1:7" s="47" customFormat="1" ht="15" customHeight="1" x14ac:dyDescent="0.25">
      <c r="A7934" s="85">
        <v>62273</v>
      </c>
      <c r="B7934" s="85">
        <v>62273</v>
      </c>
      <c r="C7934" s="86" t="s">
        <v>6907</v>
      </c>
      <c r="D7934" s="87">
        <f>MAX(E7934:G7934)</f>
        <v>1461.875</v>
      </c>
      <c r="E7934" s="48">
        <v>1169.5</v>
      </c>
      <c r="F7934" s="48">
        <f>E7934*1.25</f>
        <v>1461.875</v>
      </c>
      <c r="G7934" s="49">
        <v>1461.875</v>
      </c>
    </row>
    <row r="7935" spans="1:7" s="47" customFormat="1" ht="15" customHeight="1" x14ac:dyDescent="0.25">
      <c r="A7935" s="85">
        <v>62273</v>
      </c>
      <c r="B7935" s="85">
        <v>62273</v>
      </c>
      <c r="C7935" s="86" t="s">
        <v>7474</v>
      </c>
      <c r="D7935" s="87">
        <f>MAX(E7935:G7935)</f>
        <v>1461.875</v>
      </c>
      <c r="E7935" s="48">
        <v>1169.5</v>
      </c>
      <c r="F7935" s="48">
        <f>E7935*1.25</f>
        <v>1461.875</v>
      </c>
      <c r="G7935" s="49">
        <v>1461.875</v>
      </c>
    </row>
    <row r="7936" spans="1:7" s="47" customFormat="1" ht="15" customHeight="1" x14ac:dyDescent="0.25">
      <c r="A7936" s="85">
        <v>38220</v>
      </c>
      <c r="B7936" s="85">
        <v>38220</v>
      </c>
      <c r="C7936" s="86" t="s">
        <v>7698</v>
      </c>
      <c r="D7936" s="87">
        <f>MAX(E7936:G7936)</f>
        <v>1463.75</v>
      </c>
      <c r="E7936" s="48">
        <v>1171</v>
      </c>
      <c r="F7936" s="48">
        <f>E7936*1.25</f>
        <v>1463.75</v>
      </c>
      <c r="G7936" s="46">
        <v>1463.75</v>
      </c>
    </row>
    <row r="7937" spans="1:7" s="47" customFormat="1" ht="15" customHeight="1" x14ac:dyDescent="0.25">
      <c r="A7937" s="85">
        <v>38220</v>
      </c>
      <c r="B7937" s="85">
        <v>38220</v>
      </c>
      <c r="C7937" s="86" t="s">
        <v>8686</v>
      </c>
      <c r="D7937" s="87">
        <f>MAX(E7937:G7937)</f>
        <v>1463.75</v>
      </c>
      <c r="E7937" s="48">
        <v>1171</v>
      </c>
      <c r="F7937" s="48">
        <f>E7937*1.25</f>
        <v>1463.75</v>
      </c>
      <c r="G7937" s="46">
        <v>1463.75</v>
      </c>
    </row>
    <row r="7938" spans="1:7" s="47" customFormat="1" ht="15" customHeight="1" x14ac:dyDescent="0.25">
      <c r="A7938" s="85">
        <v>64636</v>
      </c>
      <c r="B7938" s="85">
        <v>64636</v>
      </c>
      <c r="C7938" s="86" t="s">
        <v>7910</v>
      </c>
      <c r="D7938" s="87">
        <f>MAX(E7938:G7938)</f>
        <v>1466.6624999999999</v>
      </c>
      <c r="E7938" s="48">
        <v>1173.33</v>
      </c>
      <c r="F7938" s="48">
        <f>E7938*1.25</f>
        <v>1466.6624999999999</v>
      </c>
      <c r="G7938" s="49">
        <v>1466.6624999999999</v>
      </c>
    </row>
    <row r="7939" spans="1:7" s="47" customFormat="1" ht="15" customHeight="1" x14ac:dyDescent="0.25">
      <c r="A7939" s="85">
        <v>64636</v>
      </c>
      <c r="B7939" s="85">
        <v>64636</v>
      </c>
      <c r="C7939" s="86" t="s">
        <v>6881</v>
      </c>
      <c r="D7939" s="87">
        <f>MAX(E7939:G7939)</f>
        <v>1466.6624999999999</v>
      </c>
      <c r="E7939" s="48">
        <v>1173.33</v>
      </c>
      <c r="F7939" s="48">
        <f>E7939*1.25</f>
        <v>1466.6624999999999</v>
      </c>
      <c r="G7939" s="49">
        <v>1466.6624999999999</v>
      </c>
    </row>
    <row r="7940" spans="1:7" s="47" customFormat="1" ht="15" customHeight="1" x14ac:dyDescent="0.25">
      <c r="A7940" s="84"/>
      <c r="B7940" s="85">
        <v>71101</v>
      </c>
      <c r="C7940" s="86" t="s">
        <v>728</v>
      </c>
      <c r="D7940" s="87">
        <v>1466.73</v>
      </c>
      <c r="E7940" s="50"/>
      <c r="F7940" s="50"/>
      <c r="G7940" s="50"/>
    </row>
    <row r="7941" spans="1:7" s="47" customFormat="1" ht="15" customHeight="1" x14ac:dyDescent="0.25">
      <c r="A7941" s="85">
        <v>77002</v>
      </c>
      <c r="B7941" s="85">
        <v>77002</v>
      </c>
      <c r="C7941" s="86" t="s">
        <v>6033</v>
      </c>
      <c r="D7941" s="87">
        <f>MAX(E7941:G7941)</f>
        <v>1472.0625</v>
      </c>
      <c r="E7941" s="45">
        <v>1177.6500000000001</v>
      </c>
      <c r="F7941" s="45">
        <f>E7941*1.25</f>
        <v>1472.0625</v>
      </c>
      <c r="G7941" s="46">
        <v>1472.0625</v>
      </c>
    </row>
    <row r="7942" spans="1:7" s="47" customFormat="1" ht="15" customHeight="1" x14ac:dyDescent="0.25">
      <c r="A7942" s="85">
        <v>30999</v>
      </c>
      <c r="B7942" s="85">
        <v>30999</v>
      </c>
      <c r="C7942" s="86" t="s">
        <v>7506</v>
      </c>
      <c r="D7942" s="87">
        <f>MAX(E7942:G7942)</f>
        <v>1479.6000000000001</v>
      </c>
      <c r="E7942" s="45">
        <v>1183.68</v>
      </c>
      <c r="F7942" s="45">
        <f>E7942*1.25</f>
        <v>1479.6000000000001</v>
      </c>
      <c r="G7942" s="46">
        <v>1479.6000000000001</v>
      </c>
    </row>
    <row r="7943" spans="1:7" s="47" customFormat="1" ht="15" customHeight="1" x14ac:dyDescent="0.25">
      <c r="A7943" s="85">
        <v>99475</v>
      </c>
      <c r="B7943" s="85">
        <v>99475</v>
      </c>
      <c r="C7943" s="86" t="s">
        <v>8657</v>
      </c>
      <c r="D7943" s="87">
        <f>MAX(E7943:G7943)</f>
        <v>1481.4375</v>
      </c>
      <c r="E7943" s="45">
        <v>1185.1500000000001</v>
      </c>
      <c r="F7943" s="45">
        <f>E7943*1.25</f>
        <v>1481.4375</v>
      </c>
      <c r="G7943" s="46">
        <v>1481.4375</v>
      </c>
    </row>
    <row r="7944" spans="1:7" s="47" customFormat="1" ht="15" customHeight="1" x14ac:dyDescent="0.25">
      <c r="A7944" s="85">
        <v>99475</v>
      </c>
      <c r="B7944" s="85">
        <v>99475</v>
      </c>
      <c r="C7944" s="86" t="s">
        <v>8657</v>
      </c>
      <c r="D7944" s="87">
        <f>MAX(E7944:G7944)</f>
        <v>1481.4375</v>
      </c>
      <c r="E7944" s="45">
        <v>1185.1500000000001</v>
      </c>
      <c r="F7944" s="45">
        <f>E7944*1.25</f>
        <v>1481.4375</v>
      </c>
      <c r="G7944" s="46">
        <v>1481.4375</v>
      </c>
    </row>
    <row r="7945" spans="1:7" s="47" customFormat="1" ht="15" customHeight="1" x14ac:dyDescent="0.25">
      <c r="A7945" s="84"/>
      <c r="B7945" s="85">
        <v>11620</v>
      </c>
      <c r="C7945" s="86" t="s">
        <v>159</v>
      </c>
      <c r="D7945" s="87">
        <v>1482.25</v>
      </c>
      <c r="E7945" s="50"/>
      <c r="F7945" s="50"/>
      <c r="G7945" s="50"/>
    </row>
    <row r="7946" spans="1:7" s="47" customFormat="1" ht="15" customHeight="1" x14ac:dyDescent="0.25">
      <c r="A7946" s="85">
        <v>62320</v>
      </c>
      <c r="B7946" s="85">
        <v>62320</v>
      </c>
      <c r="C7946" s="86" t="s">
        <v>7343</v>
      </c>
      <c r="D7946" s="87">
        <f>MAX(E7946:G7946)</f>
        <v>1482.9750000000001</v>
      </c>
      <c r="E7946" s="48">
        <v>1186.3800000000001</v>
      </c>
      <c r="F7946" s="48">
        <f>E7946*1.25</f>
        <v>1482.9750000000001</v>
      </c>
      <c r="G7946" s="49">
        <v>1482.9750000000001</v>
      </c>
    </row>
    <row r="7947" spans="1:7" s="47" customFormat="1" ht="15" customHeight="1" x14ac:dyDescent="0.25">
      <c r="A7947" s="85">
        <v>62320</v>
      </c>
      <c r="B7947" s="85">
        <v>62320</v>
      </c>
      <c r="C7947" s="86" t="s">
        <v>8755</v>
      </c>
      <c r="D7947" s="87">
        <f>MAX(E7947:G7947)</f>
        <v>1482.9750000000001</v>
      </c>
      <c r="E7947" s="48">
        <v>1186.3800000000001</v>
      </c>
      <c r="F7947" s="48">
        <f>E7947*1.25</f>
        <v>1482.9750000000001</v>
      </c>
      <c r="G7947" s="49">
        <v>1482.9750000000001</v>
      </c>
    </row>
    <row r="7948" spans="1:7" s="47" customFormat="1" ht="15" customHeight="1" x14ac:dyDescent="0.25">
      <c r="A7948" s="85" t="s">
        <v>2495</v>
      </c>
      <c r="B7948" s="85" t="s">
        <v>2495</v>
      </c>
      <c r="C7948" s="86" t="s">
        <v>3182</v>
      </c>
      <c r="D7948" s="87">
        <f>MAX(E7948:G7948)</f>
        <v>1487.5</v>
      </c>
      <c r="E7948" s="45">
        <v>1190</v>
      </c>
      <c r="F7948" s="45">
        <f>E7948*1.25</f>
        <v>1487.5</v>
      </c>
      <c r="G7948" s="46">
        <v>1487.5</v>
      </c>
    </row>
    <row r="7949" spans="1:7" s="47" customFormat="1" ht="15" customHeight="1" x14ac:dyDescent="0.25">
      <c r="A7949" s="84"/>
      <c r="B7949" s="85">
        <v>37785</v>
      </c>
      <c r="C7949" s="86" t="s">
        <v>512</v>
      </c>
      <c r="D7949" s="87">
        <v>1495.58</v>
      </c>
      <c r="E7949" s="50"/>
      <c r="F7949" s="50"/>
      <c r="G7949" s="50"/>
    </row>
    <row r="7950" spans="1:7" s="47" customFormat="1" ht="15" customHeight="1" x14ac:dyDescent="0.25">
      <c r="A7950" s="85">
        <v>62320</v>
      </c>
      <c r="B7950" s="85">
        <v>62320</v>
      </c>
      <c r="C7950" s="86" t="s">
        <v>7920</v>
      </c>
      <c r="D7950" s="87">
        <f>MAX(E7950:G7950)</f>
        <v>1497.0249999999999</v>
      </c>
      <c r="E7950" s="48">
        <v>1197.6199999999999</v>
      </c>
      <c r="F7950" s="48">
        <f>E7950*1.25</f>
        <v>1497.0249999999999</v>
      </c>
      <c r="G7950" s="49">
        <v>1497.0249999999999</v>
      </c>
    </row>
    <row r="7951" spans="1:7" s="47" customFormat="1" ht="15" customHeight="1" x14ac:dyDescent="0.25">
      <c r="A7951" s="85">
        <v>62320</v>
      </c>
      <c r="B7951" s="85">
        <v>62320</v>
      </c>
      <c r="C7951" s="86" t="s">
        <v>6858</v>
      </c>
      <c r="D7951" s="87">
        <f>MAX(E7951:G7951)</f>
        <v>1497.0249999999999</v>
      </c>
      <c r="E7951" s="48">
        <v>1197.6199999999999</v>
      </c>
      <c r="F7951" s="48">
        <f>E7951*1.25</f>
        <v>1497.0249999999999</v>
      </c>
      <c r="G7951" s="49">
        <v>1497.0249999999999</v>
      </c>
    </row>
    <row r="7952" spans="1:7" s="47" customFormat="1" ht="15" customHeight="1" x14ac:dyDescent="0.25">
      <c r="A7952" s="85" t="s">
        <v>2495</v>
      </c>
      <c r="B7952" s="85" t="s">
        <v>2495</v>
      </c>
      <c r="C7952" s="86" t="s">
        <v>3685</v>
      </c>
      <c r="D7952" s="87">
        <f>MAX(E7952:G7952)</f>
        <v>1500</v>
      </c>
      <c r="E7952" s="45">
        <v>1200</v>
      </c>
      <c r="F7952" s="45">
        <f>E7952*1.25</f>
        <v>1500</v>
      </c>
      <c r="G7952" s="46">
        <v>1500</v>
      </c>
    </row>
    <row r="7953" spans="1:7" s="47" customFormat="1" ht="15" customHeight="1" x14ac:dyDescent="0.25">
      <c r="A7953" s="85" t="s">
        <v>25</v>
      </c>
      <c r="B7953" s="85" t="s">
        <v>2495</v>
      </c>
      <c r="C7953" s="86" t="s">
        <v>3587</v>
      </c>
      <c r="D7953" s="87">
        <f>MAX(E7953:G7953)</f>
        <v>1500</v>
      </c>
      <c r="E7953" s="45">
        <v>1200</v>
      </c>
      <c r="F7953" s="45">
        <f>E7953*1.25</f>
        <v>1500</v>
      </c>
      <c r="G7953" s="46">
        <v>1500</v>
      </c>
    </row>
    <row r="7954" spans="1:7" s="47" customFormat="1" ht="15" customHeight="1" x14ac:dyDescent="0.25">
      <c r="A7954" s="85" t="s">
        <v>25</v>
      </c>
      <c r="B7954" s="85" t="s">
        <v>2495</v>
      </c>
      <c r="C7954" s="86" t="s">
        <v>3779</v>
      </c>
      <c r="D7954" s="87">
        <f>MAX(E7954:G7954)</f>
        <v>1500</v>
      </c>
      <c r="E7954" s="45">
        <v>1200</v>
      </c>
      <c r="F7954" s="45">
        <f>E7954*1.25</f>
        <v>1500</v>
      </c>
      <c r="G7954" s="46">
        <v>1500</v>
      </c>
    </row>
    <row r="7955" spans="1:7" s="47" customFormat="1" ht="15" customHeight="1" x14ac:dyDescent="0.25">
      <c r="A7955" s="85" t="s">
        <v>25</v>
      </c>
      <c r="B7955" s="85" t="s">
        <v>2495</v>
      </c>
      <c r="C7955" s="86" t="s">
        <v>3720</v>
      </c>
      <c r="D7955" s="87">
        <f>MAX(E7955:G7955)</f>
        <v>1500</v>
      </c>
      <c r="E7955" s="45">
        <v>1200</v>
      </c>
      <c r="F7955" s="45">
        <f>E7955*1.25</f>
        <v>1500</v>
      </c>
      <c r="G7955" s="46">
        <v>1500</v>
      </c>
    </row>
    <row r="7956" spans="1:7" s="47" customFormat="1" ht="15" customHeight="1" x14ac:dyDescent="0.25">
      <c r="A7956" s="85">
        <v>36010</v>
      </c>
      <c r="B7956" s="85">
        <v>36010</v>
      </c>
      <c r="C7956" s="86" t="s">
        <v>8293</v>
      </c>
      <c r="D7956" s="87">
        <f>MAX(E7956:G7956)</f>
        <v>1500</v>
      </c>
      <c r="E7956" s="45">
        <v>1200</v>
      </c>
      <c r="F7956" s="45">
        <f>E7956*1.25</f>
        <v>1500</v>
      </c>
      <c r="G7956" s="46">
        <v>1500</v>
      </c>
    </row>
    <row r="7957" spans="1:7" s="47" customFormat="1" ht="15" customHeight="1" x14ac:dyDescent="0.25">
      <c r="A7957" s="85" t="s">
        <v>2495</v>
      </c>
      <c r="B7957" s="85" t="s">
        <v>2495</v>
      </c>
      <c r="C7957" s="86" t="s">
        <v>6853</v>
      </c>
      <c r="D7957" s="87">
        <f>MAX(E7957:G7957)</f>
        <v>1500</v>
      </c>
      <c r="E7957" s="45">
        <v>1200</v>
      </c>
      <c r="F7957" s="45">
        <f>E7957*1.25</f>
        <v>1500</v>
      </c>
      <c r="G7957" s="46">
        <v>1500</v>
      </c>
    </row>
    <row r="7958" spans="1:7" s="47" customFormat="1" ht="15" customHeight="1" x14ac:dyDescent="0.25">
      <c r="A7958" s="85">
        <v>30100</v>
      </c>
      <c r="B7958" s="85">
        <v>30100</v>
      </c>
      <c r="C7958" s="86" t="s">
        <v>7637</v>
      </c>
      <c r="D7958" s="87">
        <f>MAX(E7958:G7958)</f>
        <v>1502.25</v>
      </c>
      <c r="E7958" s="45">
        <v>1201.8</v>
      </c>
      <c r="F7958" s="45">
        <f>E7958*1.25</f>
        <v>1502.25</v>
      </c>
      <c r="G7958" s="46">
        <v>1502.25</v>
      </c>
    </row>
    <row r="7959" spans="1:7" s="47" customFormat="1" ht="15" customHeight="1" x14ac:dyDescent="0.25">
      <c r="A7959" s="85">
        <v>30100</v>
      </c>
      <c r="B7959" s="85">
        <v>30100</v>
      </c>
      <c r="C7959" s="86" t="s">
        <v>7878</v>
      </c>
      <c r="D7959" s="87">
        <f>MAX(E7959:G7959)</f>
        <v>1502.25</v>
      </c>
      <c r="E7959" s="45">
        <v>1201.8</v>
      </c>
      <c r="F7959" s="45">
        <f>E7959*1.25</f>
        <v>1502.25</v>
      </c>
      <c r="G7959" s="46">
        <v>1502.25</v>
      </c>
    </row>
    <row r="7960" spans="1:7" s="47" customFormat="1" ht="15" customHeight="1" x14ac:dyDescent="0.25">
      <c r="A7960" s="85">
        <v>41100</v>
      </c>
      <c r="B7960" s="85">
        <v>41100</v>
      </c>
      <c r="C7960" s="86" t="s">
        <v>7875</v>
      </c>
      <c r="D7960" s="87">
        <f>MAX(E7960:G7960)</f>
        <v>1502.25</v>
      </c>
      <c r="E7960" s="45">
        <v>1201.8</v>
      </c>
      <c r="F7960" s="45">
        <f>E7960*1.25</f>
        <v>1502.25</v>
      </c>
      <c r="G7960" s="46">
        <v>1502.25</v>
      </c>
    </row>
    <row r="7961" spans="1:7" s="47" customFormat="1" ht="15" customHeight="1" x14ac:dyDescent="0.25">
      <c r="A7961" s="85">
        <v>41100</v>
      </c>
      <c r="B7961" s="85">
        <v>41100</v>
      </c>
      <c r="C7961" s="86" t="s">
        <v>7689</v>
      </c>
      <c r="D7961" s="87">
        <f>MAX(E7961:G7961)</f>
        <v>1502.25</v>
      </c>
      <c r="E7961" s="45">
        <v>1201.8</v>
      </c>
      <c r="F7961" s="45">
        <f>E7961*1.25</f>
        <v>1502.25</v>
      </c>
      <c r="G7961" s="46">
        <v>1502.25</v>
      </c>
    </row>
    <row r="7962" spans="1:7" s="47" customFormat="1" ht="15" customHeight="1" x14ac:dyDescent="0.25">
      <c r="A7962" s="84"/>
      <c r="B7962" s="85">
        <v>46040</v>
      </c>
      <c r="C7962" s="86" t="s">
        <v>545</v>
      </c>
      <c r="D7962" s="87">
        <v>1503.5</v>
      </c>
      <c r="E7962" s="50"/>
      <c r="F7962" s="50"/>
      <c r="G7962" s="50"/>
    </row>
    <row r="7963" spans="1:7" s="47" customFormat="1" ht="15" customHeight="1" x14ac:dyDescent="0.25">
      <c r="A7963" s="84"/>
      <c r="B7963" s="85">
        <v>64494</v>
      </c>
      <c r="C7963" s="86" t="s">
        <v>628</v>
      </c>
      <c r="D7963" s="87">
        <v>1505.7</v>
      </c>
      <c r="E7963" s="50"/>
      <c r="F7963" s="50"/>
      <c r="G7963" s="50"/>
    </row>
    <row r="7964" spans="1:7" s="47" customFormat="1" ht="15" customHeight="1" x14ac:dyDescent="0.25">
      <c r="A7964" s="84"/>
      <c r="B7964" s="85">
        <v>70336</v>
      </c>
      <c r="C7964" s="86" t="s">
        <v>686</v>
      </c>
      <c r="D7964" s="87">
        <v>1505.96</v>
      </c>
      <c r="E7964" s="51"/>
      <c r="F7964" s="51"/>
      <c r="G7964" s="50"/>
    </row>
    <row r="7965" spans="1:7" s="47" customFormat="1" ht="15" customHeight="1" x14ac:dyDescent="0.25">
      <c r="A7965" s="85" t="s">
        <v>2495</v>
      </c>
      <c r="B7965" s="85" t="s">
        <v>2495</v>
      </c>
      <c r="C7965" s="86" t="s">
        <v>3281</v>
      </c>
      <c r="D7965" s="87">
        <f>MAX(E7965:G7965)</f>
        <v>1507.5</v>
      </c>
      <c r="E7965" s="45">
        <v>1206</v>
      </c>
      <c r="F7965" s="45">
        <f>E7965*1.25</f>
        <v>1507.5</v>
      </c>
      <c r="G7965" s="46">
        <v>1507.5</v>
      </c>
    </row>
    <row r="7966" spans="1:7" s="47" customFormat="1" ht="15" customHeight="1" x14ac:dyDescent="0.25">
      <c r="A7966" s="84"/>
      <c r="B7966" s="85">
        <v>93970</v>
      </c>
      <c r="C7966" s="86" t="s">
        <v>2035</v>
      </c>
      <c r="D7966" s="87">
        <v>1507.55</v>
      </c>
      <c r="E7966" s="50"/>
      <c r="F7966" s="50"/>
      <c r="G7966" s="50"/>
    </row>
    <row r="7967" spans="1:7" s="47" customFormat="1" ht="15" customHeight="1" x14ac:dyDescent="0.25">
      <c r="A7967" s="85" t="s">
        <v>2495</v>
      </c>
      <c r="B7967" s="85" t="s">
        <v>2495</v>
      </c>
      <c r="C7967" s="86" t="s">
        <v>6716</v>
      </c>
      <c r="D7967" s="87">
        <f>MAX(E7967:G7967)</f>
        <v>1513.6750000000002</v>
      </c>
      <c r="E7967" s="45">
        <v>1210.94</v>
      </c>
      <c r="F7967" s="45">
        <f>E7967*1.25</f>
        <v>1513.6750000000002</v>
      </c>
      <c r="G7967" s="46">
        <v>1513.6750000000002</v>
      </c>
    </row>
    <row r="7968" spans="1:7" s="47" customFormat="1" ht="15" customHeight="1" x14ac:dyDescent="0.25">
      <c r="A7968" s="85">
        <v>73200</v>
      </c>
      <c r="B7968" s="85">
        <v>73200</v>
      </c>
      <c r="C7968" s="86" t="s">
        <v>6344</v>
      </c>
      <c r="D7968" s="87">
        <f>MAX(E7968:G7968)</f>
        <v>1521.25</v>
      </c>
      <c r="E7968" s="45">
        <v>1217</v>
      </c>
      <c r="F7968" s="45">
        <f>E7968*1.25</f>
        <v>1521.25</v>
      </c>
      <c r="G7968" s="46">
        <v>1521.25</v>
      </c>
    </row>
    <row r="7969" spans="1:7" s="47" customFormat="1" ht="15" customHeight="1" x14ac:dyDescent="0.25">
      <c r="A7969" s="85" t="s">
        <v>21</v>
      </c>
      <c r="B7969" s="85" t="s">
        <v>2495</v>
      </c>
      <c r="C7969" s="86" t="s">
        <v>3515</v>
      </c>
      <c r="D7969" s="87">
        <f>MAX(E7969:G7969)</f>
        <v>1521.3</v>
      </c>
      <c r="E7969" s="45">
        <v>1217.04</v>
      </c>
      <c r="F7969" s="45">
        <f>E7969*1.25</f>
        <v>1521.3</v>
      </c>
      <c r="G7969" s="46">
        <v>1521.3</v>
      </c>
    </row>
    <row r="7970" spans="1:7" s="47" customFormat="1" ht="15" customHeight="1" x14ac:dyDescent="0.25">
      <c r="A7970" s="85" t="s">
        <v>2495</v>
      </c>
      <c r="B7970" s="85" t="s">
        <v>2495</v>
      </c>
      <c r="C7970" s="86" t="s">
        <v>2940</v>
      </c>
      <c r="D7970" s="87">
        <f>MAX(E7970:G7970)</f>
        <v>1521.3</v>
      </c>
      <c r="E7970" s="45">
        <v>1217.04</v>
      </c>
      <c r="F7970" s="45">
        <f>E7970*1.25</f>
        <v>1521.3</v>
      </c>
      <c r="G7970" s="46">
        <v>1521.3</v>
      </c>
    </row>
    <row r="7971" spans="1:7" s="47" customFormat="1" ht="15" customHeight="1" x14ac:dyDescent="0.25">
      <c r="A7971" s="85" t="s">
        <v>21</v>
      </c>
      <c r="B7971" s="85" t="s">
        <v>2495</v>
      </c>
      <c r="C7971" s="86" t="s">
        <v>3519</v>
      </c>
      <c r="D7971" s="87">
        <f>MAX(E7971:G7971)</f>
        <v>1521.3</v>
      </c>
      <c r="E7971" s="45">
        <v>1217.04</v>
      </c>
      <c r="F7971" s="45">
        <f>E7971*1.25</f>
        <v>1521.3</v>
      </c>
      <c r="G7971" s="46">
        <v>1521.3</v>
      </c>
    </row>
    <row r="7972" spans="1:7" s="47" customFormat="1" ht="15" customHeight="1" x14ac:dyDescent="0.25">
      <c r="A7972" s="85" t="s">
        <v>21</v>
      </c>
      <c r="B7972" s="85" t="s">
        <v>2495</v>
      </c>
      <c r="C7972" s="86" t="s">
        <v>3520</v>
      </c>
      <c r="D7972" s="87">
        <f>MAX(E7972:G7972)</f>
        <v>1521.3</v>
      </c>
      <c r="E7972" s="45">
        <v>1217.04</v>
      </c>
      <c r="F7972" s="45">
        <f>E7972*1.25</f>
        <v>1521.3</v>
      </c>
      <c r="G7972" s="46">
        <v>1521.3</v>
      </c>
    </row>
    <row r="7973" spans="1:7" s="47" customFormat="1" ht="15" customHeight="1" x14ac:dyDescent="0.25">
      <c r="A7973" s="85" t="s">
        <v>21</v>
      </c>
      <c r="B7973" s="85" t="s">
        <v>2495</v>
      </c>
      <c r="C7973" s="86" t="s">
        <v>3632</v>
      </c>
      <c r="D7973" s="87">
        <f>MAX(E7973:G7973)</f>
        <v>1521.3</v>
      </c>
      <c r="E7973" s="45">
        <v>1217.04</v>
      </c>
      <c r="F7973" s="45">
        <f>E7973*1.25</f>
        <v>1521.3</v>
      </c>
      <c r="G7973" s="46">
        <v>1521.3</v>
      </c>
    </row>
    <row r="7974" spans="1:7" s="47" customFormat="1" ht="15" customHeight="1" x14ac:dyDescent="0.25">
      <c r="A7974" s="85" t="s">
        <v>21</v>
      </c>
      <c r="B7974" s="85" t="s">
        <v>2495</v>
      </c>
      <c r="C7974" s="86" t="s">
        <v>3522</v>
      </c>
      <c r="D7974" s="87">
        <f>MAX(E7974:G7974)</f>
        <v>1521.3</v>
      </c>
      <c r="E7974" s="45">
        <v>1217.04</v>
      </c>
      <c r="F7974" s="45">
        <f>E7974*1.25</f>
        <v>1521.3</v>
      </c>
      <c r="G7974" s="46">
        <v>1521.3</v>
      </c>
    </row>
    <row r="7975" spans="1:7" s="47" customFormat="1" ht="15" customHeight="1" x14ac:dyDescent="0.25">
      <c r="A7975" s="84"/>
      <c r="B7975" s="85">
        <v>36430</v>
      </c>
      <c r="C7975" s="86" t="s">
        <v>488</v>
      </c>
      <c r="D7975" s="87">
        <v>1522.2</v>
      </c>
      <c r="E7975" s="50"/>
      <c r="F7975" s="50"/>
      <c r="G7975" s="50"/>
    </row>
    <row r="7976" spans="1:7" s="47" customFormat="1" ht="15" customHeight="1" x14ac:dyDescent="0.25">
      <c r="A7976" s="85">
        <v>64421</v>
      </c>
      <c r="B7976" s="85">
        <v>64421</v>
      </c>
      <c r="C7976" s="86" t="s">
        <v>6863</v>
      </c>
      <c r="D7976" s="87">
        <f>MAX(E7976:G7976)</f>
        <v>1522.5</v>
      </c>
      <c r="E7976" s="48">
        <v>1218</v>
      </c>
      <c r="F7976" s="48">
        <f>E7976*1.25</f>
        <v>1522.5</v>
      </c>
      <c r="G7976" s="49">
        <v>1522.5</v>
      </c>
    </row>
    <row r="7977" spans="1:7" s="47" customFormat="1" ht="15" customHeight="1" x14ac:dyDescent="0.25">
      <c r="A7977" s="85">
        <v>64421</v>
      </c>
      <c r="B7977" s="85">
        <v>64421</v>
      </c>
      <c r="C7977" s="86" t="s">
        <v>7391</v>
      </c>
      <c r="D7977" s="87">
        <f>MAX(E7977:G7977)</f>
        <v>1522.5</v>
      </c>
      <c r="E7977" s="48">
        <v>1218</v>
      </c>
      <c r="F7977" s="48">
        <f>E7977*1.25</f>
        <v>1522.5</v>
      </c>
      <c r="G7977" s="49">
        <v>1522.5</v>
      </c>
    </row>
    <row r="7978" spans="1:7" s="47" customFormat="1" ht="15" customHeight="1" x14ac:dyDescent="0.25">
      <c r="A7978" s="85">
        <v>40800</v>
      </c>
      <c r="B7978" s="85">
        <v>40800</v>
      </c>
      <c r="C7978" s="86" t="s">
        <v>7462</v>
      </c>
      <c r="D7978" s="87">
        <f>MAX(E7978:G7978)</f>
        <v>1525.0250000000001</v>
      </c>
      <c r="E7978" s="45">
        <v>1220.02</v>
      </c>
      <c r="F7978" s="45">
        <f>E7978*1.25</f>
        <v>1525.0250000000001</v>
      </c>
      <c r="G7978" s="46">
        <v>1525.0250000000001</v>
      </c>
    </row>
    <row r="7979" spans="1:7" s="47" customFormat="1" ht="15" customHeight="1" x14ac:dyDescent="0.25">
      <c r="A7979" s="85">
        <v>28190</v>
      </c>
      <c r="B7979" s="85">
        <v>28190</v>
      </c>
      <c r="C7979" s="86" t="s">
        <v>7438</v>
      </c>
      <c r="D7979" s="87">
        <f>MAX(E7979:G7979)</f>
        <v>1525.0250000000001</v>
      </c>
      <c r="E7979" s="45">
        <v>1220.02</v>
      </c>
      <c r="F7979" s="45">
        <f>E7979*1.25</f>
        <v>1525.0250000000001</v>
      </c>
      <c r="G7979" s="46">
        <v>1525.0250000000001</v>
      </c>
    </row>
    <row r="7980" spans="1:7" s="47" customFormat="1" ht="15" customHeight="1" x14ac:dyDescent="0.25">
      <c r="A7980" s="84"/>
      <c r="B7980" s="85">
        <v>78707</v>
      </c>
      <c r="C7980" s="86" t="s">
        <v>1065</v>
      </c>
      <c r="D7980" s="87">
        <v>1525.99</v>
      </c>
      <c r="E7980" s="50"/>
      <c r="F7980" s="50"/>
      <c r="G7980" s="50"/>
    </row>
    <row r="7981" spans="1:7" s="47" customFormat="1" ht="15" customHeight="1" x14ac:dyDescent="0.25">
      <c r="A7981" s="85">
        <v>78215</v>
      </c>
      <c r="B7981" s="85">
        <v>78215</v>
      </c>
      <c r="C7981" s="86" t="s">
        <v>6265</v>
      </c>
      <c r="D7981" s="87">
        <f>MAX(E7981:G7981)</f>
        <v>1526.55</v>
      </c>
      <c r="E7981" s="45">
        <v>1221.24</v>
      </c>
      <c r="F7981" s="45">
        <f>E7981*1.25</f>
        <v>1526.55</v>
      </c>
      <c r="G7981" s="46">
        <v>1526.55</v>
      </c>
    </row>
    <row r="7982" spans="1:7" s="47" customFormat="1" ht="15" customHeight="1" x14ac:dyDescent="0.25">
      <c r="A7982" s="85">
        <v>78215</v>
      </c>
      <c r="B7982" s="85">
        <v>78215</v>
      </c>
      <c r="C7982" s="86" t="s">
        <v>6221</v>
      </c>
      <c r="D7982" s="87">
        <f>MAX(E7982:G7982)</f>
        <v>1526.55</v>
      </c>
      <c r="E7982" s="45">
        <v>1221.24</v>
      </c>
      <c r="F7982" s="45">
        <f>E7982*1.25</f>
        <v>1526.55</v>
      </c>
      <c r="G7982" s="46">
        <v>1526.55</v>
      </c>
    </row>
    <row r="7983" spans="1:7" s="47" customFormat="1" ht="15" customHeight="1" x14ac:dyDescent="0.25">
      <c r="A7983" s="85" t="s">
        <v>2495</v>
      </c>
      <c r="B7983" s="85" t="s">
        <v>2495</v>
      </c>
      <c r="C7983" s="86" t="s">
        <v>3505</v>
      </c>
      <c r="D7983" s="87">
        <f>MAX(E7983:G7983)</f>
        <v>1527.5</v>
      </c>
      <c r="E7983" s="45">
        <v>1222</v>
      </c>
      <c r="F7983" s="45">
        <f>E7983*1.25</f>
        <v>1527.5</v>
      </c>
      <c r="G7983" s="46">
        <v>1527.5</v>
      </c>
    </row>
    <row r="7984" spans="1:7" s="47" customFormat="1" ht="15" customHeight="1" x14ac:dyDescent="0.25">
      <c r="A7984" s="84"/>
      <c r="B7984" s="85">
        <v>45391</v>
      </c>
      <c r="C7984" s="86" t="s">
        <v>2372</v>
      </c>
      <c r="D7984" s="87">
        <v>1527.76</v>
      </c>
      <c r="E7984" s="50"/>
      <c r="F7984" s="50"/>
      <c r="G7984" s="50"/>
    </row>
    <row r="7985" spans="1:7" s="47" customFormat="1" ht="15" customHeight="1" x14ac:dyDescent="0.25">
      <c r="A7985" s="85" t="s">
        <v>8211</v>
      </c>
      <c r="B7985" s="85" t="s">
        <v>8211</v>
      </c>
      <c r="C7985" s="86" t="s">
        <v>8212</v>
      </c>
      <c r="D7985" s="87">
        <f>MAX(E7985:G7985)</f>
        <v>1528.4375</v>
      </c>
      <c r="E7985" s="45">
        <v>1222.75</v>
      </c>
      <c r="F7985" s="45">
        <f>E7985*1.25</f>
        <v>1528.4375</v>
      </c>
      <c r="G7985" s="46">
        <v>1528.4375</v>
      </c>
    </row>
    <row r="7986" spans="1:7" s="47" customFormat="1" ht="15" customHeight="1" x14ac:dyDescent="0.25">
      <c r="A7986" s="84"/>
      <c r="B7986" s="85">
        <v>38300</v>
      </c>
      <c r="C7986" s="86" t="s">
        <v>516</v>
      </c>
      <c r="D7986" s="87">
        <v>1529.5</v>
      </c>
      <c r="E7986" s="50"/>
      <c r="F7986" s="50"/>
      <c r="G7986" s="50"/>
    </row>
    <row r="7987" spans="1:7" s="47" customFormat="1" ht="15" customHeight="1" x14ac:dyDescent="0.25">
      <c r="A7987" s="84"/>
      <c r="B7987" s="85">
        <v>64620</v>
      </c>
      <c r="C7987" s="86" t="s">
        <v>643</v>
      </c>
      <c r="D7987" s="87">
        <v>1529.68</v>
      </c>
      <c r="E7987" s="50"/>
      <c r="F7987" s="50"/>
      <c r="G7987" s="50"/>
    </row>
    <row r="7988" spans="1:7" s="47" customFormat="1" ht="15" customHeight="1" x14ac:dyDescent="0.25">
      <c r="A7988" s="84"/>
      <c r="B7988" s="85">
        <v>64425</v>
      </c>
      <c r="C7988" s="86" t="s">
        <v>615</v>
      </c>
      <c r="D7988" s="87">
        <v>1529.68</v>
      </c>
      <c r="E7988" s="50"/>
      <c r="F7988" s="50"/>
      <c r="G7988" s="50"/>
    </row>
    <row r="7989" spans="1:7" s="47" customFormat="1" ht="15" customHeight="1" x14ac:dyDescent="0.25">
      <c r="A7989" s="84"/>
      <c r="B7989" s="85">
        <v>64421</v>
      </c>
      <c r="C7989" s="86" t="s">
        <v>614</v>
      </c>
      <c r="D7989" s="87">
        <v>1529.68</v>
      </c>
      <c r="E7989" s="50"/>
      <c r="F7989" s="50"/>
      <c r="G7989" s="50"/>
    </row>
    <row r="7990" spans="1:7" s="47" customFormat="1" ht="15" customHeight="1" x14ac:dyDescent="0.25">
      <c r="A7990" s="84"/>
      <c r="B7990" s="85">
        <v>64450</v>
      </c>
      <c r="C7990" s="86" t="s">
        <v>617</v>
      </c>
      <c r="D7990" s="87">
        <v>1529.68</v>
      </c>
      <c r="E7990" s="50"/>
      <c r="F7990" s="50"/>
      <c r="G7990" s="50"/>
    </row>
    <row r="7991" spans="1:7" s="47" customFormat="1" ht="15" customHeight="1" x14ac:dyDescent="0.25">
      <c r="A7991" s="84"/>
      <c r="B7991" s="85">
        <v>64400</v>
      </c>
      <c r="C7991" s="86" t="s">
        <v>609</v>
      </c>
      <c r="D7991" s="87">
        <v>1529.68</v>
      </c>
      <c r="E7991" s="50"/>
      <c r="F7991" s="50"/>
      <c r="G7991" s="50"/>
    </row>
    <row r="7992" spans="1:7" s="47" customFormat="1" ht="15" customHeight="1" x14ac:dyDescent="0.25">
      <c r="A7992" s="84"/>
      <c r="B7992" s="85">
        <v>64483</v>
      </c>
      <c r="C7992" s="86" t="s">
        <v>621</v>
      </c>
      <c r="D7992" s="87">
        <v>1529.68</v>
      </c>
      <c r="E7992" s="50"/>
      <c r="F7992" s="50"/>
      <c r="G7992" s="50"/>
    </row>
    <row r="7993" spans="1:7" s="47" customFormat="1" ht="15" customHeight="1" x14ac:dyDescent="0.25">
      <c r="A7993" s="85">
        <v>77338</v>
      </c>
      <c r="B7993" s="85">
        <v>77338</v>
      </c>
      <c r="C7993" s="86" t="s">
        <v>6159</v>
      </c>
      <c r="D7993" s="87">
        <f>MAX(E7993:G7993)</f>
        <v>1535.4624999999999</v>
      </c>
      <c r="E7993" s="45">
        <v>1228.3699999999999</v>
      </c>
      <c r="F7993" s="45">
        <f>E7993*1.25</f>
        <v>1535.4624999999999</v>
      </c>
      <c r="G7993" s="46">
        <v>1535.4624999999999</v>
      </c>
    </row>
    <row r="7994" spans="1:7" s="47" customFormat="1" ht="15" customHeight="1" x14ac:dyDescent="0.25">
      <c r="A7994" s="85">
        <v>77338</v>
      </c>
      <c r="B7994" s="85">
        <v>77338</v>
      </c>
      <c r="C7994" s="86" t="s">
        <v>6134</v>
      </c>
      <c r="D7994" s="87">
        <f>MAX(E7994:G7994)</f>
        <v>1535.4624999999999</v>
      </c>
      <c r="E7994" s="45">
        <v>1228.3699999999999</v>
      </c>
      <c r="F7994" s="45">
        <f>E7994*1.25</f>
        <v>1535.4624999999999</v>
      </c>
      <c r="G7994" s="46">
        <v>1535.4624999999999</v>
      </c>
    </row>
    <row r="7995" spans="1:7" s="47" customFormat="1" ht="15" customHeight="1" x14ac:dyDescent="0.25">
      <c r="A7995" s="85" t="s">
        <v>2495</v>
      </c>
      <c r="B7995" s="85" t="s">
        <v>2495</v>
      </c>
      <c r="C7995" s="86" t="s">
        <v>6713</v>
      </c>
      <c r="D7995" s="87">
        <f>MAX(E7995:G7995)</f>
        <v>1536.75</v>
      </c>
      <c r="E7995" s="48">
        <v>1229.4000000000001</v>
      </c>
      <c r="F7995" s="48">
        <f>E7995*1.25</f>
        <v>1536.75</v>
      </c>
      <c r="G7995" s="46">
        <v>1536.75</v>
      </c>
    </row>
    <row r="7996" spans="1:7" s="47" customFormat="1" ht="15" customHeight="1" x14ac:dyDescent="0.25">
      <c r="A7996" s="85" t="s">
        <v>2495</v>
      </c>
      <c r="B7996" s="85" t="s">
        <v>2495</v>
      </c>
      <c r="C7996" s="86" t="s">
        <v>8249</v>
      </c>
      <c r="D7996" s="87">
        <f>MAX(E7996:G7996)</f>
        <v>1536.75</v>
      </c>
      <c r="E7996" s="48">
        <v>1229.4000000000001</v>
      </c>
      <c r="F7996" s="48">
        <f>E7996*1.25</f>
        <v>1536.75</v>
      </c>
      <c r="G7996" s="49">
        <v>1536.75</v>
      </c>
    </row>
    <row r="7997" spans="1:7" s="47" customFormat="1" ht="15" customHeight="1" x14ac:dyDescent="0.25">
      <c r="A7997" s="85" t="s">
        <v>2495</v>
      </c>
      <c r="B7997" s="85" t="s">
        <v>2495</v>
      </c>
      <c r="C7997" s="86" t="s">
        <v>8248</v>
      </c>
      <c r="D7997" s="87">
        <f>MAX(E7997:G7997)</f>
        <v>1536.75</v>
      </c>
      <c r="E7997" s="48">
        <v>1229.4000000000001</v>
      </c>
      <c r="F7997" s="48">
        <f>E7997*1.25</f>
        <v>1536.75</v>
      </c>
      <c r="G7997" s="49">
        <v>1536.75</v>
      </c>
    </row>
    <row r="7998" spans="1:7" s="47" customFormat="1" ht="15" customHeight="1" x14ac:dyDescent="0.25">
      <c r="A7998" s="85" t="s">
        <v>2495</v>
      </c>
      <c r="B7998" s="85" t="s">
        <v>2495</v>
      </c>
      <c r="C7998" s="86" t="s">
        <v>8255</v>
      </c>
      <c r="D7998" s="87">
        <f>MAX(E7998:G7998)</f>
        <v>1536.75</v>
      </c>
      <c r="E7998" s="48">
        <v>1229.4000000000001</v>
      </c>
      <c r="F7998" s="48">
        <f>E7998*1.25</f>
        <v>1536.75</v>
      </c>
      <c r="G7998" s="49">
        <v>1536.75</v>
      </c>
    </row>
    <row r="7999" spans="1:7" s="47" customFormat="1" ht="15" customHeight="1" x14ac:dyDescent="0.25">
      <c r="A7999" s="85" t="s">
        <v>2495</v>
      </c>
      <c r="B7999" s="85" t="s">
        <v>2495</v>
      </c>
      <c r="C7999" s="86" t="s">
        <v>6848</v>
      </c>
      <c r="D7999" s="87">
        <f>MAX(E7999:G7999)</f>
        <v>1536.75</v>
      </c>
      <c r="E7999" s="48">
        <v>1229.4000000000001</v>
      </c>
      <c r="F7999" s="48">
        <f>E7999*1.25</f>
        <v>1536.75</v>
      </c>
      <c r="G7999" s="49">
        <v>1536.75</v>
      </c>
    </row>
    <row r="8000" spans="1:7" s="47" customFormat="1" ht="15" customHeight="1" x14ac:dyDescent="0.25">
      <c r="A8000" s="85" t="s">
        <v>2495</v>
      </c>
      <c r="B8000" s="85" t="s">
        <v>2495</v>
      </c>
      <c r="C8000" s="86" t="s">
        <v>6703</v>
      </c>
      <c r="D8000" s="87">
        <f>MAX(E8000:G8000)</f>
        <v>1536.75</v>
      </c>
      <c r="E8000" s="45">
        <v>1229.4000000000001</v>
      </c>
      <c r="F8000" s="45">
        <f>E8000*1.25</f>
        <v>1536.75</v>
      </c>
      <c r="G8000" s="46">
        <v>1536.75</v>
      </c>
    </row>
    <row r="8001" spans="1:7" s="47" customFormat="1" ht="15" customHeight="1" x14ac:dyDescent="0.25">
      <c r="A8001" s="85" t="s">
        <v>2495</v>
      </c>
      <c r="B8001" s="85" t="s">
        <v>2495</v>
      </c>
      <c r="C8001" s="86" t="s">
        <v>6731</v>
      </c>
      <c r="D8001" s="87">
        <f>MAX(E8001:G8001)</f>
        <v>1536.75</v>
      </c>
      <c r="E8001" s="45">
        <v>1229.4000000000001</v>
      </c>
      <c r="F8001" s="45">
        <f>E8001*1.25</f>
        <v>1536.75</v>
      </c>
      <c r="G8001" s="46">
        <v>1536.75</v>
      </c>
    </row>
    <row r="8002" spans="1:7" s="47" customFormat="1" ht="15" customHeight="1" x14ac:dyDescent="0.25">
      <c r="A8002" s="85" t="s">
        <v>2495</v>
      </c>
      <c r="B8002" s="85" t="s">
        <v>2495</v>
      </c>
      <c r="C8002" s="86" t="s">
        <v>6712</v>
      </c>
      <c r="D8002" s="87">
        <f>MAX(E8002:G8002)</f>
        <v>1536.75</v>
      </c>
      <c r="E8002" s="45">
        <v>1229.4000000000001</v>
      </c>
      <c r="F8002" s="45">
        <f>E8002*1.25</f>
        <v>1536.75</v>
      </c>
      <c r="G8002" s="46">
        <v>1536.75</v>
      </c>
    </row>
    <row r="8003" spans="1:7" s="47" customFormat="1" ht="15" customHeight="1" x14ac:dyDescent="0.25">
      <c r="A8003" s="85" t="s">
        <v>2495</v>
      </c>
      <c r="B8003" s="85" t="s">
        <v>2495</v>
      </c>
      <c r="C8003" s="86" t="s">
        <v>6708</v>
      </c>
      <c r="D8003" s="87">
        <f>MAX(E8003:G8003)</f>
        <v>1536.75</v>
      </c>
      <c r="E8003" s="45">
        <v>1229.4000000000001</v>
      </c>
      <c r="F8003" s="45">
        <f>E8003*1.25</f>
        <v>1536.75</v>
      </c>
      <c r="G8003" s="46">
        <v>1536.75</v>
      </c>
    </row>
    <row r="8004" spans="1:7" s="47" customFormat="1" ht="15" customHeight="1" x14ac:dyDescent="0.25">
      <c r="A8004" s="85" t="s">
        <v>2495</v>
      </c>
      <c r="B8004" s="85" t="s">
        <v>2495</v>
      </c>
      <c r="C8004" s="86" t="s">
        <v>6840</v>
      </c>
      <c r="D8004" s="87">
        <f>MAX(E8004:G8004)</f>
        <v>1536.75</v>
      </c>
      <c r="E8004" s="45">
        <v>1229.4000000000001</v>
      </c>
      <c r="F8004" s="45">
        <f>E8004*1.25</f>
        <v>1536.75</v>
      </c>
      <c r="G8004" s="46">
        <v>1536.75</v>
      </c>
    </row>
    <row r="8005" spans="1:7" s="47" customFormat="1" ht="15" customHeight="1" x14ac:dyDescent="0.25">
      <c r="A8005" s="85" t="s">
        <v>2495</v>
      </c>
      <c r="B8005" s="85" t="s">
        <v>2495</v>
      </c>
      <c r="C8005" s="86" t="s">
        <v>6733</v>
      </c>
      <c r="D8005" s="87">
        <f>MAX(E8005:G8005)</f>
        <v>1536.75</v>
      </c>
      <c r="E8005" s="45">
        <v>1229.4000000000001</v>
      </c>
      <c r="F8005" s="45">
        <f>E8005*1.25</f>
        <v>1536.75</v>
      </c>
      <c r="G8005" s="46">
        <v>1536.75</v>
      </c>
    </row>
    <row r="8006" spans="1:7" s="47" customFormat="1" ht="15" customHeight="1" x14ac:dyDescent="0.25">
      <c r="A8006" s="85" t="s">
        <v>2495</v>
      </c>
      <c r="B8006" s="85" t="s">
        <v>2495</v>
      </c>
      <c r="C8006" s="86" t="s">
        <v>6733</v>
      </c>
      <c r="D8006" s="87">
        <f>MAX(E8006:G8006)</f>
        <v>1536.75</v>
      </c>
      <c r="E8006" s="45">
        <v>1229.4000000000001</v>
      </c>
      <c r="F8006" s="45">
        <f>E8006*1.25</f>
        <v>1536.75</v>
      </c>
      <c r="G8006" s="46">
        <v>1536.75</v>
      </c>
    </row>
    <row r="8007" spans="1:7" s="47" customFormat="1" ht="15" customHeight="1" x14ac:dyDescent="0.25">
      <c r="A8007" s="85" t="s">
        <v>2495</v>
      </c>
      <c r="B8007" s="85" t="s">
        <v>2495</v>
      </c>
      <c r="C8007" s="86" t="s">
        <v>6852</v>
      </c>
      <c r="D8007" s="87">
        <f>MAX(E8007:G8007)</f>
        <v>1536.75</v>
      </c>
      <c r="E8007" s="45">
        <v>1229.4000000000001</v>
      </c>
      <c r="F8007" s="45">
        <f>E8007*1.25</f>
        <v>1536.75</v>
      </c>
      <c r="G8007" s="46">
        <v>1536.75</v>
      </c>
    </row>
    <row r="8008" spans="1:7" s="47" customFormat="1" ht="15" customHeight="1" x14ac:dyDescent="0.25">
      <c r="A8008" s="85" t="s">
        <v>2495</v>
      </c>
      <c r="B8008" s="85" t="s">
        <v>2495</v>
      </c>
      <c r="C8008" s="86" t="s">
        <v>6666</v>
      </c>
      <c r="D8008" s="87">
        <f>MAX(E8008:G8008)</f>
        <v>1536.75</v>
      </c>
      <c r="E8008" s="45">
        <v>1229.4000000000001</v>
      </c>
      <c r="F8008" s="45">
        <f>E8008*1.25</f>
        <v>1536.75</v>
      </c>
      <c r="G8008" s="46">
        <v>1536.75</v>
      </c>
    </row>
    <row r="8009" spans="1:7" s="47" customFormat="1" ht="15" customHeight="1" x14ac:dyDescent="0.25">
      <c r="A8009" s="85" t="s">
        <v>2495</v>
      </c>
      <c r="B8009" s="85" t="s">
        <v>2495</v>
      </c>
      <c r="C8009" s="86" t="s">
        <v>6732</v>
      </c>
      <c r="D8009" s="87">
        <f>MAX(E8009:G8009)</f>
        <v>1536.75</v>
      </c>
      <c r="E8009" s="45">
        <v>1229.4000000000001</v>
      </c>
      <c r="F8009" s="45">
        <f>E8009*1.25</f>
        <v>1536.75</v>
      </c>
      <c r="G8009" s="46">
        <v>1536.75</v>
      </c>
    </row>
    <row r="8010" spans="1:7" s="47" customFormat="1" ht="15" customHeight="1" x14ac:dyDescent="0.25">
      <c r="A8010" s="85" t="s">
        <v>2495</v>
      </c>
      <c r="B8010" s="85" t="s">
        <v>2495</v>
      </c>
      <c r="C8010" s="86" t="s">
        <v>6732</v>
      </c>
      <c r="D8010" s="87">
        <f>MAX(E8010:G8010)</f>
        <v>1536.75</v>
      </c>
      <c r="E8010" s="45">
        <v>1229.4000000000001</v>
      </c>
      <c r="F8010" s="45">
        <f>E8010*1.25</f>
        <v>1536.75</v>
      </c>
      <c r="G8010" s="46">
        <v>1536.75</v>
      </c>
    </row>
    <row r="8011" spans="1:7" s="47" customFormat="1" ht="15" customHeight="1" x14ac:dyDescent="0.25">
      <c r="A8011" s="85" t="s">
        <v>2495</v>
      </c>
      <c r="B8011" s="85" t="s">
        <v>2495</v>
      </c>
      <c r="C8011" s="86" t="s">
        <v>6670</v>
      </c>
      <c r="D8011" s="87">
        <f>MAX(E8011:G8011)</f>
        <v>1536.75</v>
      </c>
      <c r="E8011" s="45">
        <v>1229.4000000000001</v>
      </c>
      <c r="F8011" s="45">
        <f>E8011*1.25</f>
        <v>1536.75</v>
      </c>
      <c r="G8011" s="46">
        <v>1536.75</v>
      </c>
    </row>
    <row r="8012" spans="1:7" s="47" customFormat="1" ht="15" customHeight="1" x14ac:dyDescent="0.25">
      <c r="A8012" s="85">
        <v>78201</v>
      </c>
      <c r="B8012" s="85">
        <v>78201</v>
      </c>
      <c r="C8012" s="86" t="s">
        <v>6220</v>
      </c>
      <c r="D8012" s="87">
        <f>MAX(E8012:G8012)</f>
        <v>1537.4</v>
      </c>
      <c r="E8012" s="45">
        <v>1229.92</v>
      </c>
      <c r="F8012" s="45">
        <f>E8012*1.25</f>
        <v>1537.4</v>
      </c>
      <c r="G8012" s="46">
        <v>1537.4</v>
      </c>
    </row>
    <row r="8013" spans="1:7" s="47" customFormat="1" ht="15" customHeight="1" x14ac:dyDescent="0.25">
      <c r="A8013" s="85">
        <v>38221</v>
      </c>
      <c r="B8013" s="85">
        <v>38221</v>
      </c>
      <c r="C8013" s="86" t="s">
        <v>7699</v>
      </c>
      <c r="D8013" s="87">
        <f>MAX(E8013:G8013)</f>
        <v>1544.5124999999998</v>
      </c>
      <c r="E8013" s="48">
        <v>1235.6099999999999</v>
      </c>
      <c r="F8013" s="48">
        <f>E8013*1.25</f>
        <v>1544.5124999999998</v>
      </c>
      <c r="G8013" s="46">
        <v>1544.5124999999998</v>
      </c>
    </row>
    <row r="8014" spans="1:7" s="47" customFormat="1" ht="15" customHeight="1" x14ac:dyDescent="0.25">
      <c r="A8014" s="85">
        <v>38221</v>
      </c>
      <c r="B8014" s="85">
        <v>38221</v>
      </c>
      <c r="C8014" s="86" t="s">
        <v>7699</v>
      </c>
      <c r="D8014" s="87">
        <f>MAX(E8014:G8014)</f>
        <v>1544.5124999999998</v>
      </c>
      <c r="E8014" s="48">
        <v>1235.6099999999999</v>
      </c>
      <c r="F8014" s="48">
        <f>E8014*1.25</f>
        <v>1544.5124999999998</v>
      </c>
      <c r="G8014" s="46">
        <v>1544.5124999999998</v>
      </c>
    </row>
    <row r="8015" spans="1:7" s="47" customFormat="1" ht="15" customHeight="1" x14ac:dyDescent="0.25">
      <c r="A8015" s="85">
        <v>99285</v>
      </c>
      <c r="B8015" s="85">
        <v>99285</v>
      </c>
      <c r="C8015" s="86" t="s">
        <v>7320</v>
      </c>
      <c r="D8015" s="87">
        <f>MAX(E8015:G8015)</f>
        <v>1546.2375</v>
      </c>
      <c r="E8015" s="45">
        <v>1236.99</v>
      </c>
      <c r="F8015" s="45">
        <f>E8015*1.25</f>
        <v>1546.2375</v>
      </c>
      <c r="G8015" s="46">
        <v>1546.2375</v>
      </c>
    </row>
    <row r="8016" spans="1:7" s="47" customFormat="1" ht="15" customHeight="1" x14ac:dyDescent="0.25">
      <c r="A8016" s="85">
        <v>99285</v>
      </c>
      <c r="B8016" s="85">
        <v>99285</v>
      </c>
      <c r="C8016" s="86" t="s">
        <v>8887</v>
      </c>
      <c r="D8016" s="87">
        <f>MAX(E8016:G8016)</f>
        <v>1546.2375</v>
      </c>
      <c r="E8016" s="45">
        <v>1236.99</v>
      </c>
      <c r="F8016" s="45">
        <f>E8016*1.25</f>
        <v>1546.2375</v>
      </c>
      <c r="G8016" s="46">
        <v>1546.2375</v>
      </c>
    </row>
    <row r="8017" spans="1:7" s="47" customFormat="1" ht="15" customHeight="1" x14ac:dyDescent="0.25">
      <c r="A8017" s="85">
        <v>99285</v>
      </c>
      <c r="B8017" s="85">
        <v>99285</v>
      </c>
      <c r="C8017" s="86" t="s">
        <v>8630</v>
      </c>
      <c r="D8017" s="87">
        <f>MAX(E8017:G8017)</f>
        <v>1546.2375</v>
      </c>
      <c r="E8017" s="45">
        <v>1236.99</v>
      </c>
      <c r="F8017" s="45">
        <f>E8017*1.25</f>
        <v>1546.2375</v>
      </c>
      <c r="G8017" s="46">
        <v>1546.2375</v>
      </c>
    </row>
    <row r="8018" spans="1:7" s="47" customFormat="1" ht="15" customHeight="1" x14ac:dyDescent="0.25">
      <c r="A8018" s="85" t="s">
        <v>2495</v>
      </c>
      <c r="B8018" s="85" t="s">
        <v>2495</v>
      </c>
      <c r="C8018" s="86" t="s">
        <v>3435</v>
      </c>
      <c r="D8018" s="87">
        <f>MAX(E8018:G8018)</f>
        <v>1547.5</v>
      </c>
      <c r="E8018" s="45">
        <v>1238</v>
      </c>
      <c r="F8018" s="45">
        <f>E8018*1.25</f>
        <v>1547.5</v>
      </c>
      <c r="G8018" s="46">
        <v>1547.5</v>
      </c>
    </row>
    <row r="8019" spans="1:7" s="47" customFormat="1" ht="15" customHeight="1" x14ac:dyDescent="0.25">
      <c r="A8019" s="84"/>
      <c r="B8019" s="85">
        <v>73620</v>
      </c>
      <c r="C8019" s="86" t="s">
        <v>842</v>
      </c>
      <c r="D8019" s="87">
        <v>1548</v>
      </c>
      <c r="E8019" s="50"/>
      <c r="F8019" s="50"/>
      <c r="G8019" s="50"/>
    </row>
    <row r="8020" spans="1:7" s="47" customFormat="1" ht="15" customHeight="1" x14ac:dyDescent="0.25">
      <c r="A8020" s="85">
        <v>78264</v>
      </c>
      <c r="B8020" s="85">
        <v>78264</v>
      </c>
      <c r="C8020" s="86" t="s">
        <v>6267</v>
      </c>
      <c r="D8020" s="87">
        <f>MAX(E8020:G8020)</f>
        <v>1548.5</v>
      </c>
      <c r="E8020" s="45">
        <v>1238.8</v>
      </c>
      <c r="F8020" s="45">
        <f>E8020*1.25</f>
        <v>1548.5</v>
      </c>
      <c r="G8020" s="46">
        <v>1548.5</v>
      </c>
    </row>
    <row r="8021" spans="1:7" s="47" customFormat="1" ht="15" customHeight="1" x14ac:dyDescent="0.25">
      <c r="A8021" s="85">
        <v>78264</v>
      </c>
      <c r="B8021" s="85">
        <v>78264</v>
      </c>
      <c r="C8021" s="86" t="s">
        <v>6224</v>
      </c>
      <c r="D8021" s="87">
        <f>MAX(E8021:G8021)</f>
        <v>1548.5</v>
      </c>
      <c r="E8021" s="45">
        <v>1238.8</v>
      </c>
      <c r="F8021" s="45">
        <f>E8021*1.25</f>
        <v>1548.5</v>
      </c>
      <c r="G8021" s="46">
        <v>1548.5</v>
      </c>
    </row>
    <row r="8022" spans="1:7" s="47" customFormat="1" ht="15" customHeight="1" x14ac:dyDescent="0.25">
      <c r="A8022" s="85">
        <v>72255</v>
      </c>
      <c r="B8022" s="85">
        <v>72255</v>
      </c>
      <c r="C8022" s="86" t="s">
        <v>5968</v>
      </c>
      <c r="D8022" s="87">
        <f>MAX(E8022:G8022)</f>
        <v>1548.5625</v>
      </c>
      <c r="E8022" s="45">
        <v>1238.8499999999999</v>
      </c>
      <c r="F8022" s="45">
        <f>E8022*1.25</f>
        <v>1548.5625</v>
      </c>
      <c r="G8022" s="46">
        <v>1548.5625</v>
      </c>
    </row>
    <row r="8023" spans="1:7" s="47" customFormat="1" ht="15" customHeight="1" x14ac:dyDescent="0.25">
      <c r="A8023" s="84"/>
      <c r="B8023" s="85">
        <v>78800</v>
      </c>
      <c r="C8023" s="86" t="s">
        <v>1070</v>
      </c>
      <c r="D8023" s="87">
        <v>1549.25</v>
      </c>
      <c r="E8023" s="50"/>
      <c r="F8023" s="50"/>
      <c r="G8023" s="50"/>
    </row>
    <row r="8024" spans="1:7" s="47" customFormat="1" ht="15" customHeight="1" x14ac:dyDescent="0.25">
      <c r="A8024" s="85" t="s">
        <v>25</v>
      </c>
      <c r="B8024" s="85" t="s">
        <v>2495</v>
      </c>
      <c r="C8024" s="86" t="s">
        <v>3502</v>
      </c>
      <c r="D8024" s="87">
        <f>MAX(E8024:G8024)</f>
        <v>1555</v>
      </c>
      <c r="E8024" s="45">
        <v>1244</v>
      </c>
      <c r="F8024" s="45">
        <f>E8024*1.25</f>
        <v>1555</v>
      </c>
      <c r="G8024" s="46">
        <v>1555</v>
      </c>
    </row>
    <row r="8025" spans="1:7" s="47" customFormat="1" ht="15" customHeight="1" x14ac:dyDescent="0.25">
      <c r="A8025" s="85" t="s">
        <v>2495</v>
      </c>
      <c r="B8025" s="85" t="s">
        <v>2495</v>
      </c>
      <c r="C8025" s="86" t="s">
        <v>2778</v>
      </c>
      <c r="D8025" s="87">
        <f>MAX(E8025:G8025)</f>
        <v>1555</v>
      </c>
      <c r="E8025" s="45">
        <v>1244</v>
      </c>
      <c r="F8025" s="45">
        <f>E8025*1.25</f>
        <v>1555</v>
      </c>
      <c r="G8025" s="46">
        <v>1555</v>
      </c>
    </row>
    <row r="8026" spans="1:7" s="47" customFormat="1" ht="15" customHeight="1" x14ac:dyDescent="0.25">
      <c r="A8026" s="85" t="s">
        <v>25</v>
      </c>
      <c r="B8026" s="85" t="s">
        <v>2495</v>
      </c>
      <c r="C8026" s="86" t="s">
        <v>3931</v>
      </c>
      <c r="D8026" s="87">
        <f>MAX(E8026:G8026)</f>
        <v>1555</v>
      </c>
      <c r="E8026" s="45">
        <v>1244</v>
      </c>
      <c r="F8026" s="45">
        <f>E8026*1.25</f>
        <v>1555</v>
      </c>
      <c r="G8026" s="46">
        <v>1555</v>
      </c>
    </row>
    <row r="8027" spans="1:7" s="47" customFormat="1" ht="15" customHeight="1" x14ac:dyDescent="0.25">
      <c r="A8027" s="85" t="s">
        <v>2495</v>
      </c>
      <c r="B8027" s="85" t="s">
        <v>2495</v>
      </c>
      <c r="C8027" s="86" t="s">
        <v>3937</v>
      </c>
      <c r="D8027" s="87">
        <f>MAX(E8027:G8027)</f>
        <v>1555</v>
      </c>
      <c r="E8027" s="45">
        <v>1244</v>
      </c>
      <c r="F8027" s="45">
        <f>E8027*1.25</f>
        <v>1555</v>
      </c>
      <c r="G8027" s="46">
        <v>1555</v>
      </c>
    </row>
    <row r="8028" spans="1:7" s="47" customFormat="1" ht="15" customHeight="1" x14ac:dyDescent="0.25">
      <c r="A8028" s="85" t="s">
        <v>25</v>
      </c>
      <c r="B8028" s="85" t="s">
        <v>2495</v>
      </c>
      <c r="C8028" s="86" t="s">
        <v>3427</v>
      </c>
      <c r="D8028" s="87">
        <f>MAX(E8028:G8028)</f>
        <v>1555</v>
      </c>
      <c r="E8028" s="45">
        <v>1244</v>
      </c>
      <c r="F8028" s="45">
        <f>E8028*1.25</f>
        <v>1555</v>
      </c>
      <c r="G8028" s="46">
        <v>1555</v>
      </c>
    </row>
    <row r="8029" spans="1:7" s="47" customFormat="1" ht="15" customHeight="1" x14ac:dyDescent="0.25">
      <c r="A8029" s="85" t="s">
        <v>25</v>
      </c>
      <c r="B8029" s="85" t="s">
        <v>2495</v>
      </c>
      <c r="C8029" s="86" t="s">
        <v>3968</v>
      </c>
      <c r="D8029" s="87">
        <f>MAX(E8029:G8029)</f>
        <v>1555</v>
      </c>
      <c r="E8029" s="45">
        <v>1244</v>
      </c>
      <c r="F8029" s="45">
        <f>E8029*1.25</f>
        <v>1555</v>
      </c>
      <c r="G8029" s="46">
        <v>1555</v>
      </c>
    </row>
    <row r="8030" spans="1:7" s="47" customFormat="1" ht="15" customHeight="1" x14ac:dyDescent="0.25">
      <c r="A8030" s="85" t="s">
        <v>25</v>
      </c>
      <c r="B8030" s="85" t="s">
        <v>2495</v>
      </c>
      <c r="C8030" s="86" t="s">
        <v>3493</v>
      </c>
      <c r="D8030" s="87">
        <f>MAX(E8030:G8030)</f>
        <v>1555</v>
      </c>
      <c r="E8030" s="45">
        <v>1244</v>
      </c>
      <c r="F8030" s="45">
        <f>E8030*1.25</f>
        <v>1555</v>
      </c>
      <c r="G8030" s="46">
        <v>1555</v>
      </c>
    </row>
    <row r="8031" spans="1:7" s="47" customFormat="1" ht="15" customHeight="1" x14ac:dyDescent="0.25">
      <c r="A8031" s="85" t="s">
        <v>2495</v>
      </c>
      <c r="B8031" s="85" t="s">
        <v>2495</v>
      </c>
      <c r="C8031" s="86" t="s">
        <v>2835</v>
      </c>
      <c r="D8031" s="87">
        <f>MAX(E8031:G8031)</f>
        <v>1555</v>
      </c>
      <c r="E8031" s="45">
        <v>1244</v>
      </c>
      <c r="F8031" s="45">
        <f>E8031*1.25</f>
        <v>1555</v>
      </c>
      <c r="G8031" s="46">
        <v>1555</v>
      </c>
    </row>
    <row r="8032" spans="1:7" s="47" customFormat="1" ht="15" customHeight="1" x14ac:dyDescent="0.25">
      <c r="A8032" s="85">
        <v>73700</v>
      </c>
      <c r="B8032" s="85">
        <v>73700</v>
      </c>
      <c r="C8032" s="86" t="s">
        <v>6341</v>
      </c>
      <c r="D8032" s="87">
        <f>MAX(E8032:G8032)</f>
        <v>1555.6999999999998</v>
      </c>
      <c r="E8032" s="45">
        <v>1244.56</v>
      </c>
      <c r="F8032" s="45">
        <f>E8032*1.25</f>
        <v>1555.6999999999998</v>
      </c>
      <c r="G8032" s="46">
        <v>1555.6999999999998</v>
      </c>
    </row>
    <row r="8033" spans="1:7" s="47" customFormat="1" ht="15" customHeight="1" x14ac:dyDescent="0.25">
      <c r="A8033" s="84"/>
      <c r="B8033" s="85">
        <v>64495</v>
      </c>
      <c r="C8033" s="86" t="s">
        <v>629</v>
      </c>
      <c r="D8033" s="87">
        <v>1556.25</v>
      </c>
      <c r="E8033" s="50"/>
      <c r="F8033" s="50"/>
      <c r="G8033" s="50"/>
    </row>
    <row r="8034" spans="1:7" s="47" customFormat="1" ht="15" customHeight="1" x14ac:dyDescent="0.25">
      <c r="A8034" s="85">
        <v>92977</v>
      </c>
      <c r="B8034" s="85">
        <v>92977</v>
      </c>
      <c r="C8034" s="86" t="s">
        <v>7414</v>
      </c>
      <c r="D8034" s="87">
        <f>MAX(E8034:G8034)</f>
        <v>1556.3125</v>
      </c>
      <c r="E8034" s="45">
        <v>1245.05</v>
      </c>
      <c r="F8034" s="45">
        <f>E8034*1.25</f>
        <v>1556.3125</v>
      </c>
      <c r="G8034" s="46">
        <v>1556.3125</v>
      </c>
    </row>
    <row r="8035" spans="1:7" s="47" customFormat="1" ht="15" customHeight="1" x14ac:dyDescent="0.25">
      <c r="A8035" s="85">
        <v>70490</v>
      </c>
      <c r="B8035" s="85">
        <v>70490</v>
      </c>
      <c r="C8035" s="86" t="s">
        <v>6315</v>
      </c>
      <c r="D8035" s="87">
        <f>MAX(E8035:G8035)</f>
        <v>1557.7874999999999</v>
      </c>
      <c r="E8035" s="45">
        <v>1246.23</v>
      </c>
      <c r="F8035" s="45">
        <f>E8035*1.25</f>
        <v>1557.7874999999999</v>
      </c>
      <c r="G8035" s="46">
        <v>1557.7874999999999</v>
      </c>
    </row>
    <row r="8036" spans="1:7" s="47" customFormat="1" ht="15" customHeight="1" x14ac:dyDescent="0.25">
      <c r="A8036" s="85" t="s">
        <v>2495</v>
      </c>
      <c r="B8036" s="85" t="s">
        <v>2495</v>
      </c>
      <c r="C8036" s="86" t="s">
        <v>6564</v>
      </c>
      <c r="D8036" s="87">
        <f>MAX(E8036:G8036)</f>
        <v>1558.9375</v>
      </c>
      <c r="E8036" s="45">
        <v>1247.1500000000001</v>
      </c>
      <c r="F8036" s="45">
        <f>E8036*1.25</f>
        <v>1558.9375</v>
      </c>
      <c r="G8036" s="46">
        <v>1558.9375</v>
      </c>
    </row>
    <row r="8037" spans="1:7" s="47" customFormat="1" ht="15" customHeight="1" x14ac:dyDescent="0.25">
      <c r="A8037" s="85" t="s">
        <v>3295</v>
      </c>
      <c r="B8037" s="85" t="s">
        <v>3295</v>
      </c>
      <c r="C8037" s="86" t="s">
        <v>8163</v>
      </c>
      <c r="D8037" s="87">
        <f>MAX(E8037:G8037)</f>
        <v>1561.25</v>
      </c>
      <c r="E8037" s="45">
        <v>1249</v>
      </c>
      <c r="F8037" s="45">
        <f>E8037*1.25</f>
        <v>1561.25</v>
      </c>
      <c r="G8037" s="46">
        <v>1561.25</v>
      </c>
    </row>
    <row r="8038" spans="1:7" s="47" customFormat="1" ht="15" customHeight="1" x14ac:dyDescent="0.25">
      <c r="A8038" s="85" t="s">
        <v>2495</v>
      </c>
      <c r="B8038" s="85" t="s">
        <v>2495</v>
      </c>
      <c r="C8038" s="86" t="s">
        <v>6627</v>
      </c>
      <c r="D8038" s="87">
        <f>MAX(E8038:G8038)</f>
        <v>1561.5625</v>
      </c>
      <c r="E8038" s="45">
        <v>1249.25</v>
      </c>
      <c r="F8038" s="45">
        <f>E8038*1.25</f>
        <v>1561.5625</v>
      </c>
      <c r="G8038" s="46">
        <v>1561.5625</v>
      </c>
    </row>
    <row r="8039" spans="1:7" s="47" customFormat="1" ht="15" customHeight="1" x14ac:dyDescent="0.25">
      <c r="A8039" s="85" t="s">
        <v>2495</v>
      </c>
      <c r="B8039" s="85" t="s">
        <v>2495</v>
      </c>
      <c r="C8039" s="86" t="s">
        <v>6600</v>
      </c>
      <c r="D8039" s="87">
        <f>MAX(E8039:G8039)</f>
        <v>1561.5625</v>
      </c>
      <c r="E8039" s="45">
        <v>1249.25</v>
      </c>
      <c r="F8039" s="45">
        <f>E8039*1.25</f>
        <v>1561.5625</v>
      </c>
      <c r="G8039" s="46">
        <v>1561.5625</v>
      </c>
    </row>
    <row r="8040" spans="1:7" s="47" customFormat="1" ht="15" customHeight="1" x14ac:dyDescent="0.25">
      <c r="A8040" s="85" t="s">
        <v>2495</v>
      </c>
      <c r="B8040" s="85" t="s">
        <v>2495</v>
      </c>
      <c r="C8040" s="86" t="s">
        <v>6629</v>
      </c>
      <c r="D8040" s="87">
        <f>MAX(E8040:G8040)</f>
        <v>1561.5625</v>
      </c>
      <c r="E8040" s="45">
        <v>1249.25</v>
      </c>
      <c r="F8040" s="45">
        <f>E8040*1.25</f>
        <v>1561.5625</v>
      </c>
      <c r="G8040" s="46">
        <v>1561.5625</v>
      </c>
    </row>
    <row r="8041" spans="1:7" s="47" customFormat="1" ht="15" customHeight="1" x14ac:dyDescent="0.25">
      <c r="A8041" s="85" t="s">
        <v>2495</v>
      </c>
      <c r="B8041" s="85" t="s">
        <v>2495</v>
      </c>
      <c r="C8041" s="86" t="s">
        <v>6626</v>
      </c>
      <c r="D8041" s="87">
        <f>MAX(E8041:G8041)</f>
        <v>1561.5625</v>
      </c>
      <c r="E8041" s="45">
        <v>1249.25</v>
      </c>
      <c r="F8041" s="45">
        <f>E8041*1.25</f>
        <v>1561.5625</v>
      </c>
      <c r="G8041" s="46">
        <v>1561.5625</v>
      </c>
    </row>
    <row r="8042" spans="1:7" s="47" customFormat="1" ht="15" customHeight="1" x14ac:dyDescent="0.25">
      <c r="A8042" s="85" t="s">
        <v>2495</v>
      </c>
      <c r="B8042" s="85" t="s">
        <v>2495</v>
      </c>
      <c r="C8042" s="86" t="s">
        <v>2515</v>
      </c>
      <c r="D8042" s="87">
        <f>MAX(E8042:G8042)</f>
        <v>1568.5625</v>
      </c>
      <c r="E8042" s="45">
        <v>1254.8499999999999</v>
      </c>
      <c r="F8042" s="45">
        <f>E8042*1.25</f>
        <v>1568.5625</v>
      </c>
      <c r="G8042" s="46">
        <v>1568.5625</v>
      </c>
    </row>
    <row r="8043" spans="1:7" s="47" customFormat="1" ht="15" customHeight="1" x14ac:dyDescent="0.25">
      <c r="A8043" s="85" t="s">
        <v>2495</v>
      </c>
      <c r="B8043" s="85" t="s">
        <v>2495</v>
      </c>
      <c r="C8043" s="86" t="s">
        <v>2514</v>
      </c>
      <c r="D8043" s="87">
        <f>MAX(E8043:G8043)</f>
        <v>1568.5625</v>
      </c>
      <c r="E8043" s="45">
        <v>1254.8499999999999</v>
      </c>
      <c r="F8043" s="45">
        <f>E8043*1.25</f>
        <v>1568.5625</v>
      </c>
      <c r="G8043" s="46">
        <v>1568.5625</v>
      </c>
    </row>
    <row r="8044" spans="1:7" s="47" customFormat="1" ht="15" customHeight="1" x14ac:dyDescent="0.25">
      <c r="A8044" s="84"/>
      <c r="B8044" s="85">
        <v>40490</v>
      </c>
      <c r="C8044" s="86" t="s">
        <v>520</v>
      </c>
      <c r="D8044" s="87">
        <v>1571.84</v>
      </c>
      <c r="E8044" s="50"/>
      <c r="F8044" s="50"/>
      <c r="G8044" s="50"/>
    </row>
    <row r="8045" spans="1:7" s="47" customFormat="1" ht="15" customHeight="1" x14ac:dyDescent="0.25">
      <c r="A8045" s="84"/>
      <c r="B8045" s="85">
        <v>90870</v>
      </c>
      <c r="C8045" s="86" t="s">
        <v>1965</v>
      </c>
      <c r="D8045" s="87">
        <v>1573.69</v>
      </c>
      <c r="E8045" s="50"/>
      <c r="F8045" s="50"/>
      <c r="G8045" s="50"/>
    </row>
    <row r="8046" spans="1:7" s="47" customFormat="1" ht="15" customHeight="1" x14ac:dyDescent="0.25">
      <c r="A8046" s="85">
        <v>31605</v>
      </c>
      <c r="B8046" s="85">
        <v>31605</v>
      </c>
      <c r="C8046" s="86" t="s">
        <v>7493</v>
      </c>
      <c r="D8046" s="87">
        <f>MAX(E8046:G8046)</f>
        <v>1575.0625</v>
      </c>
      <c r="E8046" s="45">
        <v>1260.05</v>
      </c>
      <c r="F8046" s="45">
        <f>E8046*1.25</f>
        <v>1575.0625</v>
      </c>
      <c r="G8046" s="46">
        <v>1575.0625</v>
      </c>
    </row>
    <row r="8047" spans="1:7" s="47" customFormat="1" ht="15" customHeight="1" x14ac:dyDescent="0.25">
      <c r="A8047" s="85">
        <v>41252</v>
      </c>
      <c r="B8047" s="85">
        <v>41252</v>
      </c>
      <c r="C8047" s="86" t="s">
        <v>7394</v>
      </c>
      <c r="D8047" s="87">
        <f>MAX(E8047:G8047)</f>
        <v>1575.0625</v>
      </c>
      <c r="E8047" s="45">
        <v>1260.05</v>
      </c>
      <c r="F8047" s="45">
        <f>E8047*1.25</f>
        <v>1575.0625</v>
      </c>
      <c r="G8047" s="46">
        <v>1575.0625</v>
      </c>
    </row>
    <row r="8048" spans="1:7" s="47" customFormat="1" ht="15" customHeight="1" x14ac:dyDescent="0.25">
      <c r="A8048" s="84"/>
      <c r="B8048" s="85">
        <v>70482</v>
      </c>
      <c r="C8048" s="86" t="s">
        <v>694</v>
      </c>
      <c r="D8048" s="87">
        <v>1577.59</v>
      </c>
      <c r="E8048" s="50"/>
      <c r="F8048" s="50"/>
      <c r="G8048" s="50"/>
    </row>
    <row r="8049" spans="1:7" s="47" customFormat="1" ht="15" customHeight="1" x14ac:dyDescent="0.25">
      <c r="A8049" s="84"/>
      <c r="B8049" s="85">
        <v>93017</v>
      </c>
      <c r="C8049" s="86" t="s">
        <v>2006</v>
      </c>
      <c r="D8049" s="87">
        <v>1579.32</v>
      </c>
      <c r="E8049" s="50"/>
      <c r="F8049" s="50"/>
      <c r="G8049" s="50"/>
    </row>
    <row r="8050" spans="1:7" s="47" customFormat="1" ht="15" customHeight="1" x14ac:dyDescent="0.25">
      <c r="A8050" s="84"/>
      <c r="B8050" s="85">
        <v>11010</v>
      </c>
      <c r="C8050" s="86" t="s">
        <v>104</v>
      </c>
      <c r="D8050" s="87">
        <v>1580.88</v>
      </c>
      <c r="E8050" s="50"/>
      <c r="F8050" s="50"/>
      <c r="G8050" s="50"/>
    </row>
    <row r="8051" spans="1:7" s="47" customFormat="1" ht="15" customHeight="1" x14ac:dyDescent="0.25">
      <c r="A8051" s="84"/>
      <c r="B8051" s="85">
        <v>93306</v>
      </c>
      <c r="C8051" s="86" t="s">
        <v>2013</v>
      </c>
      <c r="D8051" s="87">
        <v>1581.39</v>
      </c>
      <c r="E8051" s="50"/>
      <c r="F8051" s="50"/>
      <c r="G8051" s="50"/>
    </row>
    <row r="8052" spans="1:7" s="47" customFormat="1" ht="15" customHeight="1" x14ac:dyDescent="0.25">
      <c r="A8052" s="85">
        <v>78226</v>
      </c>
      <c r="B8052" s="85">
        <v>78226</v>
      </c>
      <c r="C8052" s="86" t="s">
        <v>6252</v>
      </c>
      <c r="D8052" s="87">
        <f>MAX(E8052:G8052)</f>
        <v>1582.5</v>
      </c>
      <c r="E8052" s="45">
        <v>1266</v>
      </c>
      <c r="F8052" s="45">
        <f>E8052*1.25</f>
        <v>1582.5</v>
      </c>
      <c r="G8052" s="46">
        <v>1582.5</v>
      </c>
    </row>
    <row r="8053" spans="1:7" s="47" customFormat="1" ht="15" customHeight="1" x14ac:dyDescent="0.25">
      <c r="A8053" s="85" t="s">
        <v>32</v>
      </c>
      <c r="B8053" s="85" t="s">
        <v>32</v>
      </c>
      <c r="C8053" s="86" t="s">
        <v>3440</v>
      </c>
      <c r="D8053" s="87">
        <f>MAX(E8053:G8053)</f>
        <v>1582.875</v>
      </c>
      <c r="E8053" s="45">
        <v>1266.3</v>
      </c>
      <c r="F8053" s="45">
        <f>E8053*1.25</f>
        <v>1582.875</v>
      </c>
      <c r="G8053" s="46">
        <v>1582.875</v>
      </c>
    </row>
    <row r="8054" spans="1:7" s="47" customFormat="1" ht="15" customHeight="1" x14ac:dyDescent="0.25">
      <c r="A8054" s="85">
        <v>36147</v>
      </c>
      <c r="B8054" s="85">
        <v>36147</v>
      </c>
      <c r="C8054" s="86" t="s">
        <v>8294</v>
      </c>
      <c r="D8054" s="87">
        <f>MAX(E8054:G8054)</f>
        <v>1584.1875</v>
      </c>
      <c r="E8054" s="45">
        <v>1267.3499999999999</v>
      </c>
      <c r="F8054" s="45">
        <f>E8054*1.25</f>
        <v>1584.1875</v>
      </c>
      <c r="G8054" s="46">
        <v>1584.1875</v>
      </c>
    </row>
    <row r="8055" spans="1:7" s="47" customFormat="1" ht="15" customHeight="1" x14ac:dyDescent="0.25">
      <c r="A8055" s="90"/>
      <c r="B8055" s="90" t="s">
        <v>948</v>
      </c>
      <c r="C8055" s="89" t="s">
        <v>949</v>
      </c>
      <c r="D8055" s="87">
        <f>MAX(E8055:G8055)</f>
        <v>1587.3</v>
      </c>
      <c r="E8055" s="38"/>
      <c r="F8055" s="37">
        <v>1587.3</v>
      </c>
      <c r="G8055" s="46">
        <v>1587.3</v>
      </c>
    </row>
    <row r="8056" spans="1:7" s="47" customFormat="1" ht="15" customHeight="1" x14ac:dyDescent="0.25">
      <c r="A8056" s="90"/>
      <c r="B8056" s="90" t="s">
        <v>941</v>
      </c>
      <c r="C8056" s="89" t="s">
        <v>942</v>
      </c>
      <c r="D8056" s="87">
        <f>MAX(E8056:G8056)</f>
        <v>1587.3</v>
      </c>
      <c r="E8056" s="38"/>
      <c r="F8056" s="37">
        <v>1587.3</v>
      </c>
      <c r="G8056" s="46">
        <v>1587.3</v>
      </c>
    </row>
    <row r="8057" spans="1:7" s="47" customFormat="1" ht="15" customHeight="1" x14ac:dyDescent="0.25">
      <c r="A8057" s="90"/>
      <c r="B8057" s="90" t="s">
        <v>938</v>
      </c>
      <c r="C8057" s="89" t="s">
        <v>939</v>
      </c>
      <c r="D8057" s="87">
        <f>MAX(E8057:G8057)</f>
        <v>1587.3</v>
      </c>
      <c r="E8057" s="38"/>
      <c r="F8057" s="37">
        <v>1587.3</v>
      </c>
      <c r="G8057" s="46">
        <v>1587.3</v>
      </c>
    </row>
    <row r="8058" spans="1:7" s="47" customFormat="1" ht="15" customHeight="1" x14ac:dyDescent="0.25">
      <c r="A8058" s="85" t="s">
        <v>54</v>
      </c>
      <c r="B8058" s="85" t="s">
        <v>54</v>
      </c>
      <c r="C8058" s="86" t="s">
        <v>8279</v>
      </c>
      <c r="D8058" s="87">
        <f>MAX(E8058:G8058)</f>
        <v>1589.7125000000001</v>
      </c>
      <c r="E8058" s="45">
        <v>1271.77</v>
      </c>
      <c r="F8058" s="45">
        <f>E8058*1.25</f>
        <v>1589.7125000000001</v>
      </c>
      <c r="G8058" s="46">
        <v>1589.7125000000001</v>
      </c>
    </row>
    <row r="8059" spans="1:7" s="47" customFormat="1" ht="15" customHeight="1" x14ac:dyDescent="0.25">
      <c r="A8059" s="84"/>
      <c r="B8059" s="85">
        <v>70470</v>
      </c>
      <c r="C8059" s="86" t="s">
        <v>691</v>
      </c>
      <c r="D8059" s="87">
        <v>1591.06</v>
      </c>
      <c r="E8059" s="50"/>
      <c r="F8059" s="50"/>
      <c r="G8059" s="50"/>
    </row>
    <row r="8060" spans="1:7" s="47" customFormat="1" ht="15" customHeight="1" x14ac:dyDescent="0.25">
      <c r="A8060" s="85">
        <v>77021</v>
      </c>
      <c r="B8060" s="85">
        <v>77021</v>
      </c>
      <c r="C8060" s="86" t="s">
        <v>7995</v>
      </c>
      <c r="D8060" s="87">
        <f>MAX(E8060:G8060)</f>
        <v>1599.8249999999998</v>
      </c>
      <c r="E8060" s="48">
        <v>1279.8599999999999</v>
      </c>
      <c r="F8060" s="48">
        <f>E8060*1.25</f>
        <v>1599.8249999999998</v>
      </c>
      <c r="G8060" s="46">
        <v>1599.8249999999998</v>
      </c>
    </row>
    <row r="8061" spans="1:7" s="47" customFormat="1" ht="15" customHeight="1" x14ac:dyDescent="0.25">
      <c r="A8061" s="85" t="s">
        <v>8302</v>
      </c>
      <c r="B8061" s="85">
        <v>11043</v>
      </c>
      <c r="C8061" s="86" t="s">
        <v>8303</v>
      </c>
      <c r="D8061" s="87">
        <f>MAX(E8061:G8061)</f>
        <v>1601.625</v>
      </c>
      <c r="E8061" s="45">
        <v>1281.3</v>
      </c>
      <c r="F8061" s="45">
        <f>E8061*1.25</f>
        <v>1601.625</v>
      </c>
      <c r="G8061" s="46">
        <v>1601.625</v>
      </c>
    </row>
    <row r="8062" spans="1:7" s="47" customFormat="1" ht="15" customHeight="1" x14ac:dyDescent="0.25">
      <c r="A8062" s="85">
        <v>33010</v>
      </c>
      <c r="B8062" s="85">
        <v>33010</v>
      </c>
      <c r="C8062" s="86" t="s">
        <v>7495</v>
      </c>
      <c r="D8062" s="87">
        <f>MAX(E8062:G8062)</f>
        <v>1601.8125</v>
      </c>
      <c r="E8062" s="45">
        <v>1281.45</v>
      </c>
      <c r="F8062" s="45">
        <f>E8062*1.25</f>
        <v>1601.8125</v>
      </c>
      <c r="G8062" s="46">
        <v>1601.8125</v>
      </c>
    </row>
    <row r="8063" spans="1:7" s="47" customFormat="1" ht="15" customHeight="1" x14ac:dyDescent="0.25">
      <c r="A8063" s="84"/>
      <c r="B8063" s="85">
        <v>31515</v>
      </c>
      <c r="C8063" s="86" t="s">
        <v>459</v>
      </c>
      <c r="D8063" s="87">
        <v>1604.15</v>
      </c>
      <c r="E8063" s="50"/>
      <c r="F8063" s="50"/>
      <c r="G8063" s="50"/>
    </row>
    <row r="8064" spans="1:7" s="47" customFormat="1" ht="15" customHeight="1" x14ac:dyDescent="0.25">
      <c r="A8064" s="85" t="s">
        <v>2495</v>
      </c>
      <c r="B8064" s="85" t="s">
        <v>2495</v>
      </c>
      <c r="C8064" s="86" t="s">
        <v>6423</v>
      </c>
      <c r="D8064" s="87">
        <f>MAX(E8064:G8064)</f>
        <v>1605.9375</v>
      </c>
      <c r="E8064" s="45">
        <v>1284.75</v>
      </c>
      <c r="F8064" s="45">
        <f>E8064*1.25</f>
        <v>1605.9375</v>
      </c>
      <c r="G8064" s="46">
        <v>1605.9375</v>
      </c>
    </row>
    <row r="8065" spans="1:7" s="47" customFormat="1" ht="15" customHeight="1" x14ac:dyDescent="0.25">
      <c r="A8065" s="85" t="s">
        <v>2495</v>
      </c>
      <c r="B8065" s="85" t="s">
        <v>2495</v>
      </c>
      <c r="C8065" s="86" t="s">
        <v>6793</v>
      </c>
      <c r="D8065" s="87">
        <f>MAX(E8065:G8065)</f>
        <v>1605.9375</v>
      </c>
      <c r="E8065" s="45">
        <v>1284.75</v>
      </c>
      <c r="F8065" s="45">
        <f>E8065*1.25</f>
        <v>1605.9375</v>
      </c>
      <c r="G8065" s="46">
        <v>1605.9375</v>
      </c>
    </row>
    <row r="8066" spans="1:7" s="47" customFormat="1" ht="15" customHeight="1" x14ac:dyDescent="0.25">
      <c r="A8066" s="85">
        <v>70486</v>
      </c>
      <c r="B8066" s="85">
        <v>70486</v>
      </c>
      <c r="C8066" s="86" t="s">
        <v>6312</v>
      </c>
      <c r="D8066" s="87">
        <f>MAX(E8066:G8066)</f>
        <v>1606.0625</v>
      </c>
      <c r="E8066" s="45">
        <v>1284.8499999999999</v>
      </c>
      <c r="F8066" s="45">
        <f>E8066*1.25</f>
        <v>1606.0625</v>
      </c>
      <c r="G8066" s="46">
        <v>1606.0625</v>
      </c>
    </row>
    <row r="8067" spans="1:7" s="47" customFormat="1" ht="15" customHeight="1" x14ac:dyDescent="0.25">
      <c r="A8067" s="85" t="s">
        <v>2495</v>
      </c>
      <c r="B8067" s="85" t="s">
        <v>2495</v>
      </c>
      <c r="C8067" s="86" t="s">
        <v>6850</v>
      </c>
      <c r="D8067" s="87">
        <f>MAX(E8067:G8067)</f>
        <v>1606.5625</v>
      </c>
      <c r="E8067" s="45">
        <v>1285.25</v>
      </c>
      <c r="F8067" s="45">
        <f>E8067*1.25</f>
        <v>1606.5625</v>
      </c>
      <c r="G8067" s="46">
        <v>1606.5625</v>
      </c>
    </row>
    <row r="8068" spans="1:7" s="47" customFormat="1" ht="15" customHeight="1" x14ac:dyDescent="0.25">
      <c r="A8068" s="85" t="s">
        <v>2495</v>
      </c>
      <c r="B8068" s="85" t="s">
        <v>2495</v>
      </c>
      <c r="C8068" s="86" t="s">
        <v>8254</v>
      </c>
      <c r="D8068" s="87">
        <f>MAX(E8068:G8068)</f>
        <v>1606.5625</v>
      </c>
      <c r="E8068" s="45">
        <v>1285.25</v>
      </c>
      <c r="F8068" s="45">
        <f>E8068*1.25</f>
        <v>1606.5625</v>
      </c>
      <c r="G8068" s="46">
        <v>1606.5625</v>
      </c>
    </row>
    <row r="8069" spans="1:7" s="47" customFormat="1" ht="15" customHeight="1" x14ac:dyDescent="0.25">
      <c r="A8069" s="85" t="s">
        <v>2495</v>
      </c>
      <c r="B8069" s="85" t="s">
        <v>2495</v>
      </c>
      <c r="C8069" s="86" t="s">
        <v>8251</v>
      </c>
      <c r="D8069" s="87">
        <f>MAX(E8069:G8069)</f>
        <v>1606.5625</v>
      </c>
      <c r="E8069" s="45">
        <v>1285.25</v>
      </c>
      <c r="F8069" s="45">
        <f>E8069*1.25</f>
        <v>1606.5625</v>
      </c>
      <c r="G8069" s="46">
        <v>1606.5625</v>
      </c>
    </row>
    <row r="8070" spans="1:7" s="47" customFormat="1" ht="15" customHeight="1" x14ac:dyDescent="0.25">
      <c r="A8070" s="85" t="s">
        <v>2495</v>
      </c>
      <c r="B8070" s="85" t="s">
        <v>2495</v>
      </c>
      <c r="C8070" s="86" t="s">
        <v>8251</v>
      </c>
      <c r="D8070" s="87">
        <f>MAX(E8070:G8070)</f>
        <v>1606.5625</v>
      </c>
      <c r="E8070" s="45">
        <v>1285.25</v>
      </c>
      <c r="F8070" s="45">
        <f>E8070*1.25</f>
        <v>1606.5625</v>
      </c>
      <c r="G8070" s="46">
        <v>1606.5625</v>
      </c>
    </row>
    <row r="8071" spans="1:7" s="47" customFormat="1" ht="15" customHeight="1" x14ac:dyDescent="0.25">
      <c r="A8071" s="85" t="s">
        <v>2495</v>
      </c>
      <c r="B8071" s="85" t="s">
        <v>2495</v>
      </c>
      <c r="C8071" s="86" t="s">
        <v>8252</v>
      </c>
      <c r="D8071" s="87">
        <f>MAX(E8071:G8071)</f>
        <v>1606.5625</v>
      </c>
      <c r="E8071" s="45">
        <v>1285.25</v>
      </c>
      <c r="F8071" s="45">
        <f>E8071*1.25</f>
        <v>1606.5625</v>
      </c>
      <c r="G8071" s="46">
        <v>1606.5625</v>
      </c>
    </row>
    <row r="8072" spans="1:7" s="47" customFormat="1" ht="15" customHeight="1" x14ac:dyDescent="0.25">
      <c r="A8072" s="85" t="s">
        <v>2495</v>
      </c>
      <c r="B8072" s="85" t="s">
        <v>2495</v>
      </c>
      <c r="C8072" s="86" t="s">
        <v>6851</v>
      </c>
      <c r="D8072" s="87">
        <f>MAX(E8072:G8072)</f>
        <v>1606.5625</v>
      </c>
      <c r="E8072" s="45">
        <v>1285.25</v>
      </c>
      <c r="F8072" s="45">
        <f>E8072*1.25</f>
        <v>1606.5625</v>
      </c>
      <c r="G8072" s="46">
        <v>1606.5625</v>
      </c>
    </row>
    <row r="8073" spans="1:7" s="47" customFormat="1" ht="15" customHeight="1" x14ac:dyDescent="0.25">
      <c r="A8073" s="85" t="s">
        <v>2495</v>
      </c>
      <c r="B8073" s="85" t="s">
        <v>2495</v>
      </c>
      <c r="C8073" s="86" t="s">
        <v>5797</v>
      </c>
      <c r="D8073" s="87">
        <f>MAX(E8073:G8073)</f>
        <v>1611.35</v>
      </c>
      <c r="E8073" s="45">
        <v>1289.08</v>
      </c>
      <c r="F8073" s="45">
        <f>E8073*1.25</f>
        <v>1611.35</v>
      </c>
      <c r="G8073" s="46">
        <v>1611.35</v>
      </c>
    </row>
    <row r="8074" spans="1:7" s="47" customFormat="1" ht="15" customHeight="1" x14ac:dyDescent="0.25">
      <c r="A8074" s="85">
        <v>70480</v>
      </c>
      <c r="B8074" s="85">
        <v>70480</v>
      </c>
      <c r="C8074" s="86" t="s">
        <v>6309</v>
      </c>
      <c r="D8074" s="87">
        <f>MAX(E8074:G8074)</f>
        <v>1612</v>
      </c>
      <c r="E8074" s="45">
        <v>1289.5999999999999</v>
      </c>
      <c r="F8074" s="45">
        <f>E8074*1.25</f>
        <v>1612</v>
      </c>
      <c r="G8074" s="46">
        <v>1612</v>
      </c>
    </row>
    <row r="8075" spans="1:7" s="47" customFormat="1" ht="15" customHeight="1" x14ac:dyDescent="0.25">
      <c r="A8075" s="85">
        <v>62324</v>
      </c>
      <c r="B8075" s="85">
        <v>62324</v>
      </c>
      <c r="C8075" s="86" t="s">
        <v>7347</v>
      </c>
      <c r="D8075" s="87">
        <f>MAX(E8075:G8075)</f>
        <v>1612.55</v>
      </c>
      <c r="E8075" s="48">
        <v>1290.04</v>
      </c>
      <c r="F8075" s="48">
        <f>E8075*1.25</f>
        <v>1612.55</v>
      </c>
      <c r="G8075" s="49">
        <v>1612.55</v>
      </c>
    </row>
    <row r="8076" spans="1:7" s="47" customFormat="1" ht="15" customHeight="1" x14ac:dyDescent="0.25">
      <c r="A8076" s="85">
        <v>62324</v>
      </c>
      <c r="B8076" s="85">
        <v>62324</v>
      </c>
      <c r="C8076" s="86" t="s">
        <v>7347</v>
      </c>
      <c r="D8076" s="87">
        <f>MAX(E8076:G8076)</f>
        <v>1612.55</v>
      </c>
      <c r="E8076" s="48">
        <v>1290.04</v>
      </c>
      <c r="F8076" s="48">
        <f>E8076*1.25</f>
        <v>1612.55</v>
      </c>
      <c r="G8076" s="49">
        <v>1612.55</v>
      </c>
    </row>
    <row r="8077" spans="1:7" s="47" customFormat="1" ht="15" customHeight="1" x14ac:dyDescent="0.25">
      <c r="A8077" s="85">
        <v>62324</v>
      </c>
      <c r="B8077" s="85">
        <v>62324</v>
      </c>
      <c r="C8077" s="86" t="s">
        <v>6889</v>
      </c>
      <c r="D8077" s="87">
        <f>MAX(E8077:G8077)</f>
        <v>1612.55</v>
      </c>
      <c r="E8077" s="48">
        <v>1290.04</v>
      </c>
      <c r="F8077" s="48">
        <f>E8077*1.25</f>
        <v>1612.55</v>
      </c>
      <c r="G8077" s="49">
        <v>1612.55</v>
      </c>
    </row>
    <row r="8078" spans="1:7" s="47" customFormat="1" ht="15" customHeight="1" x14ac:dyDescent="0.25">
      <c r="A8078" s="85">
        <v>78278</v>
      </c>
      <c r="B8078" s="85">
        <v>78278</v>
      </c>
      <c r="C8078" s="86" t="s">
        <v>6228</v>
      </c>
      <c r="D8078" s="87">
        <f>MAX(E8078:G8078)</f>
        <v>1613.5249999999999</v>
      </c>
      <c r="E8078" s="45">
        <v>1290.82</v>
      </c>
      <c r="F8078" s="45">
        <f>E8078*1.25</f>
        <v>1613.5249999999999</v>
      </c>
      <c r="G8078" s="46">
        <v>1613.5249999999999</v>
      </c>
    </row>
    <row r="8079" spans="1:7" s="47" customFormat="1" ht="15" customHeight="1" x14ac:dyDescent="0.25">
      <c r="A8079" s="85">
        <v>40652</v>
      </c>
      <c r="B8079" s="85">
        <v>40652</v>
      </c>
      <c r="C8079" s="86" t="s">
        <v>7392</v>
      </c>
      <c r="D8079" s="87">
        <f>MAX(E8079:G8079)</f>
        <v>1613.5374999999999</v>
      </c>
      <c r="E8079" s="45">
        <v>1290.83</v>
      </c>
      <c r="F8079" s="45">
        <f>E8079*1.25</f>
        <v>1613.5374999999999</v>
      </c>
      <c r="G8079" s="46">
        <v>1613.5374999999999</v>
      </c>
    </row>
    <row r="8080" spans="1:7" s="47" customFormat="1" ht="15" customHeight="1" x14ac:dyDescent="0.25">
      <c r="A8080" s="84"/>
      <c r="B8080" s="85">
        <v>77261</v>
      </c>
      <c r="C8080" s="86" t="s">
        <v>983</v>
      </c>
      <c r="D8080" s="87">
        <v>1617.97</v>
      </c>
      <c r="E8080" s="50"/>
      <c r="F8080" s="50"/>
      <c r="G8080" s="50"/>
    </row>
    <row r="8081" spans="1:7" s="47" customFormat="1" ht="15" customHeight="1" x14ac:dyDescent="0.25">
      <c r="A8081" s="85" t="s">
        <v>2495</v>
      </c>
      <c r="B8081" s="85" t="s">
        <v>2495</v>
      </c>
      <c r="C8081" s="86" t="s">
        <v>2510</v>
      </c>
      <c r="D8081" s="87">
        <f>MAX(E8081:G8081)</f>
        <v>1618.75</v>
      </c>
      <c r="E8081" s="45">
        <v>1295</v>
      </c>
      <c r="F8081" s="45">
        <f>E8081*1.25</f>
        <v>1618.75</v>
      </c>
      <c r="G8081" s="46">
        <v>1618.75</v>
      </c>
    </row>
    <row r="8082" spans="1:7" s="47" customFormat="1" ht="15" customHeight="1" x14ac:dyDescent="0.25">
      <c r="A8082" s="90"/>
      <c r="B8082" s="90" t="s">
        <v>927</v>
      </c>
      <c r="C8082" s="89" t="s">
        <v>928</v>
      </c>
      <c r="D8082" s="87">
        <f>MAX(E8082:G8082)</f>
        <v>1619.2</v>
      </c>
      <c r="E8082" s="38"/>
      <c r="F8082" s="37">
        <v>1619.2</v>
      </c>
      <c r="G8082" s="46">
        <v>1619.2</v>
      </c>
    </row>
    <row r="8083" spans="1:7" s="47" customFormat="1" ht="15" customHeight="1" x14ac:dyDescent="0.25">
      <c r="A8083" s="90"/>
      <c r="B8083" s="90" t="s">
        <v>924</v>
      </c>
      <c r="C8083" s="89" t="s">
        <v>925</v>
      </c>
      <c r="D8083" s="87">
        <f>MAX(E8083:G8083)</f>
        <v>1619.2</v>
      </c>
      <c r="E8083" s="38"/>
      <c r="F8083" s="37">
        <v>1619.2</v>
      </c>
      <c r="G8083" s="46">
        <v>1619.2</v>
      </c>
    </row>
    <row r="8084" spans="1:7" s="47" customFormat="1" ht="15" customHeight="1" x14ac:dyDescent="0.25">
      <c r="A8084" s="90"/>
      <c r="B8084" s="90" t="s">
        <v>919</v>
      </c>
      <c r="C8084" s="89" t="s">
        <v>920</v>
      </c>
      <c r="D8084" s="87">
        <f>MAX(E8084:G8084)</f>
        <v>1619.2</v>
      </c>
      <c r="E8084" s="38"/>
      <c r="F8084" s="37">
        <v>1619.2</v>
      </c>
      <c r="G8084" s="46">
        <v>1619.2</v>
      </c>
    </row>
    <row r="8085" spans="1:7" s="47" customFormat="1" ht="15" customHeight="1" x14ac:dyDescent="0.25">
      <c r="A8085" s="90"/>
      <c r="B8085" s="90" t="s">
        <v>933</v>
      </c>
      <c r="C8085" s="89" t="s">
        <v>934</v>
      </c>
      <c r="D8085" s="87">
        <f>MAX(E8085:G8085)</f>
        <v>1619.2</v>
      </c>
      <c r="E8085" s="38"/>
      <c r="F8085" s="37">
        <v>1619.2</v>
      </c>
      <c r="G8085" s="46">
        <v>1619.2</v>
      </c>
    </row>
    <row r="8086" spans="1:7" s="47" customFormat="1" ht="15" customHeight="1" x14ac:dyDescent="0.25">
      <c r="A8086" s="85">
        <v>32555</v>
      </c>
      <c r="B8086" s="85">
        <v>32555</v>
      </c>
      <c r="C8086" s="86" t="s">
        <v>6933</v>
      </c>
      <c r="D8086" s="87">
        <f>MAX(E8086:G8086)</f>
        <v>1620.7749999999999</v>
      </c>
      <c r="E8086" s="45">
        <v>1296.6199999999999</v>
      </c>
      <c r="F8086" s="45">
        <f>E8086*1.25</f>
        <v>1620.7749999999999</v>
      </c>
      <c r="G8086" s="46">
        <v>1620.7749999999999</v>
      </c>
    </row>
    <row r="8087" spans="1:7" s="47" customFormat="1" ht="15" customHeight="1" x14ac:dyDescent="0.25">
      <c r="A8087" s="85">
        <v>32555</v>
      </c>
      <c r="B8087" s="85">
        <v>32555</v>
      </c>
      <c r="C8087" s="86" t="s">
        <v>6932</v>
      </c>
      <c r="D8087" s="87">
        <f>MAX(E8087:G8087)</f>
        <v>1620.7749999999999</v>
      </c>
      <c r="E8087" s="45">
        <v>1296.6199999999999</v>
      </c>
      <c r="F8087" s="45">
        <f>E8087*1.25</f>
        <v>1620.7749999999999</v>
      </c>
      <c r="G8087" s="46">
        <v>1620.7749999999999</v>
      </c>
    </row>
    <row r="8088" spans="1:7" s="47" customFormat="1" ht="15" customHeight="1" x14ac:dyDescent="0.25">
      <c r="A8088" s="85">
        <v>64999</v>
      </c>
      <c r="B8088" s="85">
        <v>64999</v>
      </c>
      <c r="C8088" s="86" t="s">
        <v>6861</v>
      </c>
      <c r="D8088" s="87">
        <f>MAX(E8088:G8088)</f>
        <v>1623.125</v>
      </c>
      <c r="E8088" s="45">
        <v>1298.5</v>
      </c>
      <c r="F8088" s="45">
        <f>E8088*1.25</f>
        <v>1623.125</v>
      </c>
      <c r="G8088" s="46">
        <v>1623.125</v>
      </c>
    </row>
    <row r="8089" spans="1:7" s="47" customFormat="1" ht="15" customHeight="1" x14ac:dyDescent="0.25">
      <c r="A8089" s="85">
        <v>64999</v>
      </c>
      <c r="B8089" s="85">
        <v>64999</v>
      </c>
      <c r="C8089" s="86" t="s">
        <v>7919</v>
      </c>
      <c r="D8089" s="87">
        <f>MAX(E8089:G8089)</f>
        <v>1623.125</v>
      </c>
      <c r="E8089" s="45">
        <v>1298.5</v>
      </c>
      <c r="F8089" s="45">
        <f>E8089*1.25</f>
        <v>1623.125</v>
      </c>
      <c r="G8089" s="46">
        <v>1623.125</v>
      </c>
    </row>
    <row r="8090" spans="1:7" s="47" customFormat="1" ht="15" customHeight="1" x14ac:dyDescent="0.25">
      <c r="A8090" s="85">
        <v>78710</v>
      </c>
      <c r="B8090" s="85">
        <v>78710</v>
      </c>
      <c r="C8090" s="86" t="s">
        <v>6250</v>
      </c>
      <c r="D8090" s="87">
        <f>MAX(E8090:G8090)</f>
        <v>1628.75</v>
      </c>
      <c r="E8090" s="48">
        <v>1303</v>
      </c>
      <c r="F8090" s="48">
        <f>E8090*1.25</f>
        <v>1628.75</v>
      </c>
      <c r="G8090" s="49">
        <v>1628.75</v>
      </c>
    </row>
    <row r="8091" spans="1:7" s="47" customFormat="1" ht="15" customHeight="1" x14ac:dyDescent="0.25">
      <c r="A8091" s="85">
        <v>88261</v>
      </c>
      <c r="B8091" s="85">
        <v>88261</v>
      </c>
      <c r="C8091" s="86" t="s">
        <v>5063</v>
      </c>
      <c r="D8091" s="87">
        <f>MAX(E8091:G8091)</f>
        <v>1628.8999999999999</v>
      </c>
      <c r="E8091" s="45">
        <v>1303.1199999999999</v>
      </c>
      <c r="F8091" s="45">
        <f>E8091*1.25</f>
        <v>1628.8999999999999</v>
      </c>
      <c r="G8091" s="46">
        <v>1628.8999999999999</v>
      </c>
    </row>
    <row r="8092" spans="1:7" s="47" customFormat="1" ht="15" customHeight="1" x14ac:dyDescent="0.25">
      <c r="A8092" s="85">
        <v>31515</v>
      </c>
      <c r="B8092" s="85">
        <v>31515</v>
      </c>
      <c r="C8092" s="86" t="s">
        <v>8890</v>
      </c>
      <c r="D8092" s="87">
        <f>MAX(E8092:G8092)</f>
        <v>1630.325</v>
      </c>
      <c r="E8092" s="45">
        <v>1304.26</v>
      </c>
      <c r="F8092" s="45">
        <f>E8092*1.25</f>
        <v>1630.325</v>
      </c>
      <c r="G8092" s="46">
        <v>1630.325</v>
      </c>
    </row>
    <row r="8093" spans="1:7" s="47" customFormat="1" ht="15" customHeight="1" x14ac:dyDescent="0.25">
      <c r="A8093" s="85">
        <v>78195</v>
      </c>
      <c r="B8093" s="85">
        <v>78195</v>
      </c>
      <c r="C8093" s="86" t="s">
        <v>6279</v>
      </c>
      <c r="D8093" s="87">
        <f>MAX(E8093:G8093)</f>
        <v>1631.8375000000001</v>
      </c>
      <c r="E8093" s="45">
        <v>1305.47</v>
      </c>
      <c r="F8093" s="45">
        <f>E8093*1.25</f>
        <v>1631.8375000000001</v>
      </c>
      <c r="G8093" s="46">
        <v>1631.8375000000001</v>
      </c>
    </row>
    <row r="8094" spans="1:7" s="47" customFormat="1" ht="15" customHeight="1" x14ac:dyDescent="0.25">
      <c r="A8094" s="85">
        <v>78195</v>
      </c>
      <c r="B8094" s="85">
        <v>78195</v>
      </c>
      <c r="C8094" s="86" t="s">
        <v>6247</v>
      </c>
      <c r="D8094" s="87">
        <f>MAX(E8094:G8094)</f>
        <v>1631.8375000000001</v>
      </c>
      <c r="E8094" s="45">
        <v>1305.47</v>
      </c>
      <c r="F8094" s="45">
        <f>E8094*1.25</f>
        <v>1631.8375000000001</v>
      </c>
      <c r="G8094" s="46">
        <v>1631.8375000000001</v>
      </c>
    </row>
    <row r="8095" spans="1:7" s="47" customFormat="1" ht="15" customHeight="1" x14ac:dyDescent="0.25">
      <c r="A8095" s="84"/>
      <c r="B8095" s="85">
        <v>19086</v>
      </c>
      <c r="C8095" s="86" t="s">
        <v>278</v>
      </c>
      <c r="D8095" s="87">
        <v>1636</v>
      </c>
      <c r="E8095" s="50"/>
      <c r="F8095" s="50"/>
      <c r="G8095" s="50"/>
    </row>
    <row r="8096" spans="1:7" s="47" customFormat="1" ht="15" customHeight="1" x14ac:dyDescent="0.25">
      <c r="A8096" s="85" t="s">
        <v>2495</v>
      </c>
      <c r="B8096" s="85" t="s">
        <v>2495</v>
      </c>
      <c r="C8096" s="86" t="s">
        <v>3510</v>
      </c>
      <c r="D8096" s="87">
        <f>MAX(E8096:G8096)</f>
        <v>1636.375</v>
      </c>
      <c r="E8096" s="45">
        <v>1309.0999999999999</v>
      </c>
      <c r="F8096" s="45">
        <f>E8096*1.25</f>
        <v>1636.375</v>
      </c>
      <c r="G8096" s="46">
        <v>1636.375</v>
      </c>
    </row>
    <row r="8097" spans="1:7" s="47" customFormat="1" ht="15" customHeight="1" x14ac:dyDescent="0.25">
      <c r="A8097" s="85">
        <v>49180</v>
      </c>
      <c r="B8097" s="85">
        <v>49180</v>
      </c>
      <c r="C8097" s="86" t="s">
        <v>8286</v>
      </c>
      <c r="D8097" s="87">
        <f>MAX(E8097:G8097)</f>
        <v>1640.4375</v>
      </c>
      <c r="E8097" s="45">
        <v>1312.35</v>
      </c>
      <c r="F8097" s="45">
        <f>E8097*1.25</f>
        <v>1640.4375</v>
      </c>
      <c r="G8097" s="46">
        <v>1640.4375</v>
      </c>
    </row>
    <row r="8098" spans="1:7" s="47" customFormat="1" ht="15" customHeight="1" x14ac:dyDescent="0.25">
      <c r="A8098" s="85">
        <v>31603</v>
      </c>
      <c r="B8098" s="85">
        <v>31603</v>
      </c>
      <c r="C8098" s="86" t="s">
        <v>7492</v>
      </c>
      <c r="D8098" s="87">
        <f>MAX(E8098:G8098)</f>
        <v>1642.5</v>
      </c>
      <c r="E8098" s="45">
        <v>1314</v>
      </c>
      <c r="F8098" s="45">
        <f>E8098*1.25</f>
        <v>1642.5</v>
      </c>
      <c r="G8098" s="46">
        <v>1642.5</v>
      </c>
    </row>
    <row r="8099" spans="1:7" s="47" customFormat="1" ht="15" customHeight="1" x14ac:dyDescent="0.25">
      <c r="A8099" s="85">
        <v>64517</v>
      </c>
      <c r="B8099" s="85">
        <v>64517</v>
      </c>
      <c r="C8099" s="86" t="s">
        <v>6869</v>
      </c>
      <c r="D8099" s="87">
        <f>MAX(E8099:G8099)</f>
        <v>1643.75</v>
      </c>
      <c r="E8099" s="48">
        <v>1315</v>
      </c>
      <c r="F8099" s="48">
        <f>E8099*1.25</f>
        <v>1643.75</v>
      </c>
      <c r="G8099" s="49">
        <v>1643.75</v>
      </c>
    </row>
    <row r="8100" spans="1:7" s="47" customFormat="1" ht="15" customHeight="1" x14ac:dyDescent="0.25">
      <c r="A8100" s="85">
        <v>74248</v>
      </c>
      <c r="B8100" s="85">
        <v>74248</v>
      </c>
      <c r="C8100" s="86" t="s">
        <v>6004</v>
      </c>
      <c r="D8100" s="87">
        <f>MAX(E8100:G8100)</f>
        <v>1644.25</v>
      </c>
      <c r="E8100" s="45">
        <v>1315.4</v>
      </c>
      <c r="F8100" s="45">
        <f>E8100*1.25</f>
        <v>1644.25</v>
      </c>
      <c r="G8100" s="46">
        <v>1644.25</v>
      </c>
    </row>
    <row r="8101" spans="1:7" s="47" customFormat="1" ht="15" customHeight="1" x14ac:dyDescent="0.25">
      <c r="A8101" s="84"/>
      <c r="B8101" s="85">
        <v>36415</v>
      </c>
      <c r="C8101" s="86" t="s">
        <v>485</v>
      </c>
      <c r="D8101" s="87">
        <v>1644.5</v>
      </c>
      <c r="E8101" s="50"/>
      <c r="F8101" s="50"/>
      <c r="G8101" s="50"/>
    </row>
    <row r="8102" spans="1:7" s="47" customFormat="1" ht="15" customHeight="1" x14ac:dyDescent="0.25">
      <c r="A8102" s="84"/>
      <c r="B8102" s="85">
        <v>36410</v>
      </c>
      <c r="C8102" s="86" t="s">
        <v>483</v>
      </c>
      <c r="D8102" s="87">
        <v>1644.5</v>
      </c>
      <c r="E8102" s="50"/>
      <c r="F8102" s="50"/>
      <c r="G8102" s="50"/>
    </row>
    <row r="8103" spans="1:7" s="47" customFormat="1" ht="15" customHeight="1" x14ac:dyDescent="0.25">
      <c r="A8103" s="90"/>
      <c r="B8103" s="90" t="s">
        <v>915</v>
      </c>
      <c r="C8103" s="89" t="s">
        <v>916</v>
      </c>
      <c r="D8103" s="87">
        <f>MAX(E8103:G8103)</f>
        <v>1644.92</v>
      </c>
      <c r="E8103" s="38"/>
      <c r="F8103" s="37">
        <v>1644.92</v>
      </c>
      <c r="G8103" s="46">
        <v>1644.92</v>
      </c>
    </row>
    <row r="8104" spans="1:7" s="47" customFormat="1" ht="15" customHeight="1" x14ac:dyDescent="0.25">
      <c r="A8104" s="90"/>
      <c r="B8104" s="90" t="s">
        <v>917</v>
      </c>
      <c r="C8104" s="89" t="s">
        <v>918</v>
      </c>
      <c r="D8104" s="87">
        <f>MAX(E8104:G8104)</f>
        <v>1644.92</v>
      </c>
      <c r="E8104" s="38"/>
      <c r="F8104" s="37">
        <v>1644.92</v>
      </c>
      <c r="G8104" s="46">
        <v>1644.92</v>
      </c>
    </row>
    <row r="8105" spans="1:7" s="47" customFormat="1" ht="15" customHeight="1" x14ac:dyDescent="0.25">
      <c r="A8105" s="90"/>
      <c r="B8105" s="90" t="s">
        <v>908</v>
      </c>
      <c r="C8105" s="89" t="s">
        <v>909</v>
      </c>
      <c r="D8105" s="87">
        <f>MAX(E8105:G8105)</f>
        <v>1644.92</v>
      </c>
      <c r="E8105" s="38"/>
      <c r="F8105" s="37">
        <v>1644.92</v>
      </c>
      <c r="G8105" s="46">
        <v>1644.92</v>
      </c>
    </row>
    <row r="8106" spans="1:7" s="47" customFormat="1" ht="15" customHeight="1" x14ac:dyDescent="0.25">
      <c r="A8106" s="90"/>
      <c r="B8106" s="90" t="s">
        <v>912</v>
      </c>
      <c r="C8106" s="89" t="s">
        <v>913</v>
      </c>
      <c r="D8106" s="87">
        <f>MAX(E8106:G8106)</f>
        <v>1644.92</v>
      </c>
      <c r="E8106" s="38"/>
      <c r="F8106" s="37">
        <v>1644.92</v>
      </c>
      <c r="G8106" s="46">
        <v>1644.92</v>
      </c>
    </row>
    <row r="8107" spans="1:7" s="47" customFormat="1" ht="15" customHeight="1" x14ac:dyDescent="0.25">
      <c r="A8107" s="90"/>
      <c r="B8107" s="90" t="s">
        <v>910</v>
      </c>
      <c r="C8107" s="89" t="s">
        <v>2421</v>
      </c>
      <c r="D8107" s="87">
        <f>MAX(E8107:G8107)</f>
        <v>1644.92</v>
      </c>
      <c r="E8107" s="36"/>
      <c r="F8107" s="37">
        <v>1644.92</v>
      </c>
      <c r="G8107" s="46">
        <v>1644.92</v>
      </c>
    </row>
    <row r="8108" spans="1:7" s="47" customFormat="1" ht="15" customHeight="1" x14ac:dyDescent="0.25">
      <c r="A8108" s="85" t="s">
        <v>2495</v>
      </c>
      <c r="B8108" s="85" t="s">
        <v>2495</v>
      </c>
      <c r="C8108" s="86" t="s">
        <v>2834</v>
      </c>
      <c r="D8108" s="87">
        <f>MAX(E8108:G8108)</f>
        <v>1646.6875</v>
      </c>
      <c r="E8108" s="45">
        <v>1317.35</v>
      </c>
      <c r="F8108" s="45">
        <f>E8108*1.25</f>
        <v>1646.6875</v>
      </c>
      <c r="G8108" s="46">
        <v>1646.6875</v>
      </c>
    </row>
    <row r="8109" spans="1:7" s="47" customFormat="1" ht="15" customHeight="1" x14ac:dyDescent="0.25">
      <c r="A8109" s="85" t="s">
        <v>21</v>
      </c>
      <c r="B8109" s="85" t="s">
        <v>2495</v>
      </c>
      <c r="C8109" s="86" t="s">
        <v>3649</v>
      </c>
      <c r="D8109" s="87">
        <f>MAX(E8109:G8109)</f>
        <v>1649.2750000000001</v>
      </c>
      <c r="E8109" s="45">
        <v>1319.42</v>
      </c>
      <c r="F8109" s="45">
        <f>E8109*1.25</f>
        <v>1649.2750000000001</v>
      </c>
      <c r="G8109" s="46">
        <v>1649.2750000000001</v>
      </c>
    </row>
    <row r="8110" spans="1:7" s="47" customFormat="1" ht="15" customHeight="1" x14ac:dyDescent="0.25">
      <c r="A8110" s="85" t="s">
        <v>21</v>
      </c>
      <c r="B8110" s="85" t="s">
        <v>2495</v>
      </c>
      <c r="C8110" s="86" t="s">
        <v>3671</v>
      </c>
      <c r="D8110" s="87">
        <f>MAX(E8110:G8110)</f>
        <v>1649.2750000000001</v>
      </c>
      <c r="E8110" s="45">
        <v>1319.42</v>
      </c>
      <c r="F8110" s="45">
        <f>E8110*1.25</f>
        <v>1649.2750000000001</v>
      </c>
      <c r="G8110" s="46">
        <v>1649.2750000000001</v>
      </c>
    </row>
    <row r="8111" spans="1:7" s="47" customFormat="1" ht="15" customHeight="1" x14ac:dyDescent="0.25">
      <c r="A8111" s="85" t="s">
        <v>21</v>
      </c>
      <c r="B8111" s="85" t="s">
        <v>2495</v>
      </c>
      <c r="C8111" s="86" t="s">
        <v>3678</v>
      </c>
      <c r="D8111" s="87">
        <f>MAX(E8111:G8111)</f>
        <v>1649.2750000000001</v>
      </c>
      <c r="E8111" s="45">
        <v>1319.42</v>
      </c>
      <c r="F8111" s="45">
        <f>E8111*1.25</f>
        <v>1649.2750000000001</v>
      </c>
      <c r="G8111" s="46">
        <v>1649.2750000000001</v>
      </c>
    </row>
    <row r="8112" spans="1:7" s="47" customFormat="1" ht="15" customHeight="1" x14ac:dyDescent="0.25">
      <c r="A8112" s="84"/>
      <c r="B8112" s="85">
        <v>36476</v>
      </c>
      <c r="C8112" s="86" t="s">
        <v>489</v>
      </c>
      <c r="D8112" s="87">
        <v>1650.8</v>
      </c>
      <c r="E8112" s="50"/>
      <c r="F8112" s="50"/>
      <c r="G8112" s="50"/>
    </row>
    <row r="8113" spans="1:7" s="47" customFormat="1" ht="15" customHeight="1" x14ac:dyDescent="0.25">
      <c r="A8113" s="84"/>
      <c r="B8113" s="85">
        <v>36589</v>
      </c>
      <c r="C8113" s="86" t="s">
        <v>497</v>
      </c>
      <c r="D8113" s="87">
        <v>1650.8</v>
      </c>
      <c r="E8113" s="50"/>
      <c r="F8113" s="50"/>
      <c r="G8113" s="50"/>
    </row>
    <row r="8114" spans="1:7" s="47" customFormat="1" ht="15" customHeight="1" x14ac:dyDescent="0.25">
      <c r="A8114" s="85" t="s">
        <v>2495</v>
      </c>
      <c r="B8114" s="85" t="s">
        <v>2495</v>
      </c>
      <c r="C8114" s="86" t="s">
        <v>5029</v>
      </c>
      <c r="D8114" s="87">
        <f>MAX(E8114:G8114)</f>
        <v>1654.3125</v>
      </c>
      <c r="E8114" s="45">
        <v>1323.45</v>
      </c>
      <c r="F8114" s="45">
        <f>E8114*1.25</f>
        <v>1654.3125</v>
      </c>
      <c r="G8114" s="46">
        <v>1654.3125</v>
      </c>
    </row>
    <row r="8115" spans="1:7" s="47" customFormat="1" ht="15" customHeight="1" x14ac:dyDescent="0.25">
      <c r="A8115" s="84"/>
      <c r="B8115" s="85">
        <v>78070</v>
      </c>
      <c r="C8115" s="86" t="s">
        <v>1031</v>
      </c>
      <c r="D8115" s="87">
        <v>1656.08</v>
      </c>
      <c r="E8115" s="50"/>
      <c r="F8115" s="50"/>
      <c r="G8115" s="50"/>
    </row>
    <row r="8116" spans="1:7" s="47" customFormat="1" ht="15" customHeight="1" x14ac:dyDescent="0.25">
      <c r="A8116" s="85" t="s">
        <v>25</v>
      </c>
      <c r="B8116" s="85" t="s">
        <v>2495</v>
      </c>
      <c r="C8116" s="86" t="s">
        <v>3374</v>
      </c>
      <c r="D8116" s="87">
        <f>MAX(E8116:G8116)</f>
        <v>1659.1</v>
      </c>
      <c r="E8116" s="45">
        <v>1327.28</v>
      </c>
      <c r="F8116" s="45">
        <f>E8116*1.25</f>
        <v>1659.1</v>
      </c>
      <c r="G8116" s="46">
        <v>1659.1</v>
      </c>
    </row>
    <row r="8117" spans="1:7" s="47" customFormat="1" ht="15" customHeight="1" x14ac:dyDescent="0.25">
      <c r="A8117" s="85">
        <v>77318</v>
      </c>
      <c r="B8117" s="85">
        <v>77318</v>
      </c>
      <c r="C8117" s="86" t="s">
        <v>6173</v>
      </c>
      <c r="D8117" s="87">
        <f>MAX(E8117:G8117)</f>
        <v>1659.5875000000001</v>
      </c>
      <c r="E8117" s="48">
        <v>1327.67</v>
      </c>
      <c r="F8117" s="48">
        <f>E8117*1.25</f>
        <v>1659.5875000000001</v>
      </c>
      <c r="G8117" s="46">
        <v>1659.5875000000001</v>
      </c>
    </row>
    <row r="8118" spans="1:7" s="47" customFormat="1" ht="15" customHeight="1" x14ac:dyDescent="0.25">
      <c r="A8118" s="85">
        <v>76098</v>
      </c>
      <c r="B8118" s="85">
        <v>76098</v>
      </c>
      <c r="C8118" s="86" t="s">
        <v>6108</v>
      </c>
      <c r="D8118" s="87">
        <f>MAX(E8118:G8118)</f>
        <v>1660.4624999999999</v>
      </c>
      <c r="E8118" s="48">
        <v>1328.37</v>
      </c>
      <c r="F8118" s="48">
        <f>E8118*1.25</f>
        <v>1660.4624999999999</v>
      </c>
      <c r="G8118" s="46">
        <v>1660.4624999999999</v>
      </c>
    </row>
    <row r="8119" spans="1:7" s="47" customFormat="1" ht="15" customHeight="1" x14ac:dyDescent="0.25">
      <c r="A8119" s="85" t="s">
        <v>21</v>
      </c>
      <c r="B8119" s="85" t="s">
        <v>2495</v>
      </c>
      <c r="C8119" s="86" t="s">
        <v>3362</v>
      </c>
      <c r="D8119" s="87">
        <f>MAX(E8119:G8119)</f>
        <v>1662.5</v>
      </c>
      <c r="E8119" s="45">
        <v>1330</v>
      </c>
      <c r="F8119" s="45">
        <f>E8119*1.25</f>
        <v>1662.5</v>
      </c>
      <c r="G8119" s="46">
        <v>1662.5</v>
      </c>
    </row>
    <row r="8120" spans="1:7" s="47" customFormat="1" ht="15" customHeight="1" x14ac:dyDescent="0.25">
      <c r="A8120" s="85">
        <v>75820</v>
      </c>
      <c r="B8120" s="85">
        <v>75820</v>
      </c>
      <c r="C8120" s="86" t="s">
        <v>6022</v>
      </c>
      <c r="D8120" s="87">
        <f>MAX(E8120:G8120)</f>
        <v>1664.0625</v>
      </c>
      <c r="E8120" s="45">
        <v>1331.25</v>
      </c>
      <c r="F8120" s="45">
        <f>E8120*1.25</f>
        <v>1664.0625</v>
      </c>
      <c r="G8120" s="46">
        <v>1664.0625</v>
      </c>
    </row>
    <row r="8121" spans="1:7" s="47" customFormat="1" ht="15" customHeight="1" x14ac:dyDescent="0.25">
      <c r="A8121" s="85">
        <v>36589</v>
      </c>
      <c r="B8121" s="85">
        <v>36589</v>
      </c>
      <c r="C8121" s="86" t="s">
        <v>7330</v>
      </c>
      <c r="D8121" s="87">
        <f>MAX(E8121:G8121)</f>
        <v>1665.4624999999999</v>
      </c>
      <c r="E8121" s="45">
        <v>1332.37</v>
      </c>
      <c r="F8121" s="45">
        <f>E8121*1.25</f>
        <v>1665.4624999999999</v>
      </c>
      <c r="G8121" s="46">
        <v>1665.4624999999999</v>
      </c>
    </row>
    <row r="8122" spans="1:7" s="47" customFormat="1" ht="15" customHeight="1" x14ac:dyDescent="0.25">
      <c r="A8122" s="85">
        <v>36589</v>
      </c>
      <c r="B8122" s="85">
        <v>36589</v>
      </c>
      <c r="C8122" s="86" t="s">
        <v>7748</v>
      </c>
      <c r="D8122" s="87">
        <f>MAX(E8122:G8122)</f>
        <v>1665.4624999999999</v>
      </c>
      <c r="E8122" s="45">
        <v>1332.37</v>
      </c>
      <c r="F8122" s="45">
        <f>E8122*1.25</f>
        <v>1665.4624999999999</v>
      </c>
      <c r="G8122" s="46">
        <v>1665.4624999999999</v>
      </c>
    </row>
    <row r="8123" spans="1:7" s="47" customFormat="1" ht="15" customHeight="1" x14ac:dyDescent="0.25">
      <c r="A8123" s="85" t="s">
        <v>21</v>
      </c>
      <c r="B8123" s="85" t="s">
        <v>2495</v>
      </c>
      <c r="C8123" s="86" t="s">
        <v>3992</v>
      </c>
      <c r="D8123" s="87">
        <f>MAX(E8123:G8123)</f>
        <v>1667.3</v>
      </c>
      <c r="E8123" s="45">
        <v>1333.84</v>
      </c>
      <c r="F8123" s="45">
        <f>E8123*1.25</f>
        <v>1667.3</v>
      </c>
      <c r="G8123" s="46">
        <v>1667.3</v>
      </c>
    </row>
    <row r="8124" spans="1:7" s="47" customFormat="1" ht="15" customHeight="1" x14ac:dyDescent="0.25">
      <c r="A8124" s="85" t="s">
        <v>2495</v>
      </c>
      <c r="B8124" s="85" t="s">
        <v>2495</v>
      </c>
      <c r="C8124" s="86" t="s">
        <v>6832</v>
      </c>
      <c r="D8124" s="87">
        <f>MAX(E8124:G8124)</f>
        <v>1667.5625</v>
      </c>
      <c r="E8124" s="45">
        <v>1334.05</v>
      </c>
      <c r="F8124" s="45">
        <f>E8124*1.25</f>
        <v>1667.5625</v>
      </c>
      <c r="G8124" s="46">
        <v>1667.5625</v>
      </c>
    </row>
    <row r="8125" spans="1:7" s="47" customFormat="1" ht="15" customHeight="1" x14ac:dyDescent="0.25">
      <c r="A8125" s="85">
        <v>70450</v>
      </c>
      <c r="B8125" s="85">
        <v>70450</v>
      </c>
      <c r="C8125" s="86" t="s">
        <v>6306</v>
      </c>
      <c r="D8125" s="87">
        <f>MAX(E8125:G8125)</f>
        <v>1667.5625</v>
      </c>
      <c r="E8125" s="45">
        <v>1334.05</v>
      </c>
      <c r="F8125" s="45">
        <f>E8125*1.25</f>
        <v>1667.5625</v>
      </c>
      <c r="G8125" s="46">
        <v>1667.5625</v>
      </c>
    </row>
    <row r="8126" spans="1:7" s="47" customFormat="1" ht="15" customHeight="1" x14ac:dyDescent="0.25">
      <c r="A8126" s="84"/>
      <c r="B8126" s="85">
        <v>46083</v>
      </c>
      <c r="C8126" s="86" t="s">
        <v>547</v>
      </c>
      <c r="D8126" s="87">
        <v>1669.26</v>
      </c>
      <c r="E8126" s="50"/>
      <c r="F8126" s="50"/>
      <c r="G8126" s="50"/>
    </row>
    <row r="8127" spans="1:7" s="47" customFormat="1" ht="15" customHeight="1" x14ac:dyDescent="0.25">
      <c r="A8127" s="85">
        <v>64510</v>
      </c>
      <c r="B8127" s="85">
        <v>64510</v>
      </c>
      <c r="C8127" s="86" t="s">
        <v>6867</v>
      </c>
      <c r="D8127" s="87">
        <f>MAX(E8127:G8127)</f>
        <v>1670</v>
      </c>
      <c r="E8127" s="48">
        <v>1336</v>
      </c>
      <c r="F8127" s="48">
        <f>E8127*1.25</f>
        <v>1670</v>
      </c>
      <c r="G8127" s="49">
        <v>1670</v>
      </c>
    </row>
    <row r="8128" spans="1:7" s="47" customFormat="1" ht="15" customHeight="1" x14ac:dyDescent="0.25">
      <c r="A8128" s="85">
        <v>62322</v>
      </c>
      <c r="B8128" s="85">
        <v>62322</v>
      </c>
      <c r="C8128" s="86" t="s">
        <v>8754</v>
      </c>
      <c r="D8128" s="87">
        <f>MAX(E8128:G8128)</f>
        <v>1671.4625000000001</v>
      </c>
      <c r="E8128" s="48">
        <v>1337.17</v>
      </c>
      <c r="F8128" s="48">
        <f>E8128*1.25</f>
        <v>1671.4625000000001</v>
      </c>
      <c r="G8128" s="49">
        <v>1671.4625000000001</v>
      </c>
    </row>
    <row r="8129" spans="1:7" s="47" customFormat="1" ht="15" customHeight="1" x14ac:dyDescent="0.25">
      <c r="A8129" s="85">
        <v>62322</v>
      </c>
      <c r="B8129" s="85">
        <v>62322</v>
      </c>
      <c r="C8129" s="86" t="s">
        <v>6483</v>
      </c>
      <c r="D8129" s="87">
        <f>MAX(E8129:G8129)</f>
        <v>1671.4625000000001</v>
      </c>
      <c r="E8129" s="48">
        <v>1337.17</v>
      </c>
      <c r="F8129" s="48">
        <f>E8129*1.25</f>
        <v>1671.4625000000001</v>
      </c>
      <c r="G8129" s="49">
        <v>1671.4625000000001</v>
      </c>
    </row>
    <row r="8130" spans="1:7" s="47" customFormat="1" ht="15" customHeight="1" x14ac:dyDescent="0.25">
      <c r="A8130" s="85">
        <v>62322</v>
      </c>
      <c r="B8130" s="85">
        <v>62322</v>
      </c>
      <c r="C8130" s="86" t="s">
        <v>6483</v>
      </c>
      <c r="D8130" s="87">
        <f>MAX(E8130:G8130)</f>
        <v>1671.4625000000001</v>
      </c>
      <c r="E8130" s="48">
        <v>1337.17</v>
      </c>
      <c r="F8130" s="48">
        <f>E8130*1.25</f>
        <v>1671.4625000000001</v>
      </c>
      <c r="G8130" s="49">
        <v>1671.4625000000001</v>
      </c>
    </row>
    <row r="8131" spans="1:7" s="47" customFormat="1" ht="15" customHeight="1" x14ac:dyDescent="0.25">
      <c r="A8131" s="85">
        <v>62322</v>
      </c>
      <c r="B8131" s="85">
        <v>62322</v>
      </c>
      <c r="C8131" s="86" t="s">
        <v>6483</v>
      </c>
      <c r="D8131" s="87">
        <f>MAX(E8131:G8131)</f>
        <v>1671.4625000000001</v>
      </c>
      <c r="E8131" s="48">
        <v>1337.17</v>
      </c>
      <c r="F8131" s="48">
        <f>E8131*1.25</f>
        <v>1671.4625000000001</v>
      </c>
      <c r="G8131" s="49">
        <v>1671.4625000000001</v>
      </c>
    </row>
    <row r="8132" spans="1:7" s="47" customFormat="1" ht="15" customHeight="1" x14ac:dyDescent="0.25">
      <c r="A8132" s="85">
        <v>62322</v>
      </c>
      <c r="B8132" s="85">
        <v>62322</v>
      </c>
      <c r="C8132" s="86" t="s">
        <v>6483</v>
      </c>
      <c r="D8132" s="87">
        <f>MAX(E8132:G8132)</f>
        <v>1671.4625000000001</v>
      </c>
      <c r="E8132" s="48">
        <v>1337.17</v>
      </c>
      <c r="F8132" s="48">
        <f>E8132*1.25</f>
        <v>1671.4625000000001</v>
      </c>
      <c r="G8132" s="49">
        <v>1671.4625000000001</v>
      </c>
    </row>
    <row r="8133" spans="1:7" s="47" customFormat="1" ht="15" customHeight="1" x14ac:dyDescent="0.25">
      <c r="A8133" s="85">
        <v>62322</v>
      </c>
      <c r="B8133" s="85">
        <v>62322</v>
      </c>
      <c r="C8133" s="86" t="s">
        <v>6483</v>
      </c>
      <c r="D8133" s="87">
        <f>MAX(E8133:G8133)</f>
        <v>1671.4625000000001</v>
      </c>
      <c r="E8133" s="48">
        <v>1337.17</v>
      </c>
      <c r="F8133" s="48">
        <f>E8133*1.25</f>
        <v>1671.4625000000001</v>
      </c>
      <c r="G8133" s="49">
        <v>1671.4625000000001</v>
      </c>
    </row>
    <row r="8134" spans="1:7" s="47" customFormat="1" ht="15" customHeight="1" x14ac:dyDescent="0.25">
      <c r="A8134" s="85">
        <v>62322</v>
      </c>
      <c r="B8134" s="85">
        <v>62322</v>
      </c>
      <c r="C8134" s="86" t="s">
        <v>6855</v>
      </c>
      <c r="D8134" s="87">
        <f>MAX(E8134:G8134)</f>
        <v>1671.4625000000001</v>
      </c>
      <c r="E8134" s="48">
        <v>1337.17</v>
      </c>
      <c r="F8134" s="48">
        <f>E8134*1.25</f>
        <v>1671.4625000000001</v>
      </c>
      <c r="G8134" s="49">
        <v>1671.4625000000001</v>
      </c>
    </row>
    <row r="8135" spans="1:7" s="47" customFormat="1" ht="15" customHeight="1" x14ac:dyDescent="0.25">
      <c r="A8135" s="85">
        <v>62322</v>
      </c>
      <c r="B8135" s="85">
        <v>62322</v>
      </c>
      <c r="C8135" s="86" t="s">
        <v>7911</v>
      </c>
      <c r="D8135" s="87">
        <f>MAX(E8135:G8135)</f>
        <v>1671.4625000000001</v>
      </c>
      <c r="E8135" s="48">
        <v>1337.17</v>
      </c>
      <c r="F8135" s="48">
        <f>E8135*1.25</f>
        <v>1671.4625000000001</v>
      </c>
      <c r="G8135" s="49">
        <v>1671.4625000000001</v>
      </c>
    </row>
    <row r="8136" spans="1:7" s="47" customFormat="1" ht="15" customHeight="1" x14ac:dyDescent="0.25">
      <c r="A8136" s="85">
        <v>72265</v>
      </c>
      <c r="B8136" s="85">
        <v>72265</v>
      </c>
      <c r="C8136" s="86" t="s">
        <v>5969</v>
      </c>
      <c r="D8136" s="87">
        <f>MAX(E8136:G8136)</f>
        <v>1675.8375000000001</v>
      </c>
      <c r="E8136" s="45">
        <v>1340.67</v>
      </c>
      <c r="F8136" s="45">
        <f>E8136*1.25</f>
        <v>1675.8375000000001</v>
      </c>
      <c r="G8136" s="46">
        <v>1675.8375000000001</v>
      </c>
    </row>
    <row r="8137" spans="1:7" s="47" customFormat="1" ht="15" customHeight="1" x14ac:dyDescent="0.25">
      <c r="A8137" s="85">
        <v>74712</v>
      </c>
      <c r="B8137" s="85">
        <v>74712</v>
      </c>
      <c r="C8137" s="86" t="s">
        <v>7992</v>
      </c>
      <c r="D8137" s="87">
        <f>MAX(E8137:G8137)</f>
        <v>1677.25</v>
      </c>
      <c r="E8137" s="48">
        <v>1341.8</v>
      </c>
      <c r="F8137" s="48">
        <f>E8137*1.25</f>
        <v>1677.25</v>
      </c>
      <c r="G8137" s="46">
        <v>1677.25</v>
      </c>
    </row>
    <row r="8138" spans="1:7" s="47" customFormat="1" ht="15" customHeight="1" x14ac:dyDescent="0.25">
      <c r="A8138" s="85" t="s">
        <v>2495</v>
      </c>
      <c r="B8138" s="85" t="s">
        <v>2495</v>
      </c>
      <c r="C8138" s="86" t="s">
        <v>6722</v>
      </c>
      <c r="D8138" s="87">
        <f>MAX(E8138:G8138)</f>
        <v>1678.6875</v>
      </c>
      <c r="E8138" s="45">
        <v>1342.95</v>
      </c>
      <c r="F8138" s="45">
        <f>E8138*1.25</f>
        <v>1678.6875</v>
      </c>
      <c r="G8138" s="46">
        <v>1678.6875</v>
      </c>
    </row>
    <row r="8139" spans="1:7" s="47" customFormat="1" ht="15" customHeight="1" x14ac:dyDescent="0.25">
      <c r="A8139" s="85" t="s">
        <v>25</v>
      </c>
      <c r="B8139" s="85" t="s">
        <v>2495</v>
      </c>
      <c r="C8139" s="86" t="s">
        <v>3494</v>
      </c>
      <c r="D8139" s="87">
        <f>MAX(E8139:G8139)</f>
        <v>1685.25</v>
      </c>
      <c r="E8139" s="45">
        <v>1348.2</v>
      </c>
      <c r="F8139" s="45">
        <f>E8139*1.25</f>
        <v>1685.25</v>
      </c>
      <c r="G8139" s="46">
        <v>1685.25</v>
      </c>
    </row>
    <row r="8140" spans="1:7" s="47" customFormat="1" ht="15" customHeight="1" x14ac:dyDescent="0.25">
      <c r="A8140" s="85" t="s">
        <v>2495</v>
      </c>
      <c r="B8140" s="85" t="s">
        <v>2495</v>
      </c>
      <c r="C8140" s="86" t="s">
        <v>3156</v>
      </c>
      <c r="D8140" s="87">
        <f>MAX(E8140:G8140)</f>
        <v>1687.5</v>
      </c>
      <c r="E8140" s="45">
        <v>1350</v>
      </c>
      <c r="F8140" s="45">
        <f>E8140*1.25</f>
        <v>1687.5</v>
      </c>
      <c r="G8140" s="46">
        <v>1687.5</v>
      </c>
    </row>
    <row r="8141" spans="1:7" s="47" customFormat="1" ht="15" customHeight="1" x14ac:dyDescent="0.25">
      <c r="A8141" s="85" t="s">
        <v>2495</v>
      </c>
      <c r="B8141" s="85" t="s">
        <v>2495</v>
      </c>
      <c r="C8141" s="86" t="s">
        <v>3197</v>
      </c>
      <c r="D8141" s="87">
        <f>MAX(E8141:G8141)</f>
        <v>1687.5</v>
      </c>
      <c r="E8141" s="45">
        <v>1350</v>
      </c>
      <c r="F8141" s="45">
        <f>E8141*1.25</f>
        <v>1687.5</v>
      </c>
      <c r="G8141" s="46">
        <v>1687.5</v>
      </c>
    </row>
    <row r="8142" spans="1:7" s="47" customFormat="1" ht="15" customHeight="1" x14ac:dyDescent="0.25">
      <c r="A8142" s="84"/>
      <c r="B8142" s="85">
        <v>71110</v>
      </c>
      <c r="C8142" s="86" t="s">
        <v>729</v>
      </c>
      <c r="D8142" s="87">
        <v>1690.48</v>
      </c>
      <c r="E8142" s="50"/>
      <c r="F8142" s="50"/>
      <c r="G8142" s="50"/>
    </row>
    <row r="8143" spans="1:7" s="47" customFormat="1" ht="15" customHeight="1" x14ac:dyDescent="0.25">
      <c r="A8143" s="85" t="s">
        <v>2495</v>
      </c>
      <c r="B8143" s="85" t="s">
        <v>2495</v>
      </c>
      <c r="C8143" s="86" t="s">
        <v>3133</v>
      </c>
      <c r="D8143" s="87">
        <f>MAX(E8143:G8143)</f>
        <v>1695.0749999999998</v>
      </c>
      <c r="E8143" s="45">
        <v>1356.06</v>
      </c>
      <c r="F8143" s="45">
        <f>E8143*1.25</f>
        <v>1695.0749999999998</v>
      </c>
      <c r="G8143" s="46">
        <v>1695.0749999999998</v>
      </c>
    </row>
    <row r="8144" spans="1:7" s="47" customFormat="1" ht="15" customHeight="1" x14ac:dyDescent="0.25">
      <c r="A8144" s="85">
        <v>78466</v>
      </c>
      <c r="B8144" s="85">
        <v>78466</v>
      </c>
      <c r="C8144" s="86" t="s">
        <v>6233</v>
      </c>
      <c r="D8144" s="87">
        <f>MAX(E8144:G8144)</f>
        <v>1698.4749999999999</v>
      </c>
      <c r="E8144" s="45">
        <v>1358.78</v>
      </c>
      <c r="F8144" s="45">
        <f>E8144*1.25</f>
        <v>1698.4749999999999</v>
      </c>
      <c r="G8144" s="46">
        <v>1698.4749999999999</v>
      </c>
    </row>
    <row r="8145" spans="1:7" s="47" customFormat="1" ht="15" customHeight="1" x14ac:dyDescent="0.25">
      <c r="A8145" s="85">
        <v>78466</v>
      </c>
      <c r="B8145" s="85">
        <v>78466</v>
      </c>
      <c r="C8145" s="86" t="s">
        <v>6271</v>
      </c>
      <c r="D8145" s="87">
        <f>MAX(E8145:G8145)</f>
        <v>1698.4749999999999</v>
      </c>
      <c r="E8145" s="45">
        <v>1358.78</v>
      </c>
      <c r="F8145" s="45">
        <f>E8145*1.25</f>
        <v>1698.4749999999999</v>
      </c>
      <c r="G8145" s="46">
        <v>1698.4749999999999</v>
      </c>
    </row>
    <row r="8146" spans="1:7" s="47" customFormat="1" ht="15" customHeight="1" x14ac:dyDescent="0.25">
      <c r="A8146" s="85">
        <v>78306</v>
      </c>
      <c r="B8146" s="85">
        <v>78306</v>
      </c>
      <c r="C8146" s="86" t="s">
        <v>6231</v>
      </c>
      <c r="D8146" s="87">
        <f>MAX(E8146:G8146)</f>
        <v>1703.3625000000002</v>
      </c>
      <c r="E8146" s="48">
        <v>1362.69</v>
      </c>
      <c r="F8146" s="48">
        <f>E8146*1.25</f>
        <v>1703.3625000000002</v>
      </c>
      <c r="G8146" s="46">
        <v>1703.3625000000002</v>
      </c>
    </row>
    <row r="8147" spans="1:7" s="47" customFormat="1" ht="15" customHeight="1" x14ac:dyDescent="0.25">
      <c r="A8147" s="85">
        <v>78306</v>
      </c>
      <c r="B8147" s="85">
        <v>78306</v>
      </c>
      <c r="C8147" s="86" t="s">
        <v>6269</v>
      </c>
      <c r="D8147" s="87">
        <f>MAX(E8147:G8147)</f>
        <v>1703.3625000000002</v>
      </c>
      <c r="E8147" s="48">
        <v>1362.69</v>
      </c>
      <c r="F8147" s="48">
        <f>E8147*1.25</f>
        <v>1703.3625000000002</v>
      </c>
      <c r="G8147" s="46">
        <v>1703.3625000000002</v>
      </c>
    </row>
    <row r="8148" spans="1:7" s="47" customFormat="1" ht="15" customHeight="1" x14ac:dyDescent="0.25">
      <c r="A8148" s="84"/>
      <c r="B8148" s="85">
        <v>72157</v>
      </c>
      <c r="C8148" s="86" t="s">
        <v>780</v>
      </c>
      <c r="D8148" s="87">
        <v>1704</v>
      </c>
      <c r="E8148" s="51"/>
      <c r="F8148" s="51"/>
      <c r="G8148" s="50"/>
    </row>
    <row r="8149" spans="1:7" s="47" customFormat="1" ht="15" customHeight="1" x14ac:dyDescent="0.25">
      <c r="A8149" s="84"/>
      <c r="B8149" s="85">
        <v>74018</v>
      </c>
      <c r="C8149" s="86" t="s">
        <v>859</v>
      </c>
      <c r="D8149" s="87">
        <v>1705.63</v>
      </c>
      <c r="E8149" s="50"/>
      <c r="F8149" s="50"/>
      <c r="G8149" s="50"/>
    </row>
    <row r="8150" spans="1:7" s="47" customFormat="1" ht="15" customHeight="1" x14ac:dyDescent="0.25">
      <c r="A8150" s="85">
        <v>7728026</v>
      </c>
      <c r="B8150" s="85">
        <v>77280</v>
      </c>
      <c r="C8150" s="86" t="s">
        <v>6186</v>
      </c>
      <c r="D8150" s="87">
        <f>MAX(E8150:G8150)</f>
        <v>1706.7250000000001</v>
      </c>
      <c r="E8150" s="45">
        <v>1365.38</v>
      </c>
      <c r="F8150" s="45">
        <f>E8150*1.25</f>
        <v>1706.7250000000001</v>
      </c>
      <c r="G8150" s="46">
        <v>1706.7250000000001</v>
      </c>
    </row>
    <row r="8151" spans="1:7" s="47" customFormat="1" ht="15" customHeight="1" x14ac:dyDescent="0.25">
      <c r="A8151" s="85" t="s">
        <v>21</v>
      </c>
      <c r="B8151" s="85" t="s">
        <v>2495</v>
      </c>
      <c r="C8151" s="86" t="s">
        <v>3679</v>
      </c>
      <c r="D8151" s="87">
        <f>MAX(E8151:G8151)</f>
        <v>1710.5500000000002</v>
      </c>
      <c r="E8151" s="45">
        <v>1368.44</v>
      </c>
      <c r="F8151" s="45">
        <f>E8151*1.25</f>
        <v>1710.5500000000002</v>
      </c>
      <c r="G8151" s="46">
        <v>1710.5500000000002</v>
      </c>
    </row>
    <row r="8152" spans="1:7" s="47" customFormat="1" ht="15" customHeight="1" x14ac:dyDescent="0.25">
      <c r="A8152" s="85" t="s">
        <v>8140</v>
      </c>
      <c r="B8152" s="85" t="s">
        <v>8140</v>
      </c>
      <c r="C8152" s="86" t="s">
        <v>8141</v>
      </c>
      <c r="D8152" s="87">
        <f>MAX(E8152:G8152)</f>
        <v>1712.5</v>
      </c>
      <c r="E8152" s="45">
        <v>1370</v>
      </c>
      <c r="F8152" s="45">
        <f>E8152*1.25</f>
        <v>1712.5</v>
      </c>
      <c r="G8152" s="46">
        <v>1712.5</v>
      </c>
    </row>
    <row r="8153" spans="1:7" s="47" customFormat="1" ht="15" customHeight="1" x14ac:dyDescent="0.25">
      <c r="A8153" s="85">
        <v>36597</v>
      </c>
      <c r="B8153" s="85">
        <v>36597</v>
      </c>
      <c r="C8153" s="86" t="s">
        <v>8284</v>
      </c>
      <c r="D8153" s="87">
        <f>MAX(E8153:G8153)</f>
        <v>1713.125</v>
      </c>
      <c r="E8153" s="45">
        <v>1370.5</v>
      </c>
      <c r="F8153" s="45">
        <f>E8153*1.25</f>
        <v>1713.125</v>
      </c>
      <c r="G8153" s="46">
        <v>1713.125</v>
      </c>
    </row>
    <row r="8154" spans="1:7" s="47" customFormat="1" ht="15" customHeight="1" x14ac:dyDescent="0.25">
      <c r="A8154" s="85">
        <v>86932</v>
      </c>
      <c r="B8154" s="85">
        <v>86927</v>
      </c>
      <c r="C8154" s="86" t="s">
        <v>5710</v>
      </c>
      <c r="D8154" s="87">
        <f>MAX(E8154:G8154)</f>
        <v>1714.125</v>
      </c>
      <c r="E8154" s="48">
        <v>1371.3</v>
      </c>
      <c r="F8154" s="48">
        <f>E8154*1.25</f>
        <v>1714.125</v>
      </c>
      <c r="G8154" s="49">
        <v>1714.125</v>
      </c>
    </row>
    <row r="8155" spans="1:7" s="47" customFormat="1" ht="15" customHeight="1" x14ac:dyDescent="0.25">
      <c r="A8155" s="85">
        <v>86931</v>
      </c>
      <c r="B8155" s="85">
        <v>86931</v>
      </c>
      <c r="C8155" s="86" t="s">
        <v>5709</v>
      </c>
      <c r="D8155" s="87">
        <f>MAX(E8155:G8155)</f>
        <v>1714.125</v>
      </c>
      <c r="E8155" s="48">
        <v>1371.3</v>
      </c>
      <c r="F8155" s="48">
        <f>E8155*1.25</f>
        <v>1714.125</v>
      </c>
      <c r="G8155" s="49">
        <v>1714.125</v>
      </c>
    </row>
    <row r="8156" spans="1:7" s="47" customFormat="1" ht="15" customHeight="1" x14ac:dyDescent="0.25">
      <c r="A8156" s="84"/>
      <c r="B8156" s="85">
        <v>11623</v>
      </c>
      <c r="C8156" s="86" t="s">
        <v>162</v>
      </c>
      <c r="D8156" s="87">
        <v>1717.5</v>
      </c>
      <c r="E8156" s="50"/>
      <c r="F8156" s="50"/>
      <c r="G8156" s="50"/>
    </row>
    <row r="8157" spans="1:7" s="47" customFormat="1" ht="15" customHeight="1" x14ac:dyDescent="0.25">
      <c r="A8157" s="84"/>
      <c r="B8157" s="85">
        <v>99462</v>
      </c>
      <c r="C8157" s="86" t="s">
        <v>2333</v>
      </c>
      <c r="D8157" s="87">
        <v>1718</v>
      </c>
      <c r="E8157" s="50"/>
      <c r="F8157" s="50"/>
      <c r="G8157" s="50"/>
    </row>
    <row r="8158" spans="1:7" s="47" customFormat="1" ht="15" customHeight="1" x14ac:dyDescent="0.25">
      <c r="A8158" s="84"/>
      <c r="B8158" s="85">
        <v>74220</v>
      </c>
      <c r="C8158" s="86" t="s">
        <v>879</v>
      </c>
      <c r="D8158" s="87">
        <v>1719.21</v>
      </c>
      <c r="E8158" s="50"/>
      <c r="F8158" s="50"/>
      <c r="G8158" s="50"/>
    </row>
    <row r="8159" spans="1:7" s="47" customFormat="1" ht="15" customHeight="1" x14ac:dyDescent="0.25">
      <c r="A8159" s="84"/>
      <c r="B8159" s="85">
        <v>88230</v>
      </c>
      <c r="C8159" s="86" t="s">
        <v>1832</v>
      </c>
      <c r="D8159" s="87">
        <v>1720</v>
      </c>
      <c r="E8159" s="50"/>
      <c r="F8159" s="50"/>
      <c r="G8159" s="50"/>
    </row>
    <row r="8160" spans="1:7" s="47" customFormat="1" ht="15" customHeight="1" x14ac:dyDescent="0.25">
      <c r="A8160" s="85">
        <v>78707</v>
      </c>
      <c r="B8160" s="85">
        <v>78707</v>
      </c>
      <c r="C8160" s="86" t="s">
        <v>6275</v>
      </c>
      <c r="D8160" s="87">
        <f>MAX(E8160:G8160)</f>
        <v>1721.25</v>
      </c>
      <c r="E8160" s="45">
        <v>1377</v>
      </c>
      <c r="F8160" s="45">
        <f>E8160*1.25</f>
        <v>1721.25</v>
      </c>
      <c r="G8160" s="46">
        <v>1721.25</v>
      </c>
    </row>
    <row r="8161" spans="1:8" s="47" customFormat="1" ht="15" customHeight="1" x14ac:dyDescent="0.25">
      <c r="A8161" s="85">
        <v>78707</v>
      </c>
      <c r="B8161" s="85">
        <v>78707</v>
      </c>
      <c r="C8161" s="86" t="s">
        <v>6239</v>
      </c>
      <c r="D8161" s="87">
        <f>MAX(E8161:G8161)</f>
        <v>1721.25</v>
      </c>
      <c r="E8161" s="45">
        <v>1377</v>
      </c>
      <c r="F8161" s="45">
        <f>E8161*1.25</f>
        <v>1721.25</v>
      </c>
      <c r="G8161" s="46">
        <v>1721.25</v>
      </c>
    </row>
    <row r="8162" spans="1:8" s="47" customFormat="1" ht="15" customHeight="1" x14ac:dyDescent="0.25">
      <c r="A8162" s="85">
        <v>78707</v>
      </c>
      <c r="B8162" s="85">
        <v>78707</v>
      </c>
      <c r="C8162" s="86" t="s">
        <v>6274</v>
      </c>
      <c r="D8162" s="87">
        <f>MAX(E8162:G8162)</f>
        <v>1721.25</v>
      </c>
      <c r="E8162" s="45">
        <v>1377</v>
      </c>
      <c r="F8162" s="45">
        <f>E8162*1.25</f>
        <v>1721.25</v>
      </c>
      <c r="G8162" s="46">
        <v>1721.25</v>
      </c>
    </row>
    <row r="8163" spans="1:8" s="47" customFormat="1" ht="15" customHeight="1" x14ac:dyDescent="0.25">
      <c r="A8163" s="85">
        <v>78707</v>
      </c>
      <c r="B8163" s="85">
        <v>78707</v>
      </c>
      <c r="C8163" s="86" t="s">
        <v>6238</v>
      </c>
      <c r="D8163" s="87">
        <f>MAX(E8163:G8163)</f>
        <v>1721.25</v>
      </c>
      <c r="E8163" s="45">
        <v>1377</v>
      </c>
      <c r="F8163" s="45">
        <f>E8163*1.25</f>
        <v>1721.25</v>
      </c>
      <c r="G8163" s="46">
        <v>1721.25</v>
      </c>
    </row>
    <row r="8164" spans="1:8" s="47" customFormat="1" ht="15" customHeight="1" x14ac:dyDescent="0.25">
      <c r="A8164" s="85" t="s">
        <v>2495</v>
      </c>
      <c r="B8164" s="85" t="s">
        <v>2495</v>
      </c>
      <c r="C8164" s="86" t="s">
        <v>6714</v>
      </c>
      <c r="D8164" s="87">
        <f>MAX(E8164:G8164)</f>
        <v>1726.375</v>
      </c>
      <c r="E8164" s="45">
        <v>1381.1</v>
      </c>
      <c r="F8164" s="45">
        <f>E8164*1.25</f>
        <v>1726.375</v>
      </c>
      <c r="G8164" s="46">
        <v>1726.375</v>
      </c>
      <c r="H8164" s="46"/>
    </row>
    <row r="8165" spans="1:8" s="47" customFormat="1" ht="15" customHeight="1" x14ac:dyDescent="0.25">
      <c r="A8165" s="85" t="s">
        <v>2495</v>
      </c>
      <c r="B8165" s="85" t="s">
        <v>2495</v>
      </c>
      <c r="C8165" s="86" t="s">
        <v>8252</v>
      </c>
      <c r="D8165" s="87">
        <f>MAX(E8165:G8165)</f>
        <v>1735.0625</v>
      </c>
      <c r="E8165" s="45">
        <v>1388.05</v>
      </c>
      <c r="F8165" s="45">
        <f>E8165*1.25</f>
        <v>1735.0625</v>
      </c>
      <c r="G8165" s="46">
        <v>1735.0625</v>
      </c>
      <c r="H8165" s="46"/>
    </row>
    <row r="8166" spans="1:8" s="47" customFormat="1" ht="15" customHeight="1" x14ac:dyDescent="0.25">
      <c r="A8166" s="85">
        <v>72128</v>
      </c>
      <c r="B8166" s="85">
        <v>72128</v>
      </c>
      <c r="C8166" s="86" t="s">
        <v>6329</v>
      </c>
      <c r="D8166" s="87">
        <f>MAX(E8166:G8166)</f>
        <v>1736.8875</v>
      </c>
      <c r="E8166" s="45">
        <v>1389.51</v>
      </c>
      <c r="F8166" s="45">
        <f>E8166*1.25</f>
        <v>1736.8875</v>
      </c>
      <c r="G8166" s="46">
        <v>1736.8875</v>
      </c>
      <c r="H8166" s="46"/>
    </row>
    <row r="8167" spans="1:8" s="47" customFormat="1" ht="15" customHeight="1" x14ac:dyDescent="0.25">
      <c r="A8167" s="84"/>
      <c r="B8167" s="85">
        <v>64642</v>
      </c>
      <c r="C8167" s="86" t="s">
        <v>650</v>
      </c>
      <c r="D8167" s="87">
        <v>1739</v>
      </c>
      <c r="E8167" s="50"/>
      <c r="F8167" s="50"/>
      <c r="G8167" s="50"/>
      <c r="H8167" s="46"/>
    </row>
    <row r="8168" spans="1:8" s="47" customFormat="1" ht="15" customHeight="1" x14ac:dyDescent="0.25">
      <c r="A8168" s="84"/>
      <c r="B8168" s="85">
        <v>49411</v>
      </c>
      <c r="C8168" s="86" t="s">
        <v>557</v>
      </c>
      <c r="D8168" s="87">
        <v>1742.98</v>
      </c>
      <c r="E8168" s="50"/>
      <c r="F8168" s="50"/>
      <c r="G8168" s="50"/>
      <c r="H8168" s="46"/>
    </row>
    <row r="8169" spans="1:8" s="47" customFormat="1" ht="15" customHeight="1" x14ac:dyDescent="0.25">
      <c r="A8169" s="85">
        <v>78801</v>
      </c>
      <c r="B8169" s="85">
        <v>78801</v>
      </c>
      <c r="C8169" s="86" t="s">
        <v>6254</v>
      </c>
      <c r="D8169" s="87">
        <f>MAX(E8169:G8169)</f>
        <v>1743.8374999999999</v>
      </c>
      <c r="E8169" s="45">
        <v>1395.07</v>
      </c>
      <c r="F8169" s="45">
        <f>E8169*1.25</f>
        <v>1743.8374999999999</v>
      </c>
      <c r="G8169" s="46">
        <v>1743.8374999999999</v>
      </c>
      <c r="H8169" s="46"/>
    </row>
    <row r="8170" spans="1:8" s="47" customFormat="1" ht="15" customHeight="1" x14ac:dyDescent="0.25">
      <c r="A8170" s="84"/>
      <c r="B8170" s="85">
        <v>78315</v>
      </c>
      <c r="C8170" s="86" t="s">
        <v>1051</v>
      </c>
      <c r="D8170" s="87">
        <v>1744.26</v>
      </c>
      <c r="E8170" s="50"/>
      <c r="F8170" s="50"/>
      <c r="G8170" s="50"/>
      <c r="H8170" s="46"/>
    </row>
    <row r="8171" spans="1:8" s="47" customFormat="1" ht="15" customHeight="1" x14ac:dyDescent="0.25">
      <c r="A8171" s="85">
        <v>33016</v>
      </c>
      <c r="B8171" s="85">
        <v>33016</v>
      </c>
      <c r="C8171" s="86" t="s">
        <v>7032</v>
      </c>
      <c r="D8171" s="87">
        <f>MAX(E8171:G8171)</f>
        <v>1745</v>
      </c>
      <c r="E8171" s="45">
        <v>1396</v>
      </c>
      <c r="F8171" s="45">
        <f>E8171*1.25</f>
        <v>1745</v>
      </c>
      <c r="G8171" s="46">
        <v>1745</v>
      </c>
      <c r="H8171" s="46"/>
    </row>
    <row r="8172" spans="1:8" s="47" customFormat="1" ht="15" customHeight="1" x14ac:dyDescent="0.25">
      <c r="A8172" s="85">
        <v>49083</v>
      </c>
      <c r="B8172" s="85">
        <v>49083</v>
      </c>
      <c r="C8172" s="86" t="s">
        <v>7041</v>
      </c>
      <c r="D8172" s="87">
        <f>MAX(E8172:G8172)</f>
        <v>1745</v>
      </c>
      <c r="E8172" s="45">
        <v>1396</v>
      </c>
      <c r="F8172" s="45">
        <f>E8172*1.25</f>
        <v>1745</v>
      </c>
      <c r="G8172" s="46">
        <v>1745</v>
      </c>
      <c r="H8172" s="46"/>
    </row>
    <row r="8173" spans="1:8" s="47" customFormat="1" ht="15" customHeight="1" x14ac:dyDescent="0.25">
      <c r="A8173" s="84"/>
      <c r="B8173" s="85">
        <v>78802</v>
      </c>
      <c r="C8173" s="86" t="s">
        <v>1072</v>
      </c>
      <c r="D8173" s="87">
        <v>1745.56</v>
      </c>
      <c r="E8173" s="50"/>
      <c r="F8173" s="50"/>
      <c r="G8173" s="50"/>
      <c r="H8173" s="46"/>
    </row>
    <row r="8174" spans="1:8" s="47" customFormat="1" ht="15" customHeight="1" x14ac:dyDescent="0.25">
      <c r="A8174" s="84"/>
      <c r="B8174" s="85">
        <v>41252</v>
      </c>
      <c r="C8174" s="86" t="s">
        <v>530</v>
      </c>
      <c r="D8174" s="87">
        <v>1746.49</v>
      </c>
      <c r="E8174" s="50"/>
      <c r="F8174" s="50"/>
      <c r="G8174" s="50"/>
      <c r="H8174" s="46"/>
    </row>
    <row r="8175" spans="1:8" s="47" customFormat="1" ht="15" customHeight="1" x14ac:dyDescent="0.25">
      <c r="A8175" s="84"/>
      <c r="B8175" s="85">
        <v>70450</v>
      </c>
      <c r="C8175" s="86" t="s">
        <v>2361</v>
      </c>
      <c r="D8175" s="87">
        <v>1748.5</v>
      </c>
      <c r="E8175" s="50"/>
      <c r="F8175" s="50"/>
      <c r="G8175" s="50"/>
      <c r="H8175" s="46"/>
    </row>
    <row r="8176" spans="1:8" s="47" customFormat="1" ht="15" customHeight="1" x14ac:dyDescent="0.25">
      <c r="A8176" s="85" t="s">
        <v>25</v>
      </c>
      <c r="B8176" s="85" t="s">
        <v>2495</v>
      </c>
      <c r="C8176" s="86" t="s">
        <v>3648</v>
      </c>
      <c r="D8176" s="87">
        <f>MAX(E8176:G8176)</f>
        <v>1750</v>
      </c>
      <c r="E8176" s="45">
        <v>1400</v>
      </c>
      <c r="F8176" s="45">
        <f>E8176*1.25</f>
        <v>1750</v>
      </c>
      <c r="G8176" s="46">
        <v>1750</v>
      </c>
      <c r="H8176" s="46"/>
    </row>
    <row r="8177" spans="1:8" s="47" customFormat="1" ht="15" customHeight="1" x14ac:dyDescent="0.25">
      <c r="A8177" s="85" t="s">
        <v>2495</v>
      </c>
      <c r="B8177" s="85" t="s">
        <v>2495</v>
      </c>
      <c r="C8177" s="86" t="s">
        <v>3719</v>
      </c>
      <c r="D8177" s="87">
        <f>MAX(E8177:G8177)</f>
        <v>1750</v>
      </c>
      <c r="E8177" s="45">
        <v>1400</v>
      </c>
      <c r="F8177" s="45">
        <f>E8177*1.25</f>
        <v>1750</v>
      </c>
      <c r="G8177" s="46">
        <v>1750</v>
      </c>
      <c r="H8177" s="46"/>
    </row>
    <row r="8178" spans="1:8" s="47" customFormat="1" ht="15" customHeight="1" x14ac:dyDescent="0.25">
      <c r="A8178" s="85" t="s">
        <v>25</v>
      </c>
      <c r="B8178" s="85" t="s">
        <v>2495</v>
      </c>
      <c r="C8178" s="86" t="s">
        <v>3625</v>
      </c>
      <c r="D8178" s="87">
        <f>MAX(E8178:G8178)</f>
        <v>1750</v>
      </c>
      <c r="E8178" s="45">
        <v>1400</v>
      </c>
      <c r="F8178" s="45">
        <f>E8178*1.25</f>
        <v>1750</v>
      </c>
      <c r="G8178" s="46">
        <v>1750</v>
      </c>
      <c r="H8178" s="46"/>
    </row>
    <row r="8179" spans="1:8" s="47" customFormat="1" ht="15" customHeight="1" x14ac:dyDescent="0.25">
      <c r="A8179" s="85" t="s">
        <v>25</v>
      </c>
      <c r="B8179" s="85" t="s">
        <v>2495</v>
      </c>
      <c r="C8179" s="86" t="s">
        <v>3626</v>
      </c>
      <c r="D8179" s="87">
        <f>MAX(E8179:G8179)</f>
        <v>1750</v>
      </c>
      <c r="E8179" s="45">
        <v>1400</v>
      </c>
      <c r="F8179" s="45">
        <f>E8179*1.25</f>
        <v>1750</v>
      </c>
      <c r="G8179" s="46">
        <v>1750</v>
      </c>
      <c r="H8179" s="46"/>
    </row>
    <row r="8180" spans="1:8" s="47" customFormat="1" ht="15" customHeight="1" x14ac:dyDescent="0.25">
      <c r="A8180" s="85" t="s">
        <v>2962</v>
      </c>
      <c r="B8180" s="85" t="s">
        <v>2495</v>
      </c>
      <c r="C8180" s="86" t="s">
        <v>2964</v>
      </c>
      <c r="D8180" s="87">
        <f>MAX(E8180:G8180)</f>
        <v>1750</v>
      </c>
      <c r="E8180" s="45">
        <v>1400</v>
      </c>
      <c r="F8180" s="45">
        <f>E8180*1.25</f>
        <v>1750</v>
      </c>
      <c r="G8180" s="46">
        <v>1750</v>
      </c>
      <c r="H8180" s="46"/>
    </row>
    <row r="8181" spans="1:8" s="47" customFormat="1" ht="15" customHeight="1" x14ac:dyDescent="0.25">
      <c r="A8181" s="88"/>
      <c r="B8181" s="88">
        <v>200</v>
      </c>
      <c r="C8181" s="92" t="s">
        <v>2383</v>
      </c>
      <c r="D8181" s="87">
        <f>MAX(E8181:G8181)</f>
        <v>1750</v>
      </c>
      <c r="E8181" s="39"/>
      <c r="F8181" s="37">
        <v>1750</v>
      </c>
      <c r="G8181" s="46">
        <v>1750</v>
      </c>
      <c r="H8181" s="46"/>
    </row>
    <row r="8182" spans="1:8" s="47" customFormat="1" ht="15" customHeight="1" x14ac:dyDescent="0.25">
      <c r="A8182" s="85" t="s">
        <v>25</v>
      </c>
      <c r="B8182" s="85" t="s">
        <v>2495</v>
      </c>
      <c r="C8182" s="86" t="s">
        <v>3601</v>
      </c>
      <c r="D8182" s="87">
        <f>MAX(E8182:G8182)</f>
        <v>1750</v>
      </c>
      <c r="E8182" s="45">
        <v>1400</v>
      </c>
      <c r="F8182" s="45">
        <f>E8182*1.25</f>
        <v>1750</v>
      </c>
      <c r="G8182" s="46">
        <v>1750</v>
      </c>
      <c r="H8182" s="46"/>
    </row>
    <row r="8183" spans="1:8" s="47" customFormat="1" ht="15" customHeight="1" x14ac:dyDescent="0.25">
      <c r="A8183" s="85" t="s">
        <v>2495</v>
      </c>
      <c r="B8183" s="85" t="s">
        <v>2495</v>
      </c>
      <c r="C8183" s="86" t="s">
        <v>3038</v>
      </c>
      <c r="D8183" s="87">
        <f>MAX(E8183:G8183)</f>
        <v>1750</v>
      </c>
      <c r="E8183" s="45">
        <v>1400</v>
      </c>
      <c r="F8183" s="45">
        <f>E8183*1.25</f>
        <v>1750</v>
      </c>
      <c r="G8183" s="46">
        <v>1750</v>
      </c>
      <c r="H8183" s="46"/>
    </row>
    <row r="8184" spans="1:8" s="47" customFormat="1" ht="15" customHeight="1" x14ac:dyDescent="0.25">
      <c r="A8184" s="85" t="s">
        <v>25</v>
      </c>
      <c r="B8184" s="85" t="s">
        <v>2495</v>
      </c>
      <c r="C8184" s="86" t="s">
        <v>3925</v>
      </c>
      <c r="D8184" s="87">
        <f>MAX(E8184:G8184)</f>
        <v>1750</v>
      </c>
      <c r="E8184" s="45">
        <v>1400</v>
      </c>
      <c r="F8184" s="45">
        <f>E8184*1.25</f>
        <v>1750</v>
      </c>
      <c r="G8184" s="46">
        <v>1750</v>
      </c>
      <c r="H8184" s="46"/>
    </row>
    <row r="8185" spans="1:8" s="47" customFormat="1" ht="15" customHeight="1" x14ac:dyDescent="0.25">
      <c r="A8185" s="85" t="s">
        <v>25</v>
      </c>
      <c r="B8185" s="85" t="s">
        <v>2495</v>
      </c>
      <c r="C8185" s="86" t="s">
        <v>3590</v>
      </c>
      <c r="D8185" s="87">
        <f>MAX(E8185:G8185)</f>
        <v>1750</v>
      </c>
      <c r="E8185" s="45">
        <v>1400</v>
      </c>
      <c r="F8185" s="45">
        <f>E8185*1.25</f>
        <v>1750</v>
      </c>
      <c r="G8185" s="46">
        <v>1750</v>
      </c>
      <c r="H8185" s="46"/>
    </row>
    <row r="8186" spans="1:8" s="47" customFormat="1" ht="15" customHeight="1" x14ac:dyDescent="0.25">
      <c r="A8186" s="85" t="s">
        <v>25</v>
      </c>
      <c r="B8186" s="85" t="s">
        <v>2495</v>
      </c>
      <c r="C8186" s="86" t="s">
        <v>3885</v>
      </c>
      <c r="D8186" s="87">
        <f>MAX(E8186:G8186)</f>
        <v>1750</v>
      </c>
      <c r="E8186" s="45">
        <v>1400</v>
      </c>
      <c r="F8186" s="45">
        <f>E8186*1.25</f>
        <v>1750</v>
      </c>
      <c r="G8186" s="46">
        <v>1750</v>
      </c>
      <c r="H8186" s="46"/>
    </row>
    <row r="8187" spans="1:8" s="47" customFormat="1" ht="15" customHeight="1" x14ac:dyDescent="0.25">
      <c r="A8187" s="85">
        <v>78708</v>
      </c>
      <c r="B8187" s="85">
        <v>78708</v>
      </c>
      <c r="C8187" s="86" t="s">
        <v>6240</v>
      </c>
      <c r="D8187" s="87">
        <f>MAX(E8187:G8187)</f>
        <v>1751.6499999999999</v>
      </c>
      <c r="E8187" s="45">
        <v>1401.32</v>
      </c>
      <c r="F8187" s="45">
        <f>E8187*1.25</f>
        <v>1751.6499999999999</v>
      </c>
      <c r="G8187" s="46">
        <v>1751.6499999999999</v>
      </c>
      <c r="H8187" s="46"/>
    </row>
    <row r="8188" spans="1:8" s="47" customFormat="1" ht="15" customHeight="1" x14ac:dyDescent="0.25">
      <c r="A8188" s="84"/>
      <c r="B8188" s="85">
        <v>73630</v>
      </c>
      <c r="C8188" s="86" t="s">
        <v>843</v>
      </c>
      <c r="D8188" s="87">
        <v>1752.36</v>
      </c>
      <c r="E8188" s="50"/>
      <c r="F8188" s="50"/>
      <c r="G8188" s="50"/>
      <c r="H8188" s="46"/>
    </row>
    <row r="8189" spans="1:8" s="47" customFormat="1" ht="15" customHeight="1" x14ac:dyDescent="0.25">
      <c r="A8189" s="85">
        <v>75982</v>
      </c>
      <c r="B8189" s="85">
        <v>75982</v>
      </c>
      <c r="C8189" s="86" t="s">
        <v>6023</v>
      </c>
      <c r="D8189" s="87">
        <f>MAX(E8189:G8189)</f>
        <v>1755.6875</v>
      </c>
      <c r="E8189" s="45">
        <v>1404.55</v>
      </c>
      <c r="F8189" s="45">
        <f>E8189*1.25</f>
        <v>1755.6875</v>
      </c>
      <c r="G8189" s="46">
        <v>1755.6875</v>
      </c>
      <c r="H8189" s="46"/>
    </row>
    <row r="8190" spans="1:8" s="47" customFormat="1" ht="15" customHeight="1" x14ac:dyDescent="0.25">
      <c r="A8190" s="85" t="s">
        <v>2495</v>
      </c>
      <c r="B8190" s="85" t="s">
        <v>2495</v>
      </c>
      <c r="C8190" s="86" t="s">
        <v>3847</v>
      </c>
      <c r="D8190" s="87">
        <f>MAX(E8190:G8190)</f>
        <v>1757.4250000000002</v>
      </c>
      <c r="E8190" s="45">
        <v>1405.94</v>
      </c>
      <c r="F8190" s="45">
        <f>E8190*1.25</f>
        <v>1757.4250000000002</v>
      </c>
      <c r="G8190" s="46">
        <v>1757.4250000000002</v>
      </c>
      <c r="H8190" s="46"/>
    </row>
    <row r="8191" spans="1:8" s="47" customFormat="1" ht="15" customHeight="1" x14ac:dyDescent="0.25">
      <c r="A8191" s="85">
        <v>74320</v>
      </c>
      <c r="B8191" s="85">
        <v>74320</v>
      </c>
      <c r="C8191" s="86" t="s">
        <v>6009</v>
      </c>
      <c r="D8191" s="87">
        <f>MAX(E8191:G8191)</f>
        <v>1757.5625</v>
      </c>
      <c r="E8191" s="45">
        <v>1406.05</v>
      </c>
      <c r="F8191" s="45">
        <f>E8191*1.25</f>
        <v>1757.5625</v>
      </c>
      <c r="G8191" s="46">
        <v>1757.5625</v>
      </c>
      <c r="H8191" s="46"/>
    </row>
    <row r="8192" spans="1:8" s="47" customFormat="1" ht="15" customHeight="1" x14ac:dyDescent="0.25">
      <c r="A8192" s="84"/>
      <c r="B8192" s="85">
        <v>78459</v>
      </c>
      <c r="C8192" s="86" t="s">
        <v>1055</v>
      </c>
      <c r="D8192" s="87">
        <v>1760.88</v>
      </c>
      <c r="E8192" s="50"/>
      <c r="F8192" s="50"/>
      <c r="G8192" s="50"/>
      <c r="H8192" s="46"/>
    </row>
    <row r="8193" spans="1:8" s="47" customFormat="1" ht="15" customHeight="1" x14ac:dyDescent="0.25">
      <c r="A8193" s="85" t="s">
        <v>2495</v>
      </c>
      <c r="B8193" s="85" t="s">
        <v>2495</v>
      </c>
      <c r="C8193" s="86" t="s">
        <v>3257</v>
      </c>
      <c r="D8193" s="87">
        <f>MAX(E8193:G8193)</f>
        <v>1762.5</v>
      </c>
      <c r="E8193" s="45">
        <v>1410</v>
      </c>
      <c r="F8193" s="45">
        <f>E8193*1.25</f>
        <v>1762.5</v>
      </c>
      <c r="G8193" s="46">
        <v>1762.5</v>
      </c>
      <c r="H8193" s="46"/>
    </row>
    <row r="8194" spans="1:8" s="47" customFormat="1" ht="15" customHeight="1" x14ac:dyDescent="0.25">
      <c r="A8194" s="85">
        <v>55100</v>
      </c>
      <c r="B8194" s="85">
        <v>55100</v>
      </c>
      <c r="C8194" s="86" t="s">
        <v>7422</v>
      </c>
      <c r="D8194" s="87">
        <f>MAX(E8194:G8194)</f>
        <v>1764.375</v>
      </c>
      <c r="E8194" s="45">
        <v>1411.5</v>
      </c>
      <c r="F8194" s="45">
        <f>E8194*1.25</f>
        <v>1764.375</v>
      </c>
      <c r="G8194" s="46">
        <v>1764.375</v>
      </c>
      <c r="H8194" s="46"/>
    </row>
    <row r="8195" spans="1:8" s="47" customFormat="1" ht="15" customHeight="1" x14ac:dyDescent="0.25">
      <c r="A8195" s="85">
        <v>78598</v>
      </c>
      <c r="B8195" s="85">
        <v>78598</v>
      </c>
      <c r="C8195" s="86" t="s">
        <v>6245</v>
      </c>
      <c r="D8195" s="87">
        <f>MAX(E8195:G8195)</f>
        <v>1764.5249999999999</v>
      </c>
      <c r="E8195" s="45">
        <v>1411.62</v>
      </c>
      <c r="F8195" s="45">
        <f>E8195*1.25</f>
        <v>1764.5249999999999</v>
      </c>
      <c r="G8195" s="46">
        <v>1764.5249999999999</v>
      </c>
      <c r="H8195" s="46"/>
    </row>
    <row r="8196" spans="1:8" s="47" customFormat="1" ht="15" customHeight="1" x14ac:dyDescent="0.25">
      <c r="A8196" s="85">
        <v>7730726</v>
      </c>
      <c r="B8196" s="85">
        <v>77307</v>
      </c>
      <c r="C8196" s="86" t="s">
        <v>6170</v>
      </c>
      <c r="D8196" s="87">
        <f>MAX(E8196:G8196)</f>
        <v>1765.7875000000001</v>
      </c>
      <c r="E8196" s="45">
        <v>1412.63</v>
      </c>
      <c r="F8196" s="45">
        <f>E8196*1.25</f>
        <v>1765.7875000000001</v>
      </c>
      <c r="G8196" s="46">
        <v>1765.7875000000001</v>
      </c>
      <c r="H8196" s="46"/>
    </row>
    <row r="8197" spans="1:8" s="47" customFormat="1" ht="15" customHeight="1" x14ac:dyDescent="0.25">
      <c r="A8197" s="84"/>
      <c r="B8197" s="85">
        <v>70480</v>
      </c>
      <c r="C8197" s="86" t="s">
        <v>692</v>
      </c>
      <c r="D8197" s="87">
        <v>1768.75</v>
      </c>
      <c r="E8197" s="50"/>
      <c r="F8197" s="50"/>
      <c r="G8197" s="50"/>
      <c r="H8197" s="46"/>
    </row>
    <row r="8198" spans="1:8" s="47" customFormat="1" ht="15" customHeight="1" x14ac:dyDescent="0.25">
      <c r="A8198" s="85" t="s">
        <v>2495</v>
      </c>
      <c r="B8198" s="85" t="s">
        <v>2495</v>
      </c>
      <c r="C8198" s="86" t="s">
        <v>4175</v>
      </c>
      <c r="D8198" s="87">
        <f>MAX(E8198:G8198)</f>
        <v>1770</v>
      </c>
      <c r="E8198" s="45">
        <v>1416</v>
      </c>
      <c r="F8198" s="45">
        <f>E8198*1.25</f>
        <v>1770</v>
      </c>
      <c r="G8198" s="46">
        <v>1770</v>
      </c>
      <c r="H8198" s="46"/>
    </row>
    <row r="8199" spans="1:8" s="47" customFormat="1" ht="15" customHeight="1" x14ac:dyDescent="0.25">
      <c r="A8199" s="84"/>
      <c r="B8199" s="85">
        <v>77412</v>
      </c>
      <c r="C8199" s="86" t="s">
        <v>1017</v>
      </c>
      <c r="D8199" s="87">
        <v>1770.98</v>
      </c>
      <c r="E8199" s="50"/>
      <c r="F8199" s="50"/>
      <c r="G8199" s="50"/>
      <c r="H8199" s="46"/>
    </row>
    <row r="8200" spans="1:8" s="47" customFormat="1" ht="15" customHeight="1" x14ac:dyDescent="0.25">
      <c r="A8200" s="85">
        <v>78227</v>
      </c>
      <c r="B8200" s="85">
        <v>78227</v>
      </c>
      <c r="C8200" s="86" t="s">
        <v>6266</v>
      </c>
      <c r="D8200" s="87">
        <f>MAX(E8200:G8200)</f>
        <v>1774.125</v>
      </c>
      <c r="E8200" s="45">
        <v>1419.3</v>
      </c>
      <c r="F8200" s="45">
        <f>E8200*1.25</f>
        <v>1774.125</v>
      </c>
      <c r="G8200" s="46">
        <v>1774.125</v>
      </c>
      <c r="H8200" s="46"/>
    </row>
    <row r="8201" spans="1:8" s="47" customFormat="1" ht="15" customHeight="1" x14ac:dyDescent="0.25">
      <c r="A8201" s="85">
        <v>78227</v>
      </c>
      <c r="B8201" s="85">
        <v>78227</v>
      </c>
      <c r="C8201" s="86" t="s">
        <v>6223</v>
      </c>
      <c r="D8201" s="87">
        <f>MAX(E8201:G8201)</f>
        <v>1774.125</v>
      </c>
      <c r="E8201" s="45">
        <v>1419.3</v>
      </c>
      <c r="F8201" s="45">
        <f>E8201*1.25</f>
        <v>1774.125</v>
      </c>
      <c r="G8201" s="46">
        <v>1774.125</v>
      </c>
      <c r="H8201" s="46"/>
    </row>
    <row r="8202" spans="1:8" s="47" customFormat="1" ht="15" customHeight="1" x14ac:dyDescent="0.25">
      <c r="A8202" s="85">
        <v>74150</v>
      </c>
      <c r="B8202" s="85">
        <v>74150</v>
      </c>
      <c r="C8202" s="86" t="s">
        <v>6339</v>
      </c>
      <c r="D8202" s="87">
        <f>MAX(E8202:G8202)</f>
        <v>1775.9375</v>
      </c>
      <c r="E8202" s="45">
        <v>1420.75</v>
      </c>
      <c r="F8202" s="45">
        <f>E8202*1.25</f>
        <v>1775.9375</v>
      </c>
      <c r="G8202" s="46">
        <v>1775.9375</v>
      </c>
      <c r="H8202" s="46"/>
    </row>
    <row r="8203" spans="1:8" s="47" customFormat="1" ht="15" customHeight="1" x14ac:dyDescent="0.25">
      <c r="A8203" s="85">
        <v>72192</v>
      </c>
      <c r="B8203" s="85">
        <v>72192</v>
      </c>
      <c r="C8203" s="86" t="s">
        <v>6335</v>
      </c>
      <c r="D8203" s="87">
        <f>MAX(E8203:G8203)</f>
        <v>1775.9375</v>
      </c>
      <c r="E8203" s="45">
        <v>1420.75</v>
      </c>
      <c r="F8203" s="45">
        <f>E8203*1.25</f>
        <v>1775.9375</v>
      </c>
      <c r="G8203" s="46">
        <v>1775.9375</v>
      </c>
      <c r="H8203" s="46"/>
    </row>
    <row r="8204" spans="1:8" s="47" customFormat="1" ht="15" customHeight="1" x14ac:dyDescent="0.25">
      <c r="A8204" s="85">
        <v>72131</v>
      </c>
      <c r="B8204" s="85">
        <v>72131</v>
      </c>
      <c r="C8204" s="86" t="s">
        <v>6332</v>
      </c>
      <c r="D8204" s="87">
        <f>MAX(E8204:G8204)</f>
        <v>1775.9375</v>
      </c>
      <c r="E8204" s="45">
        <v>1420.75</v>
      </c>
      <c r="F8204" s="45">
        <f>E8204*1.25</f>
        <v>1775.9375</v>
      </c>
      <c r="G8204" s="46">
        <v>1775.9375</v>
      </c>
      <c r="H8204" s="46"/>
    </row>
    <row r="8205" spans="1:8" s="47" customFormat="1" ht="15" customHeight="1" x14ac:dyDescent="0.25">
      <c r="A8205" s="85">
        <v>62323</v>
      </c>
      <c r="B8205" s="85">
        <v>62323</v>
      </c>
      <c r="C8205" s="86" t="s">
        <v>6923</v>
      </c>
      <c r="D8205" s="87">
        <f>MAX(E8205:G8205)</f>
        <v>1777.6499999999999</v>
      </c>
      <c r="E8205" s="48">
        <v>1422.12</v>
      </c>
      <c r="F8205" s="48">
        <f>E8205*1.25</f>
        <v>1777.6499999999999</v>
      </c>
      <c r="G8205" s="49">
        <v>1777.6499999999999</v>
      </c>
      <c r="H8205" s="46"/>
    </row>
    <row r="8206" spans="1:8" s="47" customFormat="1" ht="15" customHeight="1" x14ac:dyDescent="0.25">
      <c r="A8206" s="85">
        <v>62323</v>
      </c>
      <c r="B8206" s="85">
        <v>62323</v>
      </c>
      <c r="C8206" s="86" t="s">
        <v>6923</v>
      </c>
      <c r="D8206" s="87">
        <f>MAX(E8206:G8206)</f>
        <v>1777.6499999999999</v>
      </c>
      <c r="E8206" s="48">
        <v>1422.12</v>
      </c>
      <c r="F8206" s="48">
        <f>E8206*1.25</f>
        <v>1777.6499999999999</v>
      </c>
      <c r="G8206" s="49">
        <v>1777.6499999999999</v>
      </c>
      <c r="H8206" s="46"/>
    </row>
    <row r="8207" spans="1:8" s="47" customFormat="1" ht="15" customHeight="1" x14ac:dyDescent="0.25">
      <c r="A8207" s="85">
        <v>62323</v>
      </c>
      <c r="B8207" s="85">
        <v>62323</v>
      </c>
      <c r="C8207" s="86" t="s">
        <v>7398</v>
      </c>
      <c r="D8207" s="87">
        <f>MAX(E8207:G8207)</f>
        <v>1777.6499999999999</v>
      </c>
      <c r="E8207" s="48">
        <v>1422.12</v>
      </c>
      <c r="F8207" s="48">
        <f>E8207*1.25</f>
        <v>1777.6499999999999</v>
      </c>
      <c r="G8207" s="49">
        <v>1777.6499999999999</v>
      </c>
      <c r="H8207" s="46"/>
    </row>
    <row r="8208" spans="1:8" s="47" customFormat="1" ht="15" customHeight="1" x14ac:dyDescent="0.25">
      <c r="A8208" s="85">
        <v>62323</v>
      </c>
      <c r="B8208" s="85">
        <v>62323</v>
      </c>
      <c r="C8208" s="86" t="s">
        <v>7398</v>
      </c>
      <c r="D8208" s="87">
        <f>MAX(E8208:G8208)</f>
        <v>1777.6499999999999</v>
      </c>
      <c r="E8208" s="48">
        <v>1422.12</v>
      </c>
      <c r="F8208" s="48">
        <f>E8208*1.25</f>
        <v>1777.6499999999999</v>
      </c>
      <c r="G8208" s="49">
        <v>1777.6499999999999</v>
      </c>
      <c r="H8208" s="46"/>
    </row>
    <row r="8209" spans="1:8" s="47" customFormat="1" ht="15" customHeight="1" x14ac:dyDescent="0.25">
      <c r="A8209" s="84"/>
      <c r="B8209" s="85">
        <v>72114</v>
      </c>
      <c r="C8209" s="86" t="s">
        <v>755</v>
      </c>
      <c r="D8209" s="87">
        <v>1781.33</v>
      </c>
      <c r="E8209" s="50"/>
      <c r="F8209" s="50"/>
      <c r="G8209" s="50"/>
      <c r="H8209" s="46"/>
    </row>
    <row r="8210" spans="1:8" s="47" customFormat="1" ht="15" customHeight="1" x14ac:dyDescent="0.25">
      <c r="A8210" s="85">
        <v>77321</v>
      </c>
      <c r="B8210" s="85">
        <v>77321</v>
      </c>
      <c r="C8210" s="86" t="s">
        <v>6155</v>
      </c>
      <c r="D8210" s="87">
        <f>MAX(E8210:G8210)</f>
        <v>1781.875</v>
      </c>
      <c r="E8210" s="45">
        <v>1425.5</v>
      </c>
      <c r="F8210" s="45">
        <f>E8210*1.25</f>
        <v>1781.875</v>
      </c>
      <c r="G8210" s="46">
        <v>1781.875</v>
      </c>
      <c r="H8210" s="46"/>
    </row>
    <row r="8211" spans="1:8" s="47" customFormat="1" ht="15" customHeight="1" x14ac:dyDescent="0.25">
      <c r="A8211" s="84"/>
      <c r="B8211" s="85">
        <v>73650</v>
      </c>
      <c r="C8211" s="86" t="s">
        <v>844</v>
      </c>
      <c r="D8211" s="87">
        <v>1782.25</v>
      </c>
      <c r="E8211" s="50"/>
      <c r="F8211" s="50"/>
      <c r="G8211" s="50"/>
      <c r="H8211" s="46"/>
    </row>
    <row r="8212" spans="1:8" s="47" customFormat="1" ht="15" customHeight="1" x14ac:dyDescent="0.25">
      <c r="A8212" s="85" t="s">
        <v>2495</v>
      </c>
      <c r="B8212" s="85" t="s">
        <v>2495</v>
      </c>
      <c r="C8212" s="86" t="s">
        <v>6686</v>
      </c>
      <c r="D8212" s="87">
        <f>MAX(E8212:G8212)</f>
        <v>1782.3125</v>
      </c>
      <c r="E8212" s="45">
        <v>1425.85</v>
      </c>
      <c r="F8212" s="45">
        <f>E8212*1.25</f>
        <v>1782.3125</v>
      </c>
      <c r="G8212" s="46">
        <v>1782.3125</v>
      </c>
      <c r="H8212" s="46"/>
    </row>
    <row r="8213" spans="1:8" s="47" customFormat="1" ht="15" customHeight="1" x14ac:dyDescent="0.25">
      <c r="A8213" s="84"/>
      <c r="B8213" s="85">
        <v>73120</v>
      </c>
      <c r="C8213" s="86" t="s">
        <v>810</v>
      </c>
      <c r="D8213" s="87">
        <v>1785</v>
      </c>
      <c r="E8213" s="50"/>
      <c r="F8213" s="50"/>
      <c r="G8213" s="50"/>
      <c r="H8213" s="46"/>
    </row>
    <row r="8214" spans="1:8" s="47" customFormat="1" ht="15" customHeight="1" x14ac:dyDescent="0.25">
      <c r="A8214" s="85">
        <v>72125</v>
      </c>
      <c r="B8214" s="85">
        <v>72125</v>
      </c>
      <c r="C8214" s="86" t="s">
        <v>6326</v>
      </c>
      <c r="D8214" s="87">
        <f>MAX(E8214:G8214)</f>
        <v>1787.0500000000002</v>
      </c>
      <c r="E8214" s="45">
        <v>1429.64</v>
      </c>
      <c r="F8214" s="45">
        <f>E8214*1.25</f>
        <v>1787.0500000000002</v>
      </c>
      <c r="G8214" s="46">
        <v>1787.0500000000002</v>
      </c>
      <c r="H8214" s="46"/>
    </row>
    <row r="8215" spans="1:8" s="47" customFormat="1" ht="15" customHeight="1" x14ac:dyDescent="0.25">
      <c r="A8215" s="85">
        <v>64640</v>
      </c>
      <c r="B8215" s="85">
        <v>64640</v>
      </c>
      <c r="C8215" s="86" t="s">
        <v>6877</v>
      </c>
      <c r="D8215" s="87">
        <f>MAX(E8215:G8215)</f>
        <v>1788.325</v>
      </c>
      <c r="E8215" s="45">
        <v>1430.66</v>
      </c>
      <c r="F8215" s="45">
        <f>E8215*1.25</f>
        <v>1788.325</v>
      </c>
      <c r="G8215" s="46">
        <v>1788.325</v>
      </c>
      <c r="H8215" s="46"/>
    </row>
    <row r="8216" spans="1:8" s="47" customFormat="1" ht="15" customHeight="1" x14ac:dyDescent="0.25">
      <c r="A8216" s="85">
        <v>64640</v>
      </c>
      <c r="B8216" s="85">
        <v>64640</v>
      </c>
      <c r="C8216" s="86" t="s">
        <v>6910</v>
      </c>
      <c r="D8216" s="87">
        <f>MAX(E8216:G8216)</f>
        <v>1788.325</v>
      </c>
      <c r="E8216" s="45">
        <v>1430.66</v>
      </c>
      <c r="F8216" s="45">
        <f>E8216*1.25</f>
        <v>1788.325</v>
      </c>
      <c r="G8216" s="46">
        <v>1788.325</v>
      </c>
      <c r="H8216" s="46"/>
    </row>
    <row r="8217" spans="1:8" s="47" customFormat="1" ht="15" customHeight="1" x14ac:dyDescent="0.25">
      <c r="A8217" s="85">
        <v>75840</v>
      </c>
      <c r="B8217" s="85">
        <v>75840</v>
      </c>
      <c r="C8217" s="86" t="s">
        <v>6087</v>
      </c>
      <c r="D8217" s="87">
        <f>MAX(E8217:G8217)</f>
        <v>1792.125</v>
      </c>
      <c r="E8217" s="45">
        <v>1433.7</v>
      </c>
      <c r="F8217" s="45">
        <f>E8217*1.25</f>
        <v>1792.125</v>
      </c>
      <c r="G8217" s="46">
        <v>1792.125</v>
      </c>
      <c r="H8217" s="46"/>
    </row>
    <row r="8218" spans="1:8" s="47" customFormat="1" ht="15" customHeight="1" x14ac:dyDescent="0.25">
      <c r="A8218" s="85" t="s">
        <v>2495</v>
      </c>
      <c r="B8218" s="85" t="s">
        <v>2495</v>
      </c>
      <c r="C8218" s="86" t="s">
        <v>6398</v>
      </c>
      <c r="D8218" s="87">
        <f>MAX(E8218:G8218)</f>
        <v>1792.625</v>
      </c>
      <c r="E8218" s="45">
        <v>1434.1</v>
      </c>
      <c r="F8218" s="45">
        <f>E8218*1.25</f>
        <v>1792.625</v>
      </c>
      <c r="G8218" s="46">
        <v>1792.625</v>
      </c>
      <c r="H8218" s="46"/>
    </row>
    <row r="8219" spans="1:8" s="47" customFormat="1" ht="15" customHeight="1" x14ac:dyDescent="0.25">
      <c r="A8219" s="85" t="s">
        <v>2495</v>
      </c>
      <c r="B8219" s="85">
        <v>88230</v>
      </c>
      <c r="C8219" s="86" t="s">
        <v>4977</v>
      </c>
      <c r="D8219" s="87">
        <f>MAX(E8219:G8219)</f>
        <v>1794.8625000000002</v>
      </c>
      <c r="E8219" s="45">
        <v>1435.89</v>
      </c>
      <c r="F8219" s="45">
        <f>E8219*1.25</f>
        <v>1794.8625000000002</v>
      </c>
      <c r="G8219" s="46">
        <v>1794.8625000000002</v>
      </c>
      <c r="H8219" s="46"/>
    </row>
    <row r="8220" spans="1:8" s="47" customFormat="1" ht="15" customHeight="1" x14ac:dyDescent="0.25">
      <c r="A8220" s="85">
        <v>77263</v>
      </c>
      <c r="B8220" s="85">
        <v>77263</v>
      </c>
      <c r="C8220" s="86" t="s">
        <v>6132</v>
      </c>
      <c r="D8220" s="87">
        <f>MAX(E8220:G8220)</f>
        <v>1795.3125</v>
      </c>
      <c r="E8220" s="45">
        <v>1436.25</v>
      </c>
      <c r="F8220" s="45">
        <f>E8220*1.25</f>
        <v>1795.3125</v>
      </c>
      <c r="G8220" s="46">
        <v>1795.3125</v>
      </c>
      <c r="H8220" s="46"/>
    </row>
    <row r="8221" spans="1:8" s="47" customFormat="1" ht="15" customHeight="1" x14ac:dyDescent="0.25">
      <c r="A8221" s="85">
        <v>77263</v>
      </c>
      <c r="B8221" s="85">
        <v>77263</v>
      </c>
      <c r="C8221" s="86" t="s">
        <v>6131</v>
      </c>
      <c r="D8221" s="87">
        <f>MAX(E8221:G8221)</f>
        <v>1795.3125</v>
      </c>
      <c r="E8221" s="45">
        <v>1436.25</v>
      </c>
      <c r="F8221" s="45">
        <f>E8221*1.25</f>
        <v>1795.3125</v>
      </c>
      <c r="G8221" s="46">
        <v>1795.3125</v>
      </c>
      <c r="H8221" s="46"/>
    </row>
    <row r="8222" spans="1:8" s="47" customFormat="1" ht="15" customHeight="1" x14ac:dyDescent="0.25">
      <c r="A8222" s="85">
        <v>77263</v>
      </c>
      <c r="B8222" s="85">
        <v>77263</v>
      </c>
      <c r="C8222" s="86" t="s">
        <v>6137</v>
      </c>
      <c r="D8222" s="87">
        <f>MAX(E8222:G8222)</f>
        <v>1795.3125</v>
      </c>
      <c r="E8222" s="45">
        <v>1436.25</v>
      </c>
      <c r="F8222" s="45">
        <f>E8222*1.25</f>
        <v>1795.3125</v>
      </c>
      <c r="G8222" s="46">
        <v>1795.3125</v>
      </c>
      <c r="H8222" s="46"/>
    </row>
    <row r="8223" spans="1:8" s="47" customFormat="1" ht="15" customHeight="1" x14ac:dyDescent="0.25">
      <c r="A8223" s="84"/>
      <c r="B8223" s="85">
        <v>72127</v>
      </c>
      <c r="C8223" s="86" t="s">
        <v>759</v>
      </c>
      <c r="D8223" s="87">
        <v>1798.58</v>
      </c>
      <c r="E8223" s="50"/>
      <c r="F8223" s="50"/>
      <c r="G8223" s="50"/>
      <c r="H8223" s="46"/>
    </row>
    <row r="8224" spans="1:8" s="47" customFormat="1" ht="15" customHeight="1" x14ac:dyDescent="0.25">
      <c r="A8224" s="84"/>
      <c r="B8224" s="85">
        <v>72082</v>
      </c>
      <c r="C8224" s="86" t="s">
        <v>751</v>
      </c>
      <c r="D8224" s="87">
        <v>1799</v>
      </c>
      <c r="E8224" s="50"/>
      <c r="F8224" s="50"/>
      <c r="G8224" s="50"/>
      <c r="H8224" s="46"/>
    </row>
    <row r="8225" spans="1:8" s="47" customFormat="1" ht="15" customHeight="1" x14ac:dyDescent="0.25">
      <c r="A8225" s="84"/>
      <c r="B8225" s="85">
        <v>74177</v>
      </c>
      <c r="C8225" s="86" t="s">
        <v>2357</v>
      </c>
      <c r="D8225" s="87">
        <v>1802.03</v>
      </c>
      <c r="E8225" s="50"/>
      <c r="F8225" s="50"/>
      <c r="G8225" s="50"/>
      <c r="H8225" s="46"/>
    </row>
    <row r="8226" spans="1:8" s="47" customFormat="1" ht="15" customHeight="1" x14ac:dyDescent="0.25">
      <c r="A8226" s="85">
        <v>75574</v>
      </c>
      <c r="B8226" s="85">
        <v>75574</v>
      </c>
      <c r="C8226" s="86" t="s">
        <v>6357</v>
      </c>
      <c r="D8226" s="87">
        <f>MAX(E8226:G8226)</f>
        <v>1807.55</v>
      </c>
      <c r="E8226" s="45">
        <v>1446.04</v>
      </c>
      <c r="F8226" s="45">
        <f>E8226*1.25</f>
        <v>1807.55</v>
      </c>
      <c r="G8226" s="46">
        <v>1807.55</v>
      </c>
      <c r="H8226" s="46"/>
    </row>
    <row r="8227" spans="1:8" s="47" customFormat="1" ht="15" customHeight="1" x14ac:dyDescent="0.25">
      <c r="A8227" s="85">
        <v>36556</v>
      </c>
      <c r="B8227" s="85">
        <v>36556</v>
      </c>
      <c r="C8227" s="86" t="s">
        <v>8748</v>
      </c>
      <c r="D8227" s="87">
        <f>MAX(E8227:G8227)</f>
        <v>1810</v>
      </c>
      <c r="E8227" s="45">
        <v>1448</v>
      </c>
      <c r="F8227" s="45">
        <f>E8227*1.25</f>
        <v>1810</v>
      </c>
      <c r="G8227" s="46">
        <v>1810</v>
      </c>
      <c r="H8227" s="46"/>
    </row>
    <row r="8228" spans="1:8" s="47" customFormat="1" ht="15" customHeight="1" x14ac:dyDescent="0.25">
      <c r="A8228" s="85">
        <v>78709</v>
      </c>
      <c r="B8228" s="85">
        <v>78709</v>
      </c>
      <c r="C8228" s="86" t="s">
        <v>6276</v>
      </c>
      <c r="D8228" s="87">
        <f>MAX(E8228:G8228)</f>
        <v>1810.3625</v>
      </c>
      <c r="E8228" s="45">
        <v>1448.29</v>
      </c>
      <c r="F8228" s="45">
        <f>E8228*1.25</f>
        <v>1810.3625</v>
      </c>
      <c r="G8228" s="46">
        <v>1810.3625</v>
      </c>
      <c r="H8228" s="46"/>
    </row>
    <row r="8229" spans="1:8" s="47" customFormat="1" ht="15" customHeight="1" x14ac:dyDescent="0.25">
      <c r="A8229" s="85" t="s">
        <v>2495</v>
      </c>
      <c r="B8229" s="85" t="s">
        <v>2495</v>
      </c>
      <c r="C8229" s="86" t="s">
        <v>8247</v>
      </c>
      <c r="D8229" s="87">
        <f>MAX(E8229:G8229)</f>
        <v>1814.75</v>
      </c>
      <c r="E8229" s="48">
        <v>1451.8</v>
      </c>
      <c r="F8229" s="48">
        <f>E8229*1.25</f>
        <v>1814.75</v>
      </c>
      <c r="G8229" s="49">
        <v>1814.75</v>
      </c>
      <c r="H8229" s="46"/>
    </row>
    <row r="8230" spans="1:8" s="47" customFormat="1" ht="15" customHeight="1" x14ac:dyDescent="0.25">
      <c r="A8230" s="84"/>
      <c r="B8230" s="85">
        <v>93041</v>
      </c>
      <c r="C8230" s="86" t="s">
        <v>2008</v>
      </c>
      <c r="D8230" s="87">
        <v>1815.56</v>
      </c>
      <c r="E8230" s="50"/>
      <c r="F8230" s="50"/>
      <c r="G8230" s="50"/>
      <c r="H8230" s="46"/>
    </row>
    <row r="8231" spans="1:8" s="47" customFormat="1" ht="15" customHeight="1" x14ac:dyDescent="0.25">
      <c r="A8231" s="84"/>
      <c r="B8231" s="85">
        <v>73130</v>
      </c>
      <c r="C8231" s="86" t="s">
        <v>812</v>
      </c>
      <c r="D8231" s="87">
        <v>1816</v>
      </c>
      <c r="E8231" s="50"/>
      <c r="F8231" s="50"/>
      <c r="G8231" s="50"/>
      <c r="H8231" s="46"/>
    </row>
    <row r="8232" spans="1:8" s="47" customFormat="1" ht="15" customHeight="1" x14ac:dyDescent="0.25">
      <c r="A8232" s="85">
        <v>78315</v>
      </c>
      <c r="B8232" s="85">
        <v>78315</v>
      </c>
      <c r="C8232" s="86" t="s">
        <v>6270</v>
      </c>
      <c r="D8232" s="87">
        <f>MAX(E8232:G8232)</f>
        <v>1816.1875</v>
      </c>
      <c r="E8232" s="48">
        <v>1452.95</v>
      </c>
      <c r="F8232" s="48">
        <f>E8232*1.25</f>
        <v>1816.1875</v>
      </c>
      <c r="G8232" s="46">
        <v>1816.1875</v>
      </c>
      <c r="H8232" s="46"/>
    </row>
    <row r="8233" spans="1:8" s="47" customFormat="1" ht="15" customHeight="1" x14ac:dyDescent="0.25">
      <c r="A8233" s="85">
        <v>78315</v>
      </c>
      <c r="B8233" s="85">
        <v>78315</v>
      </c>
      <c r="C8233" s="86" t="s">
        <v>6232</v>
      </c>
      <c r="D8233" s="87">
        <f>MAX(E8233:G8233)</f>
        <v>1816.1875</v>
      </c>
      <c r="E8233" s="48">
        <v>1452.95</v>
      </c>
      <c r="F8233" s="48">
        <f>E8233*1.25</f>
        <v>1816.1875</v>
      </c>
      <c r="G8233" s="46">
        <v>1816.1875</v>
      </c>
      <c r="H8233" s="46"/>
    </row>
    <row r="8234" spans="1:8" s="47" customFormat="1" ht="15" customHeight="1" x14ac:dyDescent="0.25">
      <c r="A8234" s="85">
        <v>78582</v>
      </c>
      <c r="B8234" s="85">
        <v>78582</v>
      </c>
      <c r="C8234" s="86" t="s">
        <v>6283</v>
      </c>
      <c r="D8234" s="87">
        <f>MAX(E8234:G8234)</f>
        <v>1816.8000000000002</v>
      </c>
      <c r="E8234" s="45">
        <v>1453.44</v>
      </c>
      <c r="F8234" s="45">
        <f>E8234*1.25</f>
        <v>1816.8000000000002</v>
      </c>
      <c r="G8234" s="46">
        <v>1816.8000000000002</v>
      </c>
      <c r="H8234" s="46"/>
    </row>
    <row r="8235" spans="1:8" s="47" customFormat="1" ht="15" customHeight="1" x14ac:dyDescent="0.25">
      <c r="A8235" s="85">
        <v>78582</v>
      </c>
      <c r="B8235" s="85">
        <v>78582</v>
      </c>
      <c r="C8235" s="86" t="s">
        <v>6260</v>
      </c>
      <c r="D8235" s="87">
        <f>MAX(E8235:G8235)</f>
        <v>1816.8000000000002</v>
      </c>
      <c r="E8235" s="45">
        <v>1453.44</v>
      </c>
      <c r="F8235" s="45">
        <f>E8235*1.25</f>
        <v>1816.8000000000002</v>
      </c>
      <c r="G8235" s="46">
        <v>1816.8000000000002</v>
      </c>
      <c r="H8235" s="46"/>
    </row>
    <row r="8236" spans="1:8" s="47" customFormat="1" ht="15" customHeight="1" x14ac:dyDescent="0.25">
      <c r="A8236" s="84"/>
      <c r="B8236" s="85">
        <v>64595</v>
      </c>
      <c r="C8236" s="86" t="s">
        <v>638</v>
      </c>
      <c r="D8236" s="87">
        <v>1818.65</v>
      </c>
      <c r="E8236" s="50"/>
      <c r="F8236" s="50"/>
      <c r="G8236" s="50"/>
      <c r="H8236" s="46"/>
    </row>
    <row r="8237" spans="1:8" s="47" customFormat="1" ht="15" customHeight="1" x14ac:dyDescent="0.25">
      <c r="A8237" s="84"/>
      <c r="B8237" s="85">
        <v>59409</v>
      </c>
      <c r="C8237" s="86" t="s">
        <v>588</v>
      </c>
      <c r="D8237" s="87">
        <v>1818.65</v>
      </c>
      <c r="E8237" s="50"/>
      <c r="F8237" s="50"/>
      <c r="G8237" s="50"/>
      <c r="H8237" s="46"/>
    </row>
    <row r="8238" spans="1:8" s="47" customFormat="1" ht="15" customHeight="1" x14ac:dyDescent="0.25">
      <c r="A8238" s="85" t="s">
        <v>2495</v>
      </c>
      <c r="B8238" s="85" t="s">
        <v>2495</v>
      </c>
      <c r="C8238" s="86" t="s">
        <v>6449</v>
      </c>
      <c r="D8238" s="87">
        <f>MAX(E8238:G8238)</f>
        <v>1822</v>
      </c>
      <c r="E8238" s="45">
        <v>1457.6</v>
      </c>
      <c r="F8238" s="45">
        <f>E8238*1.25</f>
        <v>1822</v>
      </c>
      <c r="G8238" s="46">
        <v>1822</v>
      </c>
      <c r="H8238" s="46"/>
    </row>
    <row r="8239" spans="1:8" s="47" customFormat="1" ht="15" customHeight="1" x14ac:dyDescent="0.25">
      <c r="A8239" s="84"/>
      <c r="B8239" s="85">
        <v>70486</v>
      </c>
      <c r="C8239" s="86" t="s">
        <v>695</v>
      </c>
      <c r="D8239" s="87">
        <v>1822.93</v>
      </c>
      <c r="E8239" s="50"/>
      <c r="F8239" s="50"/>
      <c r="G8239" s="50"/>
      <c r="H8239" s="46"/>
    </row>
    <row r="8240" spans="1:8" s="47" customFormat="1" ht="15" customHeight="1" x14ac:dyDescent="0.25">
      <c r="A8240" s="85">
        <v>62321</v>
      </c>
      <c r="B8240" s="85">
        <v>62321</v>
      </c>
      <c r="C8240" s="86" t="s">
        <v>6924</v>
      </c>
      <c r="D8240" s="87">
        <f>MAX(E8240:G8240)</f>
        <v>1823.85</v>
      </c>
      <c r="E8240" s="48">
        <v>1459.08</v>
      </c>
      <c r="F8240" s="48">
        <f>E8240*1.25</f>
        <v>1823.85</v>
      </c>
      <c r="G8240" s="49">
        <v>1823.85</v>
      </c>
      <c r="H8240" s="46"/>
    </row>
    <row r="8241" spans="1:8" s="47" customFormat="1" ht="15" customHeight="1" x14ac:dyDescent="0.25">
      <c r="A8241" s="85">
        <v>62321</v>
      </c>
      <c r="B8241" s="85">
        <v>62321</v>
      </c>
      <c r="C8241" s="86" t="s">
        <v>6924</v>
      </c>
      <c r="D8241" s="87">
        <f>MAX(E8241:G8241)</f>
        <v>1823.85</v>
      </c>
      <c r="E8241" s="48">
        <v>1459.08</v>
      </c>
      <c r="F8241" s="48">
        <f>E8241*1.25</f>
        <v>1823.85</v>
      </c>
      <c r="G8241" s="49">
        <v>1823.85</v>
      </c>
      <c r="H8241" s="46"/>
    </row>
    <row r="8242" spans="1:8" s="47" customFormat="1" ht="15" customHeight="1" x14ac:dyDescent="0.25">
      <c r="A8242" s="85">
        <v>62321</v>
      </c>
      <c r="B8242" s="85">
        <v>62321</v>
      </c>
      <c r="C8242" s="86" t="s">
        <v>8765</v>
      </c>
      <c r="D8242" s="87">
        <f>MAX(E8242:G8242)</f>
        <v>1823.85</v>
      </c>
      <c r="E8242" s="48">
        <v>1459.08</v>
      </c>
      <c r="F8242" s="48">
        <f>E8242*1.25</f>
        <v>1823.85</v>
      </c>
      <c r="G8242" s="49">
        <v>1823.85</v>
      </c>
      <c r="H8242" s="46"/>
    </row>
    <row r="8243" spans="1:8" s="47" customFormat="1" ht="15" customHeight="1" x14ac:dyDescent="0.25">
      <c r="A8243" s="85">
        <v>62321</v>
      </c>
      <c r="B8243" s="85">
        <v>62321</v>
      </c>
      <c r="C8243" s="86" t="s">
        <v>7399</v>
      </c>
      <c r="D8243" s="87">
        <f>MAX(E8243:G8243)</f>
        <v>1823.85</v>
      </c>
      <c r="E8243" s="48">
        <v>1459.08</v>
      </c>
      <c r="F8243" s="48">
        <f>E8243*1.25</f>
        <v>1823.85</v>
      </c>
      <c r="G8243" s="49">
        <v>1823.85</v>
      </c>
      <c r="H8243" s="46"/>
    </row>
    <row r="8244" spans="1:8" s="47" customFormat="1" ht="15" customHeight="1" x14ac:dyDescent="0.25">
      <c r="A8244" s="84"/>
      <c r="B8244" s="85">
        <v>36556</v>
      </c>
      <c r="C8244" s="86" t="s">
        <v>491</v>
      </c>
      <c r="D8244" s="87">
        <v>1828.25</v>
      </c>
      <c r="E8244" s="50"/>
      <c r="F8244" s="50"/>
      <c r="G8244" s="50"/>
      <c r="H8244" s="46"/>
    </row>
    <row r="8245" spans="1:8" s="47" customFormat="1" ht="15" customHeight="1" x14ac:dyDescent="0.25">
      <c r="A8245" s="85" t="s">
        <v>2495</v>
      </c>
      <c r="B8245" s="85" t="s">
        <v>2495</v>
      </c>
      <c r="C8245" s="86" t="s">
        <v>8403</v>
      </c>
      <c r="D8245" s="87">
        <f>MAX(E8245:G8245)</f>
        <v>1828.8125</v>
      </c>
      <c r="E8245" s="45">
        <v>1463.05</v>
      </c>
      <c r="F8245" s="45">
        <f>E8245*1.25</f>
        <v>1828.8125</v>
      </c>
      <c r="G8245" s="46">
        <v>1828.8125</v>
      </c>
      <c r="H8245" s="46"/>
    </row>
    <row r="8246" spans="1:8" s="47" customFormat="1" ht="15" customHeight="1" x14ac:dyDescent="0.25">
      <c r="A8246" s="84"/>
      <c r="B8246" s="85">
        <v>78580</v>
      </c>
      <c r="C8246" s="86" t="s">
        <v>1058</v>
      </c>
      <c r="D8246" s="87">
        <v>1829.75</v>
      </c>
      <c r="E8246" s="50"/>
      <c r="F8246" s="50"/>
      <c r="G8246" s="50"/>
      <c r="H8246" s="46"/>
    </row>
    <row r="8247" spans="1:8" s="47" customFormat="1" ht="15" customHeight="1" x14ac:dyDescent="0.25">
      <c r="A8247" s="85">
        <v>75984</v>
      </c>
      <c r="B8247" s="85">
        <v>75984</v>
      </c>
      <c r="C8247" s="86" t="s">
        <v>6102</v>
      </c>
      <c r="D8247" s="87">
        <f>MAX(E8247:G8247)</f>
        <v>1833.3125</v>
      </c>
      <c r="E8247" s="45">
        <v>1466.65</v>
      </c>
      <c r="F8247" s="45">
        <f>E8247*1.25</f>
        <v>1833.3125</v>
      </c>
      <c r="G8247" s="46">
        <v>1833.3125</v>
      </c>
      <c r="H8247" s="46"/>
    </row>
    <row r="8248" spans="1:8" s="47" customFormat="1" ht="15" customHeight="1" x14ac:dyDescent="0.25">
      <c r="A8248" s="85">
        <v>71250</v>
      </c>
      <c r="B8248" s="85">
        <v>71250</v>
      </c>
      <c r="C8248" s="86" t="s">
        <v>6323</v>
      </c>
      <c r="D8248" s="87">
        <f>MAX(E8248:G8248)</f>
        <v>1833.4124999999999</v>
      </c>
      <c r="E8248" s="45">
        <v>1466.73</v>
      </c>
      <c r="F8248" s="45">
        <f>E8248*1.25</f>
        <v>1833.4124999999999</v>
      </c>
      <c r="G8248" s="46">
        <v>1833.4124999999999</v>
      </c>
      <c r="H8248" s="46"/>
    </row>
    <row r="8249" spans="1:8" s="47" customFormat="1" ht="15" customHeight="1" x14ac:dyDescent="0.25">
      <c r="A8249" s="84"/>
      <c r="B8249" s="85">
        <v>99281</v>
      </c>
      <c r="C8249" s="86" t="s">
        <v>2289</v>
      </c>
      <c r="D8249" s="87">
        <v>1836.34</v>
      </c>
      <c r="E8249" s="50"/>
      <c r="F8249" s="50"/>
      <c r="G8249" s="50"/>
      <c r="H8249" s="46"/>
    </row>
    <row r="8250" spans="1:8" s="47" customFormat="1" ht="15" customHeight="1" x14ac:dyDescent="0.25">
      <c r="A8250" s="85" t="s">
        <v>2495</v>
      </c>
      <c r="B8250" s="85" t="s">
        <v>2495</v>
      </c>
      <c r="C8250" s="86" t="s">
        <v>8253</v>
      </c>
      <c r="D8250" s="87">
        <f>MAX(E8250:G8250)</f>
        <v>1837.1000000000001</v>
      </c>
      <c r="E8250" s="48">
        <v>1469.68</v>
      </c>
      <c r="F8250" s="48">
        <f>E8250*1.25</f>
        <v>1837.1000000000001</v>
      </c>
      <c r="G8250" s="49">
        <v>1837.1000000000001</v>
      </c>
      <c r="H8250" s="46"/>
    </row>
    <row r="8251" spans="1:8" s="47" customFormat="1" ht="15" customHeight="1" x14ac:dyDescent="0.25">
      <c r="A8251" s="85" t="s">
        <v>2495</v>
      </c>
      <c r="B8251" s="85" t="s">
        <v>2495</v>
      </c>
      <c r="C8251" s="86" t="s">
        <v>8247</v>
      </c>
      <c r="D8251" s="87">
        <f>MAX(E8251:G8251)</f>
        <v>1837.1000000000001</v>
      </c>
      <c r="E8251" s="48">
        <v>1469.68</v>
      </c>
      <c r="F8251" s="48">
        <f>E8251*1.25</f>
        <v>1837.1000000000001</v>
      </c>
      <c r="G8251" s="49">
        <v>1837.1000000000001</v>
      </c>
      <c r="H8251" s="46"/>
    </row>
    <row r="8252" spans="1:8" s="47" customFormat="1" ht="15" customHeight="1" x14ac:dyDescent="0.25">
      <c r="A8252" s="85" t="s">
        <v>2495</v>
      </c>
      <c r="B8252" s="85" t="s">
        <v>2495</v>
      </c>
      <c r="C8252" s="86" t="s">
        <v>6560</v>
      </c>
      <c r="D8252" s="87">
        <f>MAX(E8252:G8252)</f>
        <v>1837.1000000000001</v>
      </c>
      <c r="E8252" s="48">
        <v>1469.68</v>
      </c>
      <c r="F8252" s="48">
        <f>E8252*1.25</f>
        <v>1837.1000000000001</v>
      </c>
      <c r="G8252" s="49">
        <v>1837.1000000000001</v>
      </c>
      <c r="H8252" s="46"/>
    </row>
    <row r="8253" spans="1:8" s="47" customFormat="1" ht="15" customHeight="1" x14ac:dyDescent="0.25">
      <c r="A8253" s="85" t="s">
        <v>2495</v>
      </c>
      <c r="B8253" s="85" t="s">
        <v>2495</v>
      </c>
      <c r="C8253" s="86" t="s">
        <v>8250</v>
      </c>
      <c r="D8253" s="87">
        <f>MAX(E8253:G8253)</f>
        <v>1837.1000000000001</v>
      </c>
      <c r="E8253" s="48">
        <v>1469.68</v>
      </c>
      <c r="F8253" s="48">
        <f>E8253*1.25</f>
        <v>1837.1000000000001</v>
      </c>
      <c r="G8253" s="49">
        <v>1837.1000000000001</v>
      </c>
      <c r="H8253" s="46"/>
    </row>
    <row r="8254" spans="1:8" s="47" customFormat="1" ht="15" customHeight="1" x14ac:dyDescent="0.25">
      <c r="A8254" s="85" t="s">
        <v>2495</v>
      </c>
      <c r="B8254" s="85" t="s">
        <v>2495</v>
      </c>
      <c r="C8254" s="86" t="s">
        <v>8248</v>
      </c>
      <c r="D8254" s="87">
        <f>MAX(E8254:G8254)</f>
        <v>1837.1000000000001</v>
      </c>
      <c r="E8254" s="48">
        <v>1469.68</v>
      </c>
      <c r="F8254" s="48">
        <f>E8254*1.25</f>
        <v>1837.1000000000001</v>
      </c>
      <c r="G8254" s="49">
        <v>1837.1000000000001</v>
      </c>
      <c r="H8254" s="46"/>
    </row>
    <row r="8255" spans="1:8" s="47" customFormat="1" ht="15" customHeight="1" x14ac:dyDescent="0.25">
      <c r="A8255" s="85" t="s">
        <v>2495</v>
      </c>
      <c r="B8255" s="85" t="s">
        <v>2495</v>
      </c>
      <c r="C8255" s="86" t="s">
        <v>6733</v>
      </c>
      <c r="D8255" s="87">
        <f>MAX(E8255:G8255)</f>
        <v>1837.1000000000001</v>
      </c>
      <c r="E8255" s="45">
        <v>1469.68</v>
      </c>
      <c r="F8255" s="45">
        <f>E8255*1.25</f>
        <v>1837.1000000000001</v>
      </c>
      <c r="G8255" s="46">
        <v>1837.1000000000001</v>
      </c>
    </row>
    <row r="8256" spans="1:8" s="47" customFormat="1" ht="15" customHeight="1" x14ac:dyDescent="0.25">
      <c r="A8256" s="85" t="s">
        <v>3591</v>
      </c>
      <c r="B8256" s="85" t="s">
        <v>2495</v>
      </c>
      <c r="C8256" s="86" t="s">
        <v>3593</v>
      </c>
      <c r="D8256" s="87">
        <f>MAX(E8256:G8256)</f>
        <v>1837.5</v>
      </c>
      <c r="E8256" s="45">
        <v>1470</v>
      </c>
      <c r="F8256" s="45">
        <f>E8256*1.25</f>
        <v>1837.5</v>
      </c>
      <c r="G8256" s="46">
        <v>1837.5</v>
      </c>
    </row>
    <row r="8257" spans="1:8" s="47" customFormat="1" ht="15" customHeight="1" x14ac:dyDescent="0.25">
      <c r="A8257" s="85" t="s">
        <v>25</v>
      </c>
      <c r="B8257" s="85" t="s">
        <v>2495</v>
      </c>
      <c r="C8257" s="86" t="s">
        <v>3613</v>
      </c>
      <c r="D8257" s="87">
        <f>MAX(E8257:G8257)</f>
        <v>1837.5</v>
      </c>
      <c r="E8257" s="45">
        <v>1470</v>
      </c>
      <c r="F8257" s="45">
        <f>E8257*1.25</f>
        <v>1837.5</v>
      </c>
      <c r="G8257" s="46">
        <v>1837.5</v>
      </c>
    </row>
    <row r="8258" spans="1:8" s="47" customFormat="1" ht="15" customHeight="1" x14ac:dyDescent="0.25">
      <c r="A8258" s="85" t="s">
        <v>25</v>
      </c>
      <c r="B8258" s="85" t="s">
        <v>2495</v>
      </c>
      <c r="C8258" s="86" t="s">
        <v>3049</v>
      </c>
      <c r="D8258" s="87">
        <f>MAX(E8258:G8258)</f>
        <v>1837.5</v>
      </c>
      <c r="E8258" s="45">
        <v>1470</v>
      </c>
      <c r="F8258" s="45">
        <f>E8258*1.25</f>
        <v>1837.5</v>
      </c>
      <c r="G8258" s="46">
        <v>1837.5</v>
      </c>
    </row>
    <row r="8259" spans="1:8" s="47" customFormat="1" ht="15" customHeight="1" x14ac:dyDescent="0.25">
      <c r="A8259" s="84"/>
      <c r="B8259" s="85">
        <v>78710</v>
      </c>
      <c r="C8259" s="86" t="s">
        <v>1068</v>
      </c>
      <c r="D8259" s="87">
        <v>1848.09</v>
      </c>
      <c r="E8259" s="50"/>
      <c r="F8259" s="50"/>
      <c r="G8259" s="50"/>
    </row>
    <row r="8260" spans="1:8" s="47" customFormat="1" ht="15" customHeight="1" x14ac:dyDescent="0.25">
      <c r="A8260" s="85" t="s">
        <v>2495</v>
      </c>
      <c r="B8260" s="85" t="s">
        <v>2495</v>
      </c>
      <c r="C8260" s="86" t="s">
        <v>7983</v>
      </c>
      <c r="D8260" s="87">
        <f>MAX(E8260:G8260)</f>
        <v>1849.75</v>
      </c>
      <c r="E8260" s="45">
        <v>1479.8</v>
      </c>
      <c r="F8260" s="45">
        <f>E8260*1.25</f>
        <v>1849.75</v>
      </c>
      <c r="G8260" s="46">
        <v>1849.75</v>
      </c>
    </row>
    <row r="8261" spans="1:8" s="47" customFormat="1" ht="15" customHeight="1" x14ac:dyDescent="0.25">
      <c r="A8261" s="85" t="s">
        <v>2495</v>
      </c>
      <c r="B8261" s="85" t="s">
        <v>2495</v>
      </c>
      <c r="C8261" s="86" t="s">
        <v>7980</v>
      </c>
      <c r="D8261" s="87">
        <f>MAX(E8261:G8261)</f>
        <v>1849.75</v>
      </c>
      <c r="E8261" s="45">
        <v>1479.8</v>
      </c>
      <c r="F8261" s="45">
        <f>E8261*1.25</f>
        <v>1849.75</v>
      </c>
      <c r="G8261" s="46">
        <v>1849.75</v>
      </c>
    </row>
    <row r="8262" spans="1:8" s="47" customFormat="1" ht="15" customHeight="1" x14ac:dyDescent="0.25">
      <c r="A8262" s="85" t="s">
        <v>2495</v>
      </c>
      <c r="B8262" s="85" t="s">
        <v>2495</v>
      </c>
      <c r="C8262" s="86" t="s">
        <v>7982</v>
      </c>
      <c r="D8262" s="87">
        <f>MAX(E8262:G8262)</f>
        <v>1849.75</v>
      </c>
      <c r="E8262" s="45">
        <v>1479.8</v>
      </c>
      <c r="F8262" s="45">
        <f>E8262*1.25</f>
        <v>1849.75</v>
      </c>
      <c r="G8262" s="46">
        <v>1849.75</v>
      </c>
    </row>
    <row r="8263" spans="1:8" s="47" customFormat="1" ht="15" customHeight="1" x14ac:dyDescent="0.25">
      <c r="A8263" s="85" t="s">
        <v>2495</v>
      </c>
      <c r="B8263" s="85" t="s">
        <v>2495</v>
      </c>
      <c r="C8263" s="86" t="s">
        <v>4180</v>
      </c>
      <c r="D8263" s="87">
        <f>MAX(E8263:G8263)</f>
        <v>1852.5</v>
      </c>
      <c r="E8263" s="45">
        <v>1482</v>
      </c>
      <c r="F8263" s="45">
        <f>E8263*1.25</f>
        <v>1852.5</v>
      </c>
      <c r="G8263" s="46">
        <v>1852.5</v>
      </c>
    </row>
    <row r="8264" spans="1:8" s="47" customFormat="1" ht="15" customHeight="1" x14ac:dyDescent="0.25">
      <c r="A8264" s="85" t="s">
        <v>2495</v>
      </c>
      <c r="B8264" s="85" t="s">
        <v>2495</v>
      </c>
      <c r="C8264" s="86" t="s">
        <v>4181</v>
      </c>
      <c r="D8264" s="87">
        <f>MAX(E8264:G8264)</f>
        <v>1852.5</v>
      </c>
      <c r="E8264" s="45">
        <v>1482</v>
      </c>
      <c r="F8264" s="45">
        <f>E8264*1.25</f>
        <v>1852.5</v>
      </c>
      <c r="G8264" s="46">
        <v>1852.5</v>
      </c>
    </row>
    <row r="8265" spans="1:8" s="47" customFormat="1" ht="15" customHeight="1" x14ac:dyDescent="0.25">
      <c r="A8265" s="85" t="s">
        <v>2495</v>
      </c>
      <c r="B8265" s="85" t="s">
        <v>2495</v>
      </c>
      <c r="C8265" s="86" t="s">
        <v>4182</v>
      </c>
      <c r="D8265" s="87">
        <f>MAX(E8265:G8265)</f>
        <v>1852.5</v>
      </c>
      <c r="E8265" s="45">
        <v>1482</v>
      </c>
      <c r="F8265" s="45">
        <f>E8265*1.25</f>
        <v>1852.5</v>
      </c>
      <c r="G8265" s="46">
        <v>1852.5</v>
      </c>
    </row>
    <row r="8266" spans="1:8" s="47" customFormat="1" ht="15" customHeight="1" x14ac:dyDescent="0.25">
      <c r="A8266" s="84"/>
      <c r="B8266" s="85">
        <v>31575</v>
      </c>
      <c r="C8266" s="86" t="s">
        <v>461</v>
      </c>
      <c r="D8266" s="87">
        <v>1856.1</v>
      </c>
      <c r="E8266" s="50"/>
      <c r="F8266" s="50"/>
      <c r="G8266" s="50"/>
    </row>
    <row r="8267" spans="1:8" s="47" customFormat="1" ht="15" customHeight="1" x14ac:dyDescent="0.25">
      <c r="A8267" s="84"/>
      <c r="B8267" s="85">
        <v>11643</v>
      </c>
      <c r="C8267" s="86" t="s">
        <v>167</v>
      </c>
      <c r="D8267" s="87">
        <v>1857.82</v>
      </c>
      <c r="E8267" s="50"/>
      <c r="F8267" s="50"/>
      <c r="G8267" s="50"/>
    </row>
    <row r="8268" spans="1:8" s="47" customFormat="1" ht="15" customHeight="1" x14ac:dyDescent="0.25">
      <c r="A8268" s="85" t="s">
        <v>21</v>
      </c>
      <c r="B8268" s="85" t="s">
        <v>2495</v>
      </c>
      <c r="C8268" s="86" t="s">
        <v>3677</v>
      </c>
      <c r="D8268" s="87">
        <f>MAX(E8268:G8268)</f>
        <v>1858.375</v>
      </c>
      <c r="E8268" s="45">
        <v>1486.7</v>
      </c>
      <c r="F8268" s="45">
        <f>E8268*1.25</f>
        <v>1858.375</v>
      </c>
      <c r="G8268" s="46">
        <v>1858.375</v>
      </c>
      <c r="H8268" s="46"/>
    </row>
    <row r="8269" spans="1:8" s="47" customFormat="1" ht="15" customHeight="1" x14ac:dyDescent="0.25">
      <c r="A8269" s="85" t="s">
        <v>2495</v>
      </c>
      <c r="B8269" s="85" t="s">
        <v>2495</v>
      </c>
      <c r="C8269" s="86" t="s">
        <v>3735</v>
      </c>
      <c r="D8269" s="87">
        <f>MAX(E8269:G8269)</f>
        <v>1858.375</v>
      </c>
      <c r="E8269" s="45">
        <v>1486.7</v>
      </c>
      <c r="F8269" s="45">
        <f>E8269*1.25</f>
        <v>1858.375</v>
      </c>
      <c r="G8269" s="46">
        <v>1858.375</v>
      </c>
    </row>
    <row r="8270" spans="1:8" s="47" customFormat="1" ht="15" customHeight="1" x14ac:dyDescent="0.25">
      <c r="A8270" s="85" t="s">
        <v>2495</v>
      </c>
      <c r="B8270" s="85" t="s">
        <v>2495</v>
      </c>
      <c r="C8270" s="86" t="s">
        <v>3511</v>
      </c>
      <c r="D8270" s="87">
        <f>MAX(E8270:G8270)</f>
        <v>1860.5500000000002</v>
      </c>
      <c r="E8270" s="45">
        <v>1488.44</v>
      </c>
      <c r="F8270" s="45">
        <f>E8270*1.25</f>
        <v>1860.5500000000002</v>
      </c>
      <c r="G8270" s="46">
        <v>1860.5500000000002</v>
      </c>
      <c r="H8270" s="46"/>
    </row>
    <row r="8271" spans="1:8" s="47" customFormat="1" ht="15" customHeight="1" x14ac:dyDescent="0.25">
      <c r="A8271" s="85" t="s">
        <v>2495</v>
      </c>
      <c r="B8271" s="85" t="s">
        <v>2495</v>
      </c>
      <c r="C8271" s="86" t="s">
        <v>6721</v>
      </c>
      <c r="D8271" s="87">
        <f>MAX(E8271:G8271)</f>
        <v>1863.9375</v>
      </c>
      <c r="E8271" s="45">
        <v>1491.15</v>
      </c>
      <c r="F8271" s="45">
        <f>E8271*1.25</f>
        <v>1863.9375</v>
      </c>
      <c r="G8271" s="46">
        <v>1863.9375</v>
      </c>
    </row>
    <row r="8272" spans="1:8" s="47" customFormat="1" ht="15" customHeight="1" x14ac:dyDescent="0.25">
      <c r="A8272" s="85">
        <v>38505</v>
      </c>
      <c r="B8272" s="85">
        <v>38505</v>
      </c>
      <c r="C8272" s="86" t="s">
        <v>8290</v>
      </c>
      <c r="D8272" s="87">
        <f>MAX(E8272:G8272)</f>
        <v>1869.4749999999999</v>
      </c>
      <c r="E8272" s="45">
        <v>1495.58</v>
      </c>
      <c r="F8272" s="45">
        <f>E8272*1.25</f>
        <v>1869.4749999999999</v>
      </c>
      <c r="G8272" s="46">
        <v>1869.4749999999999</v>
      </c>
    </row>
    <row r="8273" spans="1:8" s="47" customFormat="1" ht="15" customHeight="1" x14ac:dyDescent="0.25">
      <c r="A8273" s="85" t="s">
        <v>2495</v>
      </c>
      <c r="B8273" s="85" t="s">
        <v>2495</v>
      </c>
      <c r="C8273" s="86" t="s">
        <v>3214</v>
      </c>
      <c r="D8273" s="87">
        <f>MAX(E8273:G8273)</f>
        <v>1875</v>
      </c>
      <c r="E8273" s="45">
        <v>1500</v>
      </c>
      <c r="F8273" s="45">
        <f>E8273*1.25</f>
        <v>1875</v>
      </c>
      <c r="G8273" s="46">
        <v>1875</v>
      </c>
    </row>
    <row r="8274" spans="1:8" s="47" customFormat="1" ht="15" customHeight="1" x14ac:dyDescent="0.25">
      <c r="A8274" s="85" t="s">
        <v>2495</v>
      </c>
      <c r="B8274" s="85" t="s">
        <v>2495</v>
      </c>
      <c r="C8274" s="86" t="s">
        <v>3212</v>
      </c>
      <c r="D8274" s="87">
        <f>MAX(E8274:G8274)</f>
        <v>1875</v>
      </c>
      <c r="E8274" s="45">
        <v>1500</v>
      </c>
      <c r="F8274" s="45">
        <f>E8274*1.25</f>
        <v>1875</v>
      </c>
      <c r="G8274" s="46">
        <v>1875</v>
      </c>
    </row>
    <row r="8275" spans="1:8" s="47" customFormat="1" ht="15" customHeight="1" x14ac:dyDescent="0.25">
      <c r="A8275" s="85" t="s">
        <v>2495</v>
      </c>
      <c r="B8275" s="85" t="s">
        <v>2495</v>
      </c>
      <c r="C8275" s="86" t="s">
        <v>3255</v>
      </c>
      <c r="D8275" s="87">
        <f>MAX(E8275:G8275)</f>
        <v>1875</v>
      </c>
      <c r="E8275" s="45">
        <v>1500</v>
      </c>
      <c r="F8275" s="45">
        <f>E8275*1.25</f>
        <v>1875</v>
      </c>
      <c r="G8275" s="46">
        <v>1875</v>
      </c>
      <c r="H8275" s="46"/>
    </row>
    <row r="8276" spans="1:8" s="47" customFormat="1" ht="15" customHeight="1" x14ac:dyDescent="0.25">
      <c r="A8276" s="85" t="s">
        <v>2495</v>
      </c>
      <c r="B8276" s="85" t="s">
        <v>2495</v>
      </c>
      <c r="C8276" s="86" t="s">
        <v>3270</v>
      </c>
      <c r="D8276" s="87">
        <f>MAX(E8276:G8276)</f>
        <v>1875</v>
      </c>
      <c r="E8276" s="45">
        <v>1500</v>
      </c>
      <c r="F8276" s="45">
        <f>E8276*1.25</f>
        <v>1875</v>
      </c>
      <c r="G8276" s="46">
        <v>1875</v>
      </c>
      <c r="H8276" s="46"/>
    </row>
    <row r="8277" spans="1:8" s="47" customFormat="1" ht="15" customHeight="1" x14ac:dyDescent="0.25">
      <c r="A8277" s="85" t="s">
        <v>2495</v>
      </c>
      <c r="B8277" s="85" t="s">
        <v>2495</v>
      </c>
      <c r="C8277" s="86" t="s">
        <v>3271</v>
      </c>
      <c r="D8277" s="87">
        <f>MAX(E8277:G8277)</f>
        <v>1875</v>
      </c>
      <c r="E8277" s="45">
        <v>1500</v>
      </c>
      <c r="F8277" s="45">
        <f>E8277*1.25</f>
        <v>1875</v>
      </c>
      <c r="G8277" s="46">
        <v>1875</v>
      </c>
    </row>
    <row r="8278" spans="1:8" s="47" customFormat="1" ht="15" customHeight="1" x14ac:dyDescent="0.25">
      <c r="A8278" s="85">
        <v>46608</v>
      </c>
      <c r="B8278" s="85">
        <v>46608</v>
      </c>
      <c r="C8278" s="86" t="s">
        <v>7369</v>
      </c>
      <c r="D8278" s="87">
        <f>MAX(E8278:G8278)</f>
        <v>1879.375</v>
      </c>
      <c r="E8278" s="45">
        <v>1503.5</v>
      </c>
      <c r="F8278" s="45">
        <f>E8278*1.25</f>
        <v>1879.375</v>
      </c>
      <c r="G8278" s="46">
        <v>1879.375</v>
      </c>
    </row>
    <row r="8279" spans="1:8" s="47" customFormat="1" ht="15" customHeight="1" x14ac:dyDescent="0.25">
      <c r="A8279" s="85">
        <v>64520</v>
      </c>
      <c r="B8279" s="85">
        <v>64520</v>
      </c>
      <c r="C8279" s="86" t="s">
        <v>6870</v>
      </c>
      <c r="D8279" s="87">
        <f>MAX(E8279:G8279)</f>
        <v>1882.125</v>
      </c>
      <c r="E8279" s="48">
        <v>1505.7</v>
      </c>
      <c r="F8279" s="48">
        <f>E8279*1.25</f>
        <v>1882.125</v>
      </c>
      <c r="G8279" s="49">
        <v>1882.125</v>
      </c>
    </row>
    <row r="8280" spans="1:8" s="47" customFormat="1" ht="15" customHeight="1" x14ac:dyDescent="0.25">
      <c r="A8280" s="85">
        <v>70460</v>
      </c>
      <c r="B8280" s="85">
        <v>70460</v>
      </c>
      <c r="C8280" s="86" t="s">
        <v>6307</v>
      </c>
      <c r="D8280" s="87">
        <f>MAX(E8280:G8280)</f>
        <v>1882.45</v>
      </c>
      <c r="E8280" s="45">
        <v>1505.96</v>
      </c>
      <c r="F8280" s="45">
        <f>E8280*1.25</f>
        <v>1882.45</v>
      </c>
      <c r="G8280" s="46">
        <v>1882.45</v>
      </c>
    </row>
    <row r="8281" spans="1:8" s="47" customFormat="1" ht="15" customHeight="1" x14ac:dyDescent="0.25">
      <c r="A8281" s="85" t="s">
        <v>2495</v>
      </c>
      <c r="B8281" s="85" t="s">
        <v>2495</v>
      </c>
      <c r="C8281" s="86" t="s">
        <v>6664</v>
      </c>
      <c r="D8281" s="87">
        <f>MAX(E8281:G8281)</f>
        <v>1883.5625</v>
      </c>
      <c r="E8281" s="45">
        <v>1506.85</v>
      </c>
      <c r="F8281" s="45">
        <f>E8281*1.25</f>
        <v>1883.5625</v>
      </c>
      <c r="G8281" s="46">
        <v>1883.5625</v>
      </c>
    </row>
    <row r="8282" spans="1:8" s="47" customFormat="1" ht="15" customHeight="1" x14ac:dyDescent="0.25">
      <c r="A8282" s="84"/>
      <c r="B8282" s="85">
        <v>12037</v>
      </c>
      <c r="C8282" s="86" t="s">
        <v>204</v>
      </c>
      <c r="D8282" s="87">
        <v>1884.08</v>
      </c>
      <c r="E8282" s="50"/>
      <c r="F8282" s="50"/>
      <c r="G8282" s="50"/>
    </row>
    <row r="8283" spans="1:8" s="47" customFormat="1" ht="15" customHeight="1" x14ac:dyDescent="0.25">
      <c r="A8283" s="85">
        <v>93985</v>
      </c>
      <c r="B8283" s="85">
        <v>93985</v>
      </c>
      <c r="C8283" s="86" t="s">
        <v>8546</v>
      </c>
      <c r="D8283" s="87">
        <f>MAX(E8283:G8283)</f>
        <v>1884.4375</v>
      </c>
      <c r="E8283" s="45">
        <v>1507.55</v>
      </c>
      <c r="F8283" s="45">
        <f>E8283*1.25</f>
        <v>1884.4375</v>
      </c>
      <c r="G8283" s="46">
        <v>1884.4375</v>
      </c>
    </row>
    <row r="8284" spans="1:8" s="47" customFormat="1" ht="15" customHeight="1" x14ac:dyDescent="0.25">
      <c r="A8284" s="85">
        <v>38222</v>
      </c>
      <c r="B8284" s="85">
        <v>38222</v>
      </c>
      <c r="C8284" s="86" t="s">
        <v>8691</v>
      </c>
      <c r="D8284" s="87">
        <f>MAX(E8284:G8284)</f>
        <v>1894.6875</v>
      </c>
      <c r="E8284" s="48">
        <v>1515.75</v>
      </c>
      <c r="F8284" s="48">
        <f>E8284*1.25</f>
        <v>1894.6875</v>
      </c>
      <c r="G8284" s="46">
        <v>1894.6875</v>
      </c>
    </row>
    <row r="8285" spans="1:8" s="47" customFormat="1" ht="15" customHeight="1" x14ac:dyDescent="0.25">
      <c r="A8285" s="85" t="s">
        <v>2495</v>
      </c>
      <c r="B8285" s="85" t="s">
        <v>2495</v>
      </c>
      <c r="C8285" s="86" t="s">
        <v>6795</v>
      </c>
      <c r="D8285" s="87">
        <f>MAX(E8285:G8285)</f>
        <v>1895.5625</v>
      </c>
      <c r="E8285" s="45">
        <v>1516.45</v>
      </c>
      <c r="F8285" s="45">
        <f>E8285*1.25</f>
        <v>1895.5625</v>
      </c>
      <c r="G8285" s="46">
        <v>1895.5625</v>
      </c>
    </row>
    <row r="8286" spans="1:8" s="47" customFormat="1" ht="15" customHeight="1" x14ac:dyDescent="0.25">
      <c r="A8286" s="85">
        <v>36568</v>
      </c>
      <c r="B8286" s="85">
        <v>36568</v>
      </c>
      <c r="C8286" s="86" t="s">
        <v>7498</v>
      </c>
      <c r="D8286" s="87">
        <f>MAX(E8286:G8286)</f>
        <v>1902.75</v>
      </c>
      <c r="E8286" s="45">
        <v>1522.2</v>
      </c>
      <c r="F8286" s="45">
        <f>E8286*1.25</f>
        <v>1902.75</v>
      </c>
      <c r="G8286" s="46">
        <v>1902.75</v>
      </c>
    </row>
    <row r="8287" spans="1:8" s="47" customFormat="1" ht="15" customHeight="1" x14ac:dyDescent="0.25">
      <c r="A8287" s="85" t="s">
        <v>2495</v>
      </c>
      <c r="B8287" s="85" t="s">
        <v>2495</v>
      </c>
      <c r="C8287" s="86" t="s">
        <v>6583</v>
      </c>
      <c r="D8287" s="87">
        <f>MAX(E8287:G8287)</f>
        <v>1903.875</v>
      </c>
      <c r="E8287" s="45">
        <v>1523.1</v>
      </c>
      <c r="F8287" s="45">
        <f>E8287*1.25</f>
        <v>1903.875</v>
      </c>
      <c r="G8287" s="46">
        <v>1903.875</v>
      </c>
    </row>
    <row r="8288" spans="1:8" s="47" customFormat="1" ht="15" customHeight="1" x14ac:dyDescent="0.25">
      <c r="A8288" s="85">
        <v>78800</v>
      </c>
      <c r="B8288" s="85">
        <v>78800</v>
      </c>
      <c r="C8288" s="86" t="s">
        <v>6257</v>
      </c>
      <c r="D8288" s="87">
        <f>MAX(E8288:G8288)</f>
        <v>1907.4875</v>
      </c>
      <c r="E8288" s="48">
        <v>1525.99</v>
      </c>
      <c r="F8288" s="48">
        <f>E8288*1.25</f>
        <v>1907.4875</v>
      </c>
      <c r="G8288" s="46">
        <v>1907.4875</v>
      </c>
    </row>
    <row r="8289" spans="1:7" s="47" customFormat="1" ht="15" customHeight="1" x14ac:dyDescent="0.25">
      <c r="A8289" s="85">
        <v>46221</v>
      </c>
      <c r="B8289" s="85">
        <v>46221</v>
      </c>
      <c r="C8289" s="86" t="s">
        <v>7469</v>
      </c>
      <c r="D8289" s="87">
        <f>MAX(E8289:G8289)</f>
        <v>1909.7</v>
      </c>
      <c r="E8289" s="45">
        <v>1527.76</v>
      </c>
      <c r="F8289" s="45">
        <f>E8289*1.25</f>
        <v>1909.7</v>
      </c>
      <c r="G8289" s="46">
        <v>1909.7</v>
      </c>
    </row>
    <row r="8290" spans="1:7" s="47" customFormat="1" ht="15" customHeight="1" x14ac:dyDescent="0.25">
      <c r="A8290" s="85">
        <v>40654</v>
      </c>
      <c r="B8290" s="85">
        <v>40654</v>
      </c>
      <c r="C8290" s="86" t="s">
        <v>7393</v>
      </c>
      <c r="D8290" s="87">
        <f>MAX(E8290:G8290)</f>
        <v>1911.875</v>
      </c>
      <c r="E8290" s="45">
        <v>1529.5</v>
      </c>
      <c r="F8290" s="45">
        <f>E8290*1.25</f>
        <v>1911.875</v>
      </c>
      <c r="G8290" s="46">
        <v>1911.875</v>
      </c>
    </row>
    <row r="8291" spans="1:7" s="47" customFormat="1" ht="15" customHeight="1" x14ac:dyDescent="0.25">
      <c r="A8291" s="85" t="s">
        <v>2495</v>
      </c>
      <c r="B8291" s="85" t="s">
        <v>2495</v>
      </c>
      <c r="C8291" s="86" t="s">
        <v>6646</v>
      </c>
      <c r="D8291" s="87">
        <f>MAX(E8291:G8291)</f>
        <v>1912</v>
      </c>
      <c r="E8291" s="45">
        <v>1529.6</v>
      </c>
      <c r="F8291" s="45">
        <f>E8291*1.25</f>
        <v>1912</v>
      </c>
      <c r="G8291" s="46">
        <v>1912</v>
      </c>
    </row>
    <row r="8292" spans="1:7" s="47" customFormat="1" ht="15" customHeight="1" x14ac:dyDescent="0.25">
      <c r="A8292" s="85">
        <v>64640</v>
      </c>
      <c r="B8292" s="85">
        <v>64640</v>
      </c>
      <c r="C8292" s="86" t="s">
        <v>7868</v>
      </c>
      <c r="D8292" s="87">
        <f>MAX(E8292:G8292)</f>
        <v>1912.1000000000001</v>
      </c>
      <c r="E8292" s="45">
        <v>1529.68</v>
      </c>
      <c r="F8292" s="45">
        <f>E8292*1.25</f>
        <v>1912.1000000000001</v>
      </c>
      <c r="G8292" s="46">
        <v>1912.1000000000001</v>
      </c>
    </row>
    <row r="8293" spans="1:7" s="47" customFormat="1" ht="15" customHeight="1" x14ac:dyDescent="0.25">
      <c r="A8293" s="85">
        <v>64510</v>
      </c>
      <c r="B8293" s="85">
        <v>644510</v>
      </c>
      <c r="C8293" s="86" t="s">
        <v>7866</v>
      </c>
      <c r="D8293" s="87">
        <f>MAX(E8293:G8293)</f>
        <v>1912.1000000000001</v>
      </c>
      <c r="E8293" s="48">
        <v>1529.68</v>
      </c>
      <c r="F8293" s="48">
        <f>E8293*1.25</f>
        <v>1912.1000000000001</v>
      </c>
      <c r="G8293" s="49">
        <v>1912.1000000000001</v>
      </c>
    </row>
    <row r="8294" spans="1:7" s="47" customFormat="1" ht="15" customHeight="1" x14ac:dyDescent="0.25">
      <c r="A8294" s="85">
        <v>64483</v>
      </c>
      <c r="B8294" s="85">
        <v>64483</v>
      </c>
      <c r="C8294" s="86" t="s">
        <v>7909</v>
      </c>
      <c r="D8294" s="87">
        <f>MAX(E8294:G8294)</f>
        <v>1912.1000000000001</v>
      </c>
      <c r="E8294" s="48">
        <v>1529.68</v>
      </c>
      <c r="F8294" s="48">
        <f>E8294*1.25</f>
        <v>1912.1000000000001</v>
      </c>
      <c r="G8294" s="49">
        <v>1912.1000000000001</v>
      </c>
    </row>
    <row r="8295" spans="1:7" s="47" customFormat="1" ht="15" customHeight="1" x14ac:dyDescent="0.25">
      <c r="A8295" s="85">
        <v>64483</v>
      </c>
      <c r="B8295" s="85">
        <v>64483</v>
      </c>
      <c r="C8295" s="86" t="s">
        <v>6856</v>
      </c>
      <c r="D8295" s="87">
        <f>MAX(E8295:G8295)</f>
        <v>1912.1000000000001</v>
      </c>
      <c r="E8295" s="48">
        <v>1529.68</v>
      </c>
      <c r="F8295" s="48">
        <f>E8295*1.25</f>
        <v>1912.1000000000001</v>
      </c>
      <c r="G8295" s="49">
        <v>1912.1000000000001</v>
      </c>
    </row>
    <row r="8296" spans="1:7" s="47" customFormat="1" ht="15" customHeight="1" x14ac:dyDescent="0.25">
      <c r="A8296" s="85">
        <v>64479</v>
      </c>
      <c r="B8296" s="85">
        <v>64479</v>
      </c>
      <c r="C8296" s="86" t="s">
        <v>7917</v>
      </c>
      <c r="D8296" s="87">
        <f>MAX(E8296:G8296)</f>
        <v>1912.1000000000001</v>
      </c>
      <c r="E8296" s="48">
        <v>1529.68</v>
      </c>
      <c r="F8296" s="48">
        <f>E8296*1.25</f>
        <v>1912.1000000000001</v>
      </c>
      <c r="G8296" s="49">
        <v>1912.1000000000001</v>
      </c>
    </row>
    <row r="8297" spans="1:7" s="47" customFormat="1" ht="15" customHeight="1" x14ac:dyDescent="0.25">
      <c r="A8297" s="85">
        <v>64490</v>
      </c>
      <c r="B8297" s="85">
        <v>64490</v>
      </c>
      <c r="C8297" s="86" t="s">
        <v>7912</v>
      </c>
      <c r="D8297" s="87">
        <f>MAX(E8297:G8297)</f>
        <v>1912.1000000000001</v>
      </c>
      <c r="E8297" s="48">
        <v>1529.68</v>
      </c>
      <c r="F8297" s="48">
        <f>E8297*1.25</f>
        <v>1912.1000000000001</v>
      </c>
      <c r="G8297" s="49">
        <v>1912.1000000000001</v>
      </c>
    </row>
    <row r="8298" spans="1:7" s="47" customFormat="1" ht="15" customHeight="1" x14ac:dyDescent="0.25">
      <c r="A8298" s="85">
        <v>64490</v>
      </c>
      <c r="B8298" s="85">
        <v>64490</v>
      </c>
      <c r="C8298" s="86" t="s">
        <v>6873</v>
      </c>
      <c r="D8298" s="87">
        <f>MAX(E8298:G8298)</f>
        <v>1912.1000000000001</v>
      </c>
      <c r="E8298" s="48">
        <v>1529.68</v>
      </c>
      <c r="F8298" s="48">
        <f>E8298*1.25</f>
        <v>1912.1000000000001</v>
      </c>
      <c r="G8298" s="49">
        <v>1912.1000000000001</v>
      </c>
    </row>
    <row r="8299" spans="1:7" s="47" customFormat="1" ht="15" customHeight="1" x14ac:dyDescent="0.25">
      <c r="A8299" s="85">
        <v>64493</v>
      </c>
      <c r="B8299" s="85">
        <v>64493</v>
      </c>
      <c r="C8299" s="86" t="s">
        <v>7907</v>
      </c>
      <c r="D8299" s="87">
        <f>MAX(E8299:G8299)</f>
        <v>1912.1000000000001</v>
      </c>
      <c r="E8299" s="48">
        <v>1529.68</v>
      </c>
      <c r="F8299" s="48">
        <f>E8299*1.25</f>
        <v>1912.1000000000001</v>
      </c>
      <c r="G8299" s="49">
        <v>1912.1000000000001</v>
      </c>
    </row>
    <row r="8300" spans="1:7" s="47" customFormat="1" ht="15" customHeight="1" x14ac:dyDescent="0.25">
      <c r="A8300" s="85">
        <v>64493</v>
      </c>
      <c r="B8300" s="85">
        <v>64493</v>
      </c>
      <c r="C8300" s="86" t="s">
        <v>6854</v>
      </c>
      <c r="D8300" s="87">
        <f>MAX(E8300:G8300)</f>
        <v>1912.1000000000001</v>
      </c>
      <c r="E8300" s="48">
        <v>1529.68</v>
      </c>
      <c r="F8300" s="48">
        <f>E8300*1.25</f>
        <v>1912.1000000000001</v>
      </c>
      <c r="G8300" s="49">
        <v>1912.1000000000001</v>
      </c>
    </row>
    <row r="8301" spans="1:7" s="47" customFormat="1" ht="15" customHeight="1" x14ac:dyDescent="0.25">
      <c r="A8301" s="85">
        <v>64421</v>
      </c>
      <c r="B8301" s="85">
        <v>64421</v>
      </c>
      <c r="C8301" s="86" t="s">
        <v>7865</v>
      </c>
      <c r="D8301" s="87">
        <f>MAX(E8301:G8301)</f>
        <v>1912.1000000000001</v>
      </c>
      <c r="E8301" s="48">
        <v>1529.68</v>
      </c>
      <c r="F8301" s="48">
        <f>E8301*1.25</f>
        <v>1912.1000000000001</v>
      </c>
      <c r="G8301" s="49">
        <v>1912.1000000000001</v>
      </c>
    </row>
    <row r="8302" spans="1:7" s="47" customFormat="1" ht="15" customHeight="1" x14ac:dyDescent="0.25">
      <c r="A8302" s="85" t="s">
        <v>2495</v>
      </c>
      <c r="B8302" s="85" t="s">
        <v>2495</v>
      </c>
      <c r="C8302" s="86" t="s">
        <v>6648</v>
      </c>
      <c r="D8302" s="87">
        <f>MAX(E8302:G8302)</f>
        <v>1912.1000000000001</v>
      </c>
      <c r="E8302" s="45">
        <v>1529.68</v>
      </c>
      <c r="F8302" s="45">
        <f>E8302*1.25</f>
        <v>1912.1000000000001</v>
      </c>
      <c r="G8302" s="46">
        <v>1912.1000000000001</v>
      </c>
    </row>
    <row r="8303" spans="1:7" s="47" customFormat="1" ht="15" customHeight="1" x14ac:dyDescent="0.25">
      <c r="A8303" s="85">
        <v>74485</v>
      </c>
      <c r="B8303" s="85">
        <v>74485</v>
      </c>
      <c r="C8303" s="86" t="s">
        <v>6020</v>
      </c>
      <c r="D8303" s="87">
        <f>MAX(E8303:G8303)</f>
        <v>1916.6374999999998</v>
      </c>
      <c r="E8303" s="45">
        <v>1533.31</v>
      </c>
      <c r="F8303" s="45">
        <f>E8303*1.25</f>
        <v>1916.6374999999998</v>
      </c>
      <c r="G8303" s="46">
        <v>1916.6374999999998</v>
      </c>
    </row>
    <row r="8304" spans="1:7" s="47" customFormat="1" ht="15" customHeight="1" x14ac:dyDescent="0.25">
      <c r="A8304" s="85">
        <v>73201</v>
      </c>
      <c r="B8304" s="85">
        <v>73201</v>
      </c>
      <c r="C8304" s="86" t="s">
        <v>6345</v>
      </c>
      <c r="D8304" s="87">
        <f>MAX(E8304:G8304)</f>
        <v>1921.1000000000001</v>
      </c>
      <c r="E8304" s="45">
        <v>1536.88</v>
      </c>
      <c r="F8304" s="45">
        <f>E8304*1.25</f>
        <v>1921.1000000000001</v>
      </c>
      <c r="G8304" s="46">
        <v>1921.1000000000001</v>
      </c>
    </row>
    <row r="8305" spans="1:7" s="47" customFormat="1" ht="15" customHeight="1" x14ac:dyDescent="0.25">
      <c r="A8305" s="84"/>
      <c r="B8305" s="85">
        <v>40654</v>
      </c>
      <c r="C8305" s="86" t="s">
        <v>523</v>
      </c>
      <c r="D8305" s="87">
        <v>1927.06</v>
      </c>
      <c r="E8305" s="50"/>
      <c r="F8305" s="50"/>
      <c r="G8305" s="50"/>
    </row>
    <row r="8306" spans="1:7" s="47" customFormat="1" ht="15" customHeight="1" x14ac:dyDescent="0.25">
      <c r="A8306" s="84"/>
      <c r="B8306" s="85">
        <v>99443</v>
      </c>
      <c r="C8306" s="86" t="s">
        <v>2330</v>
      </c>
      <c r="D8306" s="87">
        <v>1930.3</v>
      </c>
      <c r="E8306" s="50"/>
      <c r="F8306" s="50"/>
      <c r="G8306" s="50"/>
    </row>
    <row r="8307" spans="1:7" s="47" customFormat="1" ht="15" customHeight="1" x14ac:dyDescent="0.25">
      <c r="A8307" s="85">
        <v>73701</v>
      </c>
      <c r="B8307" s="85">
        <v>73701</v>
      </c>
      <c r="C8307" s="86" t="s">
        <v>6342</v>
      </c>
      <c r="D8307" s="87">
        <f>MAX(E8307:G8307)</f>
        <v>1935</v>
      </c>
      <c r="E8307" s="45">
        <v>1548</v>
      </c>
      <c r="F8307" s="45">
        <f>E8307*1.25</f>
        <v>1935</v>
      </c>
      <c r="G8307" s="46">
        <v>1935</v>
      </c>
    </row>
    <row r="8308" spans="1:7" s="47" customFormat="1" ht="15" customHeight="1" x14ac:dyDescent="0.25">
      <c r="A8308" s="85">
        <v>78805</v>
      </c>
      <c r="B8308" s="85">
        <v>78805</v>
      </c>
      <c r="C8308" s="86" t="s">
        <v>6242</v>
      </c>
      <c r="D8308" s="87">
        <f>MAX(E8308:G8308)</f>
        <v>1936.5625</v>
      </c>
      <c r="E8308" s="45">
        <v>1549.25</v>
      </c>
      <c r="F8308" s="45">
        <f>E8308*1.25</f>
        <v>1936.5625</v>
      </c>
      <c r="G8308" s="46">
        <v>1936.5625</v>
      </c>
    </row>
    <row r="8309" spans="1:7" s="47" customFormat="1" ht="15" customHeight="1" x14ac:dyDescent="0.25">
      <c r="A8309" s="85">
        <v>78805</v>
      </c>
      <c r="B8309" s="85">
        <v>78805</v>
      </c>
      <c r="C8309" s="86" t="s">
        <v>6277</v>
      </c>
      <c r="D8309" s="87">
        <f>MAX(E8309:G8309)</f>
        <v>1936.5625</v>
      </c>
      <c r="E8309" s="45">
        <v>1549.25</v>
      </c>
      <c r="F8309" s="45">
        <f>E8309*1.25</f>
        <v>1936.5625</v>
      </c>
      <c r="G8309" s="46">
        <v>1936.5625</v>
      </c>
    </row>
    <row r="8310" spans="1:7" s="47" customFormat="1" ht="15" customHeight="1" x14ac:dyDescent="0.25">
      <c r="A8310" s="84"/>
      <c r="B8310" s="85">
        <v>71111</v>
      </c>
      <c r="C8310" s="86" t="s">
        <v>730</v>
      </c>
      <c r="D8310" s="87">
        <v>1939.45</v>
      </c>
      <c r="E8310" s="50"/>
      <c r="F8310" s="50"/>
      <c r="G8310" s="50"/>
    </row>
    <row r="8311" spans="1:7" s="47" customFormat="1" ht="15" customHeight="1" x14ac:dyDescent="0.25">
      <c r="A8311" s="85">
        <v>64530</v>
      </c>
      <c r="B8311" s="85">
        <v>64530</v>
      </c>
      <c r="C8311" s="86" t="s">
        <v>6868</v>
      </c>
      <c r="D8311" s="87">
        <f>MAX(E8311:G8311)</f>
        <v>1945.3125</v>
      </c>
      <c r="E8311" s="48">
        <v>1556.25</v>
      </c>
      <c r="F8311" s="48">
        <f>E8311*1.25</f>
        <v>1945.3125</v>
      </c>
      <c r="G8311" s="49">
        <v>1945.3125</v>
      </c>
    </row>
    <row r="8312" spans="1:7" s="47" customFormat="1" ht="15" customHeight="1" x14ac:dyDescent="0.25">
      <c r="A8312" s="84"/>
      <c r="B8312" s="85">
        <v>62320</v>
      </c>
      <c r="C8312" s="86" t="s">
        <v>597</v>
      </c>
      <c r="D8312" s="87">
        <v>1946.25</v>
      </c>
      <c r="E8312" s="50"/>
      <c r="F8312" s="50"/>
      <c r="G8312" s="50"/>
    </row>
    <row r="8313" spans="1:7" s="47" customFormat="1" ht="15" customHeight="1" x14ac:dyDescent="0.25">
      <c r="A8313" s="84"/>
      <c r="B8313" s="85">
        <v>78472</v>
      </c>
      <c r="C8313" s="86" t="s">
        <v>1057</v>
      </c>
      <c r="D8313" s="87">
        <v>1951</v>
      </c>
      <c r="E8313" s="50"/>
      <c r="F8313" s="50"/>
      <c r="G8313" s="50"/>
    </row>
    <row r="8314" spans="1:7" s="47" customFormat="1" ht="15" customHeight="1" x14ac:dyDescent="0.25">
      <c r="A8314" s="84"/>
      <c r="B8314" s="85">
        <v>72125</v>
      </c>
      <c r="C8314" s="86" t="s">
        <v>757</v>
      </c>
      <c r="D8314" s="87">
        <v>1952.09</v>
      </c>
      <c r="E8314" s="50"/>
      <c r="F8314" s="50"/>
      <c r="G8314" s="50"/>
    </row>
    <row r="8315" spans="1:7" s="47" customFormat="1" ht="15" customHeight="1" x14ac:dyDescent="0.25">
      <c r="A8315" s="84"/>
      <c r="B8315" s="85">
        <v>72170</v>
      </c>
      <c r="C8315" s="86" t="s">
        <v>783</v>
      </c>
      <c r="D8315" s="87">
        <v>1953.25</v>
      </c>
      <c r="E8315" s="50"/>
      <c r="F8315" s="50"/>
      <c r="G8315" s="50"/>
    </row>
    <row r="8316" spans="1:7" s="47" customFormat="1" ht="15" customHeight="1" x14ac:dyDescent="0.25">
      <c r="A8316" s="84"/>
      <c r="B8316" s="85">
        <v>11424</v>
      </c>
      <c r="C8316" s="86" t="s">
        <v>147</v>
      </c>
      <c r="D8316" s="87">
        <v>1957.04</v>
      </c>
      <c r="E8316" s="50"/>
      <c r="F8316" s="50"/>
      <c r="G8316" s="50"/>
    </row>
    <row r="8317" spans="1:7" s="47" customFormat="1" ht="15" customHeight="1" x14ac:dyDescent="0.25">
      <c r="A8317" s="85">
        <v>36569</v>
      </c>
      <c r="B8317" s="85">
        <v>36569</v>
      </c>
      <c r="C8317" s="86" t="s">
        <v>8749</v>
      </c>
      <c r="D8317" s="87">
        <f>MAX(E8317:G8317)</f>
        <v>1957.9750000000001</v>
      </c>
      <c r="E8317" s="45">
        <v>1566.38</v>
      </c>
      <c r="F8317" s="45">
        <f>E8317*1.25</f>
        <v>1957.9750000000001</v>
      </c>
      <c r="G8317" s="46">
        <v>1957.9750000000001</v>
      </c>
    </row>
    <row r="8318" spans="1:7" s="47" customFormat="1" ht="15" customHeight="1" x14ac:dyDescent="0.25">
      <c r="A8318" s="85">
        <v>36569</v>
      </c>
      <c r="B8318" s="85">
        <v>36569</v>
      </c>
      <c r="C8318" s="86" t="s">
        <v>7340</v>
      </c>
      <c r="D8318" s="87">
        <f>MAX(E8318:G8318)</f>
        <v>1957.9750000000001</v>
      </c>
      <c r="E8318" s="45">
        <v>1566.38</v>
      </c>
      <c r="F8318" s="45">
        <f>E8318*1.25</f>
        <v>1957.9750000000001</v>
      </c>
      <c r="G8318" s="46">
        <v>1957.9750000000001</v>
      </c>
    </row>
    <row r="8319" spans="1:7" s="47" customFormat="1" ht="15" customHeight="1" x14ac:dyDescent="0.25">
      <c r="A8319" s="85" t="s">
        <v>3104</v>
      </c>
      <c r="B8319" s="85" t="s">
        <v>2495</v>
      </c>
      <c r="C8319" s="86" t="s">
        <v>3109</v>
      </c>
      <c r="D8319" s="87">
        <f>MAX(E8319:G8319)</f>
        <v>1964.4499999999998</v>
      </c>
      <c r="E8319" s="45">
        <v>1571.56</v>
      </c>
      <c r="F8319" s="45">
        <f>E8319*1.25</f>
        <v>1964.4499999999998</v>
      </c>
      <c r="G8319" s="46">
        <v>1964.4499999999998</v>
      </c>
    </row>
    <row r="8320" spans="1:7" s="47" customFormat="1" ht="15" customHeight="1" x14ac:dyDescent="0.25">
      <c r="A8320" s="85" t="s">
        <v>2495</v>
      </c>
      <c r="B8320" s="85" t="s">
        <v>2495</v>
      </c>
      <c r="C8320" s="86" t="s">
        <v>6552</v>
      </c>
      <c r="D8320" s="87">
        <f>MAX(E8320:G8320)</f>
        <v>1964.8</v>
      </c>
      <c r="E8320" s="45">
        <v>1571.84</v>
      </c>
      <c r="F8320" s="45">
        <f>E8320*1.25</f>
        <v>1964.8</v>
      </c>
      <c r="G8320" s="46">
        <v>1964.8</v>
      </c>
    </row>
    <row r="8321" spans="1:7" s="47" customFormat="1" ht="15" customHeight="1" x14ac:dyDescent="0.25">
      <c r="A8321" s="85">
        <v>40804</v>
      </c>
      <c r="B8321" s="85">
        <v>40804</v>
      </c>
      <c r="C8321" s="86" t="s">
        <v>7463</v>
      </c>
      <c r="D8321" s="87">
        <f>MAX(E8321:G8321)</f>
        <v>1964.8</v>
      </c>
      <c r="E8321" s="45">
        <v>1571.84</v>
      </c>
      <c r="F8321" s="45">
        <f>E8321*1.25</f>
        <v>1964.8</v>
      </c>
      <c r="G8321" s="46">
        <v>1964.8</v>
      </c>
    </row>
    <row r="8322" spans="1:7" s="47" customFormat="1" ht="15" customHeight="1" x14ac:dyDescent="0.25">
      <c r="A8322" s="84"/>
      <c r="B8322" s="85">
        <v>73140</v>
      </c>
      <c r="C8322" s="86" t="s">
        <v>813</v>
      </c>
      <c r="D8322" s="87">
        <v>1965.72</v>
      </c>
      <c r="E8322" s="50"/>
      <c r="F8322" s="50"/>
      <c r="G8322" s="50"/>
    </row>
    <row r="8323" spans="1:7" s="47" customFormat="1" ht="15" customHeight="1" x14ac:dyDescent="0.25">
      <c r="A8323" s="85">
        <v>90999</v>
      </c>
      <c r="B8323" s="85" t="s">
        <v>2495</v>
      </c>
      <c r="C8323" s="86" t="s">
        <v>8403</v>
      </c>
      <c r="D8323" s="87">
        <f>MAX(E8323:G8323)</f>
        <v>1967.1125000000002</v>
      </c>
      <c r="E8323" s="45">
        <v>1573.69</v>
      </c>
      <c r="F8323" s="45">
        <f>E8323*1.25</f>
        <v>1967.1125000000002</v>
      </c>
      <c r="G8323" s="46">
        <v>1967.1125000000002</v>
      </c>
    </row>
    <row r="8324" spans="1:7" s="47" customFormat="1" ht="15" customHeight="1" x14ac:dyDescent="0.25">
      <c r="A8324" s="85">
        <v>90999</v>
      </c>
      <c r="B8324" s="85">
        <v>90999</v>
      </c>
      <c r="C8324" s="86" t="s">
        <v>8406</v>
      </c>
      <c r="D8324" s="87">
        <f>MAX(E8324:G8324)</f>
        <v>1967.1125000000002</v>
      </c>
      <c r="E8324" s="45">
        <v>1573.69</v>
      </c>
      <c r="F8324" s="45">
        <f>E8324*1.25</f>
        <v>1967.1125000000002</v>
      </c>
      <c r="G8324" s="46">
        <v>1967.1125000000002</v>
      </c>
    </row>
    <row r="8325" spans="1:7" s="47" customFormat="1" ht="15" customHeight="1" x14ac:dyDescent="0.25">
      <c r="A8325" s="84"/>
      <c r="B8325" s="85">
        <v>65210</v>
      </c>
      <c r="C8325" s="86" t="s">
        <v>657</v>
      </c>
      <c r="D8325" s="87">
        <v>1969</v>
      </c>
      <c r="E8325" s="50"/>
      <c r="F8325" s="50"/>
      <c r="G8325" s="50"/>
    </row>
    <row r="8326" spans="1:7" s="47" customFormat="1" ht="15" customHeight="1" x14ac:dyDescent="0.25">
      <c r="A8326" s="85">
        <v>70491</v>
      </c>
      <c r="B8326" s="85">
        <v>70491</v>
      </c>
      <c r="C8326" s="86" t="s">
        <v>6316</v>
      </c>
      <c r="D8326" s="87">
        <f>MAX(E8326:G8326)</f>
        <v>1971.9875</v>
      </c>
      <c r="E8326" s="45">
        <v>1577.59</v>
      </c>
      <c r="F8326" s="45">
        <f>E8326*1.25</f>
        <v>1971.9875</v>
      </c>
      <c r="G8326" s="46">
        <v>1971.9875</v>
      </c>
    </row>
    <row r="8327" spans="1:7" s="47" customFormat="1" ht="15" customHeight="1" x14ac:dyDescent="0.25">
      <c r="A8327" s="84"/>
      <c r="B8327" s="85">
        <v>43752</v>
      </c>
      <c r="C8327" s="86" t="s">
        <v>536</v>
      </c>
      <c r="D8327" s="87">
        <v>1973.2</v>
      </c>
      <c r="E8327" s="50"/>
      <c r="F8327" s="50"/>
      <c r="G8327" s="50"/>
    </row>
    <row r="8328" spans="1:7" s="47" customFormat="1" ht="15" customHeight="1" x14ac:dyDescent="0.25">
      <c r="A8328" s="85">
        <v>93306</v>
      </c>
      <c r="B8328" s="85">
        <v>93306</v>
      </c>
      <c r="C8328" s="86" t="s">
        <v>7562</v>
      </c>
      <c r="D8328" s="87">
        <f>MAX(E8328:G8328)</f>
        <v>1974.1499999999999</v>
      </c>
      <c r="E8328" s="45">
        <v>1579.32</v>
      </c>
      <c r="F8328" s="45">
        <f>E8328*1.25</f>
        <v>1974.1499999999999</v>
      </c>
      <c r="G8328" s="46">
        <v>1974.1499999999999</v>
      </c>
    </row>
    <row r="8329" spans="1:7" s="47" customFormat="1" ht="15" customHeight="1" x14ac:dyDescent="0.25">
      <c r="A8329" s="85" t="s">
        <v>7541</v>
      </c>
      <c r="B8329" s="85">
        <v>93306</v>
      </c>
      <c r="C8329" s="86" t="s">
        <v>7542</v>
      </c>
      <c r="D8329" s="87">
        <f>MAX(E8329:G8329)</f>
        <v>1974.1499999999999</v>
      </c>
      <c r="E8329" s="45">
        <v>1579.32</v>
      </c>
      <c r="F8329" s="45">
        <f>E8329*1.25</f>
        <v>1974.1499999999999</v>
      </c>
      <c r="G8329" s="46">
        <v>1974.1499999999999</v>
      </c>
    </row>
    <row r="8330" spans="1:7" s="47" customFormat="1" ht="15" customHeight="1" x14ac:dyDescent="0.25">
      <c r="A8330" s="85">
        <v>93306</v>
      </c>
      <c r="B8330" s="85">
        <v>93306</v>
      </c>
      <c r="C8330" s="86" t="s">
        <v>7563</v>
      </c>
      <c r="D8330" s="87">
        <f>MAX(E8330:G8330)</f>
        <v>1974.1499999999999</v>
      </c>
      <c r="E8330" s="45">
        <v>1579.32</v>
      </c>
      <c r="F8330" s="45">
        <f>E8330*1.25</f>
        <v>1974.1499999999999</v>
      </c>
      <c r="G8330" s="46">
        <v>1974.1499999999999</v>
      </c>
    </row>
    <row r="8331" spans="1:7" s="47" customFormat="1" ht="15" customHeight="1" x14ac:dyDescent="0.25">
      <c r="A8331" s="85" t="s">
        <v>2495</v>
      </c>
      <c r="B8331" s="85" t="s">
        <v>2495</v>
      </c>
      <c r="C8331" s="86" t="s">
        <v>3390</v>
      </c>
      <c r="D8331" s="87">
        <f>MAX(E8331:G8331)</f>
        <v>1974.375</v>
      </c>
      <c r="E8331" s="48">
        <v>1579.5</v>
      </c>
      <c r="F8331" s="48">
        <f>E8331*1.25</f>
        <v>1974.375</v>
      </c>
      <c r="G8331" s="49">
        <v>1974.375</v>
      </c>
    </row>
    <row r="8332" spans="1:7" s="47" customFormat="1" ht="15" customHeight="1" x14ac:dyDescent="0.25">
      <c r="A8332" s="84"/>
      <c r="B8332" s="85">
        <v>28515</v>
      </c>
      <c r="C8332" s="86" t="s">
        <v>401</v>
      </c>
      <c r="D8332" s="87">
        <v>1976</v>
      </c>
      <c r="E8332" s="50"/>
      <c r="F8332" s="50"/>
      <c r="G8332" s="50"/>
    </row>
    <row r="8333" spans="1:7" s="47" customFormat="1" ht="15" customHeight="1" x14ac:dyDescent="0.25">
      <c r="A8333" s="85">
        <v>93351</v>
      </c>
      <c r="B8333" s="85">
        <v>93351</v>
      </c>
      <c r="C8333" s="86" t="s">
        <v>7550</v>
      </c>
      <c r="D8333" s="87">
        <f>MAX(E8333:G8333)</f>
        <v>1976.7375000000002</v>
      </c>
      <c r="E8333" s="45">
        <v>1581.39</v>
      </c>
      <c r="F8333" s="45">
        <f>E8333*1.25</f>
        <v>1976.7375000000002</v>
      </c>
      <c r="G8333" s="46">
        <v>1976.7375000000002</v>
      </c>
    </row>
    <row r="8334" spans="1:7" s="47" customFormat="1" ht="15" customHeight="1" x14ac:dyDescent="0.25">
      <c r="A8334" s="84"/>
      <c r="B8334" s="85">
        <v>64644</v>
      </c>
      <c r="C8334" s="86" t="s">
        <v>651</v>
      </c>
      <c r="D8334" s="87">
        <v>1978.49</v>
      </c>
      <c r="E8334" s="50"/>
      <c r="F8334" s="50"/>
      <c r="G8334" s="50"/>
    </row>
    <row r="8335" spans="1:7" s="47" customFormat="1" ht="15" customHeight="1" x14ac:dyDescent="0.25">
      <c r="A8335" s="85">
        <v>70487</v>
      </c>
      <c r="B8335" s="85">
        <v>70487</v>
      </c>
      <c r="C8335" s="86" t="s">
        <v>6313</v>
      </c>
      <c r="D8335" s="87">
        <f>MAX(E8335:G8335)</f>
        <v>1988.8249999999998</v>
      </c>
      <c r="E8335" s="45">
        <v>1591.06</v>
      </c>
      <c r="F8335" s="45">
        <f>E8335*1.25</f>
        <v>1988.8249999999998</v>
      </c>
      <c r="G8335" s="46">
        <v>1988.8249999999998</v>
      </c>
    </row>
    <row r="8336" spans="1:7" s="47" customFormat="1" ht="15" customHeight="1" x14ac:dyDescent="0.25">
      <c r="A8336" s="84"/>
      <c r="B8336" s="85">
        <v>11644</v>
      </c>
      <c r="C8336" s="86" t="s">
        <v>168</v>
      </c>
      <c r="D8336" s="87">
        <v>2001.5</v>
      </c>
      <c r="E8336" s="50"/>
      <c r="F8336" s="50"/>
      <c r="G8336" s="50"/>
    </row>
    <row r="8337" spans="1:8" s="47" customFormat="1" ht="15" customHeight="1" x14ac:dyDescent="0.25">
      <c r="A8337" s="84"/>
      <c r="B8337" s="85">
        <v>71130</v>
      </c>
      <c r="C8337" s="86" t="s">
        <v>732</v>
      </c>
      <c r="D8337" s="87">
        <v>2002.09</v>
      </c>
      <c r="E8337" s="50"/>
      <c r="F8337" s="50"/>
      <c r="G8337" s="50"/>
    </row>
    <row r="8338" spans="1:8" s="47" customFormat="1" ht="15" customHeight="1" x14ac:dyDescent="0.25">
      <c r="A8338" s="85">
        <v>31899</v>
      </c>
      <c r="B8338" s="85">
        <v>31899</v>
      </c>
      <c r="C8338" s="86" t="s">
        <v>8277</v>
      </c>
      <c r="D8338" s="87">
        <f>MAX(E8338:G8338)</f>
        <v>2005.1875</v>
      </c>
      <c r="E8338" s="45">
        <v>1604.15</v>
      </c>
      <c r="F8338" s="45">
        <f>E8338*1.25</f>
        <v>2005.1875</v>
      </c>
      <c r="G8338" s="46">
        <v>2005.1875</v>
      </c>
    </row>
    <row r="8339" spans="1:8" s="47" customFormat="1" ht="15" customHeight="1" x14ac:dyDescent="0.25">
      <c r="A8339" s="84"/>
      <c r="B8339" s="85">
        <v>43761</v>
      </c>
      <c r="C8339" s="86" t="s">
        <v>538</v>
      </c>
      <c r="D8339" s="87">
        <v>2008.44</v>
      </c>
      <c r="E8339" s="50"/>
      <c r="F8339" s="50"/>
      <c r="G8339" s="50"/>
      <c r="H8339" s="46"/>
    </row>
    <row r="8340" spans="1:8" s="47" customFormat="1" ht="15" customHeight="1" x14ac:dyDescent="0.25">
      <c r="A8340" s="84"/>
      <c r="B8340" s="85">
        <v>78709</v>
      </c>
      <c r="C8340" s="86" t="s">
        <v>1067</v>
      </c>
      <c r="D8340" s="87">
        <v>2016.59</v>
      </c>
      <c r="E8340" s="50"/>
      <c r="F8340" s="50"/>
      <c r="G8340" s="50"/>
    </row>
    <row r="8341" spans="1:8" s="47" customFormat="1" ht="15" customHeight="1" x14ac:dyDescent="0.25">
      <c r="A8341" s="84"/>
      <c r="B8341" s="85">
        <v>11624</v>
      </c>
      <c r="C8341" s="86" t="s">
        <v>163</v>
      </c>
      <c r="D8341" s="87">
        <v>2021.12</v>
      </c>
      <c r="E8341" s="50"/>
      <c r="F8341" s="50"/>
      <c r="G8341" s="50"/>
      <c r="H8341" s="46"/>
    </row>
    <row r="8342" spans="1:8" s="47" customFormat="1" ht="15" customHeight="1" x14ac:dyDescent="0.25">
      <c r="A8342" s="85">
        <v>77290</v>
      </c>
      <c r="B8342" s="85">
        <v>77290</v>
      </c>
      <c r="C8342" s="86" t="s">
        <v>6147</v>
      </c>
      <c r="D8342" s="87">
        <f>MAX(E8342:G8342)</f>
        <v>2022.4625000000001</v>
      </c>
      <c r="E8342" s="45">
        <v>1617.97</v>
      </c>
      <c r="F8342" s="45">
        <f>E8342*1.25</f>
        <v>2022.4625000000001</v>
      </c>
      <c r="G8342" s="46">
        <v>2022.4625000000001</v>
      </c>
    </row>
    <row r="8343" spans="1:8" s="47" customFormat="1" ht="15" customHeight="1" x14ac:dyDescent="0.25">
      <c r="A8343" s="85">
        <v>77290</v>
      </c>
      <c r="B8343" s="85">
        <v>77290</v>
      </c>
      <c r="C8343" s="86" t="s">
        <v>6138</v>
      </c>
      <c r="D8343" s="87">
        <f>MAX(E8343:G8343)</f>
        <v>2022.4625000000001</v>
      </c>
      <c r="E8343" s="45">
        <v>1617.97</v>
      </c>
      <c r="F8343" s="45">
        <f>E8343*1.25</f>
        <v>2022.4625000000001</v>
      </c>
      <c r="G8343" s="46">
        <v>2022.4625000000001</v>
      </c>
      <c r="H8343" s="46"/>
    </row>
    <row r="8344" spans="1:8" s="47" customFormat="1" ht="15" customHeight="1" x14ac:dyDescent="0.25">
      <c r="A8344" s="84"/>
      <c r="B8344" s="85">
        <v>77084</v>
      </c>
      <c r="C8344" s="86" t="s">
        <v>982</v>
      </c>
      <c r="D8344" s="87">
        <v>2027.39</v>
      </c>
      <c r="E8344" s="51"/>
      <c r="F8344" s="51"/>
      <c r="G8344" s="50"/>
    </row>
    <row r="8345" spans="1:8" s="47" customFormat="1" ht="15" customHeight="1" x14ac:dyDescent="0.25">
      <c r="A8345" s="84"/>
      <c r="B8345" s="85">
        <v>72100</v>
      </c>
      <c r="C8345" s="86" t="s">
        <v>752</v>
      </c>
      <c r="D8345" s="87">
        <v>2035.91</v>
      </c>
      <c r="E8345" s="50"/>
      <c r="F8345" s="50"/>
      <c r="G8345" s="50"/>
    </row>
    <row r="8346" spans="1:8" s="47" customFormat="1" ht="15" customHeight="1" x14ac:dyDescent="0.25">
      <c r="A8346" s="85" t="s">
        <v>21</v>
      </c>
      <c r="B8346" s="85" t="s">
        <v>2495</v>
      </c>
      <c r="C8346" s="86" t="s">
        <v>3873</v>
      </c>
      <c r="D8346" s="87">
        <f>MAX(E8346:G8346)</f>
        <v>2037.5</v>
      </c>
      <c r="E8346" s="45">
        <v>1630</v>
      </c>
      <c r="F8346" s="45">
        <f>E8346*1.25</f>
        <v>2037.5</v>
      </c>
      <c r="G8346" s="46">
        <v>2037.5</v>
      </c>
      <c r="H8346" s="46"/>
    </row>
    <row r="8347" spans="1:8" s="47" customFormat="1" ht="15" customHeight="1" x14ac:dyDescent="0.25">
      <c r="A8347" s="84"/>
      <c r="B8347" s="85">
        <v>72128</v>
      </c>
      <c r="C8347" s="86" t="s">
        <v>761</v>
      </c>
      <c r="D8347" s="87">
        <v>2040</v>
      </c>
      <c r="E8347" s="50"/>
      <c r="F8347" s="50"/>
      <c r="G8347" s="50"/>
      <c r="H8347" s="46"/>
    </row>
    <row r="8348" spans="1:8" s="47" customFormat="1" ht="15" customHeight="1" x14ac:dyDescent="0.25">
      <c r="A8348" s="84"/>
      <c r="B8348" s="85">
        <v>55700</v>
      </c>
      <c r="C8348" s="86" t="s">
        <v>2369</v>
      </c>
      <c r="D8348" s="87">
        <v>2043.51</v>
      </c>
      <c r="E8348" s="50"/>
      <c r="F8348" s="50"/>
      <c r="G8348" s="50"/>
    </row>
    <row r="8349" spans="1:8" s="47" customFormat="1" ht="15" customHeight="1" x14ac:dyDescent="0.25">
      <c r="A8349" s="85" t="s">
        <v>2495</v>
      </c>
      <c r="B8349" s="85" t="s">
        <v>2495</v>
      </c>
      <c r="C8349" s="86" t="s">
        <v>6386</v>
      </c>
      <c r="D8349" s="87">
        <f>MAX(E8349:G8349)</f>
        <v>2048.5625</v>
      </c>
      <c r="E8349" s="45">
        <v>1638.85</v>
      </c>
      <c r="F8349" s="45">
        <f>E8349*1.25</f>
        <v>2048.5625</v>
      </c>
      <c r="G8349" s="46">
        <v>2048.5625</v>
      </c>
    </row>
    <row r="8350" spans="1:8" s="47" customFormat="1" ht="15" customHeight="1" x14ac:dyDescent="0.25">
      <c r="A8350" s="85" t="s">
        <v>2495</v>
      </c>
      <c r="B8350" s="85" t="s">
        <v>2495</v>
      </c>
      <c r="C8350" s="86" t="s">
        <v>6849</v>
      </c>
      <c r="D8350" s="87">
        <f>MAX(E8350:G8350)</f>
        <v>2048.5625</v>
      </c>
      <c r="E8350" s="48">
        <v>1638.85</v>
      </c>
      <c r="F8350" s="48">
        <f>E8350*1.25</f>
        <v>2048.5625</v>
      </c>
      <c r="G8350" s="49">
        <v>2048.5625</v>
      </c>
    </row>
    <row r="8351" spans="1:8" s="47" customFormat="1" ht="15" customHeight="1" x14ac:dyDescent="0.25">
      <c r="A8351" s="85" t="s">
        <v>21</v>
      </c>
      <c r="B8351" s="85" t="s">
        <v>2495</v>
      </c>
      <c r="C8351" s="86" t="s">
        <v>3862</v>
      </c>
      <c r="D8351" s="87">
        <f>MAX(E8351:G8351)</f>
        <v>2055</v>
      </c>
      <c r="E8351" s="48">
        <v>1644</v>
      </c>
      <c r="F8351" s="48">
        <f>E8351*1.25</f>
        <v>2055</v>
      </c>
      <c r="G8351" s="49">
        <v>2055</v>
      </c>
    </row>
    <row r="8352" spans="1:8" s="47" customFormat="1" ht="15" customHeight="1" x14ac:dyDescent="0.25">
      <c r="A8352" s="85" t="s">
        <v>2495</v>
      </c>
      <c r="B8352" s="85" t="s">
        <v>2495</v>
      </c>
      <c r="C8352" s="86" t="s">
        <v>3837</v>
      </c>
      <c r="D8352" s="87">
        <f>MAX(E8352:G8352)</f>
        <v>2055</v>
      </c>
      <c r="E8352" s="48">
        <v>1644</v>
      </c>
      <c r="F8352" s="48">
        <f>E8352*1.25</f>
        <v>2055</v>
      </c>
      <c r="G8352" s="49">
        <v>2055</v>
      </c>
      <c r="H8352" s="46"/>
    </row>
    <row r="8353" spans="1:8" s="47" customFormat="1" ht="15" customHeight="1" x14ac:dyDescent="0.25">
      <c r="A8353" s="85" t="s">
        <v>21</v>
      </c>
      <c r="B8353" s="85" t="s">
        <v>2495</v>
      </c>
      <c r="C8353" s="86" t="s">
        <v>3889</v>
      </c>
      <c r="D8353" s="87">
        <f>MAX(E8353:G8353)</f>
        <v>2055</v>
      </c>
      <c r="E8353" s="48">
        <v>1644</v>
      </c>
      <c r="F8353" s="48">
        <f>E8353*1.25</f>
        <v>2055</v>
      </c>
      <c r="G8353" s="49">
        <v>2055</v>
      </c>
    </row>
    <row r="8354" spans="1:8" s="47" customFormat="1" ht="15" customHeight="1" x14ac:dyDescent="0.25">
      <c r="A8354" s="85" t="s">
        <v>21</v>
      </c>
      <c r="B8354" s="85" t="s">
        <v>2495</v>
      </c>
      <c r="C8354" s="86" t="s">
        <v>3890</v>
      </c>
      <c r="D8354" s="87">
        <f>MAX(E8354:G8354)</f>
        <v>2055</v>
      </c>
      <c r="E8354" s="48">
        <v>1644</v>
      </c>
      <c r="F8354" s="48">
        <f>E8354*1.25</f>
        <v>2055</v>
      </c>
      <c r="G8354" s="49">
        <v>2055</v>
      </c>
      <c r="H8354" s="46"/>
    </row>
    <row r="8355" spans="1:8" s="47" customFormat="1" ht="15" customHeight="1" x14ac:dyDescent="0.25">
      <c r="A8355" s="85" t="s">
        <v>21</v>
      </c>
      <c r="B8355" s="85" t="s">
        <v>2495</v>
      </c>
      <c r="C8355" s="86" t="s">
        <v>3325</v>
      </c>
      <c r="D8355" s="87">
        <f>MAX(E8355:G8355)</f>
        <v>2055</v>
      </c>
      <c r="E8355" s="45">
        <v>1644</v>
      </c>
      <c r="F8355" s="45">
        <f>E8355*1.25</f>
        <v>2055</v>
      </c>
      <c r="G8355" s="46">
        <v>2055</v>
      </c>
    </row>
    <row r="8356" spans="1:8" s="47" customFormat="1" ht="15" customHeight="1" x14ac:dyDescent="0.25">
      <c r="A8356" s="85" t="s">
        <v>21</v>
      </c>
      <c r="B8356" s="85" t="s">
        <v>2495</v>
      </c>
      <c r="C8356" s="86" t="s">
        <v>3326</v>
      </c>
      <c r="D8356" s="87">
        <f>MAX(E8356:G8356)</f>
        <v>2055</v>
      </c>
      <c r="E8356" s="45">
        <v>1644</v>
      </c>
      <c r="F8356" s="45">
        <f>E8356*1.25</f>
        <v>2055</v>
      </c>
      <c r="G8356" s="46">
        <v>2055</v>
      </c>
      <c r="H8356" s="46"/>
    </row>
    <row r="8357" spans="1:8" s="47" customFormat="1" ht="15" customHeight="1" x14ac:dyDescent="0.25">
      <c r="A8357" s="85">
        <v>36555</v>
      </c>
      <c r="B8357" s="85">
        <v>36555</v>
      </c>
      <c r="C8357" s="86" t="s">
        <v>7496</v>
      </c>
      <c r="D8357" s="87">
        <f>MAX(E8357:G8357)</f>
        <v>2055.625</v>
      </c>
      <c r="E8357" s="45">
        <v>1644.5</v>
      </c>
      <c r="F8357" s="45">
        <f>E8357*1.25</f>
        <v>2055.625</v>
      </c>
      <c r="G8357" s="46">
        <v>2055.625</v>
      </c>
    </row>
    <row r="8358" spans="1:8" s="47" customFormat="1" ht="15" customHeight="1" x14ac:dyDescent="0.25">
      <c r="A8358" s="85">
        <v>36556</v>
      </c>
      <c r="B8358" s="85">
        <v>36556</v>
      </c>
      <c r="C8358" s="86" t="s">
        <v>7497</v>
      </c>
      <c r="D8358" s="87">
        <f>MAX(E8358:G8358)</f>
        <v>2055.625</v>
      </c>
      <c r="E8358" s="45">
        <v>1644.5</v>
      </c>
      <c r="F8358" s="45">
        <f>E8358*1.25</f>
        <v>2055.625</v>
      </c>
      <c r="G8358" s="46">
        <v>2055.625</v>
      </c>
      <c r="H8358" s="46"/>
    </row>
    <row r="8359" spans="1:8" s="47" customFormat="1" ht="15" customHeight="1" x14ac:dyDescent="0.25">
      <c r="A8359" s="85" t="s">
        <v>2495</v>
      </c>
      <c r="B8359" s="85" t="s">
        <v>2495</v>
      </c>
      <c r="C8359" s="86" t="s">
        <v>3050</v>
      </c>
      <c r="D8359" s="87">
        <f>MAX(E8359:G8359)</f>
        <v>2055.625</v>
      </c>
      <c r="E8359" s="45">
        <v>1644.5</v>
      </c>
      <c r="F8359" s="45">
        <f>E8359*1.25</f>
        <v>2055.625</v>
      </c>
      <c r="G8359" s="46">
        <v>2055.625</v>
      </c>
    </row>
    <row r="8360" spans="1:8" s="47" customFormat="1" ht="15" customHeight="1" x14ac:dyDescent="0.25">
      <c r="A8360" s="84"/>
      <c r="B8360" s="85">
        <v>74019</v>
      </c>
      <c r="C8360" s="86" t="s">
        <v>860</v>
      </c>
      <c r="D8360" s="87">
        <v>2060.41</v>
      </c>
      <c r="E8360" s="50"/>
      <c r="F8360" s="50"/>
      <c r="G8360" s="50"/>
    </row>
    <row r="8361" spans="1:8" s="47" customFormat="1" ht="15" customHeight="1" x14ac:dyDescent="0.25">
      <c r="A8361" s="84"/>
      <c r="B8361" s="85">
        <v>51705</v>
      </c>
      <c r="C8361" s="86" t="s">
        <v>568</v>
      </c>
      <c r="D8361" s="87">
        <v>2061.25</v>
      </c>
      <c r="E8361" s="50"/>
      <c r="F8361" s="50"/>
      <c r="G8361" s="50"/>
      <c r="H8361" s="46"/>
    </row>
    <row r="8362" spans="1:8" s="47" customFormat="1" ht="15" customHeight="1" x14ac:dyDescent="0.25">
      <c r="A8362" s="85">
        <v>36569</v>
      </c>
      <c r="B8362" s="85">
        <v>36569</v>
      </c>
      <c r="C8362" s="86" t="s">
        <v>8282</v>
      </c>
      <c r="D8362" s="87">
        <f>MAX(E8362:G8362)</f>
        <v>2063.5</v>
      </c>
      <c r="E8362" s="45">
        <v>1650.8</v>
      </c>
      <c r="F8362" s="45">
        <f>E8362*1.25</f>
        <v>2063.5</v>
      </c>
      <c r="G8362" s="46">
        <v>2063.5</v>
      </c>
      <c r="H8362" s="46"/>
    </row>
    <row r="8363" spans="1:8" s="47" customFormat="1" ht="15" customHeight="1" x14ac:dyDescent="0.25">
      <c r="A8363" s="85">
        <v>36597</v>
      </c>
      <c r="B8363" s="85">
        <v>36597</v>
      </c>
      <c r="C8363" s="86" t="s">
        <v>8281</v>
      </c>
      <c r="D8363" s="87">
        <f>MAX(E8363:G8363)</f>
        <v>2063.5</v>
      </c>
      <c r="E8363" s="45">
        <v>1650.8</v>
      </c>
      <c r="F8363" s="45">
        <f>E8363*1.25</f>
        <v>2063.5</v>
      </c>
      <c r="G8363" s="46">
        <v>2063.5</v>
      </c>
      <c r="H8363" s="46"/>
    </row>
    <row r="8364" spans="1:8" s="47" customFormat="1" ht="15" customHeight="1" x14ac:dyDescent="0.25">
      <c r="A8364" s="85">
        <v>70481</v>
      </c>
      <c r="B8364" s="85">
        <v>70481</v>
      </c>
      <c r="C8364" s="86" t="s">
        <v>6310</v>
      </c>
      <c r="D8364" s="87">
        <f>MAX(E8364:G8364)</f>
        <v>2065</v>
      </c>
      <c r="E8364" s="45">
        <v>1652</v>
      </c>
      <c r="F8364" s="45">
        <f>E8364*1.25</f>
        <v>2065</v>
      </c>
      <c r="G8364" s="46">
        <v>2065</v>
      </c>
    </row>
    <row r="8365" spans="1:8" s="47" customFormat="1" ht="15" customHeight="1" x14ac:dyDescent="0.25">
      <c r="A8365" s="85">
        <v>78205</v>
      </c>
      <c r="B8365" s="85">
        <v>78205</v>
      </c>
      <c r="C8365" s="86" t="s">
        <v>6281</v>
      </c>
      <c r="D8365" s="87">
        <f>MAX(E8365:G8365)</f>
        <v>2070.1</v>
      </c>
      <c r="E8365" s="45">
        <v>1656.08</v>
      </c>
      <c r="F8365" s="45">
        <f>E8365*1.25</f>
        <v>2070.1</v>
      </c>
      <c r="G8365" s="46">
        <v>2070.1</v>
      </c>
      <c r="H8365" s="46"/>
    </row>
    <row r="8366" spans="1:8" s="47" customFormat="1" ht="15" customHeight="1" x14ac:dyDescent="0.25">
      <c r="A8366" s="84"/>
      <c r="B8366" s="85">
        <v>47544</v>
      </c>
      <c r="C8366" s="86" t="s">
        <v>553</v>
      </c>
      <c r="D8366" s="87">
        <v>2072.7800000000002</v>
      </c>
      <c r="E8366" s="50"/>
      <c r="F8366" s="50"/>
      <c r="G8366" s="50"/>
    </row>
    <row r="8367" spans="1:8" s="47" customFormat="1" ht="15" customHeight="1" x14ac:dyDescent="0.25">
      <c r="A8367" s="90"/>
      <c r="B8367" s="90" t="s">
        <v>899</v>
      </c>
      <c r="C8367" s="89" t="s">
        <v>900</v>
      </c>
      <c r="D8367" s="87">
        <f>MAX(E8367:G8367)</f>
        <v>2073.92</v>
      </c>
      <c r="E8367" s="38"/>
      <c r="F8367" s="37">
        <v>2073.92</v>
      </c>
      <c r="G8367" s="46">
        <v>2073.92</v>
      </c>
    </row>
    <row r="8368" spans="1:8" s="47" customFormat="1" ht="15" customHeight="1" x14ac:dyDescent="0.25">
      <c r="A8368" s="84"/>
      <c r="B8368" s="85">
        <v>74022</v>
      </c>
      <c r="C8368" s="86" t="s">
        <v>862</v>
      </c>
      <c r="D8368" s="87">
        <v>2082.1999999999998</v>
      </c>
      <c r="E8368" s="51"/>
      <c r="F8368" s="51"/>
      <c r="G8368" s="51"/>
      <c r="H8368" s="46"/>
    </row>
    <row r="8369" spans="1:8" s="47" customFormat="1" ht="15" customHeight="1" x14ac:dyDescent="0.25">
      <c r="A8369" s="84"/>
      <c r="B8369" s="85">
        <v>71120</v>
      </c>
      <c r="C8369" s="86" t="s">
        <v>731</v>
      </c>
      <c r="D8369" s="87">
        <v>2082.79</v>
      </c>
      <c r="E8369" s="50"/>
      <c r="F8369" s="50"/>
      <c r="G8369" s="50"/>
    </row>
    <row r="8370" spans="1:8" s="47" customFormat="1" ht="15" customHeight="1" x14ac:dyDescent="0.25">
      <c r="A8370" s="85">
        <v>75896</v>
      </c>
      <c r="B8370" s="85">
        <v>75896</v>
      </c>
      <c r="C8370" s="86" t="s">
        <v>6065</v>
      </c>
      <c r="D8370" s="87">
        <f>MAX(E8370:G8370)</f>
        <v>2085.25</v>
      </c>
      <c r="E8370" s="45">
        <v>1668.2</v>
      </c>
      <c r="F8370" s="45">
        <f>E8370*1.25</f>
        <v>2085.25</v>
      </c>
      <c r="G8370" s="46">
        <v>2085.25</v>
      </c>
    </row>
    <row r="8371" spans="1:8" s="47" customFormat="1" ht="15" customHeight="1" x14ac:dyDescent="0.25">
      <c r="A8371" s="85">
        <v>47000</v>
      </c>
      <c r="B8371" s="85">
        <v>47000</v>
      </c>
      <c r="C8371" s="86" t="s">
        <v>6998</v>
      </c>
      <c r="D8371" s="87">
        <f>MAX(E8371:G8371)</f>
        <v>2086.5749999999998</v>
      </c>
      <c r="E8371" s="45">
        <v>1669.26</v>
      </c>
      <c r="F8371" s="45">
        <f>E8371*1.25</f>
        <v>2086.5749999999998</v>
      </c>
      <c r="G8371" s="46">
        <v>2086.5749999999998</v>
      </c>
    </row>
    <row r="8372" spans="1:8" s="47" customFormat="1" ht="15" customHeight="1" x14ac:dyDescent="0.25">
      <c r="A8372" s="85">
        <v>47000</v>
      </c>
      <c r="B8372" s="85">
        <v>47000</v>
      </c>
      <c r="C8372" s="86" t="s">
        <v>6998</v>
      </c>
      <c r="D8372" s="87">
        <f>MAX(E8372:G8372)</f>
        <v>2086.5749999999998</v>
      </c>
      <c r="E8372" s="45">
        <v>1669.26</v>
      </c>
      <c r="F8372" s="45">
        <f>E8372*1.25</f>
        <v>2086.5749999999998</v>
      </c>
      <c r="G8372" s="46">
        <v>2086.5749999999998</v>
      </c>
    </row>
    <row r="8373" spans="1:8" s="47" customFormat="1" ht="15" customHeight="1" x14ac:dyDescent="0.25">
      <c r="A8373" s="85" t="s">
        <v>2495</v>
      </c>
      <c r="B8373" s="85" t="s">
        <v>2495</v>
      </c>
      <c r="C8373" s="86" t="s">
        <v>6382</v>
      </c>
      <c r="D8373" s="87">
        <f>MAX(E8373:G8373)</f>
        <v>2105.4375</v>
      </c>
      <c r="E8373" s="45">
        <v>1684.35</v>
      </c>
      <c r="F8373" s="45">
        <f>E8373*1.25</f>
        <v>2105.4375</v>
      </c>
      <c r="G8373" s="46">
        <v>2105.4375</v>
      </c>
      <c r="H8373" s="46"/>
    </row>
    <row r="8374" spans="1:8" s="47" customFormat="1" ht="15" customHeight="1" x14ac:dyDescent="0.25">
      <c r="A8374" s="85">
        <v>71260</v>
      </c>
      <c r="B8374" s="85">
        <v>71260</v>
      </c>
      <c r="C8374" s="86" t="s">
        <v>6324</v>
      </c>
      <c r="D8374" s="87">
        <f>MAX(E8374:G8374)</f>
        <v>2113.1</v>
      </c>
      <c r="E8374" s="45">
        <v>1690.48</v>
      </c>
      <c r="F8374" s="45">
        <f>E8374*1.25</f>
        <v>2113.1</v>
      </c>
      <c r="G8374" s="46">
        <v>2113.1</v>
      </c>
    </row>
    <row r="8375" spans="1:8" s="47" customFormat="1" ht="15" customHeight="1" x14ac:dyDescent="0.25">
      <c r="A8375" s="85" t="s">
        <v>25</v>
      </c>
      <c r="B8375" s="85" t="s">
        <v>2495</v>
      </c>
      <c r="C8375" s="86" t="s">
        <v>3954</v>
      </c>
      <c r="D8375" s="87">
        <f>MAX(E8375:G8375)</f>
        <v>2127.5</v>
      </c>
      <c r="E8375" s="45">
        <v>1702</v>
      </c>
      <c r="F8375" s="45">
        <f>E8375*1.25</f>
        <v>2127.5</v>
      </c>
      <c r="G8375" s="46">
        <v>2127.5</v>
      </c>
    </row>
    <row r="8376" spans="1:8" s="47" customFormat="1" ht="15" customHeight="1" x14ac:dyDescent="0.25">
      <c r="A8376" s="85" t="s">
        <v>25</v>
      </c>
      <c r="B8376" s="85" t="s">
        <v>2495</v>
      </c>
      <c r="C8376" s="86" t="s">
        <v>3954</v>
      </c>
      <c r="D8376" s="87">
        <f>MAX(E8376:G8376)</f>
        <v>2127.5</v>
      </c>
      <c r="E8376" s="45">
        <v>1702</v>
      </c>
      <c r="F8376" s="45">
        <f>E8376*1.25</f>
        <v>2127.5</v>
      </c>
      <c r="G8376" s="46">
        <v>2127.5</v>
      </c>
      <c r="H8376" s="46"/>
    </row>
    <row r="8377" spans="1:8" s="47" customFormat="1" ht="15" customHeight="1" x14ac:dyDescent="0.25">
      <c r="A8377" s="85" t="s">
        <v>25</v>
      </c>
      <c r="B8377" s="85" t="s">
        <v>2495</v>
      </c>
      <c r="C8377" s="86" t="s">
        <v>3934</v>
      </c>
      <c r="D8377" s="87">
        <f>MAX(E8377:G8377)</f>
        <v>2127.5</v>
      </c>
      <c r="E8377" s="45">
        <v>1702</v>
      </c>
      <c r="F8377" s="45">
        <f>E8377*1.25</f>
        <v>2127.5</v>
      </c>
      <c r="G8377" s="46">
        <v>2127.5</v>
      </c>
    </row>
    <row r="8378" spans="1:8" s="47" customFormat="1" ht="15" customHeight="1" x14ac:dyDescent="0.25">
      <c r="A8378" s="84"/>
      <c r="B8378" s="85">
        <v>70360</v>
      </c>
      <c r="C8378" s="86" t="s">
        <v>687</v>
      </c>
      <c r="D8378" s="87">
        <v>2128.4</v>
      </c>
      <c r="E8378" s="50"/>
      <c r="F8378" s="50"/>
      <c r="G8378" s="50"/>
    </row>
    <row r="8379" spans="1:8" s="47" customFormat="1" ht="15" customHeight="1" x14ac:dyDescent="0.25">
      <c r="A8379" s="85" t="s">
        <v>25</v>
      </c>
      <c r="B8379" s="85" t="s">
        <v>2495</v>
      </c>
      <c r="C8379" s="86" t="s">
        <v>3874</v>
      </c>
      <c r="D8379" s="87">
        <f>MAX(E8379:G8379)</f>
        <v>2128.5</v>
      </c>
      <c r="E8379" s="45">
        <v>1702.8</v>
      </c>
      <c r="F8379" s="45">
        <f>E8379*1.25</f>
        <v>2128.5</v>
      </c>
      <c r="G8379" s="46">
        <v>2128.5</v>
      </c>
      <c r="H8379" s="46"/>
    </row>
    <row r="8380" spans="1:8" s="47" customFormat="1" ht="15" customHeight="1" x14ac:dyDescent="0.25">
      <c r="A8380" s="85" t="s">
        <v>2495</v>
      </c>
      <c r="B8380" s="85" t="s">
        <v>2495</v>
      </c>
      <c r="C8380" s="86" t="s">
        <v>3647</v>
      </c>
      <c r="D8380" s="87">
        <f>MAX(E8380:G8380)</f>
        <v>2128.5</v>
      </c>
      <c r="E8380" s="45">
        <v>1702.8</v>
      </c>
      <c r="F8380" s="45">
        <f>E8380*1.25</f>
        <v>2128.5</v>
      </c>
      <c r="G8380" s="46">
        <v>2128.5</v>
      </c>
    </row>
    <row r="8381" spans="1:8" s="47" customFormat="1" ht="15" customHeight="1" x14ac:dyDescent="0.25">
      <c r="A8381" s="85" t="s">
        <v>25</v>
      </c>
      <c r="B8381" s="85" t="s">
        <v>2495</v>
      </c>
      <c r="C8381" s="86" t="s">
        <v>3694</v>
      </c>
      <c r="D8381" s="87">
        <f>MAX(E8381:G8381)</f>
        <v>2128.5</v>
      </c>
      <c r="E8381" s="45">
        <v>1702.8</v>
      </c>
      <c r="F8381" s="45">
        <f>E8381*1.25</f>
        <v>2128.5</v>
      </c>
      <c r="G8381" s="46">
        <v>2128.5</v>
      </c>
    </row>
    <row r="8382" spans="1:8" s="47" customFormat="1" ht="15" customHeight="1" x14ac:dyDescent="0.25">
      <c r="A8382" s="85" t="s">
        <v>3630</v>
      </c>
      <c r="B8382" s="85" t="s">
        <v>2495</v>
      </c>
      <c r="C8382" s="86" t="s">
        <v>3631</v>
      </c>
      <c r="D8382" s="87">
        <f>MAX(E8382:G8382)</f>
        <v>2128.5</v>
      </c>
      <c r="E8382" s="45">
        <v>1702.8</v>
      </c>
      <c r="F8382" s="45">
        <f>E8382*1.25</f>
        <v>2128.5</v>
      </c>
      <c r="G8382" s="46">
        <v>2128.5</v>
      </c>
    </row>
    <row r="8383" spans="1:8" s="47" customFormat="1" ht="15" customHeight="1" x14ac:dyDescent="0.25">
      <c r="A8383" s="85" t="s">
        <v>2495</v>
      </c>
      <c r="B8383" s="85" t="s">
        <v>2495</v>
      </c>
      <c r="C8383" s="86" t="s">
        <v>3803</v>
      </c>
      <c r="D8383" s="87">
        <f>MAX(E8383:G8383)</f>
        <v>2128.5</v>
      </c>
      <c r="E8383" s="45">
        <v>1702.8</v>
      </c>
      <c r="F8383" s="45">
        <f>E8383*1.25</f>
        <v>2128.5</v>
      </c>
      <c r="G8383" s="46">
        <v>2128.5</v>
      </c>
    </row>
    <row r="8384" spans="1:8" s="47" customFormat="1" ht="15" customHeight="1" x14ac:dyDescent="0.25">
      <c r="A8384" s="85" t="s">
        <v>2495</v>
      </c>
      <c r="B8384" s="85" t="s">
        <v>2495</v>
      </c>
      <c r="C8384" s="86" t="s">
        <v>3835</v>
      </c>
      <c r="D8384" s="87">
        <f>MAX(E8384:G8384)</f>
        <v>2128.5</v>
      </c>
      <c r="E8384" s="45">
        <v>1702.8</v>
      </c>
      <c r="F8384" s="45">
        <f>E8384*1.25</f>
        <v>2128.5</v>
      </c>
      <c r="G8384" s="46">
        <v>2128.5</v>
      </c>
    </row>
    <row r="8385" spans="1:7" s="47" customFormat="1" ht="15" customHeight="1" x14ac:dyDescent="0.25">
      <c r="A8385" s="85" t="s">
        <v>25</v>
      </c>
      <c r="B8385" s="85" t="s">
        <v>2495</v>
      </c>
      <c r="C8385" s="86" t="s">
        <v>3851</v>
      </c>
      <c r="D8385" s="87">
        <f>MAX(E8385:G8385)</f>
        <v>2128.5</v>
      </c>
      <c r="E8385" s="45">
        <v>1702.8</v>
      </c>
      <c r="F8385" s="45">
        <f>E8385*1.25</f>
        <v>2128.5</v>
      </c>
      <c r="G8385" s="46">
        <v>2128.5</v>
      </c>
    </row>
    <row r="8386" spans="1:7" s="47" customFormat="1" ht="15" customHeight="1" x14ac:dyDescent="0.25">
      <c r="A8386" s="85" t="s">
        <v>25</v>
      </c>
      <c r="B8386" s="85" t="s">
        <v>2495</v>
      </c>
      <c r="C8386" s="86" t="s">
        <v>3853</v>
      </c>
      <c r="D8386" s="87">
        <f>MAX(E8386:G8386)</f>
        <v>2128.5</v>
      </c>
      <c r="E8386" s="45">
        <v>1702.8</v>
      </c>
      <c r="F8386" s="45">
        <f>E8386*1.25</f>
        <v>2128.5</v>
      </c>
      <c r="G8386" s="46">
        <v>2128.5</v>
      </c>
    </row>
    <row r="8387" spans="1:7" s="47" customFormat="1" ht="15" customHeight="1" x14ac:dyDescent="0.25">
      <c r="A8387" s="85" t="s">
        <v>25</v>
      </c>
      <c r="B8387" s="85" t="s">
        <v>2495</v>
      </c>
      <c r="C8387" s="86" t="s">
        <v>3691</v>
      </c>
      <c r="D8387" s="87">
        <f>MAX(E8387:G8387)</f>
        <v>2128.5</v>
      </c>
      <c r="E8387" s="45">
        <v>1702.8</v>
      </c>
      <c r="F8387" s="45">
        <f>E8387*1.25</f>
        <v>2128.5</v>
      </c>
      <c r="G8387" s="46">
        <v>2128.5</v>
      </c>
    </row>
    <row r="8388" spans="1:7" s="47" customFormat="1" ht="15" customHeight="1" x14ac:dyDescent="0.25">
      <c r="A8388" s="85" t="s">
        <v>25</v>
      </c>
      <c r="B8388" s="85" t="s">
        <v>2495</v>
      </c>
      <c r="C8388" s="86" t="s">
        <v>3655</v>
      </c>
      <c r="D8388" s="87">
        <f>MAX(E8388:G8388)</f>
        <v>2128.5</v>
      </c>
      <c r="E8388" s="45">
        <v>1702.8</v>
      </c>
      <c r="F8388" s="45">
        <f>E8388*1.25</f>
        <v>2128.5</v>
      </c>
      <c r="G8388" s="46">
        <v>2128.5</v>
      </c>
    </row>
    <row r="8389" spans="1:7" s="47" customFormat="1" ht="15" customHeight="1" x14ac:dyDescent="0.25">
      <c r="A8389" s="85" t="s">
        <v>25</v>
      </c>
      <c r="B8389" s="85" t="s">
        <v>2495</v>
      </c>
      <c r="C8389" s="86" t="s">
        <v>3051</v>
      </c>
      <c r="D8389" s="87">
        <f>MAX(E8389:G8389)</f>
        <v>2128.5</v>
      </c>
      <c r="E8389" s="45">
        <v>1702.8</v>
      </c>
      <c r="F8389" s="45">
        <f>E8389*1.25</f>
        <v>2128.5</v>
      </c>
      <c r="G8389" s="46">
        <v>2128.5</v>
      </c>
    </row>
    <row r="8390" spans="1:7" s="47" customFormat="1" ht="15" customHeight="1" x14ac:dyDescent="0.25">
      <c r="A8390" s="85">
        <v>72193</v>
      </c>
      <c r="B8390" s="85">
        <v>72193</v>
      </c>
      <c r="C8390" s="86" t="s">
        <v>6336</v>
      </c>
      <c r="D8390" s="87">
        <f>MAX(E8390:G8390)</f>
        <v>2130</v>
      </c>
      <c r="E8390" s="45">
        <v>1704</v>
      </c>
      <c r="F8390" s="45">
        <f>E8390*1.25</f>
        <v>2130</v>
      </c>
      <c r="G8390" s="46">
        <v>2130</v>
      </c>
    </row>
    <row r="8391" spans="1:7" s="47" customFormat="1" ht="15" customHeight="1" x14ac:dyDescent="0.25">
      <c r="A8391" s="85">
        <v>74160</v>
      </c>
      <c r="B8391" s="85">
        <v>74160</v>
      </c>
      <c r="C8391" s="86" t="s">
        <v>6338</v>
      </c>
      <c r="D8391" s="87">
        <f>MAX(E8391:G8391)</f>
        <v>2132.0375000000004</v>
      </c>
      <c r="E8391" s="45">
        <v>1705.63</v>
      </c>
      <c r="F8391" s="45">
        <f>E8391*1.25</f>
        <v>2132.0375000000004</v>
      </c>
      <c r="G8391" s="46">
        <v>2132.0375000000004</v>
      </c>
    </row>
    <row r="8392" spans="1:7" s="47" customFormat="1" ht="15" customHeight="1" x14ac:dyDescent="0.25">
      <c r="A8392" s="85" t="s">
        <v>2495</v>
      </c>
      <c r="B8392" s="85" t="s">
        <v>2495</v>
      </c>
      <c r="C8392" s="86" t="s">
        <v>6728</v>
      </c>
      <c r="D8392" s="87">
        <f>MAX(E8392:G8392)</f>
        <v>2136.1875</v>
      </c>
      <c r="E8392" s="45">
        <v>1708.95</v>
      </c>
      <c r="F8392" s="45">
        <f>E8392*1.25</f>
        <v>2136.1875</v>
      </c>
      <c r="G8392" s="46">
        <v>2136.1875</v>
      </c>
    </row>
    <row r="8393" spans="1:7" s="47" customFormat="1" ht="15" customHeight="1" x14ac:dyDescent="0.25">
      <c r="A8393" s="85" t="s">
        <v>21</v>
      </c>
      <c r="B8393" s="85" t="s">
        <v>2495</v>
      </c>
      <c r="C8393" s="86" t="s">
        <v>3895</v>
      </c>
      <c r="D8393" s="87">
        <f>MAX(E8393:G8393)</f>
        <v>2145</v>
      </c>
      <c r="E8393" s="45">
        <v>1716</v>
      </c>
      <c r="F8393" s="45">
        <f>E8393*1.25</f>
        <v>2145</v>
      </c>
      <c r="G8393" s="46">
        <v>2145</v>
      </c>
    </row>
    <row r="8394" spans="1:7" s="47" customFormat="1" ht="15" customHeight="1" x14ac:dyDescent="0.25">
      <c r="A8394" s="85">
        <v>99471</v>
      </c>
      <c r="B8394" s="85">
        <v>99471</v>
      </c>
      <c r="C8394" s="86" t="s">
        <v>8659</v>
      </c>
      <c r="D8394" s="87">
        <f>MAX(E8394:G8394)</f>
        <v>2147.5</v>
      </c>
      <c r="E8394" s="45">
        <v>1718</v>
      </c>
      <c r="F8394" s="45">
        <f>E8394*1.25</f>
        <v>2147.5</v>
      </c>
      <c r="G8394" s="46">
        <v>2147.5</v>
      </c>
    </row>
    <row r="8395" spans="1:7" s="47" customFormat="1" ht="15" customHeight="1" x14ac:dyDescent="0.25">
      <c r="A8395" s="85">
        <v>99471</v>
      </c>
      <c r="B8395" s="85">
        <v>99471</v>
      </c>
      <c r="C8395" s="86" t="s">
        <v>8659</v>
      </c>
      <c r="D8395" s="87">
        <f>MAX(E8395:G8395)</f>
        <v>2147.5</v>
      </c>
      <c r="E8395" s="45">
        <v>1718</v>
      </c>
      <c r="F8395" s="45">
        <f>E8395*1.25</f>
        <v>2147.5</v>
      </c>
      <c r="G8395" s="46">
        <v>2147.5</v>
      </c>
    </row>
    <row r="8396" spans="1:7" s="47" customFormat="1" ht="15" customHeight="1" x14ac:dyDescent="0.25">
      <c r="A8396" s="85">
        <v>74261</v>
      </c>
      <c r="B8396" s="85">
        <v>74261</v>
      </c>
      <c r="C8396" s="86" t="s">
        <v>6303</v>
      </c>
      <c r="D8396" s="87">
        <f>MAX(E8396:G8396)</f>
        <v>2149.0124999999998</v>
      </c>
      <c r="E8396" s="45">
        <v>1719.21</v>
      </c>
      <c r="F8396" s="45">
        <f>E8396*1.25</f>
        <v>2149.0124999999998</v>
      </c>
      <c r="G8396" s="46">
        <v>2149.0124999999998</v>
      </c>
    </row>
    <row r="8397" spans="1:7" s="47" customFormat="1" ht="15" customHeight="1" x14ac:dyDescent="0.25">
      <c r="A8397" s="85">
        <v>88267</v>
      </c>
      <c r="B8397" s="85">
        <v>88267</v>
      </c>
      <c r="C8397" s="86" t="s">
        <v>5330</v>
      </c>
      <c r="D8397" s="87">
        <f>MAX(E8397:G8397)</f>
        <v>2150</v>
      </c>
      <c r="E8397" s="45">
        <v>1720</v>
      </c>
      <c r="F8397" s="45">
        <f>E8397*1.25</f>
        <v>2150</v>
      </c>
      <c r="G8397" s="46">
        <v>2150</v>
      </c>
    </row>
    <row r="8398" spans="1:7" s="47" customFormat="1" ht="15" customHeight="1" x14ac:dyDescent="0.25">
      <c r="A8398" s="84"/>
      <c r="B8398" s="85">
        <v>76981</v>
      </c>
      <c r="C8398" s="86" t="s">
        <v>956</v>
      </c>
      <c r="D8398" s="87">
        <v>2157.5700000000002</v>
      </c>
      <c r="E8398" s="50"/>
      <c r="F8398" s="50"/>
      <c r="G8398" s="50"/>
    </row>
    <row r="8399" spans="1:7" s="47" customFormat="1" ht="15" customHeight="1" x14ac:dyDescent="0.25">
      <c r="A8399" s="84"/>
      <c r="B8399" s="85">
        <v>36555</v>
      </c>
      <c r="C8399" s="86" t="s">
        <v>490</v>
      </c>
      <c r="D8399" s="87">
        <v>2160.15</v>
      </c>
      <c r="E8399" s="50"/>
      <c r="F8399" s="50"/>
      <c r="G8399" s="50"/>
    </row>
    <row r="8400" spans="1:7" s="47" customFormat="1" ht="15" customHeight="1" x14ac:dyDescent="0.25">
      <c r="A8400" s="85" t="s">
        <v>2495</v>
      </c>
      <c r="B8400" s="85" t="s">
        <v>2495</v>
      </c>
      <c r="C8400" s="86" t="s">
        <v>5804</v>
      </c>
      <c r="D8400" s="87">
        <f>MAX(E8400:G8400)</f>
        <v>2166.5</v>
      </c>
      <c r="E8400" s="45">
        <v>1733.2</v>
      </c>
      <c r="F8400" s="45">
        <f>E8400*1.25</f>
        <v>2166.5</v>
      </c>
      <c r="G8400" s="46">
        <v>2166.5</v>
      </c>
    </row>
    <row r="8401" spans="1:7" s="47" customFormat="1" ht="15" customHeight="1" x14ac:dyDescent="0.25">
      <c r="A8401" s="85" t="s">
        <v>2495</v>
      </c>
      <c r="B8401" s="85" t="s">
        <v>2495</v>
      </c>
      <c r="C8401" s="86" t="s">
        <v>6680</v>
      </c>
      <c r="D8401" s="87">
        <f>MAX(E8401:G8401)</f>
        <v>2166.75</v>
      </c>
      <c r="E8401" s="45">
        <v>1733.4</v>
      </c>
      <c r="F8401" s="45">
        <f>E8401*1.25</f>
        <v>2166.75</v>
      </c>
      <c r="G8401" s="46">
        <v>2166.75</v>
      </c>
    </row>
    <row r="8402" spans="1:7" s="47" customFormat="1" ht="15" customHeight="1" x14ac:dyDescent="0.25">
      <c r="A8402" s="84"/>
      <c r="B8402" s="85">
        <v>70488</v>
      </c>
      <c r="C8402" s="86" t="s">
        <v>697</v>
      </c>
      <c r="D8402" s="87">
        <v>2168.75</v>
      </c>
      <c r="E8402" s="50"/>
      <c r="F8402" s="50"/>
      <c r="G8402" s="50"/>
    </row>
    <row r="8403" spans="1:7" s="47" customFormat="1" ht="15" customHeight="1" x14ac:dyDescent="0.25">
      <c r="A8403" s="84"/>
      <c r="B8403" s="85">
        <v>72149</v>
      </c>
      <c r="C8403" s="86" t="s">
        <v>776</v>
      </c>
      <c r="D8403" s="87">
        <v>2170.29</v>
      </c>
      <c r="E8403" s="51"/>
      <c r="F8403" s="51"/>
      <c r="G8403" s="50"/>
    </row>
    <row r="8404" spans="1:7" s="47" customFormat="1" ht="15" customHeight="1" x14ac:dyDescent="0.25">
      <c r="A8404" s="85">
        <v>64680</v>
      </c>
      <c r="B8404" s="85">
        <v>64680</v>
      </c>
      <c r="C8404" s="86" t="s">
        <v>6883</v>
      </c>
      <c r="D8404" s="87">
        <f>MAX(E8404:G8404)</f>
        <v>2173.75</v>
      </c>
      <c r="E8404" s="45">
        <v>1739</v>
      </c>
      <c r="F8404" s="45">
        <f>E8404*1.25</f>
        <v>2173.75</v>
      </c>
      <c r="G8404" s="46">
        <v>2173.75</v>
      </c>
    </row>
    <row r="8405" spans="1:7" s="47" customFormat="1" ht="15" customHeight="1" x14ac:dyDescent="0.25">
      <c r="A8405" s="84"/>
      <c r="B8405" s="85">
        <v>74230</v>
      </c>
      <c r="C8405" s="86" t="s">
        <v>880</v>
      </c>
      <c r="D8405" s="87">
        <v>2177.61</v>
      </c>
      <c r="E8405" s="50"/>
      <c r="F8405" s="50"/>
      <c r="G8405" s="50"/>
    </row>
    <row r="8406" spans="1:7" s="47" customFormat="1" ht="15" customHeight="1" x14ac:dyDescent="0.25">
      <c r="A8406" s="85">
        <v>50200</v>
      </c>
      <c r="B8406" s="85">
        <v>50200</v>
      </c>
      <c r="C8406" s="86" t="s">
        <v>8286</v>
      </c>
      <c r="D8406" s="87">
        <f>MAX(E8406:G8406)</f>
        <v>2178.7249999999999</v>
      </c>
      <c r="E8406" s="45">
        <v>1742.98</v>
      </c>
      <c r="F8406" s="45">
        <f>E8406*1.25</f>
        <v>2178.7249999999999</v>
      </c>
      <c r="G8406" s="46">
        <v>2178.7249999999999</v>
      </c>
    </row>
    <row r="8407" spans="1:7" s="47" customFormat="1" ht="15" customHeight="1" x14ac:dyDescent="0.25">
      <c r="A8407" s="85">
        <v>78472</v>
      </c>
      <c r="B8407" s="85">
        <v>78472</v>
      </c>
      <c r="C8407" s="86" t="s">
        <v>6272</v>
      </c>
      <c r="D8407" s="87">
        <f>MAX(E8407:G8407)</f>
        <v>2180.3249999999998</v>
      </c>
      <c r="E8407" s="45">
        <v>1744.26</v>
      </c>
      <c r="F8407" s="45">
        <f>E8407*1.25</f>
        <v>2180.3249999999998</v>
      </c>
      <c r="G8407" s="46">
        <v>2180.3249999999998</v>
      </c>
    </row>
    <row r="8408" spans="1:7" s="47" customFormat="1" ht="15" customHeight="1" x14ac:dyDescent="0.25">
      <c r="A8408" s="85">
        <v>78472</v>
      </c>
      <c r="B8408" s="85">
        <v>78472</v>
      </c>
      <c r="C8408" s="86" t="s">
        <v>6234</v>
      </c>
      <c r="D8408" s="87">
        <f>MAX(E8408:G8408)</f>
        <v>2180.3249999999998</v>
      </c>
      <c r="E8408" s="45">
        <v>1744.26</v>
      </c>
      <c r="F8408" s="45">
        <f>E8408*1.25</f>
        <v>2180.3249999999998</v>
      </c>
      <c r="G8408" s="46">
        <v>2180.3249999999998</v>
      </c>
    </row>
    <row r="8409" spans="1:7" s="47" customFormat="1" ht="15" customHeight="1" x14ac:dyDescent="0.25">
      <c r="A8409" s="85">
        <v>78807</v>
      </c>
      <c r="B8409" s="85">
        <v>78807</v>
      </c>
      <c r="C8409" s="86" t="s">
        <v>6259</v>
      </c>
      <c r="D8409" s="87">
        <f>MAX(E8409:G8409)</f>
        <v>2181.9499999999998</v>
      </c>
      <c r="E8409" s="45">
        <v>1745.56</v>
      </c>
      <c r="F8409" s="45">
        <f>E8409*1.25</f>
        <v>2181.9499999999998</v>
      </c>
      <c r="G8409" s="46">
        <v>2181.9499999999998</v>
      </c>
    </row>
    <row r="8410" spans="1:7" s="47" customFormat="1" ht="15" customHeight="1" x14ac:dyDescent="0.25">
      <c r="A8410" s="85">
        <v>42960</v>
      </c>
      <c r="B8410" s="85">
        <v>42960</v>
      </c>
      <c r="C8410" s="86" t="s">
        <v>7323</v>
      </c>
      <c r="D8410" s="87">
        <f>MAX(E8410:G8410)</f>
        <v>2183.1125000000002</v>
      </c>
      <c r="E8410" s="45">
        <v>1746.49</v>
      </c>
      <c r="F8410" s="45">
        <f>E8410*1.25</f>
        <v>2183.1125000000002</v>
      </c>
      <c r="G8410" s="46">
        <v>2183.1125000000002</v>
      </c>
    </row>
    <row r="8411" spans="1:7" s="47" customFormat="1" ht="15" customHeight="1" x14ac:dyDescent="0.25">
      <c r="A8411" s="85">
        <v>70482</v>
      </c>
      <c r="B8411" s="85">
        <v>70482</v>
      </c>
      <c r="C8411" s="86" t="s">
        <v>6311</v>
      </c>
      <c r="D8411" s="87">
        <f>MAX(E8411:G8411)</f>
        <v>2185.625</v>
      </c>
      <c r="E8411" s="45">
        <v>1748.5</v>
      </c>
      <c r="F8411" s="45">
        <f>E8411*1.25</f>
        <v>2185.625</v>
      </c>
      <c r="G8411" s="46">
        <v>2185.625</v>
      </c>
    </row>
    <row r="8412" spans="1:7" s="47" customFormat="1" ht="15" customHeight="1" x14ac:dyDescent="0.25">
      <c r="A8412" s="84"/>
      <c r="B8412" s="85">
        <v>36568</v>
      </c>
      <c r="C8412" s="86" t="s">
        <v>493</v>
      </c>
      <c r="D8412" s="87">
        <v>2187</v>
      </c>
      <c r="E8412" s="50"/>
      <c r="F8412" s="50"/>
      <c r="G8412" s="50"/>
    </row>
    <row r="8413" spans="1:7" s="47" customFormat="1" ht="15" customHeight="1" x14ac:dyDescent="0.25">
      <c r="A8413" s="84"/>
      <c r="B8413" s="85">
        <v>19083</v>
      </c>
      <c r="C8413" s="86" t="s">
        <v>275</v>
      </c>
      <c r="D8413" s="87">
        <v>2187.59</v>
      </c>
      <c r="E8413" s="50"/>
      <c r="F8413" s="50"/>
      <c r="G8413" s="50"/>
    </row>
    <row r="8414" spans="1:7" s="47" customFormat="1" ht="15" customHeight="1" x14ac:dyDescent="0.25">
      <c r="A8414" s="90"/>
      <c r="B8414" s="90" t="s">
        <v>274</v>
      </c>
      <c r="C8414" s="89" t="s">
        <v>2416</v>
      </c>
      <c r="D8414" s="87">
        <f>MAX(E8414:G8414)</f>
        <v>2187.59</v>
      </c>
      <c r="E8414" s="36"/>
      <c r="F8414" s="37">
        <v>2187.59</v>
      </c>
      <c r="G8414" s="46">
        <v>2187.59</v>
      </c>
    </row>
    <row r="8415" spans="1:7" s="47" customFormat="1" ht="15" customHeight="1" x14ac:dyDescent="0.25">
      <c r="A8415" s="84"/>
      <c r="B8415" s="85">
        <v>20103</v>
      </c>
      <c r="C8415" s="86" t="s">
        <v>284</v>
      </c>
      <c r="D8415" s="87">
        <v>2188.6999999999998</v>
      </c>
      <c r="E8415" s="50"/>
      <c r="F8415" s="50"/>
      <c r="G8415" s="50"/>
    </row>
    <row r="8416" spans="1:7" s="47" customFormat="1" ht="15" customHeight="1" x14ac:dyDescent="0.25">
      <c r="A8416" s="85">
        <v>73702</v>
      </c>
      <c r="B8416" s="85">
        <v>73702</v>
      </c>
      <c r="C8416" s="86" t="s">
        <v>6343</v>
      </c>
      <c r="D8416" s="87">
        <f>MAX(E8416:G8416)</f>
        <v>2190.4499999999998</v>
      </c>
      <c r="E8416" s="45">
        <v>1752.36</v>
      </c>
      <c r="F8416" s="45">
        <f>E8416*1.25</f>
        <v>2190.4499999999998</v>
      </c>
      <c r="G8416" s="46">
        <v>2190.4499999999998</v>
      </c>
    </row>
    <row r="8417" spans="1:8" s="47" customFormat="1" ht="15" customHeight="1" x14ac:dyDescent="0.25">
      <c r="A8417" s="84"/>
      <c r="B8417" s="85">
        <v>83491</v>
      </c>
      <c r="C8417" s="86" t="s">
        <v>1329</v>
      </c>
      <c r="D8417" s="87">
        <v>2194.86</v>
      </c>
      <c r="E8417" s="50"/>
      <c r="F8417" s="50"/>
      <c r="G8417" s="50"/>
    </row>
    <row r="8418" spans="1:8" s="47" customFormat="1" ht="15" customHeight="1" x14ac:dyDescent="0.25">
      <c r="A8418" s="84"/>
      <c r="B8418" s="85">
        <v>78801</v>
      </c>
      <c r="C8418" s="86" t="s">
        <v>1071</v>
      </c>
      <c r="D8418" s="87">
        <v>2199.5</v>
      </c>
      <c r="E8418" s="50"/>
      <c r="F8418" s="50"/>
      <c r="G8418" s="50"/>
    </row>
    <row r="8419" spans="1:8" s="47" customFormat="1" ht="15" customHeight="1" x14ac:dyDescent="0.25">
      <c r="A8419" s="84"/>
      <c r="B8419" s="85">
        <v>45332</v>
      </c>
      <c r="C8419" s="86" t="s">
        <v>539</v>
      </c>
      <c r="D8419" s="87">
        <v>2200</v>
      </c>
      <c r="E8419" s="50"/>
      <c r="F8419" s="50"/>
      <c r="G8419" s="50"/>
    </row>
    <row r="8420" spans="1:8" s="47" customFormat="1" ht="15" customHeight="1" x14ac:dyDescent="0.25">
      <c r="A8420" s="85" t="s">
        <v>19</v>
      </c>
      <c r="B8420" s="85" t="s">
        <v>19</v>
      </c>
      <c r="C8420" s="86" t="s">
        <v>8135</v>
      </c>
      <c r="D8420" s="87">
        <f>MAX(E8420:G8420)</f>
        <v>2200.7125000000001</v>
      </c>
      <c r="E8420" s="45">
        <v>1760.57</v>
      </c>
      <c r="F8420" s="45">
        <f>E8420*1.25</f>
        <v>2200.7125000000001</v>
      </c>
      <c r="G8420" s="46">
        <v>2200.7125000000001</v>
      </c>
    </row>
    <row r="8421" spans="1:8" s="47" customFormat="1" ht="15" customHeight="1" x14ac:dyDescent="0.25">
      <c r="A8421" s="85">
        <v>78597</v>
      </c>
      <c r="B8421" s="85">
        <v>78597</v>
      </c>
      <c r="C8421" s="86" t="s">
        <v>6261</v>
      </c>
      <c r="D8421" s="87">
        <f>MAX(E8421:G8421)</f>
        <v>2201.1000000000004</v>
      </c>
      <c r="E8421" s="45">
        <v>1760.88</v>
      </c>
      <c r="F8421" s="45">
        <f>E8421*1.25</f>
        <v>2201.1000000000004</v>
      </c>
      <c r="G8421" s="46">
        <v>2201.1000000000004</v>
      </c>
    </row>
    <row r="8422" spans="1:8" s="47" customFormat="1" ht="15" customHeight="1" x14ac:dyDescent="0.25">
      <c r="A8422" s="85">
        <v>78597</v>
      </c>
      <c r="B8422" s="85">
        <v>78597</v>
      </c>
      <c r="C8422" s="86" t="s">
        <v>6261</v>
      </c>
      <c r="D8422" s="87">
        <f>MAX(E8422:G8422)</f>
        <v>2201.1000000000004</v>
      </c>
      <c r="E8422" s="45">
        <v>1760.88</v>
      </c>
      <c r="F8422" s="45">
        <f>E8422*1.25</f>
        <v>2201.1000000000004</v>
      </c>
      <c r="G8422" s="46">
        <v>2201.1000000000004</v>
      </c>
    </row>
    <row r="8423" spans="1:8" s="47" customFormat="1" ht="15" customHeight="1" x14ac:dyDescent="0.25">
      <c r="A8423" s="85" t="s">
        <v>21</v>
      </c>
      <c r="B8423" s="85" t="s">
        <v>2495</v>
      </c>
      <c r="C8423" s="86" t="s">
        <v>4134</v>
      </c>
      <c r="D8423" s="87">
        <f>MAX(E8423:G8423)</f>
        <v>2202.5</v>
      </c>
      <c r="E8423" s="45">
        <v>1762</v>
      </c>
      <c r="F8423" s="45">
        <f>E8423*1.25</f>
        <v>2202.5</v>
      </c>
      <c r="G8423" s="46">
        <v>2202.5</v>
      </c>
    </row>
    <row r="8424" spans="1:8" s="47" customFormat="1" ht="15" customHeight="1" x14ac:dyDescent="0.25">
      <c r="A8424" s="85" t="s">
        <v>21</v>
      </c>
      <c r="B8424" s="85" t="s">
        <v>2495</v>
      </c>
      <c r="C8424" s="86" t="s">
        <v>4126</v>
      </c>
      <c r="D8424" s="87">
        <f>MAX(E8424:G8424)</f>
        <v>2202.5</v>
      </c>
      <c r="E8424" s="45">
        <v>1762</v>
      </c>
      <c r="F8424" s="45">
        <f>E8424*1.25</f>
        <v>2202.5</v>
      </c>
      <c r="G8424" s="46">
        <v>2202.5</v>
      </c>
    </row>
    <row r="8425" spans="1:8" s="47" customFormat="1" ht="15" customHeight="1" x14ac:dyDescent="0.25">
      <c r="A8425" s="85" t="s">
        <v>2495</v>
      </c>
      <c r="B8425" s="85" t="s">
        <v>2495</v>
      </c>
      <c r="C8425" s="86" t="s">
        <v>7981</v>
      </c>
      <c r="D8425" s="87">
        <f>MAX(E8425:G8425)</f>
        <v>2209.5</v>
      </c>
      <c r="E8425" s="45">
        <v>1767.6</v>
      </c>
      <c r="F8425" s="45">
        <f>E8425*1.25</f>
        <v>2209.5</v>
      </c>
      <c r="G8425" s="46">
        <v>2209.5</v>
      </c>
    </row>
    <row r="8426" spans="1:8" s="47" customFormat="1" ht="15" customHeight="1" x14ac:dyDescent="0.25">
      <c r="A8426" s="85" t="s">
        <v>2495</v>
      </c>
      <c r="B8426" s="85" t="s">
        <v>2495</v>
      </c>
      <c r="C8426" s="86" t="s">
        <v>7979</v>
      </c>
      <c r="D8426" s="87">
        <f>MAX(E8426:G8426)</f>
        <v>2209.5</v>
      </c>
      <c r="E8426" s="45">
        <v>1767.6</v>
      </c>
      <c r="F8426" s="45">
        <f>E8426*1.25</f>
        <v>2209.5</v>
      </c>
      <c r="G8426" s="46">
        <v>2209.5</v>
      </c>
    </row>
    <row r="8427" spans="1:8" s="47" customFormat="1" ht="15" customHeight="1" x14ac:dyDescent="0.25">
      <c r="A8427" s="85">
        <v>70488</v>
      </c>
      <c r="B8427" s="85">
        <v>70488</v>
      </c>
      <c r="C8427" s="86" t="s">
        <v>6314</v>
      </c>
      <c r="D8427" s="87">
        <f>MAX(E8427:G8427)</f>
        <v>2210.9375</v>
      </c>
      <c r="E8427" s="45">
        <v>1768.75</v>
      </c>
      <c r="F8427" s="45">
        <f>E8427*1.25</f>
        <v>2210.9375</v>
      </c>
      <c r="G8427" s="46">
        <v>2210.9375</v>
      </c>
    </row>
    <row r="8428" spans="1:8" s="47" customFormat="1" ht="15" customHeight="1" x14ac:dyDescent="0.25">
      <c r="A8428" s="85">
        <v>77435</v>
      </c>
      <c r="B8428" s="85">
        <v>77435</v>
      </c>
      <c r="C8428" s="86" t="s">
        <v>6129</v>
      </c>
      <c r="D8428" s="87">
        <f>MAX(E8428:G8428)</f>
        <v>2213.7249999999999</v>
      </c>
      <c r="E8428" s="45">
        <v>1770.98</v>
      </c>
      <c r="F8428" s="45">
        <f>E8428*1.25</f>
        <v>2213.7249999999999</v>
      </c>
      <c r="G8428" s="46">
        <v>2213.7249999999999</v>
      </c>
    </row>
    <row r="8429" spans="1:8" s="47" customFormat="1" ht="15" customHeight="1" x14ac:dyDescent="0.25">
      <c r="A8429" s="85" t="s">
        <v>37</v>
      </c>
      <c r="B8429" s="85" t="s">
        <v>37</v>
      </c>
      <c r="C8429" s="86" t="s">
        <v>8015</v>
      </c>
      <c r="D8429" s="87">
        <f>MAX(E8429:G8429)</f>
        <v>2217.3500000000004</v>
      </c>
      <c r="E8429" s="45">
        <v>1773.88</v>
      </c>
      <c r="F8429" s="45">
        <f>E8429*1.25</f>
        <v>2217.3500000000004</v>
      </c>
      <c r="G8429" s="46">
        <v>2217.3500000000004</v>
      </c>
    </row>
    <row r="8430" spans="1:8" s="47" customFormat="1" ht="15" customHeight="1" x14ac:dyDescent="0.25">
      <c r="A8430" s="85" t="s">
        <v>2962</v>
      </c>
      <c r="B8430" s="85" t="s">
        <v>2495</v>
      </c>
      <c r="C8430" s="86" t="s">
        <v>3028</v>
      </c>
      <c r="D8430" s="87">
        <f>MAX(E8430:G8430)</f>
        <v>2217.5</v>
      </c>
      <c r="E8430" s="45">
        <v>1774</v>
      </c>
      <c r="F8430" s="45">
        <f>E8430*1.25</f>
        <v>2217.5</v>
      </c>
      <c r="G8430" s="46">
        <v>2217.5</v>
      </c>
    </row>
    <row r="8431" spans="1:8" s="47" customFormat="1" ht="15" customHeight="1" x14ac:dyDescent="0.25">
      <c r="A8431" s="85" t="s">
        <v>40</v>
      </c>
      <c r="B8431" s="85" t="s">
        <v>40</v>
      </c>
      <c r="C8431" s="86" t="s">
        <v>7990</v>
      </c>
      <c r="D8431" s="87">
        <f>MAX(E8431:G8431)</f>
        <v>2218.75</v>
      </c>
      <c r="E8431" s="45">
        <v>1775</v>
      </c>
      <c r="F8431" s="45">
        <f>E8431*1.25</f>
        <v>2218.75</v>
      </c>
      <c r="G8431" s="46">
        <v>2218.75</v>
      </c>
    </row>
    <row r="8432" spans="1:8" s="47" customFormat="1" ht="15" customHeight="1" x14ac:dyDescent="0.25">
      <c r="A8432" s="85" t="s">
        <v>2495</v>
      </c>
      <c r="B8432" s="85">
        <v>72129</v>
      </c>
      <c r="C8432" s="86" t="s">
        <v>6354</v>
      </c>
      <c r="D8432" s="87">
        <f>MAX(E8432:G8432)</f>
        <v>2226.6624999999999</v>
      </c>
      <c r="E8432" s="45">
        <v>1781.33</v>
      </c>
      <c r="F8432" s="45">
        <f>E8432*1.25</f>
        <v>2226.6624999999999</v>
      </c>
      <c r="G8432" s="46">
        <v>2226.6624999999999</v>
      </c>
      <c r="H8432" s="46"/>
    </row>
    <row r="8433" spans="1:8" s="47" customFormat="1" ht="15" customHeight="1" x14ac:dyDescent="0.25">
      <c r="A8433" s="85">
        <v>72129</v>
      </c>
      <c r="B8433" s="85">
        <v>72129</v>
      </c>
      <c r="C8433" s="86" t="s">
        <v>6330</v>
      </c>
      <c r="D8433" s="87">
        <f>MAX(E8433:G8433)</f>
        <v>2226.6624999999999</v>
      </c>
      <c r="E8433" s="45">
        <v>1781.33</v>
      </c>
      <c r="F8433" s="45">
        <f>E8433*1.25</f>
        <v>2226.6624999999999</v>
      </c>
      <c r="G8433" s="46">
        <v>2226.6624999999999</v>
      </c>
    </row>
    <row r="8434" spans="1:8" s="47" customFormat="1" ht="15" customHeight="1" x14ac:dyDescent="0.25">
      <c r="A8434" s="85">
        <v>73706</v>
      </c>
      <c r="B8434" s="85">
        <v>73706</v>
      </c>
      <c r="C8434" s="86" t="s">
        <v>6350</v>
      </c>
      <c r="D8434" s="87">
        <f>MAX(E8434:G8434)</f>
        <v>2227.8125</v>
      </c>
      <c r="E8434" s="45">
        <v>1782.25</v>
      </c>
      <c r="F8434" s="45">
        <f>E8434*1.25</f>
        <v>2227.8125</v>
      </c>
      <c r="G8434" s="46">
        <v>2227.8125</v>
      </c>
    </row>
    <row r="8435" spans="1:8" s="47" customFormat="1" ht="15" customHeight="1" x14ac:dyDescent="0.25">
      <c r="A8435" s="85">
        <v>73202</v>
      </c>
      <c r="B8435" s="85">
        <v>73202</v>
      </c>
      <c r="C8435" s="86" t="s">
        <v>6346</v>
      </c>
      <c r="D8435" s="87">
        <f>MAX(E8435:G8435)</f>
        <v>2231.25</v>
      </c>
      <c r="E8435" s="45">
        <v>1785</v>
      </c>
      <c r="F8435" s="45">
        <f>E8435*1.25</f>
        <v>2231.25</v>
      </c>
      <c r="G8435" s="46">
        <v>2231.25</v>
      </c>
    </row>
    <row r="8436" spans="1:8" s="47" customFormat="1" ht="15" customHeight="1" x14ac:dyDescent="0.25">
      <c r="A8436" s="85" t="s">
        <v>3345</v>
      </c>
      <c r="B8436" s="85" t="s">
        <v>2495</v>
      </c>
      <c r="C8436" s="86" t="s">
        <v>3346</v>
      </c>
      <c r="D8436" s="87">
        <f>MAX(E8436:G8436)</f>
        <v>2237.5</v>
      </c>
      <c r="E8436" s="45">
        <v>1790</v>
      </c>
      <c r="F8436" s="45">
        <f>E8436*1.25</f>
        <v>2237.5</v>
      </c>
      <c r="G8436" s="46">
        <v>2237.5</v>
      </c>
    </row>
    <row r="8437" spans="1:8" s="47" customFormat="1" ht="15" customHeight="1" x14ac:dyDescent="0.25">
      <c r="A8437" s="85" t="s">
        <v>2495</v>
      </c>
      <c r="B8437" s="85" t="s">
        <v>2495</v>
      </c>
      <c r="C8437" s="86" t="s">
        <v>3468</v>
      </c>
      <c r="D8437" s="87">
        <f>MAX(E8437:G8437)</f>
        <v>2237.5</v>
      </c>
      <c r="E8437" s="45">
        <v>1790</v>
      </c>
      <c r="F8437" s="45">
        <f>E8437*1.25</f>
        <v>2237.5</v>
      </c>
      <c r="G8437" s="46">
        <v>2237.5</v>
      </c>
      <c r="H8437" s="46"/>
    </row>
    <row r="8438" spans="1:8" s="47" customFormat="1" ht="15" customHeight="1" x14ac:dyDescent="0.25">
      <c r="A8438" s="85" t="s">
        <v>3345</v>
      </c>
      <c r="B8438" s="85" t="s">
        <v>2495</v>
      </c>
      <c r="C8438" s="86" t="s">
        <v>3860</v>
      </c>
      <c r="D8438" s="87">
        <f>MAX(E8438:G8438)</f>
        <v>2237.5</v>
      </c>
      <c r="E8438" s="45">
        <v>1790</v>
      </c>
      <c r="F8438" s="45">
        <f>E8438*1.25</f>
        <v>2237.5</v>
      </c>
      <c r="G8438" s="46">
        <v>2237.5</v>
      </c>
      <c r="H8438" s="46"/>
    </row>
    <row r="8439" spans="1:8" s="47" customFormat="1" ht="15" customHeight="1" x14ac:dyDescent="0.25">
      <c r="A8439" s="85" t="s">
        <v>2495</v>
      </c>
      <c r="B8439" s="85" t="s">
        <v>2495</v>
      </c>
      <c r="C8439" s="86" t="s">
        <v>3756</v>
      </c>
      <c r="D8439" s="87">
        <f>MAX(E8439:G8439)</f>
        <v>2237.5</v>
      </c>
      <c r="E8439" s="45">
        <v>1790</v>
      </c>
      <c r="F8439" s="45">
        <f>E8439*1.25</f>
        <v>2237.5</v>
      </c>
      <c r="G8439" s="46">
        <v>2237.5</v>
      </c>
      <c r="H8439" s="46"/>
    </row>
    <row r="8440" spans="1:8" s="47" customFormat="1" ht="15" customHeight="1" x14ac:dyDescent="0.25">
      <c r="A8440" s="85" t="s">
        <v>2495</v>
      </c>
      <c r="B8440" s="85" t="s">
        <v>2495</v>
      </c>
      <c r="C8440" s="86" t="s">
        <v>3472</v>
      </c>
      <c r="D8440" s="87">
        <f>MAX(E8440:G8440)</f>
        <v>2237.5</v>
      </c>
      <c r="E8440" s="45">
        <v>1790</v>
      </c>
      <c r="F8440" s="45">
        <f>E8440*1.25</f>
        <v>2237.5</v>
      </c>
      <c r="G8440" s="46">
        <v>2237.5</v>
      </c>
    </row>
    <row r="8441" spans="1:8" s="47" customFormat="1" ht="15" customHeight="1" x14ac:dyDescent="0.25">
      <c r="A8441" s="85" t="s">
        <v>3345</v>
      </c>
      <c r="B8441" s="85" t="s">
        <v>2495</v>
      </c>
      <c r="C8441" s="86" t="s">
        <v>4050</v>
      </c>
      <c r="D8441" s="87">
        <f>MAX(E8441:G8441)</f>
        <v>2237.5</v>
      </c>
      <c r="E8441" s="45">
        <v>1790</v>
      </c>
      <c r="F8441" s="45">
        <f>E8441*1.25</f>
        <v>2237.5</v>
      </c>
      <c r="G8441" s="46">
        <v>2237.5</v>
      </c>
      <c r="H8441" s="46"/>
    </row>
    <row r="8442" spans="1:8" s="47" customFormat="1" ht="15" customHeight="1" x14ac:dyDescent="0.25">
      <c r="A8442" s="85" t="s">
        <v>3345</v>
      </c>
      <c r="B8442" s="85" t="s">
        <v>2495</v>
      </c>
      <c r="C8442" s="86" t="s">
        <v>4036</v>
      </c>
      <c r="D8442" s="87">
        <f>MAX(E8442:G8442)</f>
        <v>2237.5</v>
      </c>
      <c r="E8442" s="45">
        <v>1790</v>
      </c>
      <c r="F8442" s="45">
        <f>E8442*1.25</f>
        <v>2237.5</v>
      </c>
      <c r="G8442" s="46">
        <v>2237.5</v>
      </c>
    </row>
    <row r="8443" spans="1:8" s="47" customFormat="1" ht="15" customHeight="1" x14ac:dyDescent="0.25">
      <c r="A8443" s="85" t="s">
        <v>2495</v>
      </c>
      <c r="B8443" s="85" t="s">
        <v>2495</v>
      </c>
      <c r="C8443" s="86" t="s">
        <v>6643</v>
      </c>
      <c r="D8443" s="87">
        <f>MAX(E8443:G8443)</f>
        <v>2240.8125</v>
      </c>
      <c r="E8443" s="45">
        <v>1792.65</v>
      </c>
      <c r="F8443" s="45">
        <f>E8443*1.25</f>
        <v>2240.8125</v>
      </c>
      <c r="G8443" s="46">
        <v>2240.8125</v>
      </c>
    </row>
    <row r="8444" spans="1:8" s="47" customFormat="1" ht="15" customHeight="1" x14ac:dyDescent="0.25">
      <c r="A8444" s="85" t="s">
        <v>2495</v>
      </c>
      <c r="B8444" s="85" t="s">
        <v>2495</v>
      </c>
      <c r="C8444" s="86" t="s">
        <v>6820</v>
      </c>
      <c r="D8444" s="87">
        <f>MAX(E8444:G8444)</f>
        <v>2240.8125</v>
      </c>
      <c r="E8444" s="45">
        <v>1792.65</v>
      </c>
      <c r="F8444" s="45">
        <f>E8444*1.25</f>
        <v>2240.8125</v>
      </c>
      <c r="G8444" s="46">
        <v>2240.8125</v>
      </c>
    </row>
    <row r="8445" spans="1:8" s="47" customFormat="1" ht="15" customHeight="1" x14ac:dyDescent="0.25">
      <c r="A8445" s="85" t="s">
        <v>2495</v>
      </c>
      <c r="B8445" s="85" t="s">
        <v>2495</v>
      </c>
      <c r="C8445" s="86" t="s">
        <v>6640</v>
      </c>
      <c r="D8445" s="87">
        <f>MAX(E8445:G8445)</f>
        <v>2240.8125</v>
      </c>
      <c r="E8445" s="45">
        <v>1792.65</v>
      </c>
      <c r="F8445" s="45">
        <f>E8445*1.25</f>
        <v>2240.8125</v>
      </c>
      <c r="G8445" s="46">
        <v>2240.8125</v>
      </c>
      <c r="H8445" s="46"/>
    </row>
    <row r="8446" spans="1:8" s="47" customFormat="1" ht="15" customHeight="1" x14ac:dyDescent="0.25">
      <c r="A8446" s="85" t="s">
        <v>2495</v>
      </c>
      <c r="B8446" s="85" t="s">
        <v>2495</v>
      </c>
      <c r="C8446" s="86" t="s">
        <v>2908</v>
      </c>
      <c r="D8446" s="87">
        <f>MAX(E8446:G8446)</f>
        <v>2241.2249999999999</v>
      </c>
      <c r="E8446" s="45">
        <v>1792.98</v>
      </c>
      <c r="F8446" s="45">
        <f>E8446*1.25</f>
        <v>2241.2249999999999</v>
      </c>
      <c r="G8446" s="46">
        <v>2241.2249999999999</v>
      </c>
      <c r="H8446" s="46"/>
    </row>
    <row r="8447" spans="1:8" s="47" customFormat="1" ht="15" customHeight="1" x14ac:dyDescent="0.25">
      <c r="A8447" s="84"/>
      <c r="B8447" s="85">
        <v>77072</v>
      </c>
      <c r="C8447" s="86" t="s">
        <v>976</v>
      </c>
      <c r="D8447" s="87">
        <v>2244.8000000000002</v>
      </c>
      <c r="E8447" s="50"/>
      <c r="F8447" s="50"/>
      <c r="G8447" s="50"/>
    </row>
    <row r="8448" spans="1:8" s="47" customFormat="1" ht="15" customHeight="1" x14ac:dyDescent="0.25">
      <c r="A8448" s="84"/>
      <c r="B8448" s="85">
        <v>70220</v>
      </c>
      <c r="C8448" s="86" t="s">
        <v>681</v>
      </c>
      <c r="D8448" s="87">
        <v>2244.8000000000002</v>
      </c>
      <c r="E8448" s="50"/>
      <c r="F8448" s="50"/>
      <c r="G8448" s="50"/>
      <c r="H8448" s="46"/>
    </row>
    <row r="8449" spans="1:8" s="47" customFormat="1" ht="15" customHeight="1" x14ac:dyDescent="0.25">
      <c r="A8449" s="85">
        <v>72132</v>
      </c>
      <c r="B8449" s="85">
        <v>72132</v>
      </c>
      <c r="C8449" s="86" t="s">
        <v>6333</v>
      </c>
      <c r="D8449" s="87">
        <f>MAX(E8449:G8449)</f>
        <v>2248.2249999999999</v>
      </c>
      <c r="E8449" s="45">
        <v>1798.58</v>
      </c>
      <c r="F8449" s="45">
        <f>E8449*1.25</f>
        <v>2248.2249999999999</v>
      </c>
      <c r="G8449" s="46">
        <v>2248.2249999999999</v>
      </c>
    </row>
    <row r="8450" spans="1:8" s="47" customFormat="1" ht="15" customHeight="1" x14ac:dyDescent="0.25">
      <c r="A8450" s="85">
        <v>72126</v>
      </c>
      <c r="B8450" s="85">
        <v>72126</v>
      </c>
      <c r="C8450" s="86" t="s">
        <v>6327</v>
      </c>
      <c r="D8450" s="87">
        <f>MAX(E8450:G8450)</f>
        <v>2248.75</v>
      </c>
      <c r="E8450" s="45">
        <v>1799</v>
      </c>
      <c r="F8450" s="45">
        <f>E8450*1.25</f>
        <v>2248.75</v>
      </c>
      <c r="G8450" s="46">
        <v>2248.75</v>
      </c>
      <c r="H8450" s="46"/>
    </row>
    <row r="8451" spans="1:8" s="47" customFormat="1" ht="15" customHeight="1" x14ac:dyDescent="0.25">
      <c r="A8451" s="85" t="s">
        <v>8016</v>
      </c>
      <c r="B8451" s="85">
        <v>74185</v>
      </c>
      <c r="C8451" s="86" t="s">
        <v>8017</v>
      </c>
      <c r="D8451" s="87">
        <f>MAX(E8451:G8451)</f>
        <v>2252.5374999999999</v>
      </c>
      <c r="E8451" s="48">
        <v>1802.03</v>
      </c>
      <c r="F8451" s="48">
        <f>E8451*1.25</f>
        <v>2252.5374999999999</v>
      </c>
      <c r="G8451" s="46">
        <v>2252.5374999999999</v>
      </c>
    </row>
    <row r="8452" spans="1:8" s="47" customFormat="1" ht="15" customHeight="1" x14ac:dyDescent="0.25">
      <c r="A8452" s="84"/>
      <c r="B8452" s="85">
        <v>54150</v>
      </c>
      <c r="C8452" s="86" t="s">
        <v>572</v>
      </c>
      <c r="D8452" s="87">
        <v>2263.33</v>
      </c>
      <c r="E8452" s="50"/>
      <c r="F8452" s="50"/>
      <c r="G8452" s="50"/>
      <c r="H8452" s="46"/>
    </row>
    <row r="8453" spans="1:8" s="47" customFormat="1" ht="15" customHeight="1" x14ac:dyDescent="0.25">
      <c r="A8453" s="85">
        <v>75774</v>
      </c>
      <c r="B8453" s="85">
        <v>75774</v>
      </c>
      <c r="C8453" s="86" t="s">
        <v>6113</v>
      </c>
      <c r="D8453" s="87">
        <f>MAX(E8453:G8453)</f>
        <v>2267.1999999999998</v>
      </c>
      <c r="E8453" s="45">
        <v>1813.76</v>
      </c>
      <c r="F8453" s="45">
        <f>E8453*1.25</f>
        <v>2267.1999999999998</v>
      </c>
      <c r="G8453" s="46">
        <v>2267.1999999999998</v>
      </c>
    </row>
    <row r="8454" spans="1:8" s="47" customFormat="1" ht="15" customHeight="1" x14ac:dyDescent="0.25">
      <c r="A8454" s="85" t="s">
        <v>7544</v>
      </c>
      <c r="B8454" s="85">
        <v>93312</v>
      </c>
      <c r="C8454" s="86" t="s">
        <v>7545</v>
      </c>
      <c r="D8454" s="87">
        <f>MAX(E8454:G8454)</f>
        <v>2269.4499999999998</v>
      </c>
      <c r="E8454" s="45">
        <v>1815.56</v>
      </c>
      <c r="F8454" s="45">
        <f>E8454*1.25</f>
        <v>2269.4499999999998</v>
      </c>
      <c r="G8454" s="46">
        <v>2269.4499999999998</v>
      </c>
      <c r="H8454" s="46"/>
    </row>
    <row r="8455" spans="1:8" s="47" customFormat="1" ht="15" customHeight="1" x14ac:dyDescent="0.25">
      <c r="A8455" s="85">
        <v>93312</v>
      </c>
      <c r="B8455" s="85">
        <v>93312</v>
      </c>
      <c r="C8455" s="86" t="s">
        <v>7543</v>
      </c>
      <c r="D8455" s="87">
        <f>MAX(E8455:G8455)</f>
        <v>2269.4499999999998</v>
      </c>
      <c r="E8455" s="45">
        <v>1815.56</v>
      </c>
      <c r="F8455" s="45">
        <f>E8455*1.25</f>
        <v>2269.4499999999998</v>
      </c>
      <c r="G8455" s="46">
        <v>2269.4499999999998</v>
      </c>
      <c r="H8455" s="46"/>
    </row>
    <row r="8456" spans="1:8" s="47" customFormat="1" ht="15" customHeight="1" x14ac:dyDescent="0.25">
      <c r="A8456" s="85">
        <v>73206</v>
      </c>
      <c r="B8456" s="85">
        <v>73206</v>
      </c>
      <c r="C8456" s="86" t="s">
        <v>6349</v>
      </c>
      <c r="D8456" s="87">
        <f>MAX(E8456:G8456)</f>
        <v>2270</v>
      </c>
      <c r="E8456" s="45">
        <v>1816</v>
      </c>
      <c r="F8456" s="45">
        <f>E8456*1.25</f>
        <v>2270</v>
      </c>
      <c r="G8456" s="46">
        <v>2270</v>
      </c>
    </row>
    <row r="8457" spans="1:8" s="47" customFormat="1" ht="15" customHeight="1" x14ac:dyDescent="0.25">
      <c r="A8457" s="85" t="s">
        <v>2495</v>
      </c>
      <c r="B8457" s="85" t="s">
        <v>2495</v>
      </c>
      <c r="C8457" s="86" t="s">
        <v>6789</v>
      </c>
      <c r="D8457" s="87">
        <f>MAX(E8457:G8457)</f>
        <v>2270.6875</v>
      </c>
      <c r="E8457" s="45">
        <v>1816.55</v>
      </c>
      <c r="F8457" s="45">
        <f>E8457*1.25</f>
        <v>2270.6875</v>
      </c>
      <c r="G8457" s="46">
        <v>2270.6875</v>
      </c>
      <c r="H8457" s="46"/>
    </row>
    <row r="8458" spans="1:8" s="47" customFormat="1" ht="15" customHeight="1" x14ac:dyDescent="0.25">
      <c r="A8458" s="84"/>
      <c r="B8458" s="85">
        <v>26746</v>
      </c>
      <c r="C8458" s="86" t="s">
        <v>355</v>
      </c>
      <c r="D8458" s="87">
        <v>2273.0500000000002</v>
      </c>
      <c r="E8458" s="50"/>
      <c r="F8458" s="50"/>
      <c r="G8458" s="50"/>
    </row>
    <row r="8459" spans="1:8" s="47" customFormat="1" ht="15" customHeight="1" x14ac:dyDescent="0.25">
      <c r="A8459" s="85">
        <v>62264</v>
      </c>
      <c r="B8459" s="85">
        <v>62264</v>
      </c>
      <c r="C8459" s="86" t="s">
        <v>6859</v>
      </c>
      <c r="D8459" s="87">
        <f>MAX(E8459:G8459)</f>
        <v>2273.3125</v>
      </c>
      <c r="E8459" s="48">
        <v>1818.65</v>
      </c>
      <c r="F8459" s="48">
        <f>E8459*1.25</f>
        <v>2273.3125</v>
      </c>
      <c r="G8459" s="49">
        <v>2273.3125</v>
      </c>
    </row>
    <row r="8460" spans="1:8" s="47" customFormat="1" ht="15" customHeight="1" x14ac:dyDescent="0.25">
      <c r="A8460" s="85">
        <v>64620</v>
      </c>
      <c r="B8460" s="85">
        <v>64620</v>
      </c>
      <c r="C8460" s="86" t="s">
        <v>6876</v>
      </c>
      <c r="D8460" s="87">
        <f>MAX(E8460:G8460)</f>
        <v>2273.3125</v>
      </c>
      <c r="E8460" s="48">
        <v>1818.65</v>
      </c>
      <c r="F8460" s="48">
        <f>E8460*1.25</f>
        <v>2273.3125</v>
      </c>
      <c r="G8460" s="49">
        <v>2273.3125</v>
      </c>
    </row>
    <row r="8461" spans="1:8" s="47" customFormat="1" ht="15" customHeight="1" x14ac:dyDescent="0.25">
      <c r="A8461" s="84"/>
      <c r="B8461" s="85">
        <v>11012</v>
      </c>
      <c r="C8461" s="86" t="s">
        <v>105</v>
      </c>
      <c r="D8461" s="87">
        <v>2277.44</v>
      </c>
      <c r="E8461" s="50"/>
      <c r="F8461" s="50"/>
      <c r="G8461" s="50"/>
    </row>
    <row r="8462" spans="1:8" s="47" customFormat="1" ht="15" customHeight="1" x14ac:dyDescent="0.25">
      <c r="A8462" s="85">
        <v>70492</v>
      </c>
      <c r="B8462" s="85">
        <v>70492</v>
      </c>
      <c r="C8462" s="86" t="s">
        <v>6317</v>
      </c>
      <c r="D8462" s="87">
        <f>MAX(E8462:G8462)</f>
        <v>2278.6624999999999</v>
      </c>
      <c r="E8462" s="45">
        <v>1822.93</v>
      </c>
      <c r="F8462" s="45">
        <f>E8462*1.25</f>
        <v>2278.6624999999999</v>
      </c>
      <c r="G8462" s="46">
        <v>2278.6624999999999</v>
      </c>
    </row>
    <row r="8463" spans="1:8" s="47" customFormat="1" ht="15" customHeight="1" x14ac:dyDescent="0.25">
      <c r="A8463" s="85">
        <v>36584</v>
      </c>
      <c r="B8463" s="85">
        <v>36584</v>
      </c>
      <c r="C8463" s="86" t="s">
        <v>7342</v>
      </c>
      <c r="D8463" s="87">
        <f>MAX(E8463:G8463)</f>
        <v>2285.3125</v>
      </c>
      <c r="E8463" s="45">
        <v>1828.25</v>
      </c>
      <c r="F8463" s="45">
        <f>E8463*1.25</f>
        <v>2285.3125</v>
      </c>
      <c r="G8463" s="46">
        <v>2285.3125</v>
      </c>
      <c r="H8463" s="46"/>
    </row>
    <row r="8464" spans="1:8" s="47" customFormat="1" ht="15" customHeight="1" x14ac:dyDescent="0.25">
      <c r="A8464" s="85">
        <v>36584</v>
      </c>
      <c r="B8464" s="85">
        <v>36584</v>
      </c>
      <c r="C8464" s="86" t="s">
        <v>8751</v>
      </c>
      <c r="D8464" s="87">
        <f>MAX(E8464:G8464)</f>
        <v>2285.3125</v>
      </c>
      <c r="E8464" s="45">
        <v>1828.25</v>
      </c>
      <c r="F8464" s="45">
        <f>E8464*1.25</f>
        <v>2285.3125</v>
      </c>
      <c r="G8464" s="46">
        <v>2285.3125</v>
      </c>
    </row>
    <row r="8465" spans="1:8" s="47" customFormat="1" ht="15" customHeight="1" x14ac:dyDescent="0.25">
      <c r="A8465" s="85">
        <v>78650</v>
      </c>
      <c r="B8465" s="85">
        <v>78650</v>
      </c>
      <c r="C8465" s="86" t="s">
        <v>6236</v>
      </c>
      <c r="D8465" s="87">
        <f>MAX(E8465:G8465)</f>
        <v>2287.1875</v>
      </c>
      <c r="E8465" s="45">
        <v>1829.75</v>
      </c>
      <c r="F8465" s="45">
        <f>E8465*1.25</f>
        <v>2287.1875</v>
      </c>
      <c r="G8465" s="46">
        <v>2287.1875</v>
      </c>
      <c r="H8465" s="46"/>
    </row>
    <row r="8466" spans="1:8" s="47" customFormat="1" ht="15" customHeight="1" x14ac:dyDescent="0.25">
      <c r="A8466" s="85" t="s">
        <v>2495</v>
      </c>
      <c r="B8466" s="85" t="s">
        <v>2495</v>
      </c>
      <c r="C8466" s="86" t="s">
        <v>6750</v>
      </c>
      <c r="D8466" s="87">
        <f>MAX(E8466:G8466)</f>
        <v>2287.25</v>
      </c>
      <c r="E8466" s="45">
        <v>1829.8</v>
      </c>
      <c r="F8466" s="45">
        <f>E8466*1.25</f>
        <v>2287.25</v>
      </c>
      <c r="G8466" s="46">
        <v>2287.25</v>
      </c>
      <c r="H8466" s="46"/>
    </row>
    <row r="8467" spans="1:8" s="47" customFormat="1" ht="15" customHeight="1" x14ac:dyDescent="0.25">
      <c r="A8467" s="85" t="s">
        <v>25</v>
      </c>
      <c r="B8467" s="85" t="s">
        <v>2495</v>
      </c>
      <c r="C8467" s="86" t="s">
        <v>3922</v>
      </c>
      <c r="D8467" s="87">
        <f>MAX(E8467:G8467)</f>
        <v>2295</v>
      </c>
      <c r="E8467" s="45">
        <v>1836</v>
      </c>
      <c r="F8467" s="45">
        <f>E8467*1.25</f>
        <v>2295</v>
      </c>
      <c r="G8467" s="46">
        <v>2295</v>
      </c>
    </row>
    <row r="8468" spans="1:8" s="47" customFormat="1" ht="15" customHeight="1" x14ac:dyDescent="0.25">
      <c r="A8468" s="85">
        <v>99291</v>
      </c>
      <c r="B8468" s="85">
        <v>99291</v>
      </c>
      <c r="C8468" s="86" t="s">
        <v>7321</v>
      </c>
      <c r="D8468" s="87">
        <f>MAX(E8468:G8468)</f>
        <v>2295.4249999999997</v>
      </c>
      <c r="E8468" s="45">
        <v>1836.34</v>
      </c>
      <c r="F8468" s="45">
        <f>E8468*1.25</f>
        <v>2295.4249999999997</v>
      </c>
      <c r="G8468" s="46">
        <v>2295.4249999999997</v>
      </c>
      <c r="H8468" s="46"/>
    </row>
    <row r="8469" spans="1:8" s="47" customFormat="1" ht="15" customHeight="1" x14ac:dyDescent="0.25">
      <c r="A8469" s="85">
        <v>99291</v>
      </c>
      <c r="B8469" s="85">
        <v>99291</v>
      </c>
      <c r="C8469" s="86" t="s">
        <v>8903</v>
      </c>
      <c r="D8469" s="87">
        <f>MAX(E8469:G8469)</f>
        <v>2295.4249999999997</v>
      </c>
      <c r="E8469" s="45">
        <v>1836.34</v>
      </c>
      <c r="F8469" s="45">
        <f>E8469*1.25</f>
        <v>2295.4249999999997</v>
      </c>
      <c r="G8469" s="46">
        <v>2295.4249999999997</v>
      </c>
    </row>
    <row r="8470" spans="1:8" s="47" customFormat="1" ht="15" customHeight="1" x14ac:dyDescent="0.25">
      <c r="A8470" s="85" t="s">
        <v>2495</v>
      </c>
      <c r="B8470" s="85">
        <v>99291</v>
      </c>
      <c r="C8470" s="86" t="s">
        <v>8224</v>
      </c>
      <c r="D8470" s="87">
        <f>MAX(E8470:G8470)</f>
        <v>2295.4249999999997</v>
      </c>
      <c r="E8470" s="45">
        <v>1836.34</v>
      </c>
      <c r="F8470" s="45">
        <f>E8470*1.25</f>
        <v>2295.4249999999997</v>
      </c>
      <c r="G8470" s="46">
        <v>2295.4249999999997</v>
      </c>
    </row>
    <row r="8471" spans="1:8" s="47" customFormat="1" ht="15" customHeight="1" x14ac:dyDescent="0.25">
      <c r="A8471" s="85">
        <v>75989</v>
      </c>
      <c r="B8471" s="85">
        <v>75989</v>
      </c>
      <c r="C8471" s="86" t="s">
        <v>6051</v>
      </c>
      <c r="D8471" s="87">
        <f>MAX(E8471:G8471)</f>
        <v>2300.125</v>
      </c>
      <c r="E8471" s="45">
        <v>1840.1</v>
      </c>
      <c r="F8471" s="45">
        <f>E8471*1.25</f>
        <v>2300.125</v>
      </c>
      <c r="G8471" s="46">
        <v>2300.125</v>
      </c>
    </row>
    <row r="8472" spans="1:8" s="47" customFormat="1" ht="15" customHeight="1" x14ac:dyDescent="0.25">
      <c r="A8472" s="84"/>
      <c r="B8472" s="85">
        <v>70491</v>
      </c>
      <c r="C8472" s="86" t="s">
        <v>700</v>
      </c>
      <c r="D8472" s="87">
        <v>2301.1999999999998</v>
      </c>
      <c r="E8472" s="50"/>
      <c r="F8472" s="50"/>
      <c r="G8472" s="50"/>
    </row>
    <row r="8473" spans="1:8" s="47" customFormat="1" ht="15" customHeight="1" x14ac:dyDescent="0.25">
      <c r="A8473" s="84"/>
      <c r="B8473" s="85">
        <v>70490</v>
      </c>
      <c r="C8473" s="86" t="s">
        <v>698</v>
      </c>
      <c r="D8473" s="87">
        <v>2302.1999999999998</v>
      </c>
      <c r="E8473" s="50"/>
      <c r="F8473" s="50"/>
      <c r="G8473" s="50"/>
    </row>
    <row r="8474" spans="1:8" s="47" customFormat="1" ht="15" customHeight="1" x14ac:dyDescent="0.25">
      <c r="A8474" s="85" t="s">
        <v>2495</v>
      </c>
      <c r="B8474" s="85" t="s">
        <v>2495</v>
      </c>
      <c r="C8474" s="86" t="s">
        <v>6475</v>
      </c>
      <c r="D8474" s="87">
        <f>MAX(E8474:G8474)</f>
        <v>2304.5625</v>
      </c>
      <c r="E8474" s="45">
        <v>1843.65</v>
      </c>
      <c r="F8474" s="45">
        <f>E8474*1.25</f>
        <v>2304.5625</v>
      </c>
      <c r="G8474" s="46">
        <v>2304.5625</v>
      </c>
    </row>
    <row r="8475" spans="1:8" s="47" customFormat="1" ht="15" customHeight="1" x14ac:dyDescent="0.25">
      <c r="A8475" s="85" t="s">
        <v>2495</v>
      </c>
      <c r="B8475" s="85" t="s">
        <v>2495</v>
      </c>
      <c r="C8475" s="86" t="s">
        <v>6468</v>
      </c>
      <c r="D8475" s="87">
        <f>MAX(E8475:G8475)</f>
        <v>2304.6875</v>
      </c>
      <c r="E8475" s="45">
        <v>1843.75</v>
      </c>
      <c r="F8475" s="45">
        <f>E8475*1.25</f>
        <v>2304.6875</v>
      </c>
      <c r="G8475" s="46">
        <v>2304.6875</v>
      </c>
    </row>
    <row r="8476" spans="1:8" s="47" customFormat="1" ht="15" customHeight="1" x14ac:dyDescent="0.25">
      <c r="A8476" s="85" t="s">
        <v>25</v>
      </c>
      <c r="B8476" s="85" t="s">
        <v>2495</v>
      </c>
      <c r="C8476" s="86" t="s">
        <v>3929</v>
      </c>
      <c r="D8476" s="87">
        <f>MAX(E8476:G8476)</f>
        <v>2305</v>
      </c>
      <c r="E8476" s="45">
        <v>1844</v>
      </c>
      <c r="F8476" s="45">
        <f>E8476*1.25</f>
        <v>2305</v>
      </c>
      <c r="G8476" s="46">
        <v>2305</v>
      </c>
    </row>
    <row r="8477" spans="1:8" s="47" customFormat="1" ht="15" customHeight="1" x14ac:dyDescent="0.25">
      <c r="A8477" s="85" t="s">
        <v>25</v>
      </c>
      <c r="B8477" s="85" t="s">
        <v>2495</v>
      </c>
      <c r="C8477" s="86" t="s">
        <v>3947</v>
      </c>
      <c r="D8477" s="87">
        <f>MAX(E8477:G8477)</f>
        <v>2305</v>
      </c>
      <c r="E8477" s="45">
        <v>1844</v>
      </c>
      <c r="F8477" s="45">
        <f>E8477*1.25</f>
        <v>2305</v>
      </c>
      <c r="G8477" s="46">
        <v>2305</v>
      </c>
    </row>
    <row r="8478" spans="1:8" s="47" customFormat="1" ht="15" customHeight="1" x14ac:dyDescent="0.25">
      <c r="A8478" s="85" t="s">
        <v>25</v>
      </c>
      <c r="B8478" s="85" t="s">
        <v>2495</v>
      </c>
      <c r="C8478" s="86" t="s">
        <v>3947</v>
      </c>
      <c r="D8478" s="87">
        <f>MAX(E8478:G8478)</f>
        <v>2305</v>
      </c>
      <c r="E8478" s="45">
        <v>1844</v>
      </c>
      <c r="F8478" s="45">
        <f>E8478*1.25</f>
        <v>2305</v>
      </c>
      <c r="G8478" s="46">
        <v>2305</v>
      </c>
    </row>
    <row r="8479" spans="1:8" s="47" customFormat="1" ht="15" customHeight="1" x14ac:dyDescent="0.25">
      <c r="A8479" s="85" t="s">
        <v>2495</v>
      </c>
      <c r="B8479" s="85" t="s">
        <v>2495</v>
      </c>
      <c r="C8479" s="86" t="s">
        <v>4166</v>
      </c>
      <c r="D8479" s="87">
        <f>MAX(E8479:G8479)</f>
        <v>2305</v>
      </c>
      <c r="E8479" s="45">
        <v>1844</v>
      </c>
      <c r="F8479" s="45">
        <f>E8479*1.25</f>
        <v>2305</v>
      </c>
      <c r="G8479" s="46">
        <v>2305</v>
      </c>
    </row>
    <row r="8480" spans="1:8" s="47" customFormat="1" ht="15" customHeight="1" x14ac:dyDescent="0.25">
      <c r="A8480" s="85" t="s">
        <v>2495</v>
      </c>
      <c r="B8480" s="85" t="s">
        <v>2495</v>
      </c>
      <c r="C8480" s="86" t="s">
        <v>4159</v>
      </c>
      <c r="D8480" s="87">
        <f>MAX(E8480:G8480)</f>
        <v>2305</v>
      </c>
      <c r="E8480" s="45">
        <v>1844</v>
      </c>
      <c r="F8480" s="45">
        <f>E8480*1.25</f>
        <v>2305</v>
      </c>
      <c r="G8480" s="46">
        <v>2305</v>
      </c>
    </row>
    <row r="8481" spans="1:8" s="47" customFormat="1" ht="15" customHeight="1" x14ac:dyDescent="0.25">
      <c r="A8481" s="85" t="s">
        <v>21</v>
      </c>
      <c r="B8481" s="85" t="s">
        <v>2495</v>
      </c>
      <c r="C8481" s="86" t="s">
        <v>4157</v>
      </c>
      <c r="D8481" s="87">
        <f>MAX(E8481:G8481)</f>
        <v>2305</v>
      </c>
      <c r="E8481" s="45">
        <v>1844</v>
      </c>
      <c r="F8481" s="45">
        <f>E8481*1.25</f>
        <v>2305</v>
      </c>
      <c r="G8481" s="46">
        <v>2305</v>
      </c>
    </row>
    <row r="8482" spans="1:8" s="47" customFormat="1" ht="15" customHeight="1" x14ac:dyDescent="0.25">
      <c r="A8482" s="85" t="s">
        <v>2495</v>
      </c>
      <c r="B8482" s="85" t="s">
        <v>2495</v>
      </c>
      <c r="C8482" s="86" t="s">
        <v>3985</v>
      </c>
      <c r="D8482" s="87">
        <f>MAX(E8482:G8482)</f>
        <v>2305</v>
      </c>
      <c r="E8482" s="45">
        <v>1844</v>
      </c>
      <c r="F8482" s="45">
        <f>E8482*1.25</f>
        <v>2305</v>
      </c>
      <c r="G8482" s="46">
        <v>2305</v>
      </c>
    </row>
    <row r="8483" spans="1:8" s="47" customFormat="1" ht="15" customHeight="1" x14ac:dyDescent="0.25">
      <c r="A8483" s="85">
        <v>78803</v>
      </c>
      <c r="B8483" s="85">
        <v>78803</v>
      </c>
      <c r="C8483" s="86" t="s">
        <v>6256</v>
      </c>
      <c r="D8483" s="87">
        <f>MAX(E8483:G8483)</f>
        <v>2310.1124999999997</v>
      </c>
      <c r="E8483" s="45">
        <v>1848.09</v>
      </c>
      <c r="F8483" s="45">
        <f>E8483*1.25</f>
        <v>2310.1124999999997</v>
      </c>
      <c r="G8483" s="46">
        <v>2310.1124999999997</v>
      </c>
    </row>
    <row r="8484" spans="1:8" s="47" customFormat="1" ht="15" customHeight="1" x14ac:dyDescent="0.25">
      <c r="A8484" s="85" t="s">
        <v>2495</v>
      </c>
      <c r="B8484" s="85" t="s">
        <v>2495</v>
      </c>
      <c r="C8484" s="86" t="s">
        <v>6484</v>
      </c>
      <c r="D8484" s="87">
        <f>MAX(E8484:G8484)</f>
        <v>2313.375</v>
      </c>
      <c r="E8484" s="45">
        <v>1850.7</v>
      </c>
      <c r="F8484" s="45">
        <f>E8484*1.25</f>
        <v>2313.375</v>
      </c>
      <c r="G8484" s="46">
        <v>2313.375</v>
      </c>
    </row>
    <row r="8485" spans="1:8" s="47" customFormat="1" ht="15" customHeight="1" x14ac:dyDescent="0.25">
      <c r="A8485" s="85" t="s">
        <v>21</v>
      </c>
      <c r="B8485" s="85" t="s">
        <v>2495</v>
      </c>
      <c r="C8485" s="86" t="s">
        <v>2827</v>
      </c>
      <c r="D8485" s="87">
        <f>MAX(E8485:G8485)</f>
        <v>2317.5</v>
      </c>
      <c r="E8485" s="45">
        <v>1854</v>
      </c>
      <c r="F8485" s="45">
        <f>E8485*1.25</f>
        <v>2317.5</v>
      </c>
      <c r="G8485" s="46">
        <v>2317.5</v>
      </c>
    </row>
    <row r="8486" spans="1:8" s="47" customFormat="1" ht="15" customHeight="1" x14ac:dyDescent="0.25">
      <c r="A8486" s="85" t="s">
        <v>33</v>
      </c>
      <c r="B8486" s="85" t="s">
        <v>33</v>
      </c>
      <c r="C8486" s="86" t="s">
        <v>8018</v>
      </c>
      <c r="D8486" s="87">
        <f>MAX(E8486:G8486)</f>
        <v>2318.125</v>
      </c>
      <c r="E8486" s="45">
        <v>1854.5</v>
      </c>
      <c r="F8486" s="45">
        <f>E8486*1.25</f>
        <v>2318.125</v>
      </c>
      <c r="G8486" s="46">
        <v>2318.125</v>
      </c>
    </row>
    <row r="8487" spans="1:8" s="47" customFormat="1" ht="15" customHeight="1" x14ac:dyDescent="0.25">
      <c r="A8487" s="85" t="s">
        <v>25</v>
      </c>
      <c r="B8487" s="85" t="s">
        <v>2495</v>
      </c>
      <c r="C8487" s="86" t="s">
        <v>3970</v>
      </c>
      <c r="D8487" s="87">
        <f>MAX(E8487:G8487)</f>
        <v>2320</v>
      </c>
      <c r="E8487" s="45">
        <v>1856</v>
      </c>
      <c r="F8487" s="45">
        <f>E8487*1.25</f>
        <v>2320</v>
      </c>
      <c r="G8487" s="46">
        <v>2320</v>
      </c>
    </row>
    <row r="8488" spans="1:8" s="47" customFormat="1" ht="15" customHeight="1" x14ac:dyDescent="0.25">
      <c r="A8488" s="85" t="s">
        <v>25</v>
      </c>
      <c r="B8488" s="85" t="s">
        <v>2495</v>
      </c>
      <c r="C8488" s="86" t="s">
        <v>3543</v>
      </c>
      <c r="D8488" s="87">
        <f>MAX(E8488:G8488)</f>
        <v>2320</v>
      </c>
      <c r="E8488" s="45">
        <v>1856</v>
      </c>
      <c r="F8488" s="45">
        <f>E8488*1.25</f>
        <v>2320</v>
      </c>
      <c r="G8488" s="46">
        <v>2320</v>
      </c>
    </row>
    <row r="8489" spans="1:8" s="47" customFormat="1" ht="15" customHeight="1" x14ac:dyDescent="0.25">
      <c r="A8489" s="85" t="s">
        <v>25</v>
      </c>
      <c r="B8489" s="85" t="s">
        <v>2495</v>
      </c>
      <c r="C8489" s="86" t="s">
        <v>3548</v>
      </c>
      <c r="D8489" s="87">
        <f>MAX(E8489:G8489)</f>
        <v>2320</v>
      </c>
      <c r="E8489" s="45">
        <v>1856</v>
      </c>
      <c r="F8489" s="45">
        <f>E8489*1.25</f>
        <v>2320</v>
      </c>
      <c r="G8489" s="46">
        <v>2320</v>
      </c>
    </row>
    <row r="8490" spans="1:8" s="47" customFormat="1" ht="15" customHeight="1" x14ac:dyDescent="0.25">
      <c r="A8490" s="85" t="s">
        <v>2495</v>
      </c>
      <c r="B8490" s="85" t="s">
        <v>2495</v>
      </c>
      <c r="C8490" s="86" t="s">
        <v>3575</v>
      </c>
      <c r="D8490" s="87">
        <f>MAX(E8490:G8490)</f>
        <v>2320</v>
      </c>
      <c r="E8490" s="45">
        <v>1856</v>
      </c>
      <c r="F8490" s="45">
        <f>E8490*1.25</f>
        <v>2320</v>
      </c>
      <c r="G8490" s="46">
        <v>2320</v>
      </c>
    </row>
    <row r="8491" spans="1:8" s="47" customFormat="1" ht="15" customHeight="1" x14ac:dyDescent="0.25">
      <c r="A8491" s="85" t="s">
        <v>25</v>
      </c>
      <c r="B8491" s="85" t="s">
        <v>2495</v>
      </c>
      <c r="C8491" s="86" t="s">
        <v>3528</v>
      </c>
      <c r="D8491" s="87">
        <f>MAX(E8491:G8491)</f>
        <v>2320</v>
      </c>
      <c r="E8491" s="45">
        <v>1856</v>
      </c>
      <c r="F8491" s="45">
        <f>E8491*1.25</f>
        <v>2320</v>
      </c>
      <c r="G8491" s="46">
        <v>2320</v>
      </c>
    </row>
    <row r="8492" spans="1:8" s="47" customFormat="1" ht="15" customHeight="1" x14ac:dyDescent="0.25">
      <c r="A8492" s="85" t="s">
        <v>2495</v>
      </c>
      <c r="B8492" s="85" t="s">
        <v>2495</v>
      </c>
      <c r="C8492" s="86" t="s">
        <v>3695</v>
      </c>
      <c r="D8492" s="87">
        <f>MAX(E8492:G8492)</f>
        <v>2320</v>
      </c>
      <c r="E8492" s="45">
        <v>1856</v>
      </c>
      <c r="F8492" s="45">
        <f>E8492*1.25</f>
        <v>2320</v>
      </c>
      <c r="G8492" s="46">
        <v>2320</v>
      </c>
      <c r="H8492" s="46"/>
    </row>
    <row r="8493" spans="1:8" s="47" customFormat="1" ht="15" customHeight="1" x14ac:dyDescent="0.25">
      <c r="A8493" s="85" t="s">
        <v>25</v>
      </c>
      <c r="B8493" s="85" t="s">
        <v>2495</v>
      </c>
      <c r="C8493" s="86" t="s">
        <v>3718</v>
      </c>
      <c r="D8493" s="87">
        <f>MAX(E8493:G8493)</f>
        <v>2320</v>
      </c>
      <c r="E8493" s="45">
        <v>1856</v>
      </c>
      <c r="F8493" s="45">
        <f>E8493*1.25</f>
        <v>2320</v>
      </c>
      <c r="G8493" s="46">
        <v>2320</v>
      </c>
    </row>
    <row r="8494" spans="1:8" s="47" customFormat="1" ht="15" customHeight="1" x14ac:dyDescent="0.25">
      <c r="A8494" s="85" t="s">
        <v>25</v>
      </c>
      <c r="B8494" s="85" t="s">
        <v>2495</v>
      </c>
      <c r="C8494" s="86" t="s">
        <v>3804</v>
      </c>
      <c r="D8494" s="87">
        <f>MAX(E8494:G8494)</f>
        <v>2320</v>
      </c>
      <c r="E8494" s="45">
        <v>1856</v>
      </c>
      <c r="F8494" s="45">
        <f>E8494*1.25</f>
        <v>2320</v>
      </c>
      <c r="G8494" s="46">
        <v>2320</v>
      </c>
    </row>
    <row r="8495" spans="1:8" s="47" customFormat="1" ht="15" customHeight="1" x14ac:dyDescent="0.25">
      <c r="A8495" s="85" t="s">
        <v>25</v>
      </c>
      <c r="B8495" s="85" t="s">
        <v>2495</v>
      </c>
      <c r="C8495" s="86" t="s">
        <v>3327</v>
      </c>
      <c r="D8495" s="87">
        <f>MAX(E8495:G8495)</f>
        <v>2320</v>
      </c>
      <c r="E8495" s="45">
        <v>1856</v>
      </c>
      <c r="F8495" s="45">
        <f>E8495*1.25</f>
        <v>2320</v>
      </c>
      <c r="G8495" s="46">
        <v>2320</v>
      </c>
      <c r="H8495" s="46"/>
    </row>
    <row r="8496" spans="1:8" s="47" customFormat="1" ht="15" customHeight="1" x14ac:dyDescent="0.25">
      <c r="A8496" s="85" t="s">
        <v>25</v>
      </c>
      <c r="B8496" s="85" t="s">
        <v>2495</v>
      </c>
      <c r="C8496" s="86" t="s">
        <v>3987</v>
      </c>
      <c r="D8496" s="87">
        <f>MAX(E8496:G8496)</f>
        <v>2320</v>
      </c>
      <c r="E8496" s="45">
        <v>1856</v>
      </c>
      <c r="F8496" s="45">
        <f>E8496*1.25</f>
        <v>2320</v>
      </c>
      <c r="G8496" s="46">
        <v>2320</v>
      </c>
    </row>
    <row r="8497" spans="1:8" s="47" customFormat="1" ht="15" customHeight="1" x14ac:dyDescent="0.25">
      <c r="A8497" s="85" t="s">
        <v>25</v>
      </c>
      <c r="B8497" s="85" t="s">
        <v>2495</v>
      </c>
      <c r="C8497" s="86" t="s">
        <v>3896</v>
      </c>
      <c r="D8497" s="87">
        <f>MAX(E8497:G8497)</f>
        <v>2320</v>
      </c>
      <c r="E8497" s="48">
        <v>1856</v>
      </c>
      <c r="F8497" s="48">
        <f>E8497*1.25</f>
        <v>2320</v>
      </c>
      <c r="G8497" s="49">
        <v>2320</v>
      </c>
    </row>
    <row r="8498" spans="1:8" s="47" customFormat="1" ht="15" customHeight="1" x14ac:dyDescent="0.25">
      <c r="A8498" s="85" t="s">
        <v>2495</v>
      </c>
      <c r="B8498" s="85" t="s">
        <v>2495</v>
      </c>
      <c r="C8498" s="86" t="s">
        <v>3430</v>
      </c>
      <c r="D8498" s="87">
        <f>MAX(E8498:G8498)</f>
        <v>2320</v>
      </c>
      <c r="E8498" s="45">
        <v>1856</v>
      </c>
      <c r="F8498" s="45">
        <f>E8498*1.25</f>
        <v>2320</v>
      </c>
      <c r="G8498" s="46">
        <v>2320</v>
      </c>
    </row>
    <row r="8499" spans="1:8" s="47" customFormat="1" ht="15" customHeight="1" x14ac:dyDescent="0.25">
      <c r="A8499" s="85" t="s">
        <v>25</v>
      </c>
      <c r="B8499" s="85" t="s">
        <v>2495</v>
      </c>
      <c r="C8499" s="86" t="s">
        <v>3430</v>
      </c>
      <c r="D8499" s="87">
        <f>MAX(E8499:G8499)</f>
        <v>2320</v>
      </c>
      <c r="E8499" s="45">
        <v>1856</v>
      </c>
      <c r="F8499" s="45">
        <f>E8499*1.25</f>
        <v>2320</v>
      </c>
      <c r="G8499" s="46">
        <v>2320</v>
      </c>
    </row>
    <row r="8500" spans="1:8" s="47" customFormat="1" ht="15" customHeight="1" x14ac:dyDescent="0.25">
      <c r="A8500" s="85" t="s">
        <v>25</v>
      </c>
      <c r="B8500" s="85" t="s">
        <v>2495</v>
      </c>
      <c r="C8500" s="86" t="s">
        <v>3604</v>
      </c>
      <c r="D8500" s="87">
        <f>MAX(E8500:G8500)</f>
        <v>2320</v>
      </c>
      <c r="E8500" s="45">
        <v>1856</v>
      </c>
      <c r="F8500" s="45">
        <f>E8500*1.25</f>
        <v>2320</v>
      </c>
      <c r="G8500" s="46">
        <v>2320</v>
      </c>
    </row>
    <row r="8501" spans="1:8" s="47" customFormat="1" ht="15" customHeight="1" x14ac:dyDescent="0.25">
      <c r="A8501" s="85" t="s">
        <v>25</v>
      </c>
      <c r="B8501" s="85" t="s">
        <v>2495</v>
      </c>
      <c r="C8501" s="86" t="s">
        <v>3972</v>
      </c>
      <c r="D8501" s="87">
        <f>MAX(E8501:G8501)</f>
        <v>2320</v>
      </c>
      <c r="E8501" s="45">
        <v>1856</v>
      </c>
      <c r="F8501" s="45">
        <f>E8501*1.25</f>
        <v>2320</v>
      </c>
      <c r="G8501" s="46">
        <v>2320</v>
      </c>
      <c r="H8501" s="46"/>
    </row>
    <row r="8502" spans="1:8" s="47" customFormat="1" ht="15" customHeight="1" x14ac:dyDescent="0.25">
      <c r="A8502" s="85" t="s">
        <v>25</v>
      </c>
      <c r="B8502" s="85" t="s">
        <v>2495</v>
      </c>
      <c r="C8502" s="86" t="s">
        <v>3919</v>
      </c>
      <c r="D8502" s="87">
        <f>MAX(E8502:G8502)</f>
        <v>2320</v>
      </c>
      <c r="E8502" s="45">
        <v>1856</v>
      </c>
      <c r="F8502" s="45">
        <f>E8502*1.25</f>
        <v>2320</v>
      </c>
      <c r="G8502" s="46">
        <v>2320</v>
      </c>
    </row>
    <row r="8503" spans="1:8" s="47" customFormat="1" ht="15" customHeight="1" x14ac:dyDescent="0.25">
      <c r="A8503" s="85" t="s">
        <v>25</v>
      </c>
      <c r="B8503" s="85" t="s">
        <v>2495</v>
      </c>
      <c r="C8503" s="86" t="s">
        <v>3924</v>
      </c>
      <c r="D8503" s="87">
        <f>MAX(E8503:G8503)</f>
        <v>2320</v>
      </c>
      <c r="E8503" s="45">
        <v>1856</v>
      </c>
      <c r="F8503" s="45">
        <f>E8503*1.25</f>
        <v>2320</v>
      </c>
      <c r="G8503" s="46">
        <v>2320</v>
      </c>
    </row>
    <row r="8504" spans="1:8" s="47" customFormat="1" ht="15" customHeight="1" x14ac:dyDescent="0.25">
      <c r="A8504" s="85" t="s">
        <v>2495</v>
      </c>
      <c r="B8504" s="85" t="s">
        <v>2495</v>
      </c>
      <c r="C8504" s="86" t="s">
        <v>3877</v>
      </c>
      <c r="D8504" s="87">
        <f>MAX(E8504:G8504)</f>
        <v>2320</v>
      </c>
      <c r="E8504" s="45">
        <v>1856</v>
      </c>
      <c r="F8504" s="45">
        <f>E8504*1.25</f>
        <v>2320</v>
      </c>
      <c r="G8504" s="46">
        <v>2320</v>
      </c>
      <c r="H8504" s="46"/>
    </row>
    <row r="8505" spans="1:8" s="47" customFormat="1" ht="15" customHeight="1" x14ac:dyDescent="0.25">
      <c r="A8505" s="85" t="s">
        <v>25</v>
      </c>
      <c r="B8505" s="85" t="s">
        <v>2495</v>
      </c>
      <c r="C8505" s="86" t="s">
        <v>4095</v>
      </c>
      <c r="D8505" s="87">
        <f>MAX(E8505:G8505)</f>
        <v>2320</v>
      </c>
      <c r="E8505" s="45">
        <v>1856</v>
      </c>
      <c r="F8505" s="45">
        <f>E8505*1.25</f>
        <v>2320</v>
      </c>
      <c r="G8505" s="46">
        <v>2320</v>
      </c>
    </row>
    <row r="8506" spans="1:8" s="47" customFormat="1" ht="15" customHeight="1" x14ac:dyDescent="0.25">
      <c r="A8506" s="85" t="s">
        <v>2495</v>
      </c>
      <c r="B8506" s="85" t="s">
        <v>2495</v>
      </c>
      <c r="C8506" s="86" t="s">
        <v>6598</v>
      </c>
      <c r="D8506" s="87">
        <f>MAX(E8506:G8506)</f>
        <v>2320.0625</v>
      </c>
      <c r="E8506" s="45">
        <v>1856.05</v>
      </c>
      <c r="F8506" s="45">
        <f>E8506*1.25</f>
        <v>2320.0625</v>
      </c>
      <c r="G8506" s="46">
        <v>2320.0625</v>
      </c>
    </row>
    <row r="8507" spans="1:8" s="47" customFormat="1" ht="15" customHeight="1" x14ac:dyDescent="0.25">
      <c r="A8507" s="85">
        <v>32553</v>
      </c>
      <c r="B8507" s="85">
        <v>32553</v>
      </c>
      <c r="C8507" s="86" t="s">
        <v>8288</v>
      </c>
      <c r="D8507" s="87">
        <f>MAX(E8507:G8507)</f>
        <v>2320.125</v>
      </c>
      <c r="E8507" s="45">
        <v>1856.1</v>
      </c>
      <c r="F8507" s="45">
        <f>E8507*1.25</f>
        <v>2320.125</v>
      </c>
      <c r="G8507" s="46">
        <v>2320.125</v>
      </c>
      <c r="H8507" s="46"/>
    </row>
    <row r="8508" spans="1:8" s="47" customFormat="1" ht="15" customHeight="1" x14ac:dyDescent="0.25">
      <c r="A8508" s="85" t="s">
        <v>2495</v>
      </c>
      <c r="B8508" s="85" t="s">
        <v>2495</v>
      </c>
      <c r="C8508" s="86" t="s">
        <v>6613</v>
      </c>
      <c r="D8508" s="87">
        <f>MAX(E8508:G8508)</f>
        <v>2320.1875</v>
      </c>
      <c r="E8508" s="45">
        <v>1856.15</v>
      </c>
      <c r="F8508" s="45">
        <f>E8508*1.25</f>
        <v>2320.1875</v>
      </c>
      <c r="G8508" s="46">
        <v>2320.1875</v>
      </c>
    </row>
    <row r="8509" spans="1:8" s="47" customFormat="1" ht="15" customHeight="1" x14ac:dyDescent="0.25">
      <c r="A8509" s="85" t="s">
        <v>2495</v>
      </c>
      <c r="B8509" s="85" t="s">
        <v>2495</v>
      </c>
      <c r="C8509" s="86" t="s">
        <v>6610</v>
      </c>
      <c r="D8509" s="87">
        <f>MAX(E8509:G8509)</f>
        <v>2320.1875</v>
      </c>
      <c r="E8509" s="45">
        <v>1856.15</v>
      </c>
      <c r="F8509" s="45">
        <f>E8509*1.25</f>
        <v>2320.1875</v>
      </c>
      <c r="G8509" s="46">
        <v>2320.1875</v>
      </c>
      <c r="H8509" s="46"/>
    </row>
    <row r="8510" spans="1:8" s="47" customFormat="1" ht="15" customHeight="1" x14ac:dyDescent="0.25">
      <c r="A8510" s="85" t="s">
        <v>2495</v>
      </c>
      <c r="B8510" s="85" t="s">
        <v>2495</v>
      </c>
      <c r="C8510" s="86" t="s">
        <v>6691</v>
      </c>
      <c r="D8510" s="87">
        <f>MAX(E8510:G8510)</f>
        <v>2320.1875</v>
      </c>
      <c r="E8510" s="45">
        <v>1856.15</v>
      </c>
      <c r="F8510" s="45">
        <f>E8510*1.25</f>
        <v>2320.1875</v>
      </c>
      <c r="G8510" s="46">
        <v>2320.1875</v>
      </c>
    </row>
    <row r="8511" spans="1:8" s="47" customFormat="1" ht="15" customHeight="1" x14ac:dyDescent="0.25">
      <c r="A8511" s="85" t="s">
        <v>2495</v>
      </c>
      <c r="B8511" s="85" t="s">
        <v>2495</v>
      </c>
      <c r="C8511" s="86" t="s">
        <v>6614</v>
      </c>
      <c r="D8511" s="87">
        <f>MAX(E8511:G8511)</f>
        <v>2320.1875</v>
      </c>
      <c r="E8511" s="45">
        <v>1856.15</v>
      </c>
      <c r="F8511" s="45">
        <f>E8511*1.25</f>
        <v>2320.1875</v>
      </c>
      <c r="G8511" s="46">
        <v>2320.1875</v>
      </c>
    </row>
    <row r="8512" spans="1:8" s="47" customFormat="1" ht="15" customHeight="1" x14ac:dyDescent="0.25">
      <c r="A8512" s="85" t="s">
        <v>2495</v>
      </c>
      <c r="B8512" s="85" t="s">
        <v>2495</v>
      </c>
      <c r="C8512" s="86" t="s">
        <v>6612</v>
      </c>
      <c r="D8512" s="87">
        <f>MAX(E8512:G8512)</f>
        <v>2320.1875</v>
      </c>
      <c r="E8512" s="45">
        <v>1856.15</v>
      </c>
      <c r="F8512" s="45">
        <f>E8512*1.25</f>
        <v>2320.1875</v>
      </c>
      <c r="G8512" s="46">
        <v>2320.1875</v>
      </c>
      <c r="H8512" s="46"/>
    </row>
    <row r="8513" spans="1:8" s="47" customFormat="1" ht="15" customHeight="1" x14ac:dyDescent="0.25">
      <c r="A8513" s="84"/>
      <c r="B8513" s="85">
        <v>45380</v>
      </c>
      <c r="C8513" s="86" t="s">
        <v>2374</v>
      </c>
      <c r="D8513" s="87">
        <v>2330.5500000000002</v>
      </c>
      <c r="E8513" s="50"/>
      <c r="F8513" s="50"/>
      <c r="G8513" s="50"/>
    </row>
    <row r="8514" spans="1:8" s="47" customFormat="1" ht="15" customHeight="1" x14ac:dyDescent="0.25">
      <c r="A8514" s="84"/>
      <c r="B8514" s="85">
        <v>73706</v>
      </c>
      <c r="C8514" s="86" t="s">
        <v>849</v>
      </c>
      <c r="D8514" s="87">
        <v>2340.0500000000002</v>
      </c>
      <c r="E8514" s="50"/>
      <c r="F8514" s="50"/>
      <c r="G8514" s="50"/>
    </row>
    <row r="8515" spans="1:8" s="47" customFormat="1" ht="15" customHeight="1" x14ac:dyDescent="0.25">
      <c r="A8515" s="85" t="s">
        <v>21</v>
      </c>
      <c r="B8515" s="85" t="s">
        <v>2495</v>
      </c>
      <c r="C8515" s="86" t="s">
        <v>3523</v>
      </c>
      <c r="D8515" s="87">
        <f>MAX(E8515:G8515)</f>
        <v>2343.25</v>
      </c>
      <c r="E8515" s="45">
        <v>1874.6</v>
      </c>
      <c r="F8515" s="45">
        <f>E8515*1.25</f>
        <v>2343.25</v>
      </c>
      <c r="G8515" s="46">
        <v>2343.25</v>
      </c>
      <c r="H8515" s="46"/>
    </row>
    <row r="8516" spans="1:8" s="47" customFormat="1" ht="15" customHeight="1" x14ac:dyDescent="0.25">
      <c r="A8516" s="85" t="s">
        <v>21</v>
      </c>
      <c r="B8516" s="85" t="s">
        <v>2495</v>
      </c>
      <c r="C8516" s="86" t="s">
        <v>3516</v>
      </c>
      <c r="D8516" s="87">
        <f>MAX(E8516:G8516)</f>
        <v>2343.25</v>
      </c>
      <c r="E8516" s="45">
        <v>1874.6</v>
      </c>
      <c r="F8516" s="45">
        <f>E8516*1.25</f>
        <v>2343.25</v>
      </c>
      <c r="G8516" s="46">
        <v>2343.25</v>
      </c>
    </row>
    <row r="8517" spans="1:8" s="47" customFormat="1" ht="15" customHeight="1" x14ac:dyDescent="0.25">
      <c r="A8517" s="85" t="s">
        <v>25</v>
      </c>
      <c r="B8517" s="85" t="s">
        <v>2495</v>
      </c>
      <c r="C8517" s="86" t="s">
        <v>3603</v>
      </c>
      <c r="D8517" s="87">
        <f>MAX(E8517:G8517)</f>
        <v>2345</v>
      </c>
      <c r="E8517" s="45">
        <v>1876</v>
      </c>
      <c r="F8517" s="45">
        <f>E8517*1.25</f>
        <v>2345</v>
      </c>
      <c r="G8517" s="46">
        <v>2345</v>
      </c>
    </row>
    <row r="8518" spans="1:8" s="47" customFormat="1" ht="15" customHeight="1" x14ac:dyDescent="0.25">
      <c r="A8518" s="85" t="s">
        <v>36</v>
      </c>
      <c r="B8518" s="85" t="s">
        <v>36</v>
      </c>
      <c r="C8518" s="86" t="s">
        <v>8014</v>
      </c>
      <c r="D8518" s="87">
        <f>MAX(E8518:G8518)</f>
        <v>2349.125</v>
      </c>
      <c r="E8518" s="45">
        <v>1879.3</v>
      </c>
      <c r="F8518" s="45">
        <f>E8518*1.25</f>
        <v>2349.125</v>
      </c>
      <c r="G8518" s="46">
        <v>2349.125</v>
      </c>
      <c r="H8518" s="46"/>
    </row>
    <row r="8519" spans="1:8" s="47" customFormat="1" ht="15" customHeight="1" x14ac:dyDescent="0.25">
      <c r="A8519" s="84"/>
      <c r="B8519" s="85">
        <v>70487</v>
      </c>
      <c r="C8519" s="86" t="s">
        <v>696</v>
      </c>
      <c r="D8519" s="87">
        <v>2358.8000000000002</v>
      </c>
      <c r="E8519" s="50"/>
      <c r="F8519" s="50"/>
      <c r="G8519" s="50"/>
    </row>
    <row r="8520" spans="1:8" s="47" customFormat="1" ht="15" customHeight="1" x14ac:dyDescent="0.25">
      <c r="A8520" s="85" t="s">
        <v>2495</v>
      </c>
      <c r="B8520" s="85" t="s">
        <v>2495</v>
      </c>
      <c r="C8520" s="86" t="s">
        <v>6801</v>
      </c>
      <c r="D8520" s="87">
        <f>MAX(E8520:G8520)</f>
        <v>2361</v>
      </c>
      <c r="E8520" s="45">
        <v>1888.8</v>
      </c>
      <c r="F8520" s="45">
        <f>E8520*1.25</f>
        <v>2361</v>
      </c>
      <c r="G8520" s="46">
        <v>2361</v>
      </c>
    </row>
    <row r="8521" spans="1:8" s="47" customFormat="1" ht="15" customHeight="1" x14ac:dyDescent="0.25">
      <c r="A8521" s="84"/>
      <c r="B8521" s="85">
        <v>70498</v>
      </c>
      <c r="C8521" s="86" t="s">
        <v>704</v>
      </c>
      <c r="D8521" s="87">
        <v>2362.8000000000002</v>
      </c>
      <c r="E8521" s="50"/>
      <c r="F8521" s="50"/>
      <c r="G8521" s="50"/>
      <c r="H8521" s="46"/>
    </row>
    <row r="8522" spans="1:8" s="47" customFormat="1" ht="15" customHeight="1" x14ac:dyDescent="0.25">
      <c r="A8522" s="84"/>
      <c r="B8522" s="85">
        <v>70543</v>
      </c>
      <c r="C8522" s="86" t="s">
        <v>708</v>
      </c>
      <c r="D8522" s="87">
        <v>2362.8000000000002</v>
      </c>
      <c r="E8522" s="51"/>
      <c r="F8522" s="51"/>
      <c r="G8522" s="50"/>
    </row>
    <row r="8523" spans="1:8" s="47" customFormat="1" ht="15" customHeight="1" x14ac:dyDescent="0.25">
      <c r="A8523" s="84"/>
      <c r="B8523" s="85">
        <v>94770</v>
      </c>
      <c r="C8523" s="86" t="s">
        <v>2064</v>
      </c>
      <c r="D8523" s="87">
        <v>2367.5</v>
      </c>
      <c r="E8523" s="50"/>
      <c r="F8523" s="50"/>
      <c r="G8523" s="50"/>
    </row>
    <row r="8524" spans="1:8" s="47" customFormat="1" ht="15" customHeight="1" x14ac:dyDescent="0.25">
      <c r="A8524" s="85" t="s">
        <v>25</v>
      </c>
      <c r="B8524" s="85" t="s">
        <v>2495</v>
      </c>
      <c r="C8524" s="86" t="s">
        <v>4199</v>
      </c>
      <c r="D8524" s="87">
        <f>MAX(E8524:G8524)</f>
        <v>2375</v>
      </c>
      <c r="E8524" s="45">
        <v>1900</v>
      </c>
      <c r="F8524" s="45">
        <f>E8524*1.25</f>
        <v>2375</v>
      </c>
      <c r="G8524" s="46">
        <v>2375</v>
      </c>
      <c r="H8524" s="46"/>
    </row>
    <row r="8525" spans="1:8" s="47" customFormat="1" ht="15" customHeight="1" x14ac:dyDescent="0.25">
      <c r="A8525" s="85" t="s">
        <v>2495</v>
      </c>
      <c r="B8525" s="85" t="s">
        <v>2495</v>
      </c>
      <c r="C8525" s="86" t="s">
        <v>6558</v>
      </c>
      <c r="D8525" s="87">
        <f>MAX(E8525:G8525)</f>
        <v>2381.9375</v>
      </c>
      <c r="E8525" s="45">
        <v>1905.55</v>
      </c>
      <c r="F8525" s="45">
        <f>E8525*1.25</f>
        <v>2381.9375</v>
      </c>
      <c r="G8525" s="46">
        <v>2381.9375</v>
      </c>
    </row>
    <row r="8526" spans="1:8" s="47" customFormat="1" ht="15" customHeight="1" x14ac:dyDescent="0.25">
      <c r="A8526" s="85" t="s">
        <v>2495</v>
      </c>
      <c r="B8526" s="85" t="s">
        <v>2495</v>
      </c>
      <c r="C8526" s="86" t="s">
        <v>6469</v>
      </c>
      <c r="D8526" s="87">
        <f>MAX(E8526:G8526)</f>
        <v>2381.9375</v>
      </c>
      <c r="E8526" s="48">
        <v>1905.55</v>
      </c>
      <c r="F8526" s="48">
        <f>E8526*1.25</f>
        <v>2381.9375</v>
      </c>
      <c r="G8526" s="49">
        <v>2381.9375</v>
      </c>
    </row>
    <row r="8527" spans="1:8" s="47" customFormat="1" ht="15" customHeight="1" x14ac:dyDescent="0.25">
      <c r="A8527" s="85" t="s">
        <v>2495</v>
      </c>
      <c r="B8527" s="85" t="s">
        <v>2495</v>
      </c>
      <c r="C8527" s="86" t="s">
        <v>6822</v>
      </c>
      <c r="D8527" s="87">
        <f>MAX(E8527:G8527)</f>
        <v>2381.9375</v>
      </c>
      <c r="E8527" s="45">
        <v>1905.55</v>
      </c>
      <c r="F8527" s="45">
        <f>E8527*1.25</f>
        <v>2381.9375</v>
      </c>
      <c r="G8527" s="46">
        <v>2381.9375</v>
      </c>
    </row>
    <row r="8528" spans="1:8" s="47" customFormat="1" ht="15" customHeight="1" x14ac:dyDescent="0.25">
      <c r="A8528" s="85" t="s">
        <v>2495</v>
      </c>
      <c r="B8528" s="85" t="s">
        <v>2495</v>
      </c>
      <c r="C8528" s="86" t="s">
        <v>5736</v>
      </c>
      <c r="D8528" s="87">
        <f>MAX(E8528:G8528)</f>
        <v>2392.5</v>
      </c>
      <c r="E8528" s="45">
        <v>1914</v>
      </c>
      <c r="F8528" s="45">
        <f>E8528*1.25</f>
        <v>2392.5</v>
      </c>
      <c r="G8528" s="46">
        <v>2392.5</v>
      </c>
    </row>
    <row r="8529" spans="1:8" s="47" customFormat="1" ht="15" customHeight="1" x14ac:dyDescent="0.25">
      <c r="A8529" s="85" t="s">
        <v>2495</v>
      </c>
      <c r="B8529" s="85" t="s">
        <v>2495</v>
      </c>
      <c r="C8529" s="86" t="s">
        <v>6704</v>
      </c>
      <c r="D8529" s="87">
        <f>MAX(E8529:G8529)</f>
        <v>2398.3125</v>
      </c>
      <c r="E8529" s="45">
        <v>1918.65</v>
      </c>
      <c r="F8529" s="45">
        <f>E8529*1.25</f>
        <v>2398.3125</v>
      </c>
      <c r="G8529" s="46">
        <v>2398.3125</v>
      </c>
    </row>
    <row r="8530" spans="1:8" s="47" customFormat="1" ht="15" customHeight="1" x14ac:dyDescent="0.25">
      <c r="A8530" s="85" t="s">
        <v>2495</v>
      </c>
      <c r="B8530" s="85" t="s">
        <v>2495</v>
      </c>
      <c r="C8530" s="86" t="s">
        <v>6752</v>
      </c>
      <c r="D8530" s="87">
        <f>MAX(E8530:G8530)</f>
        <v>2398.3125</v>
      </c>
      <c r="E8530" s="45">
        <v>1918.65</v>
      </c>
      <c r="F8530" s="45">
        <f>E8530*1.25</f>
        <v>2398.3125</v>
      </c>
      <c r="G8530" s="46">
        <v>2398.3125</v>
      </c>
    </row>
    <row r="8531" spans="1:8" s="47" customFormat="1" ht="15" customHeight="1" x14ac:dyDescent="0.25">
      <c r="A8531" s="85" t="s">
        <v>2495</v>
      </c>
      <c r="B8531" s="85" t="s">
        <v>2495</v>
      </c>
      <c r="C8531" s="86" t="s">
        <v>6760</v>
      </c>
      <c r="D8531" s="87">
        <f>MAX(E8531:G8531)</f>
        <v>2398.3125</v>
      </c>
      <c r="E8531" s="45">
        <v>1918.65</v>
      </c>
      <c r="F8531" s="45">
        <f>E8531*1.25</f>
        <v>2398.3125</v>
      </c>
      <c r="G8531" s="46">
        <v>2398.3125</v>
      </c>
    </row>
    <row r="8532" spans="1:8" s="47" customFormat="1" ht="15" customHeight="1" x14ac:dyDescent="0.25">
      <c r="A8532" s="85" t="s">
        <v>2495</v>
      </c>
      <c r="B8532" s="85" t="s">
        <v>2495</v>
      </c>
      <c r="C8532" s="86" t="s">
        <v>6759</v>
      </c>
      <c r="D8532" s="87">
        <f>MAX(E8532:G8532)</f>
        <v>2398.3125</v>
      </c>
      <c r="E8532" s="45">
        <v>1918.65</v>
      </c>
      <c r="F8532" s="45">
        <f>E8532*1.25</f>
        <v>2398.3125</v>
      </c>
      <c r="G8532" s="46">
        <v>2398.3125</v>
      </c>
    </row>
    <row r="8533" spans="1:8" s="47" customFormat="1" ht="15" customHeight="1" x14ac:dyDescent="0.25">
      <c r="A8533" s="85" t="s">
        <v>2495</v>
      </c>
      <c r="B8533" s="85" t="s">
        <v>2495</v>
      </c>
      <c r="C8533" s="86" t="s">
        <v>6617</v>
      </c>
      <c r="D8533" s="87">
        <f>MAX(E8533:G8533)</f>
        <v>2398.3125</v>
      </c>
      <c r="E8533" s="45">
        <v>1918.65</v>
      </c>
      <c r="F8533" s="45">
        <f>E8533*1.25</f>
        <v>2398.3125</v>
      </c>
      <c r="G8533" s="46">
        <v>2398.3125</v>
      </c>
    </row>
    <row r="8534" spans="1:8" s="47" customFormat="1" ht="15" customHeight="1" x14ac:dyDescent="0.25">
      <c r="A8534" s="85" t="s">
        <v>2495</v>
      </c>
      <c r="B8534" s="85" t="s">
        <v>2495</v>
      </c>
      <c r="C8534" s="86" t="s">
        <v>6657</v>
      </c>
      <c r="D8534" s="87">
        <f>MAX(E8534:G8534)</f>
        <v>2398.3125</v>
      </c>
      <c r="E8534" s="45">
        <v>1918.65</v>
      </c>
      <c r="F8534" s="45">
        <f>E8534*1.25</f>
        <v>2398.3125</v>
      </c>
      <c r="G8534" s="46">
        <v>2398.3125</v>
      </c>
    </row>
    <row r="8535" spans="1:8" s="47" customFormat="1" ht="15" customHeight="1" x14ac:dyDescent="0.25">
      <c r="A8535" s="85" t="s">
        <v>2495</v>
      </c>
      <c r="B8535" s="85" t="s">
        <v>2495</v>
      </c>
      <c r="C8535" s="86" t="s">
        <v>6631</v>
      </c>
      <c r="D8535" s="87">
        <f>MAX(E8535:G8535)</f>
        <v>2398.3125</v>
      </c>
      <c r="E8535" s="45">
        <v>1918.65</v>
      </c>
      <c r="F8535" s="45">
        <f>E8535*1.25</f>
        <v>2398.3125</v>
      </c>
      <c r="G8535" s="46">
        <v>2398.3125</v>
      </c>
    </row>
    <row r="8536" spans="1:8" s="47" customFormat="1" ht="15" customHeight="1" x14ac:dyDescent="0.25">
      <c r="A8536" s="85" t="s">
        <v>2495</v>
      </c>
      <c r="B8536" s="85" t="s">
        <v>2495</v>
      </c>
      <c r="C8536" s="86" t="s">
        <v>6758</v>
      </c>
      <c r="D8536" s="87">
        <f>MAX(E8536:G8536)</f>
        <v>2398.3125</v>
      </c>
      <c r="E8536" s="45">
        <v>1918.65</v>
      </c>
      <c r="F8536" s="45">
        <f>E8536*1.25</f>
        <v>2398.3125</v>
      </c>
      <c r="G8536" s="46">
        <v>2398.3125</v>
      </c>
    </row>
    <row r="8537" spans="1:8" s="47" customFormat="1" ht="15" customHeight="1" x14ac:dyDescent="0.25">
      <c r="A8537" s="85" t="s">
        <v>35</v>
      </c>
      <c r="B8537" s="85" t="s">
        <v>35</v>
      </c>
      <c r="C8537" s="86" t="s">
        <v>8013</v>
      </c>
      <c r="D8537" s="87">
        <f>MAX(E8537:G8537)</f>
        <v>2407.5875000000001</v>
      </c>
      <c r="E8537" s="45">
        <v>1926.07</v>
      </c>
      <c r="F8537" s="45">
        <f>E8537*1.25</f>
        <v>2407.5875000000001</v>
      </c>
      <c r="G8537" s="46">
        <v>2407.5875000000001</v>
      </c>
    </row>
    <row r="8538" spans="1:8" s="47" customFormat="1" ht="15" customHeight="1" x14ac:dyDescent="0.25">
      <c r="A8538" s="85">
        <v>41017</v>
      </c>
      <c r="B8538" s="85">
        <v>41017</v>
      </c>
      <c r="C8538" s="86" t="s">
        <v>7507</v>
      </c>
      <c r="D8538" s="87">
        <f>MAX(E8538:G8538)</f>
        <v>2408.8249999999998</v>
      </c>
      <c r="E8538" s="45">
        <v>1927.06</v>
      </c>
      <c r="F8538" s="45">
        <f>E8538*1.25</f>
        <v>2408.8249999999998</v>
      </c>
      <c r="G8538" s="46">
        <v>2408.8249999999998</v>
      </c>
    </row>
    <row r="8539" spans="1:8" s="47" customFormat="1" ht="15" customHeight="1" x14ac:dyDescent="0.25">
      <c r="A8539" s="85" t="s">
        <v>2495</v>
      </c>
      <c r="B8539" s="85" t="s">
        <v>2495</v>
      </c>
      <c r="C8539" s="86" t="s">
        <v>6408</v>
      </c>
      <c r="D8539" s="87">
        <f>MAX(E8539:G8539)</f>
        <v>2408.875</v>
      </c>
      <c r="E8539" s="45">
        <v>1927.1</v>
      </c>
      <c r="F8539" s="45">
        <f>E8539*1.25</f>
        <v>2408.875</v>
      </c>
      <c r="G8539" s="46">
        <v>2408.875</v>
      </c>
    </row>
    <row r="8540" spans="1:8" s="47" customFormat="1" ht="15" customHeight="1" x14ac:dyDescent="0.25">
      <c r="A8540" s="85" t="s">
        <v>2495</v>
      </c>
      <c r="B8540" s="85" t="s">
        <v>2495</v>
      </c>
      <c r="C8540" s="86" t="s">
        <v>6741</v>
      </c>
      <c r="D8540" s="87">
        <f>MAX(E8540:G8540)</f>
        <v>2408.875</v>
      </c>
      <c r="E8540" s="45">
        <v>1927.1</v>
      </c>
      <c r="F8540" s="45">
        <f>E8540*1.25</f>
        <v>2408.875</v>
      </c>
      <c r="G8540" s="46">
        <v>2408.875</v>
      </c>
    </row>
    <row r="8541" spans="1:8" s="47" customFormat="1" ht="15" customHeight="1" x14ac:dyDescent="0.25">
      <c r="A8541" s="85">
        <v>99468</v>
      </c>
      <c r="B8541" s="85">
        <v>99468</v>
      </c>
      <c r="C8541" s="86" t="s">
        <v>8655</v>
      </c>
      <c r="D8541" s="87">
        <f>MAX(E8541:G8541)</f>
        <v>2412.875</v>
      </c>
      <c r="E8541" s="45">
        <v>1930.3</v>
      </c>
      <c r="F8541" s="45">
        <f>E8541*1.25</f>
        <v>2412.875</v>
      </c>
      <c r="G8541" s="46">
        <v>2412.875</v>
      </c>
    </row>
    <row r="8542" spans="1:8" s="47" customFormat="1" ht="15" customHeight="1" x14ac:dyDescent="0.25">
      <c r="A8542" s="85">
        <v>99468</v>
      </c>
      <c r="B8542" s="85">
        <v>99468</v>
      </c>
      <c r="C8542" s="86" t="s">
        <v>8655</v>
      </c>
      <c r="D8542" s="87">
        <f>MAX(E8542:G8542)</f>
        <v>2412.875</v>
      </c>
      <c r="E8542" s="45">
        <v>1930.3</v>
      </c>
      <c r="F8542" s="45">
        <f>E8542*1.25</f>
        <v>2412.875</v>
      </c>
      <c r="G8542" s="46">
        <v>2412.875</v>
      </c>
      <c r="H8542" s="46"/>
    </row>
    <row r="8543" spans="1:8" s="47" customFormat="1" ht="15" customHeight="1" x14ac:dyDescent="0.25">
      <c r="A8543" s="84"/>
      <c r="B8543" s="85">
        <v>77336</v>
      </c>
      <c r="C8543" s="86" t="s">
        <v>1004</v>
      </c>
      <c r="D8543" s="87">
        <v>2413.88</v>
      </c>
      <c r="E8543" s="50"/>
      <c r="F8543" s="50"/>
      <c r="G8543" s="50"/>
    </row>
    <row r="8544" spans="1:8" s="47" customFormat="1" ht="15" customHeight="1" x14ac:dyDescent="0.25">
      <c r="A8544" s="85">
        <v>75791</v>
      </c>
      <c r="B8544" s="85">
        <v>75791</v>
      </c>
      <c r="C8544" s="86" t="s">
        <v>6082</v>
      </c>
      <c r="D8544" s="87">
        <f>MAX(E8544:G8544)</f>
        <v>2421.9375</v>
      </c>
      <c r="E8544" s="48">
        <v>1937.55</v>
      </c>
      <c r="F8544" s="48">
        <f>E8544*1.25</f>
        <v>2421.9375</v>
      </c>
      <c r="G8544" s="49">
        <v>2421.9375</v>
      </c>
    </row>
    <row r="8545" spans="1:8" s="47" customFormat="1" ht="15" customHeight="1" x14ac:dyDescent="0.25">
      <c r="A8545" s="85">
        <v>71270</v>
      </c>
      <c r="B8545" s="85">
        <v>71270</v>
      </c>
      <c r="C8545" s="86" t="s">
        <v>6325</v>
      </c>
      <c r="D8545" s="87">
        <f>MAX(E8545:G8545)</f>
        <v>2424.3125</v>
      </c>
      <c r="E8545" s="45">
        <v>1939.45</v>
      </c>
      <c r="F8545" s="45">
        <f>E8545*1.25</f>
        <v>2424.3125</v>
      </c>
      <c r="G8545" s="46">
        <v>2424.3125</v>
      </c>
      <c r="H8545" s="46"/>
    </row>
    <row r="8546" spans="1:8" s="47" customFormat="1" ht="15" customHeight="1" x14ac:dyDescent="0.25">
      <c r="A8546" s="85">
        <v>75964</v>
      </c>
      <c r="B8546" s="85">
        <v>75964</v>
      </c>
      <c r="C8546" s="86" t="s">
        <v>6098</v>
      </c>
      <c r="D8546" s="87">
        <f>MAX(E8546:G8546)</f>
        <v>2427.375</v>
      </c>
      <c r="E8546" s="48">
        <v>1941.9</v>
      </c>
      <c r="F8546" s="48">
        <f>E8546*1.25</f>
        <v>2427.375</v>
      </c>
      <c r="G8546" s="49">
        <v>2427.375</v>
      </c>
    </row>
    <row r="8547" spans="1:8" s="47" customFormat="1" ht="15" customHeight="1" x14ac:dyDescent="0.25">
      <c r="A8547" s="85">
        <v>62326</v>
      </c>
      <c r="B8547" s="85">
        <v>62326</v>
      </c>
      <c r="C8547" s="86" t="s">
        <v>7344</v>
      </c>
      <c r="D8547" s="87">
        <f>MAX(E8547:G8547)</f>
        <v>2432.8125</v>
      </c>
      <c r="E8547" s="48">
        <v>1946.25</v>
      </c>
      <c r="F8547" s="48">
        <f>E8547*1.25</f>
        <v>2432.8125</v>
      </c>
      <c r="G8547" s="49">
        <v>2432.8125</v>
      </c>
    </row>
    <row r="8548" spans="1:8" s="47" customFormat="1" ht="15" customHeight="1" x14ac:dyDescent="0.25">
      <c r="A8548" s="85">
        <v>62326</v>
      </c>
      <c r="B8548" s="85">
        <v>62326</v>
      </c>
      <c r="C8548" s="86" t="s">
        <v>7344</v>
      </c>
      <c r="D8548" s="87">
        <f>MAX(E8548:G8548)</f>
        <v>2432.8125</v>
      </c>
      <c r="E8548" s="48">
        <v>1946.25</v>
      </c>
      <c r="F8548" s="48">
        <f>E8548*1.25</f>
        <v>2432.8125</v>
      </c>
      <c r="G8548" s="49">
        <v>2432.8125</v>
      </c>
    </row>
    <row r="8549" spans="1:8" s="47" customFormat="1" ht="15" customHeight="1" x14ac:dyDescent="0.25">
      <c r="A8549" s="85">
        <v>62326</v>
      </c>
      <c r="B8549" s="85">
        <v>62326</v>
      </c>
      <c r="C8549" s="86" t="s">
        <v>7344</v>
      </c>
      <c r="D8549" s="87">
        <f>MAX(E8549:G8549)</f>
        <v>2432.8125</v>
      </c>
      <c r="E8549" s="48">
        <v>1946.25</v>
      </c>
      <c r="F8549" s="48">
        <f>E8549*1.25</f>
        <v>2432.8125</v>
      </c>
      <c r="G8549" s="49">
        <v>2432.8125</v>
      </c>
    </row>
    <row r="8550" spans="1:8" s="47" customFormat="1" ht="15" customHeight="1" x14ac:dyDescent="0.25">
      <c r="A8550" s="85">
        <v>62326</v>
      </c>
      <c r="B8550" s="85">
        <v>62326</v>
      </c>
      <c r="C8550" s="86" t="s">
        <v>7344</v>
      </c>
      <c r="D8550" s="87">
        <f>MAX(E8550:G8550)</f>
        <v>2432.8125</v>
      </c>
      <c r="E8550" s="48">
        <v>1946.25</v>
      </c>
      <c r="F8550" s="48">
        <f>E8550*1.25</f>
        <v>2432.8125</v>
      </c>
      <c r="G8550" s="49">
        <v>2432.8125</v>
      </c>
    </row>
    <row r="8551" spans="1:8" s="47" customFormat="1" ht="15" customHeight="1" x14ac:dyDescent="0.25">
      <c r="A8551" s="85">
        <v>62326</v>
      </c>
      <c r="B8551" s="85">
        <v>62326</v>
      </c>
      <c r="C8551" s="86" t="s">
        <v>8270</v>
      </c>
      <c r="D8551" s="87">
        <f>MAX(E8551:G8551)</f>
        <v>2432.8125</v>
      </c>
      <c r="E8551" s="48">
        <v>1946.25</v>
      </c>
      <c r="F8551" s="48">
        <f>E8551*1.25</f>
        <v>2432.8125</v>
      </c>
      <c r="G8551" s="49">
        <v>2432.8125</v>
      </c>
    </row>
    <row r="8552" spans="1:8" s="47" customFormat="1" ht="15" customHeight="1" x14ac:dyDescent="0.25">
      <c r="A8552" s="85">
        <v>62326</v>
      </c>
      <c r="B8552" s="85">
        <v>62326</v>
      </c>
      <c r="C8552" s="86" t="s">
        <v>8276</v>
      </c>
      <c r="D8552" s="87">
        <f>MAX(E8552:G8552)</f>
        <v>2432.8125</v>
      </c>
      <c r="E8552" s="48">
        <v>1946.25</v>
      </c>
      <c r="F8552" s="48">
        <f>E8552*1.25</f>
        <v>2432.8125</v>
      </c>
      <c r="G8552" s="49">
        <v>2432.8125</v>
      </c>
    </row>
    <row r="8553" spans="1:8" s="47" customFormat="1" ht="15" customHeight="1" x14ac:dyDescent="0.25">
      <c r="A8553" s="85">
        <v>62326</v>
      </c>
      <c r="B8553" s="85">
        <v>62326</v>
      </c>
      <c r="C8553" s="86" t="s">
        <v>6888</v>
      </c>
      <c r="D8553" s="87">
        <f>MAX(E8553:G8553)</f>
        <v>2432.8125</v>
      </c>
      <c r="E8553" s="48">
        <v>1946.25</v>
      </c>
      <c r="F8553" s="48">
        <f>E8553*1.25</f>
        <v>2432.8125</v>
      </c>
      <c r="G8553" s="49">
        <v>2432.8125</v>
      </c>
    </row>
    <row r="8554" spans="1:8" s="47" customFormat="1" ht="15" customHeight="1" x14ac:dyDescent="0.25">
      <c r="A8554" s="84"/>
      <c r="B8554" s="85">
        <v>75898</v>
      </c>
      <c r="C8554" s="86" t="s">
        <v>898</v>
      </c>
      <c r="D8554" s="87">
        <v>2434.3000000000002</v>
      </c>
      <c r="E8554" s="50"/>
      <c r="F8554" s="50"/>
      <c r="G8554" s="50"/>
    </row>
    <row r="8555" spans="1:8" s="47" customFormat="1" ht="15" customHeight="1" x14ac:dyDescent="0.25">
      <c r="A8555" s="85" t="s">
        <v>25</v>
      </c>
      <c r="B8555" s="85" t="s">
        <v>2495</v>
      </c>
      <c r="C8555" s="86" t="s">
        <v>3539</v>
      </c>
      <c r="D8555" s="87">
        <f>MAX(E8555:G8555)</f>
        <v>2436</v>
      </c>
      <c r="E8555" s="45">
        <v>1948.8</v>
      </c>
      <c r="F8555" s="45">
        <f>E8555*1.25</f>
        <v>2436</v>
      </c>
      <c r="G8555" s="46">
        <v>2436</v>
      </c>
    </row>
    <row r="8556" spans="1:8" s="47" customFormat="1" ht="15" customHeight="1" x14ac:dyDescent="0.25">
      <c r="A8556" s="85" t="s">
        <v>25</v>
      </c>
      <c r="B8556" s="85" t="s">
        <v>2495</v>
      </c>
      <c r="C8556" s="86" t="s">
        <v>3528</v>
      </c>
      <c r="D8556" s="87">
        <f>MAX(E8556:G8556)</f>
        <v>2436</v>
      </c>
      <c r="E8556" s="45">
        <v>1948.8</v>
      </c>
      <c r="F8556" s="45">
        <f>E8556*1.25</f>
        <v>2436</v>
      </c>
      <c r="G8556" s="46">
        <v>2436</v>
      </c>
    </row>
    <row r="8557" spans="1:8" s="47" customFormat="1" ht="15" customHeight="1" x14ac:dyDescent="0.25">
      <c r="A8557" s="85" t="s">
        <v>2495</v>
      </c>
      <c r="B8557" s="85" t="s">
        <v>2495</v>
      </c>
      <c r="C8557" s="86" t="s">
        <v>3620</v>
      </c>
      <c r="D8557" s="87">
        <f>MAX(E8557:G8557)</f>
        <v>2436</v>
      </c>
      <c r="E8557" s="45">
        <v>1948.8</v>
      </c>
      <c r="F8557" s="45">
        <f>E8557*1.25</f>
        <v>2436</v>
      </c>
      <c r="G8557" s="46">
        <v>2436</v>
      </c>
    </row>
    <row r="8558" spans="1:8" s="47" customFormat="1" ht="15" customHeight="1" x14ac:dyDescent="0.25">
      <c r="A8558" s="85">
        <v>78607</v>
      </c>
      <c r="B8558" s="85">
        <v>78607</v>
      </c>
      <c r="C8558" s="86" t="s">
        <v>6244</v>
      </c>
      <c r="D8558" s="87">
        <f>MAX(E8558:G8558)</f>
        <v>2438.75</v>
      </c>
      <c r="E8558" s="48">
        <v>1951</v>
      </c>
      <c r="F8558" s="48">
        <f>E8558*1.25</f>
        <v>2438.75</v>
      </c>
      <c r="G8558" s="46">
        <v>2438.75</v>
      </c>
    </row>
    <row r="8559" spans="1:8" s="47" customFormat="1" ht="15" customHeight="1" x14ac:dyDescent="0.25">
      <c r="A8559" s="85">
        <v>72130</v>
      </c>
      <c r="B8559" s="85">
        <v>72130</v>
      </c>
      <c r="C8559" s="86" t="s">
        <v>6331</v>
      </c>
      <c r="D8559" s="87">
        <f>MAX(E8559:G8559)</f>
        <v>2440.1124999999997</v>
      </c>
      <c r="E8559" s="45">
        <v>1952.09</v>
      </c>
      <c r="F8559" s="45">
        <f>E8559*1.25</f>
        <v>2440.1124999999997</v>
      </c>
      <c r="G8559" s="46">
        <v>2440.1124999999997</v>
      </c>
    </row>
    <row r="8560" spans="1:8" s="47" customFormat="1" ht="15" customHeight="1" x14ac:dyDescent="0.25">
      <c r="A8560" s="85">
        <v>72194</v>
      </c>
      <c r="B8560" s="85">
        <v>72194</v>
      </c>
      <c r="C8560" s="86" t="s">
        <v>6337</v>
      </c>
      <c r="D8560" s="87">
        <f>MAX(E8560:G8560)</f>
        <v>2441.5625</v>
      </c>
      <c r="E8560" s="45">
        <v>1953.25</v>
      </c>
      <c r="F8560" s="45">
        <f>E8560*1.25</f>
        <v>2441.5625</v>
      </c>
      <c r="G8560" s="46">
        <v>2441.5625</v>
      </c>
    </row>
    <row r="8561" spans="1:8" s="47" customFormat="1" ht="15" customHeight="1" x14ac:dyDescent="0.25">
      <c r="A8561" s="84"/>
      <c r="B8561" s="85">
        <v>75571</v>
      </c>
      <c r="C8561" s="86" t="s">
        <v>895</v>
      </c>
      <c r="D8561" s="87">
        <v>2444.35</v>
      </c>
      <c r="E8561" s="50"/>
      <c r="F8561" s="50"/>
      <c r="G8561" s="50"/>
    </row>
    <row r="8562" spans="1:8" s="47" customFormat="1" ht="15" customHeight="1" x14ac:dyDescent="0.25">
      <c r="A8562" s="85" t="s">
        <v>2495</v>
      </c>
      <c r="B8562" s="85" t="s">
        <v>2495</v>
      </c>
      <c r="C8562" s="86" t="s">
        <v>3981</v>
      </c>
      <c r="D8562" s="87">
        <f>MAX(E8562:G8562)</f>
        <v>2445</v>
      </c>
      <c r="E8562" s="45">
        <v>1956</v>
      </c>
      <c r="F8562" s="45">
        <f>E8562*1.25</f>
        <v>2445</v>
      </c>
      <c r="G8562" s="46">
        <v>2445</v>
      </c>
    </row>
    <row r="8563" spans="1:8" s="47" customFormat="1" ht="15" customHeight="1" x14ac:dyDescent="0.25">
      <c r="A8563" s="85">
        <v>73218</v>
      </c>
      <c r="B8563" s="85">
        <v>73218</v>
      </c>
      <c r="C8563" s="86" t="s">
        <v>7967</v>
      </c>
      <c r="D8563" s="87">
        <f>MAX(E8563:G8563)</f>
        <v>2457.15</v>
      </c>
      <c r="E8563" s="48">
        <v>1965.72</v>
      </c>
      <c r="F8563" s="48">
        <f>E8563*1.25</f>
        <v>2457.15</v>
      </c>
      <c r="G8563" s="46">
        <v>2457.15</v>
      </c>
      <c r="H8563" s="46"/>
    </row>
    <row r="8564" spans="1:8" s="47" customFormat="1" ht="15" customHeight="1" x14ac:dyDescent="0.25">
      <c r="A8564" s="85">
        <v>66999</v>
      </c>
      <c r="B8564" s="85">
        <v>66999</v>
      </c>
      <c r="C8564" s="86" t="s">
        <v>7364</v>
      </c>
      <c r="D8564" s="87">
        <f>MAX(E8564:G8564)</f>
        <v>2461.25</v>
      </c>
      <c r="E8564" s="45">
        <v>1969</v>
      </c>
      <c r="F8564" s="45">
        <f>E8564*1.25</f>
        <v>2461.25</v>
      </c>
      <c r="G8564" s="46">
        <v>2461.25</v>
      </c>
      <c r="H8564" s="46"/>
    </row>
    <row r="8565" spans="1:8" s="47" customFormat="1" ht="15" customHeight="1" x14ac:dyDescent="0.25">
      <c r="A8565" s="85" t="s">
        <v>4083</v>
      </c>
      <c r="B8565" s="85" t="s">
        <v>2495</v>
      </c>
      <c r="C8565" s="86" t="s">
        <v>4151</v>
      </c>
      <c r="D8565" s="87">
        <f>MAX(E8565:G8565)</f>
        <v>2462.5</v>
      </c>
      <c r="E8565" s="48">
        <v>1970</v>
      </c>
      <c r="F8565" s="48">
        <f>E8565*1.25</f>
        <v>2462.5</v>
      </c>
      <c r="G8565" s="49">
        <v>2462.5</v>
      </c>
      <c r="H8565" s="46"/>
    </row>
    <row r="8566" spans="1:8" s="47" customFormat="1" ht="15" customHeight="1" x14ac:dyDescent="0.25">
      <c r="A8566" s="85" t="s">
        <v>3462</v>
      </c>
      <c r="B8566" s="85" t="s">
        <v>2495</v>
      </c>
      <c r="C8566" s="86" t="s">
        <v>4074</v>
      </c>
      <c r="D8566" s="87">
        <f>MAX(E8566:G8566)</f>
        <v>2462.5</v>
      </c>
      <c r="E8566" s="48">
        <v>1970</v>
      </c>
      <c r="F8566" s="48">
        <f>E8566*1.25</f>
        <v>2462.5</v>
      </c>
      <c r="G8566" s="49">
        <v>2462.5</v>
      </c>
      <c r="H8566" s="46"/>
    </row>
    <row r="8567" spans="1:8" s="47" customFormat="1" ht="15" customHeight="1" x14ac:dyDescent="0.25">
      <c r="A8567" s="85" t="s">
        <v>2495</v>
      </c>
      <c r="B8567" s="85" t="s">
        <v>2495</v>
      </c>
      <c r="C8567" s="86" t="s">
        <v>6734</v>
      </c>
      <c r="D8567" s="87">
        <f>MAX(E8567:G8567)</f>
        <v>2462.5124999999998</v>
      </c>
      <c r="E8567" s="45">
        <v>1970.01</v>
      </c>
      <c r="F8567" s="45">
        <f>E8567*1.25</f>
        <v>2462.5124999999998</v>
      </c>
      <c r="G8567" s="46">
        <v>2462.5124999999998</v>
      </c>
      <c r="H8567" s="46"/>
    </row>
    <row r="8568" spans="1:8" s="47" customFormat="1" ht="15" customHeight="1" x14ac:dyDescent="0.25">
      <c r="A8568" s="85" t="s">
        <v>2495</v>
      </c>
      <c r="B8568" s="85" t="s">
        <v>2495</v>
      </c>
      <c r="C8568" s="86" t="s">
        <v>6775</v>
      </c>
      <c r="D8568" s="87">
        <f>MAX(E8568:G8568)</f>
        <v>2462.5124999999998</v>
      </c>
      <c r="E8568" s="45">
        <v>1970.01</v>
      </c>
      <c r="F8568" s="45">
        <f>E8568*1.25</f>
        <v>2462.5124999999998</v>
      </c>
      <c r="G8568" s="46">
        <v>2462.5124999999998</v>
      </c>
      <c r="H8568" s="46"/>
    </row>
    <row r="8569" spans="1:8" s="47" customFormat="1" ht="15" customHeight="1" x14ac:dyDescent="0.25">
      <c r="A8569" s="85" t="s">
        <v>2495</v>
      </c>
      <c r="B8569" s="85" t="s">
        <v>2495</v>
      </c>
      <c r="C8569" s="86" t="s">
        <v>6659</v>
      </c>
      <c r="D8569" s="87">
        <f>MAX(E8569:G8569)</f>
        <v>2462.5124999999998</v>
      </c>
      <c r="E8569" s="45">
        <v>1970.01</v>
      </c>
      <c r="F8569" s="45">
        <f>E8569*1.25</f>
        <v>2462.5124999999998</v>
      </c>
      <c r="G8569" s="46">
        <v>2462.5124999999998</v>
      </c>
    </row>
    <row r="8570" spans="1:8" s="47" customFormat="1" ht="15" customHeight="1" x14ac:dyDescent="0.25">
      <c r="A8570" s="85">
        <v>45005</v>
      </c>
      <c r="B8570" s="85">
        <v>45005</v>
      </c>
      <c r="C8570" s="86" t="s">
        <v>7333</v>
      </c>
      <c r="D8570" s="87">
        <f>MAX(E8570:G8570)</f>
        <v>2466.5</v>
      </c>
      <c r="E8570" s="45">
        <v>1973.2</v>
      </c>
      <c r="F8570" s="45">
        <f>E8570*1.25</f>
        <v>2466.5</v>
      </c>
      <c r="G8570" s="46">
        <v>2466.5</v>
      </c>
      <c r="H8570" s="46"/>
    </row>
    <row r="8571" spans="1:8" s="47" customFormat="1" ht="15" customHeight="1" x14ac:dyDescent="0.25">
      <c r="A8571" s="85" t="s">
        <v>2495</v>
      </c>
      <c r="B8571" s="85" t="s">
        <v>2495</v>
      </c>
      <c r="C8571" s="86" t="s">
        <v>6823</v>
      </c>
      <c r="D8571" s="87">
        <f>MAX(E8571:G8571)</f>
        <v>2469.8125</v>
      </c>
      <c r="E8571" s="45">
        <v>1975.85</v>
      </c>
      <c r="F8571" s="45">
        <f>E8571*1.25</f>
        <v>2469.8125</v>
      </c>
      <c r="G8571" s="46">
        <v>2469.8125</v>
      </c>
    </row>
    <row r="8572" spans="1:8" s="47" customFormat="1" ht="15" customHeight="1" x14ac:dyDescent="0.25">
      <c r="A8572" s="85">
        <v>28605</v>
      </c>
      <c r="B8572" s="85">
        <v>28605</v>
      </c>
      <c r="C8572" s="86" t="s">
        <v>7322</v>
      </c>
      <c r="D8572" s="87">
        <f>MAX(E8572:G8572)</f>
        <v>2470</v>
      </c>
      <c r="E8572" s="45">
        <v>1976</v>
      </c>
      <c r="F8572" s="45">
        <f>E8572*1.25</f>
        <v>2470</v>
      </c>
      <c r="G8572" s="46">
        <v>2470</v>
      </c>
    </row>
    <row r="8573" spans="1:8" s="47" customFormat="1" ht="15" customHeight="1" x14ac:dyDescent="0.25">
      <c r="A8573" s="85" t="s">
        <v>25</v>
      </c>
      <c r="B8573" s="85" t="s">
        <v>2495</v>
      </c>
      <c r="C8573" s="86" t="s">
        <v>3898</v>
      </c>
      <c r="D8573" s="87">
        <f>MAX(E8573:G8573)</f>
        <v>2472.5</v>
      </c>
      <c r="E8573" s="45">
        <v>1978</v>
      </c>
      <c r="F8573" s="45">
        <f>E8573*1.25</f>
        <v>2472.5</v>
      </c>
      <c r="G8573" s="46">
        <v>2472.5</v>
      </c>
    </row>
    <row r="8574" spans="1:8" s="47" customFormat="1" ht="15" customHeight="1" x14ac:dyDescent="0.25">
      <c r="A8574" s="85" t="s">
        <v>21</v>
      </c>
      <c r="B8574" s="85" t="s">
        <v>2495</v>
      </c>
      <c r="C8574" s="86" t="s">
        <v>3656</v>
      </c>
      <c r="D8574" s="87">
        <f>MAX(E8574:G8574)</f>
        <v>2472.5</v>
      </c>
      <c r="E8574" s="45">
        <v>1978</v>
      </c>
      <c r="F8574" s="45">
        <f>E8574*1.25</f>
        <v>2472.5</v>
      </c>
      <c r="G8574" s="46">
        <v>2472.5</v>
      </c>
      <c r="H8574" s="46"/>
    </row>
    <row r="8575" spans="1:8" s="47" customFormat="1" ht="15" customHeight="1" x14ac:dyDescent="0.25">
      <c r="A8575" s="85" t="s">
        <v>25</v>
      </c>
      <c r="B8575" s="85" t="s">
        <v>2495</v>
      </c>
      <c r="C8575" s="86" t="s">
        <v>3656</v>
      </c>
      <c r="D8575" s="87">
        <f>MAX(E8575:G8575)</f>
        <v>2472.5</v>
      </c>
      <c r="E8575" s="45">
        <v>1978</v>
      </c>
      <c r="F8575" s="45">
        <f>E8575*1.25</f>
        <v>2472.5</v>
      </c>
      <c r="G8575" s="46">
        <v>2472.5</v>
      </c>
      <c r="H8575" s="46"/>
    </row>
    <row r="8576" spans="1:8" s="47" customFormat="1" ht="15" customHeight="1" x14ac:dyDescent="0.25">
      <c r="A8576" s="85" t="s">
        <v>25</v>
      </c>
      <c r="B8576" s="85" t="s">
        <v>2495</v>
      </c>
      <c r="C8576" s="86" t="s">
        <v>3833</v>
      </c>
      <c r="D8576" s="87">
        <f>MAX(E8576:G8576)</f>
        <v>2472.5</v>
      </c>
      <c r="E8576" s="45">
        <v>1978</v>
      </c>
      <c r="F8576" s="45">
        <f>E8576*1.25</f>
        <v>2472.5</v>
      </c>
      <c r="G8576" s="46">
        <v>2472.5</v>
      </c>
    </row>
    <row r="8577" spans="1:7" s="47" customFormat="1" ht="15" customHeight="1" x14ac:dyDescent="0.25">
      <c r="A8577" s="85">
        <v>64681</v>
      </c>
      <c r="B8577" s="85">
        <v>64681</v>
      </c>
      <c r="C8577" s="86" t="s">
        <v>6882</v>
      </c>
      <c r="D8577" s="87">
        <f>MAX(E8577:G8577)</f>
        <v>2473.1125000000002</v>
      </c>
      <c r="E8577" s="45">
        <v>1978.49</v>
      </c>
      <c r="F8577" s="45">
        <f>E8577*1.25</f>
        <v>2473.1125000000002</v>
      </c>
      <c r="G8577" s="46">
        <v>2473.1125000000002</v>
      </c>
    </row>
    <row r="8578" spans="1:7" s="47" customFormat="1" ht="15" customHeight="1" x14ac:dyDescent="0.25">
      <c r="A8578" s="84"/>
      <c r="B8578" s="85">
        <v>72192</v>
      </c>
      <c r="C8578" s="86" t="s">
        <v>785</v>
      </c>
      <c r="D8578" s="87">
        <v>2475.0100000000002</v>
      </c>
      <c r="E8578" s="50"/>
      <c r="F8578" s="50"/>
      <c r="G8578" s="50"/>
    </row>
    <row r="8579" spans="1:7" s="47" customFormat="1" ht="15" customHeight="1" x14ac:dyDescent="0.25">
      <c r="A8579" s="84"/>
      <c r="B8579" s="85">
        <v>19020</v>
      </c>
      <c r="C8579" s="86" t="s">
        <v>270</v>
      </c>
      <c r="D8579" s="87">
        <v>2480.75</v>
      </c>
      <c r="E8579" s="50"/>
      <c r="F8579" s="50"/>
      <c r="G8579" s="50"/>
    </row>
    <row r="8580" spans="1:7" s="47" customFormat="1" ht="15" customHeight="1" x14ac:dyDescent="0.25">
      <c r="A8580" s="85" t="s">
        <v>2495</v>
      </c>
      <c r="B8580" s="85" t="s">
        <v>2495</v>
      </c>
      <c r="C8580" s="86" t="s">
        <v>4787</v>
      </c>
      <c r="D8580" s="87">
        <f>MAX(E8580:G8580)</f>
        <v>2485.3125</v>
      </c>
      <c r="E8580" s="45">
        <v>1988.25</v>
      </c>
      <c r="F8580" s="45">
        <f>E8580*1.25</f>
        <v>2485.3125</v>
      </c>
      <c r="G8580" s="46">
        <v>2485.3125</v>
      </c>
    </row>
    <row r="8581" spans="1:7" s="47" customFormat="1" ht="15" customHeight="1" x14ac:dyDescent="0.25">
      <c r="A8581" s="85" t="s">
        <v>3345</v>
      </c>
      <c r="B8581" s="85" t="s">
        <v>2495</v>
      </c>
      <c r="C8581" s="86" t="s">
        <v>4136</v>
      </c>
      <c r="D8581" s="87">
        <f>MAX(E8581:G8581)</f>
        <v>2487.5</v>
      </c>
      <c r="E8581" s="45">
        <v>1990</v>
      </c>
      <c r="F8581" s="45">
        <f>E8581*1.25</f>
        <v>2487.5</v>
      </c>
      <c r="G8581" s="46">
        <v>2487.5</v>
      </c>
    </row>
    <row r="8582" spans="1:7" s="47" customFormat="1" ht="15" customHeight="1" x14ac:dyDescent="0.25">
      <c r="A8582" s="85" t="s">
        <v>4083</v>
      </c>
      <c r="B8582" s="85" t="s">
        <v>2495</v>
      </c>
      <c r="C8582" s="86" t="s">
        <v>4129</v>
      </c>
      <c r="D8582" s="87">
        <f>MAX(E8582:G8582)</f>
        <v>2487.5</v>
      </c>
      <c r="E8582" s="48">
        <v>1990</v>
      </c>
      <c r="F8582" s="48">
        <f>E8582*1.25</f>
        <v>2487.5</v>
      </c>
      <c r="G8582" s="49">
        <v>2487.5</v>
      </c>
    </row>
    <row r="8583" spans="1:7" s="47" customFormat="1" ht="15" customHeight="1" x14ac:dyDescent="0.25">
      <c r="A8583" s="85" t="s">
        <v>2495</v>
      </c>
      <c r="B8583" s="85" t="s">
        <v>2495</v>
      </c>
      <c r="C8583" s="86" t="s">
        <v>4176</v>
      </c>
      <c r="D8583" s="87">
        <f>MAX(E8583:G8583)</f>
        <v>2487.5</v>
      </c>
      <c r="E8583" s="45">
        <v>1990</v>
      </c>
      <c r="F8583" s="45">
        <f>E8583*1.25</f>
        <v>2487.5</v>
      </c>
      <c r="G8583" s="46">
        <v>2487.5</v>
      </c>
    </row>
    <row r="8584" spans="1:7" s="47" customFormat="1" ht="15" customHeight="1" x14ac:dyDescent="0.25">
      <c r="A8584" s="85" t="s">
        <v>4083</v>
      </c>
      <c r="B8584" s="85" t="s">
        <v>2495</v>
      </c>
      <c r="C8584" s="86" t="s">
        <v>4128</v>
      </c>
      <c r="D8584" s="87">
        <f>MAX(E8584:G8584)</f>
        <v>2487.5</v>
      </c>
      <c r="E8584" s="48">
        <v>1990</v>
      </c>
      <c r="F8584" s="48">
        <f>E8584*1.25</f>
        <v>2487.5</v>
      </c>
      <c r="G8584" s="49">
        <v>2487.5</v>
      </c>
    </row>
    <row r="8585" spans="1:7" s="47" customFormat="1" ht="15" customHeight="1" x14ac:dyDescent="0.25">
      <c r="A8585" s="85" t="s">
        <v>4083</v>
      </c>
      <c r="B8585" s="85" t="s">
        <v>2495</v>
      </c>
      <c r="C8585" s="86" t="s">
        <v>4122</v>
      </c>
      <c r="D8585" s="87">
        <f>MAX(E8585:G8585)</f>
        <v>2487.5</v>
      </c>
      <c r="E8585" s="48">
        <v>1990</v>
      </c>
      <c r="F8585" s="48">
        <f>E8585*1.25</f>
        <v>2487.5</v>
      </c>
      <c r="G8585" s="49">
        <v>2487.5</v>
      </c>
    </row>
    <row r="8586" spans="1:7" s="47" customFormat="1" ht="15" customHeight="1" x14ac:dyDescent="0.25">
      <c r="A8586" s="85" t="s">
        <v>4083</v>
      </c>
      <c r="B8586" s="85" t="s">
        <v>2495</v>
      </c>
      <c r="C8586" s="86" t="s">
        <v>4188</v>
      </c>
      <c r="D8586" s="87">
        <f>MAX(E8586:G8586)</f>
        <v>2487.5</v>
      </c>
      <c r="E8586" s="48">
        <v>1990</v>
      </c>
      <c r="F8586" s="48">
        <f>E8586*1.25</f>
        <v>2487.5</v>
      </c>
      <c r="G8586" s="49">
        <v>2487.5</v>
      </c>
    </row>
    <row r="8587" spans="1:7" s="47" customFormat="1" ht="15" customHeight="1" x14ac:dyDescent="0.25">
      <c r="A8587" s="85" t="s">
        <v>4083</v>
      </c>
      <c r="B8587" s="85" t="s">
        <v>2495</v>
      </c>
      <c r="C8587" s="86" t="s">
        <v>4185</v>
      </c>
      <c r="D8587" s="87">
        <f>MAX(E8587:G8587)</f>
        <v>2487.5</v>
      </c>
      <c r="E8587" s="48">
        <v>1990</v>
      </c>
      <c r="F8587" s="48">
        <f>E8587*1.25</f>
        <v>2487.5</v>
      </c>
      <c r="G8587" s="49">
        <v>2487.5</v>
      </c>
    </row>
    <row r="8588" spans="1:7" s="47" customFormat="1" ht="15" customHeight="1" x14ac:dyDescent="0.25">
      <c r="A8588" s="85" t="s">
        <v>4083</v>
      </c>
      <c r="B8588" s="85" t="s">
        <v>2495</v>
      </c>
      <c r="C8588" s="86" t="s">
        <v>4113</v>
      </c>
      <c r="D8588" s="87">
        <f>MAX(E8588:G8588)</f>
        <v>2487.5</v>
      </c>
      <c r="E8588" s="48">
        <v>1990</v>
      </c>
      <c r="F8588" s="48">
        <f>E8588*1.25</f>
        <v>2487.5</v>
      </c>
      <c r="G8588" s="49">
        <v>2487.5</v>
      </c>
    </row>
    <row r="8589" spans="1:7" s="47" customFormat="1" ht="15" customHeight="1" x14ac:dyDescent="0.25">
      <c r="A8589" s="85" t="s">
        <v>4083</v>
      </c>
      <c r="B8589" s="85" t="s">
        <v>2495</v>
      </c>
      <c r="C8589" s="86" t="s">
        <v>4084</v>
      </c>
      <c r="D8589" s="87">
        <f>MAX(E8589:G8589)</f>
        <v>2487.5</v>
      </c>
      <c r="E8589" s="48">
        <v>1990</v>
      </c>
      <c r="F8589" s="48">
        <f>E8589*1.25</f>
        <v>2487.5</v>
      </c>
      <c r="G8589" s="49">
        <v>2487.5</v>
      </c>
    </row>
    <row r="8590" spans="1:7" s="47" customFormat="1" ht="15" customHeight="1" x14ac:dyDescent="0.25">
      <c r="A8590" s="85" t="s">
        <v>4083</v>
      </c>
      <c r="B8590" s="85" t="s">
        <v>2495</v>
      </c>
      <c r="C8590" s="86" t="s">
        <v>4142</v>
      </c>
      <c r="D8590" s="87">
        <f>MAX(E8590:G8590)</f>
        <v>2487.5</v>
      </c>
      <c r="E8590" s="48">
        <v>1990</v>
      </c>
      <c r="F8590" s="48">
        <f>E8590*1.25</f>
        <v>2487.5</v>
      </c>
      <c r="G8590" s="49">
        <v>2487.5</v>
      </c>
    </row>
    <row r="8591" spans="1:7" s="47" customFormat="1" ht="15" customHeight="1" x14ac:dyDescent="0.25">
      <c r="A8591" s="85" t="s">
        <v>2495</v>
      </c>
      <c r="B8591" s="85" t="s">
        <v>2495</v>
      </c>
      <c r="C8591" s="86" t="s">
        <v>4174</v>
      </c>
      <c r="D8591" s="87">
        <f>MAX(E8591:G8591)</f>
        <v>2487.5</v>
      </c>
      <c r="E8591" s="45">
        <v>1990</v>
      </c>
      <c r="F8591" s="45">
        <f>E8591*1.25</f>
        <v>2487.5</v>
      </c>
      <c r="G8591" s="46">
        <v>2487.5</v>
      </c>
    </row>
    <row r="8592" spans="1:7" s="47" customFormat="1" ht="15" customHeight="1" x14ac:dyDescent="0.25">
      <c r="A8592" s="85" t="s">
        <v>2495</v>
      </c>
      <c r="B8592" s="85" t="s">
        <v>2495</v>
      </c>
      <c r="C8592" s="86" t="s">
        <v>6725</v>
      </c>
      <c r="D8592" s="87">
        <f>MAX(E8592:G8592)</f>
        <v>2494.1875</v>
      </c>
      <c r="E8592" s="45">
        <v>1995.35</v>
      </c>
      <c r="F8592" s="45">
        <f>E8592*1.25</f>
        <v>2494.1875</v>
      </c>
      <c r="G8592" s="46">
        <v>2494.1875</v>
      </c>
    </row>
    <row r="8593" spans="1:7" s="47" customFormat="1" ht="15" customHeight="1" x14ac:dyDescent="0.25">
      <c r="A8593" s="85" t="s">
        <v>3345</v>
      </c>
      <c r="B8593" s="85" t="s">
        <v>2495</v>
      </c>
      <c r="C8593" s="86" t="s">
        <v>4037</v>
      </c>
      <c r="D8593" s="87">
        <f>MAX(E8593:G8593)</f>
        <v>2496.25</v>
      </c>
      <c r="E8593" s="45">
        <v>1997</v>
      </c>
      <c r="F8593" s="45">
        <f>E8593*1.25</f>
        <v>2496.25</v>
      </c>
      <c r="G8593" s="46">
        <v>2496.25</v>
      </c>
    </row>
    <row r="8594" spans="1:7" s="47" customFormat="1" ht="15" customHeight="1" x14ac:dyDescent="0.25">
      <c r="A8594" s="84"/>
      <c r="B8594" s="85">
        <v>11406</v>
      </c>
      <c r="C8594" s="86" t="s">
        <v>142</v>
      </c>
      <c r="D8594" s="87">
        <v>2500</v>
      </c>
      <c r="E8594" s="50"/>
      <c r="F8594" s="50"/>
      <c r="G8594" s="50"/>
    </row>
    <row r="8595" spans="1:7" s="47" customFormat="1" ht="15" customHeight="1" x14ac:dyDescent="0.25">
      <c r="A8595" s="85" t="s">
        <v>26</v>
      </c>
      <c r="B8595" s="85" t="s">
        <v>2495</v>
      </c>
      <c r="C8595" s="86" t="s">
        <v>4006</v>
      </c>
      <c r="D8595" s="87">
        <f>MAX(E8595:G8595)</f>
        <v>2500</v>
      </c>
      <c r="E8595" s="45">
        <v>2000</v>
      </c>
      <c r="F8595" s="45">
        <f>E8595*1.25</f>
        <v>2500</v>
      </c>
      <c r="G8595" s="46">
        <v>2500</v>
      </c>
    </row>
    <row r="8596" spans="1:7" s="47" customFormat="1" ht="15" customHeight="1" x14ac:dyDescent="0.25">
      <c r="A8596" s="85">
        <v>71550</v>
      </c>
      <c r="B8596" s="85">
        <v>71550</v>
      </c>
      <c r="C8596" s="86" t="s">
        <v>7952</v>
      </c>
      <c r="D8596" s="87">
        <f>MAX(E8596:G8596)</f>
        <v>2502.6124999999997</v>
      </c>
      <c r="E8596" s="48">
        <v>2002.09</v>
      </c>
      <c r="F8596" s="48">
        <f>E8596*1.25</f>
        <v>2502.6124999999997</v>
      </c>
      <c r="G8596" s="46">
        <v>2502.6124999999997</v>
      </c>
    </row>
    <row r="8597" spans="1:7" s="47" customFormat="1" ht="15" customHeight="1" x14ac:dyDescent="0.25">
      <c r="A8597" s="85">
        <v>45332</v>
      </c>
      <c r="B8597" s="85">
        <v>45332</v>
      </c>
      <c r="C8597" s="86" t="s">
        <v>7468</v>
      </c>
      <c r="D8597" s="87">
        <f>MAX(E8597:G8597)</f>
        <v>2510.5500000000002</v>
      </c>
      <c r="E8597" s="45">
        <v>2008.44</v>
      </c>
      <c r="F8597" s="45">
        <f>E8597*1.25</f>
        <v>2510.5500000000002</v>
      </c>
      <c r="G8597" s="46">
        <v>2510.5500000000002</v>
      </c>
    </row>
    <row r="8598" spans="1:7" s="47" customFormat="1" ht="15" customHeight="1" x14ac:dyDescent="0.25">
      <c r="A8598" s="85" t="s">
        <v>2495</v>
      </c>
      <c r="B8598" s="85" t="s">
        <v>2495</v>
      </c>
      <c r="C8598" s="86" t="s">
        <v>3631</v>
      </c>
      <c r="D8598" s="87">
        <f>MAX(E8598:G8598)</f>
        <v>2516.0625</v>
      </c>
      <c r="E8598" s="45">
        <v>2012.85</v>
      </c>
      <c r="F8598" s="45">
        <f>E8598*1.25</f>
        <v>2516.0625</v>
      </c>
      <c r="G8598" s="46">
        <v>2516.0625</v>
      </c>
    </row>
    <row r="8599" spans="1:7" s="47" customFormat="1" ht="15" customHeight="1" x14ac:dyDescent="0.25">
      <c r="A8599" s="85" t="s">
        <v>25</v>
      </c>
      <c r="B8599" s="85" t="s">
        <v>2495</v>
      </c>
      <c r="C8599" s="86" t="s">
        <v>3631</v>
      </c>
      <c r="D8599" s="87">
        <f>MAX(E8599:G8599)</f>
        <v>2516.0625</v>
      </c>
      <c r="E8599" s="45">
        <v>2012.85</v>
      </c>
      <c r="F8599" s="45">
        <f>E8599*1.25</f>
        <v>2516.0625</v>
      </c>
      <c r="G8599" s="46">
        <v>2516.0625</v>
      </c>
    </row>
    <row r="8600" spans="1:7" s="47" customFormat="1" ht="15" customHeight="1" x14ac:dyDescent="0.25">
      <c r="A8600" s="84"/>
      <c r="B8600" s="85">
        <v>10140</v>
      </c>
      <c r="C8600" s="86" t="s">
        <v>100</v>
      </c>
      <c r="D8600" s="87">
        <v>2517.56</v>
      </c>
      <c r="E8600" s="50"/>
      <c r="F8600" s="50"/>
      <c r="G8600" s="50"/>
    </row>
    <row r="8601" spans="1:7" s="47" customFormat="1" ht="15" customHeight="1" x14ac:dyDescent="0.25">
      <c r="A8601" s="84"/>
      <c r="B8601" s="85">
        <v>11422</v>
      </c>
      <c r="C8601" s="86" t="s">
        <v>145</v>
      </c>
      <c r="D8601" s="87">
        <v>2517.56</v>
      </c>
      <c r="E8601" s="50"/>
      <c r="F8601" s="50"/>
      <c r="G8601" s="50"/>
    </row>
    <row r="8602" spans="1:7" s="47" customFormat="1" ht="15" customHeight="1" x14ac:dyDescent="0.25">
      <c r="A8602" s="84"/>
      <c r="B8602" s="85">
        <v>11404</v>
      </c>
      <c r="C8602" s="86" t="s">
        <v>141</v>
      </c>
      <c r="D8602" s="87">
        <v>2517.56</v>
      </c>
      <c r="E8602" s="50"/>
      <c r="F8602" s="50"/>
      <c r="G8602" s="50"/>
    </row>
    <row r="8603" spans="1:7" s="47" customFormat="1" ht="15" customHeight="1" x14ac:dyDescent="0.25">
      <c r="A8603" s="84"/>
      <c r="B8603" s="85">
        <v>70545</v>
      </c>
      <c r="C8603" s="86" t="s">
        <v>711</v>
      </c>
      <c r="D8603" s="87">
        <v>2518.1</v>
      </c>
      <c r="E8603" s="50"/>
      <c r="F8603" s="50"/>
      <c r="G8603" s="50"/>
    </row>
    <row r="8604" spans="1:7" s="47" customFormat="1" ht="15" customHeight="1" x14ac:dyDescent="0.25">
      <c r="A8604" s="85" t="s">
        <v>2495</v>
      </c>
      <c r="B8604" s="85" t="s">
        <v>2495</v>
      </c>
      <c r="C8604" s="86" t="s">
        <v>2670</v>
      </c>
      <c r="D8604" s="87">
        <f>MAX(E8604:G8604)</f>
        <v>2519.3000000000002</v>
      </c>
      <c r="E8604" s="45">
        <v>2015.44</v>
      </c>
      <c r="F8604" s="45">
        <f>E8604*1.25</f>
        <v>2519.3000000000002</v>
      </c>
      <c r="G8604" s="46">
        <v>2519.3000000000002</v>
      </c>
    </row>
    <row r="8605" spans="1:7" s="47" customFormat="1" ht="15" customHeight="1" x14ac:dyDescent="0.25">
      <c r="A8605" s="85">
        <v>78802</v>
      </c>
      <c r="B8605" s="85">
        <v>78802</v>
      </c>
      <c r="C8605" s="86" t="s">
        <v>6255</v>
      </c>
      <c r="D8605" s="87">
        <f>MAX(E8605:G8605)</f>
        <v>2520.7374999999997</v>
      </c>
      <c r="E8605" s="45">
        <v>2016.59</v>
      </c>
      <c r="F8605" s="45">
        <f>E8605*1.25</f>
        <v>2520.7374999999997</v>
      </c>
      <c r="G8605" s="46">
        <v>2520.7374999999997</v>
      </c>
    </row>
    <row r="8606" spans="1:7" s="47" customFormat="1" ht="15" customHeight="1" x14ac:dyDescent="0.25">
      <c r="A8606" s="84"/>
      <c r="B8606" s="85">
        <v>51703</v>
      </c>
      <c r="C8606" s="86" t="s">
        <v>567</v>
      </c>
      <c r="D8606" s="87">
        <v>2524.25</v>
      </c>
      <c r="E8606" s="50"/>
      <c r="F8606" s="50"/>
      <c r="G8606" s="50"/>
    </row>
    <row r="8607" spans="1:7" s="47" customFormat="1" ht="15" customHeight="1" x14ac:dyDescent="0.25">
      <c r="A8607" s="85">
        <v>75894</v>
      </c>
      <c r="B8607" s="85">
        <v>75954</v>
      </c>
      <c r="C8607" s="86" t="s">
        <v>6095</v>
      </c>
      <c r="D8607" s="87">
        <f>MAX(E8607:G8607)</f>
        <v>2524.5</v>
      </c>
      <c r="E8607" s="45">
        <v>2019.6</v>
      </c>
      <c r="F8607" s="45">
        <f>E8607*1.25</f>
        <v>2524.5</v>
      </c>
      <c r="G8607" s="46">
        <v>2524.5</v>
      </c>
    </row>
    <row r="8608" spans="1:7" s="47" customFormat="1" ht="15" customHeight="1" x14ac:dyDescent="0.25">
      <c r="A8608" s="84"/>
      <c r="B8608" s="85">
        <v>73660</v>
      </c>
      <c r="C8608" s="86" t="s">
        <v>845</v>
      </c>
      <c r="D8608" s="87">
        <v>2525.0700000000002</v>
      </c>
      <c r="E8608" s="50"/>
      <c r="F8608" s="50"/>
      <c r="G8608" s="50"/>
    </row>
    <row r="8609" spans="1:8" s="47" customFormat="1" ht="15" customHeight="1" x14ac:dyDescent="0.25">
      <c r="A8609" s="85">
        <v>75989</v>
      </c>
      <c r="B8609" s="85">
        <v>75989</v>
      </c>
      <c r="C8609" s="86" t="s">
        <v>6360</v>
      </c>
      <c r="D8609" s="87">
        <f>MAX(E8609:G8609)</f>
        <v>2530.125</v>
      </c>
      <c r="E8609" s="45">
        <v>2024.1</v>
      </c>
      <c r="F8609" s="45">
        <f>E8609*1.25</f>
        <v>2530.125</v>
      </c>
      <c r="G8609" s="46">
        <v>2530.125</v>
      </c>
    </row>
    <row r="8610" spans="1:8" s="47" customFormat="1" ht="15" customHeight="1" x14ac:dyDescent="0.25">
      <c r="A8610" s="84"/>
      <c r="B8610" s="85">
        <v>78290</v>
      </c>
      <c r="C8610" s="86" t="s">
        <v>1046</v>
      </c>
      <c r="D8610" s="87">
        <v>2530.86</v>
      </c>
      <c r="E8610" s="50"/>
      <c r="F8610" s="50"/>
      <c r="G8610" s="50"/>
      <c r="H8610" s="46"/>
    </row>
    <row r="8611" spans="1:8" s="47" customFormat="1" ht="15" customHeight="1" x14ac:dyDescent="0.25">
      <c r="A8611" s="85">
        <v>77285</v>
      </c>
      <c r="B8611" s="85">
        <v>77285</v>
      </c>
      <c r="C8611" s="86" t="s">
        <v>6145</v>
      </c>
      <c r="D8611" s="87">
        <f>MAX(E8611:G8611)</f>
        <v>2534.2375000000002</v>
      </c>
      <c r="E8611" s="45">
        <v>2027.39</v>
      </c>
      <c r="F8611" s="45">
        <f>E8611*1.25</f>
        <v>2534.2375000000002</v>
      </c>
      <c r="G8611" s="46">
        <v>2534.2375000000002</v>
      </c>
    </row>
    <row r="8612" spans="1:8" s="47" customFormat="1" ht="15" customHeight="1" x14ac:dyDescent="0.25">
      <c r="A8612" s="85" t="s">
        <v>2495</v>
      </c>
      <c r="B8612" s="85" t="s">
        <v>2495</v>
      </c>
      <c r="C8612" s="86" t="s">
        <v>4173</v>
      </c>
      <c r="D8612" s="87">
        <f>MAX(E8612:G8612)</f>
        <v>2537.5</v>
      </c>
      <c r="E8612" s="45">
        <v>2030</v>
      </c>
      <c r="F8612" s="45">
        <f>E8612*1.25</f>
        <v>2537.5</v>
      </c>
      <c r="G8612" s="46">
        <v>2537.5</v>
      </c>
      <c r="H8612" s="46"/>
    </row>
    <row r="8613" spans="1:8" s="47" customFormat="1" ht="15" customHeight="1" x14ac:dyDescent="0.25">
      <c r="A8613" s="85" t="s">
        <v>25</v>
      </c>
      <c r="B8613" s="85" t="s">
        <v>2495</v>
      </c>
      <c r="C8613" s="86" t="s">
        <v>4195</v>
      </c>
      <c r="D8613" s="87">
        <f>MAX(E8613:G8613)</f>
        <v>2537.5</v>
      </c>
      <c r="E8613" s="45">
        <v>2030</v>
      </c>
      <c r="F8613" s="45">
        <f>E8613*1.25</f>
        <v>2537.5</v>
      </c>
      <c r="G8613" s="46">
        <v>2537.5</v>
      </c>
    </row>
    <row r="8614" spans="1:8" s="47" customFormat="1" ht="15" customHeight="1" x14ac:dyDescent="0.25">
      <c r="A8614" s="85" t="s">
        <v>25</v>
      </c>
      <c r="B8614" s="85" t="s">
        <v>2495</v>
      </c>
      <c r="C8614" s="86" t="s">
        <v>4202</v>
      </c>
      <c r="D8614" s="87">
        <f>MAX(E8614:G8614)</f>
        <v>2537.5</v>
      </c>
      <c r="E8614" s="45">
        <v>2030</v>
      </c>
      <c r="F8614" s="45">
        <f>E8614*1.25</f>
        <v>2537.5</v>
      </c>
      <c r="G8614" s="46">
        <v>2537.5</v>
      </c>
      <c r="H8614" s="46"/>
    </row>
    <row r="8615" spans="1:8" s="47" customFormat="1" ht="15" customHeight="1" x14ac:dyDescent="0.25">
      <c r="A8615" s="85" t="s">
        <v>25</v>
      </c>
      <c r="B8615" s="85" t="s">
        <v>2495</v>
      </c>
      <c r="C8615" s="86" t="s">
        <v>3764</v>
      </c>
      <c r="D8615" s="87">
        <f>MAX(E8615:G8615)</f>
        <v>2539.375</v>
      </c>
      <c r="E8615" s="45">
        <v>2031.5</v>
      </c>
      <c r="F8615" s="45">
        <f>E8615*1.25</f>
        <v>2539.375</v>
      </c>
      <c r="G8615" s="46">
        <v>2539.375</v>
      </c>
      <c r="H8615" s="46"/>
    </row>
    <row r="8616" spans="1:8" s="47" customFormat="1" ht="15" customHeight="1" x14ac:dyDescent="0.25">
      <c r="A8616" s="84"/>
      <c r="B8616" s="85">
        <v>70546</v>
      </c>
      <c r="C8616" s="86" t="s">
        <v>712</v>
      </c>
      <c r="D8616" s="87">
        <v>2542.1999999999998</v>
      </c>
      <c r="E8616" s="50"/>
      <c r="F8616" s="50"/>
      <c r="G8616" s="50"/>
      <c r="H8616" s="46"/>
    </row>
    <row r="8617" spans="1:8" s="47" customFormat="1" ht="15" customHeight="1" x14ac:dyDescent="0.25">
      <c r="A8617" s="84"/>
      <c r="B8617" s="85">
        <v>73202</v>
      </c>
      <c r="C8617" s="86" t="s">
        <v>816</v>
      </c>
      <c r="D8617" s="87">
        <v>2544.83</v>
      </c>
      <c r="E8617" s="50"/>
      <c r="F8617" s="50"/>
      <c r="G8617" s="50"/>
      <c r="H8617" s="46"/>
    </row>
    <row r="8618" spans="1:8" s="47" customFormat="1" ht="15" customHeight="1" x14ac:dyDescent="0.25">
      <c r="A8618" s="84"/>
      <c r="B8618" s="85">
        <v>76010</v>
      </c>
      <c r="C8618" s="86" t="s">
        <v>901</v>
      </c>
      <c r="D8618" s="87">
        <v>2544.88</v>
      </c>
      <c r="E8618" s="50"/>
      <c r="F8618" s="50"/>
      <c r="G8618" s="50"/>
      <c r="H8618" s="46"/>
    </row>
    <row r="8619" spans="1:8" s="47" customFormat="1" ht="15" customHeight="1" x14ac:dyDescent="0.25">
      <c r="A8619" s="85">
        <v>72127</v>
      </c>
      <c r="B8619" s="85">
        <v>72127</v>
      </c>
      <c r="C8619" s="86" t="s">
        <v>6328</v>
      </c>
      <c r="D8619" s="87">
        <f>MAX(E8619:G8619)</f>
        <v>2544.8875000000003</v>
      </c>
      <c r="E8619" s="45">
        <v>2035.91</v>
      </c>
      <c r="F8619" s="45">
        <f>E8619*1.25</f>
        <v>2544.8875000000003</v>
      </c>
      <c r="G8619" s="46">
        <v>2544.8875000000003</v>
      </c>
      <c r="H8619" s="46"/>
    </row>
    <row r="8620" spans="1:8" s="47" customFormat="1" ht="15" customHeight="1" x14ac:dyDescent="0.25">
      <c r="A8620" s="85">
        <v>72133</v>
      </c>
      <c r="B8620" s="85">
        <v>72133</v>
      </c>
      <c r="C8620" s="86" t="s">
        <v>6334</v>
      </c>
      <c r="D8620" s="87">
        <f>MAX(E8620:G8620)</f>
        <v>2550</v>
      </c>
      <c r="E8620" s="45">
        <v>2040</v>
      </c>
      <c r="F8620" s="45">
        <f>E8620*1.25</f>
        <v>2550</v>
      </c>
      <c r="G8620" s="46">
        <v>2550</v>
      </c>
      <c r="H8620" s="46"/>
    </row>
    <row r="8621" spans="1:8" s="47" customFormat="1" ht="15" customHeight="1" x14ac:dyDescent="0.25">
      <c r="A8621" s="85">
        <v>56501</v>
      </c>
      <c r="B8621" s="85">
        <v>56501</v>
      </c>
      <c r="C8621" s="86" t="s">
        <v>7855</v>
      </c>
      <c r="D8621" s="87">
        <f>MAX(E8621:G8621)</f>
        <v>2554.3874999999998</v>
      </c>
      <c r="E8621" s="45">
        <v>2043.51</v>
      </c>
      <c r="F8621" s="45">
        <f>E8621*1.25</f>
        <v>2554.3874999999998</v>
      </c>
      <c r="G8621" s="46">
        <v>2554.3874999999998</v>
      </c>
    </row>
    <row r="8622" spans="1:8" s="47" customFormat="1" ht="15" customHeight="1" x14ac:dyDescent="0.25">
      <c r="A8622" s="85">
        <v>56501</v>
      </c>
      <c r="B8622" s="85">
        <v>56501</v>
      </c>
      <c r="C8622" s="86" t="s">
        <v>7640</v>
      </c>
      <c r="D8622" s="87">
        <f>MAX(E8622:G8622)</f>
        <v>2554.3874999999998</v>
      </c>
      <c r="E8622" s="45">
        <v>2043.51</v>
      </c>
      <c r="F8622" s="45">
        <f>E8622*1.25</f>
        <v>2554.3874999999998</v>
      </c>
      <c r="G8622" s="46">
        <v>2554.3874999999998</v>
      </c>
    </row>
    <row r="8623" spans="1:8" s="47" customFormat="1" ht="15" customHeight="1" x14ac:dyDescent="0.25">
      <c r="A8623" s="85" t="s">
        <v>2495</v>
      </c>
      <c r="B8623" s="85" t="s">
        <v>2495</v>
      </c>
      <c r="C8623" s="86" t="s">
        <v>6435</v>
      </c>
      <c r="D8623" s="87">
        <f>MAX(E8623:G8623)</f>
        <v>2560.625</v>
      </c>
      <c r="E8623" s="45">
        <v>2048.5</v>
      </c>
      <c r="F8623" s="45">
        <f>E8623*1.25</f>
        <v>2560.625</v>
      </c>
      <c r="G8623" s="46">
        <v>2560.625</v>
      </c>
      <c r="H8623" s="46"/>
    </row>
    <row r="8624" spans="1:8" s="47" customFormat="1" ht="15" customHeight="1" x14ac:dyDescent="0.25">
      <c r="A8624" s="85" t="s">
        <v>2495</v>
      </c>
      <c r="B8624" s="85" t="s">
        <v>2495</v>
      </c>
      <c r="C8624" s="86" t="s">
        <v>6364</v>
      </c>
      <c r="D8624" s="87">
        <f>MAX(E8624:G8624)</f>
        <v>2560.625</v>
      </c>
      <c r="E8624" s="45">
        <v>2048.5</v>
      </c>
      <c r="F8624" s="45">
        <f>E8624*1.25</f>
        <v>2560.625</v>
      </c>
      <c r="G8624" s="46">
        <v>2560.625</v>
      </c>
    </row>
    <row r="8625" spans="1:8" s="47" customFormat="1" ht="15" customHeight="1" x14ac:dyDescent="0.25">
      <c r="A8625" s="85" t="s">
        <v>2495</v>
      </c>
      <c r="B8625" s="85" t="s">
        <v>2495</v>
      </c>
      <c r="C8625" s="86" t="s">
        <v>6713</v>
      </c>
      <c r="D8625" s="87">
        <f>MAX(E8625:G8625)</f>
        <v>2567.2375000000002</v>
      </c>
      <c r="E8625" s="48">
        <v>2053.79</v>
      </c>
      <c r="F8625" s="48">
        <f>E8625*1.25</f>
        <v>2567.2375000000002</v>
      </c>
      <c r="G8625" s="46">
        <v>2567.2375000000002</v>
      </c>
      <c r="H8625" s="46"/>
    </row>
    <row r="8626" spans="1:8" s="47" customFormat="1" ht="15" customHeight="1" x14ac:dyDescent="0.25">
      <c r="A8626" s="85" t="s">
        <v>2495</v>
      </c>
      <c r="B8626" s="85" t="s">
        <v>2495</v>
      </c>
      <c r="C8626" s="86" t="s">
        <v>6511</v>
      </c>
      <c r="D8626" s="87">
        <f>MAX(E8626:G8626)</f>
        <v>2567.4250000000002</v>
      </c>
      <c r="E8626" s="45">
        <v>2053.94</v>
      </c>
      <c r="F8626" s="45">
        <f>E8626*1.25</f>
        <v>2567.4250000000002</v>
      </c>
      <c r="G8626" s="46">
        <v>2567.4250000000002</v>
      </c>
    </row>
    <row r="8627" spans="1:8" s="47" customFormat="1" ht="15" customHeight="1" x14ac:dyDescent="0.25">
      <c r="A8627" s="85" t="s">
        <v>2495</v>
      </c>
      <c r="B8627" s="85" t="s">
        <v>2495</v>
      </c>
      <c r="C8627" s="86" t="s">
        <v>6626</v>
      </c>
      <c r="D8627" s="87">
        <f>MAX(E8627:G8627)</f>
        <v>2567.4250000000002</v>
      </c>
      <c r="E8627" s="45">
        <v>2053.94</v>
      </c>
      <c r="F8627" s="45">
        <f>E8627*1.25</f>
        <v>2567.4250000000002</v>
      </c>
      <c r="G8627" s="46">
        <v>2567.4250000000002</v>
      </c>
      <c r="H8627" s="46"/>
    </row>
    <row r="8628" spans="1:8" s="47" customFormat="1" ht="15" customHeight="1" x14ac:dyDescent="0.25">
      <c r="A8628" s="85" t="s">
        <v>2495</v>
      </c>
      <c r="B8628" s="85" t="s">
        <v>2495</v>
      </c>
      <c r="C8628" s="86" t="s">
        <v>6407</v>
      </c>
      <c r="D8628" s="87">
        <f>MAX(E8628:G8628)</f>
        <v>2567.9874999999997</v>
      </c>
      <c r="E8628" s="45">
        <v>2054.39</v>
      </c>
      <c r="F8628" s="45">
        <f>E8628*1.25</f>
        <v>2567.9874999999997</v>
      </c>
      <c r="G8628" s="46">
        <v>2567.9874999999997</v>
      </c>
    </row>
    <row r="8629" spans="1:8" s="47" customFormat="1" ht="15" customHeight="1" x14ac:dyDescent="0.25">
      <c r="A8629" s="85">
        <v>74170</v>
      </c>
      <c r="B8629" s="85">
        <v>74170</v>
      </c>
      <c r="C8629" s="86" t="s">
        <v>6340</v>
      </c>
      <c r="D8629" s="87">
        <f>MAX(E8629:G8629)</f>
        <v>2575.5124999999998</v>
      </c>
      <c r="E8629" s="45">
        <v>2060.41</v>
      </c>
      <c r="F8629" s="45">
        <f>E8629*1.25</f>
        <v>2575.5124999999998</v>
      </c>
      <c r="G8629" s="46">
        <v>2575.5124999999998</v>
      </c>
      <c r="H8629" s="46"/>
    </row>
    <row r="8630" spans="1:8" s="47" customFormat="1" ht="15" customHeight="1" x14ac:dyDescent="0.25">
      <c r="A8630" s="84"/>
      <c r="B8630" s="85">
        <v>23605</v>
      </c>
      <c r="C8630" s="86" t="s">
        <v>313</v>
      </c>
      <c r="D8630" s="87">
        <v>2575.9</v>
      </c>
      <c r="E8630" s="50"/>
      <c r="F8630" s="50"/>
      <c r="G8630" s="50"/>
    </row>
    <row r="8631" spans="1:8" s="47" customFormat="1" ht="15" customHeight="1" x14ac:dyDescent="0.25">
      <c r="A8631" s="84"/>
      <c r="B8631" s="85">
        <v>27786</v>
      </c>
      <c r="C8631" s="86" t="s">
        <v>380</v>
      </c>
      <c r="D8631" s="87">
        <v>2575.9</v>
      </c>
      <c r="E8631" s="50"/>
      <c r="F8631" s="50"/>
      <c r="G8631" s="50"/>
      <c r="H8631" s="46"/>
    </row>
    <row r="8632" spans="1:8" s="47" customFormat="1" ht="15" customHeight="1" x14ac:dyDescent="0.25">
      <c r="A8632" s="85">
        <v>54100</v>
      </c>
      <c r="B8632" s="85">
        <v>54100</v>
      </c>
      <c r="C8632" s="86" t="s">
        <v>7688</v>
      </c>
      <c r="D8632" s="87">
        <f>MAX(E8632:G8632)</f>
        <v>2576.5625</v>
      </c>
      <c r="E8632" s="45">
        <v>2061.25</v>
      </c>
      <c r="F8632" s="45">
        <f>E8632*1.25</f>
        <v>2576.5625</v>
      </c>
      <c r="G8632" s="46">
        <v>2576.5625</v>
      </c>
      <c r="H8632" s="46"/>
    </row>
    <row r="8633" spans="1:8" s="47" customFormat="1" ht="15" customHeight="1" x14ac:dyDescent="0.25">
      <c r="A8633" s="85">
        <v>54100</v>
      </c>
      <c r="B8633" s="85">
        <v>54100</v>
      </c>
      <c r="C8633" s="86" t="s">
        <v>7688</v>
      </c>
      <c r="D8633" s="87">
        <f>MAX(E8633:G8633)</f>
        <v>2576.5625</v>
      </c>
      <c r="E8633" s="45">
        <v>2061.25</v>
      </c>
      <c r="F8633" s="45">
        <f>E8633*1.25</f>
        <v>2576.5625</v>
      </c>
      <c r="G8633" s="46">
        <v>2576.5625</v>
      </c>
      <c r="H8633" s="46"/>
    </row>
    <row r="8634" spans="1:8" s="47" customFormat="1" ht="15" customHeight="1" x14ac:dyDescent="0.25">
      <c r="A8634" s="85" t="s">
        <v>2495</v>
      </c>
      <c r="B8634" s="85" t="s">
        <v>2495</v>
      </c>
      <c r="C8634" s="86" t="s">
        <v>6619</v>
      </c>
      <c r="D8634" s="87">
        <f>MAX(E8634:G8634)</f>
        <v>2579.0625</v>
      </c>
      <c r="E8634" s="48">
        <v>2063.25</v>
      </c>
      <c r="F8634" s="48">
        <f>E8634*1.25</f>
        <v>2579.0625</v>
      </c>
      <c r="G8634" s="46">
        <v>2579.0625</v>
      </c>
      <c r="H8634" s="46"/>
    </row>
    <row r="8635" spans="1:8" s="47" customFormat="1" ht="15" customHeight="1" x14ac:dyDescent="0.25">
      <c r="A8635" s="85" t="s">
        <v>2495</v>
      </c>
      <c r="B8635" s="85" t="s">
        <v>2495</v>
      </c>
      <c r="C8635" s="86" t="s">
        <v>6503</v>
      </c>
      <c r="D8635" s="87">
        <f>MAX(E8635:G8635)</f>
        <v>2579.0625</v>
      </c>
      <c r="E8635" s="45">
        <v>2063.25</v>
      </c>
      <c r="F8635" s="45">
        <f>E8635*1.25</f>
        <v>2579.0625</v>
      </c>
      <c r="G8635" s="46">
        <v>2579.0625</v>
      </c>
      <c r="H8635" s="46"/>
    </row>
    <row r="8636" spans="1:8" s="47" customFormat="1" ht="15" customHeight="1" x14ac:dyDescent="0.25">
      <c r="A8636" s="85" t="s">
        <v>2495</v>
      </c>
      <c r="B8636" s="85" t="s">
        <v>2495</v>
      </c>
      <c r="C8636" s="86" t="s">
        <v>6817</v>
      </c>
      <c r="D8636" s="87">
        <f>MAX(E8636:G8636)</f>
        <v>2579.0625</v>
      </c>
      <c r="E8636" s="45">
        <v>2063.25</v>
      </c>
      <c r="F8636" s="45">
        <f>E8636*1.25</f>
        <v>2579.0625</v>
      </c>
      <c r="G8636" s="46">
        <v>2579.0625</v>
      </c>
    </row>
    <row r="8637" spans="1:8" s="47" customFormat="1" ht="15" customHeight="1" x14ac:dyDescent="0.25">
      <c r="A8637" s="85" t="s">
        <v>2495</v>
      </c>
      <c r="B8637" s="85" t="s">
        <v>2495</v>
      </c>
      <c r="C8637" s="86" t="s">
        <v>6818</v>
      </c>
      <c r="D8637" s="87">
        <f>MAX(E8637:G8637)</f>
        <v>2579.0625</v>
      </c>
      <c r="E8637" s="45">
        <v>2063.25</v>
      </c>
      <c r="F8637" s="45">
        <f>E8637*1.25</f>
        <v>2579.0625</v>
      </c>
      <c r="G8637" s="46">
        <v>2579.0625</v>
      </c>
      <c r="H8637" s="46"/>
    </row>
    <row r="8638" spans="1:8" s="47" customFormat="1" ht="15" customHeight="1" x14ac:dyDescent="0.25">
      <c r="A8638" s="85" t="s">
        <v>2495</v>
      </c>
      <c r="B8638" s="85" t="s">
        <v>2495</v>
      </c>
      <c r="C8638" s="86" t="s">
        <v>6819</v>
      </c>
      <c r="D8638" s="87">
        <f>MAX(E8638:G8638)</f>
        <v>2579.0625</v>
      </c>
      <c r="E8638" s="45">
        <v>2063.25</v>
      </c>
      <c r="F8638" s="45">
        <f>E8638*1.25</f>
        <v>2579.0625</v>
      </c>
      <c r="G8638" s="46">
        <v>2579.0625</v>
      </c>
      <c r="H8638" s="46"/>
    </row>
    <row r="8639" spans="1:8" s="47" customFormat="1" ht="15" customHeight="1" x14ac:dyDescent="0.25">
      <c r="A8639" s="85" t="s">
        <v>2495</v>
      </c>
      <c r="B8639" s="85" t="s">
        <v>2495</v>
      </c>
      <c r="C8639" s="86" t="s">
        <v>6606</v>
      </c>
      <c r="D8639" s="87">
        <f>MAX(E8639:G8639)</f>
        <v>2579.0625</v>
      </c>
      <c r="E8639" s="45">
        <v>2063.25</v>
      </c>
      <c r="F8639" s="45">
        <f>E8639*1.25</f>
        <v>2579.0625</v>
      </c>
      <c r="G8639" s="46">
        <v>2579.0625</v>
      </c>
      <c r="H8639" s="46"/>
    </row>
    <row r="8640" spans="1:8" s="47" customFormat="1" ht="15" customHeight="1" x14ac:dyDescent="0.25">
      <c r="A8640" s="85" t="s">
        <v>2495</v>
      </c>
      <c r="B8640" s="85" t="s">
        <v>2495</v>
      </c>
      <c r="C8640" s="86" t="s">
        <v>6637</v>
      </c>
      <c r="D8640" s="87">
        <f>MAX(E8640:G8640)</f>
        <v>2579.0625</v>
      </c>
      <c r="E8640" s="45">
        <v>2063.25</v>
      </c>
      <c r="F8640" s="45">
        <f>E8640*1.25</f>
        <v>2579.0625</v>
      </c>
      <c r="G8640" s="46">
        <v>2579.0625</v>
      </c>
      <c r="H8640" s="46"/>
    </row>
    <row r="8641" spans="1:8" s="47" customFormat="1" ht="15" customHeight="1" x14ac:dyDescent="0.25">
      <c r="A8641" s="85" t="s">
        <v>2495</v>
      </c>
      <c r="B8641" s="85" t="s">
        <v>2495</v>
      </c>
      <c r="C8641" s="86" t="s">
        <v>6623</v>
      </c>
      <c r="D8641" s="87">
        <f>MAX(E8641:G8641)</f>
        <v>2579.0625</v>
      </c>
      <c r="E8641" s="45">
        <v>2063.25</v>
      </c>
      <c r="F8641" s="45">
        <f>E8641*1.25</f>
        <v>2579.0625</v>
      </c>
      <c r="G8641" s="46">
        <v>2579.0625</v>
      </c>
      <c r="H8641" s="46"/>
    </row>
    <row r="8642" spans="1:8" s="47" customFormat="1" ht="15" customHeight="1" x14ac:dyDescent="0.25">
      <c r="A8642" s="85" t="s">
        <v>2495</v>
      </c>
      <c r="B8642" s="85" t="s">
        <v>2495</v>
      </c>
      <c r="C8642" s="86" t="s">
        <v>6621</v>
      </c>
      <c r="D8642" s="87">
        <f>MAX(E8642:G8642)</f>
        <v>2579.0625</v>
      </c>
      <c r="E8642" s="45">
        <v>2063.25</v>
      </c>
      <c r="F8642" s="45">
        <f>E8642*1.25</f>
        <v>2579.0625</v>
      </c>
      <c r="G8642" s="46">
        <v>2579.0625</v>
      </c>
      <c r="H8642" s="46"/>
    </row>
    <row r="8643" spans="1:8" s="47" customFormat="1" ht="15" customHeight="1" x14ac:dyDescent="0.25">
      <c r="A8643" s="85" t="s">
        <v>2495</v>
      </c>
      <c r="B8643" s="85" t="s">
        <v>2495</v>
      </c>
      <c r="C8643" s="86" t="s">
        <v>6683</v>
      </c>
      <c r="D8643" s="87">
        <f>MAX(E8643:G8643)</f>
        <v>2579.0625</v>
      </c>
      <c r="E8643" s="45">
        <v>2063.25</v>
      </c>
      <c r="F8643" s="45">
        <f>E8643*1.25</f>
        <v>2579.0625</v>
      </c>
      <c r="G8643" s="46">
        <v>2579.0625</v>
      </c>
      <c r="H8643" s="46"/>
    </row>
    <row r="8644" spans="1:8" s="47" customFormat="1" ht="15" customHeight="1" x14ac:dyDescent="0.25">
      <c r="A8644" s="85" t="s">
        <v>2495</v>
      </c>
      <c r="B8644" s="85" t="s">
        <v>2495</v>
      </c>
      <c r="C8644" s="86" t="s">
        <v>6624</v>
      </c>
      <c r="D8644" s="87">
        <f>MAX(E8644:G8644)</f>
        <v>2579.0625</v>
      </c>
      <c r="E8644" s="45">
        <v>2063.25</v>
      </c>
      <c r="F8644" s="45">
        <f>E8644*1.25</f>
        <v>2579.0625</v>
      </c>
      <c r="G8644" s="46">
        <v>2579.0625</v>
      </c>
    </row>
    <row r="8645" spans="1:8" s="47" customFormat="1" ht="15" customHeight="1" x14ac:dyDescent="0.25">
      <c r="A8645" s="85" t="s">
        <v>21</v>
      </c>
      <c r="B8645" s="85" t="s">
        <v>2495</v>
      </c>
      <c r="C8645" s="86" t="s">
        <v>3661</v>
      </c>
      <c r="D8645" s="87">
        <f>MAX(E8645:G8645)</f>
        <v>2579.1875</v>
      </c>
      <c r="E8645" s="45">
        <v>2063.35</v>
      </c>
      <c r="F8645" s="45">
        <f>E8645*1.25</f>
        <v>2579.1875</v>
      </c>
      <c r="G8645" s="46">
        <v>2579.1875</v>
      </c>
      <c r="H8645" s="46"/>
    </row>
    <row r="8646" spans="1:8" s="47" customFormat="1" ht="15" customHeight="1" x14ac:dyDescent="0.25">
      <c r="A8646" s="85" t="s">
        <v>2495</v>
      </c>
      <c r="B8646" s="85" t="s">
        <v>2495</v>
      </c>
      <c r="C8646" s="86" t="s">
        <v>3611</v>
      </c>
      <c r="D8646" s="87">
        <f>MAX(E8646:G8646)</f>
        <v>2579.375</v>
      </c>
      <c r="E8646" s="45">
        <v>2063.5</v>
      </c>
      <c r="F8646" s="45">
        <f>E8646*1.25</f>
        <v>2579.375</v>
      </c>
      <c r="G8646" s="46">
        <v>2579.375</v>
      </c>
    </row>
    <row r="8647" spans="1:8" s="47" customFormat="1" ht="15" customHeight="1" x14ac:dyDescent="0.25">
      <c r="A8647" s="85" t="s">
        <v>21</v>
      </c>
      <c r="B8647" s="85" t="s">
        <v>2495</v>
      </c>
      <c r="C8647" s="86" t="s">
        <v>4141</v>
      </c>
      <c r="D8647" s="87">
        <f>MAX(E8647:G8647)</f>
        <v>2579.375</v>
      </c>
      <c r="E8647" s="45">
        <v>2063.5</v>
      </c>
      <c r="F8647" s="45">
        <f>E8647*1.25</f>
        <v>2579.375</v>
      </c>
      <c r="G8647" s="46">
        <v>2579.375</v>
      </c>
      <c r="H8647" s="46"/>
    </row>
    <row r="8648" spans="1:8" s="47" customFormat="1" ht="15" customHeight="1" x14ac:dyDescent="0.25">
      <c r="A8648" s="84"/>
      <c r="B8648" s="85">
        <v>73700</v>
      </c>
      <c r="C8648" s="86" t="s">
        <v>846</v>
      </c>
      <c r="D8648" s="87">
        <v>2587.37</v>
      </c>
      <c r="E8648" s="50"/>
      <c r="F8648" s="50"/>
      <c r="G8648" s="50"/>
    </row>
    <row r="8649" spans="1:8" s="47" customFormat="1" ht="15" customHeight="1" x14ac:dyDescent="0.25">
      <c r="A8649" s="84"/>
      <c r="B8649" s="85">
        <v>73200</v>
      </c>
      <c r="C8649" s="86" t="s">
        <v>814</v>
      </c>
      <c r="D8649" s="87">
        <v>2587.37</v>
      </c>
      <c r="E8649" s="50"/>
      <c r="F8649" s="50"/>
      <c r="G8649" s="50"/>
      <c r="H8649" s="46"/>
    </row>
    <row r="8650" spans="1:8" s="47" customFormat="1" ht="15" customHeight="1" x14ac:dyDescent="0.25">
      <c r="A8650" s="84"/>
      <c r="B8650" s="85">
        <v>73206</v>
      </c>
      <c r="C8650" s="86" t="s">
        <v>817</v>
      </c>
      <c r="D8650" s="87">
        <v>2587.37</v>
      </c>
      <c r="E8650" s="50"/>
      <c r="F8650" s="50"/>
      <c r="G8650" s="50"/>
    </row>
    <row r="8651" spans="1:8" s="47" customFormat="1" ht="15" customHeight="1" x14ac:dyDescent="0.25">
      <c r="A8651" s="84"/>
      <c r="B8651" s="85">
        <v>70496</v>
      </c>
      <c r="C8651" s="86" t="s">
        <v>703</v>
      </c>
      <c r="D8651" s="87">
        <v>2588.8000000000002</v>
      </c>
      <c r="E8651" s="50"/>
      <c r="F8651" s="50"/>
      <c r="G8651" s="50"/>
      <c r="H8651" s="46"/>
    </row>
    <row r="8652" spans="1:8" s="47" customFormat="1" ht="15" customHeight="1" x14ac:dyDescent="0.25">
      <c r="A8652" s="85">
        <v>49411</v>
      </c>
      <c r="B8652" s="85">
        <v>49411</v>
      </c>
      <c r="C8652" s="86" t="s">
        <v>8291</v>
      </c>
      <c r="D8652" s="87">
        <f>MAX(E8652:G8652)</f>
        <v>2590.9750000000004</v>
      </c>
      <c r="E8652" s="45">
        <v>2072.7800000000002</v>
      </c>
      <c r="F8652" s="45">
        <f>E8652*1.25</f>
        <v>2590.9750000000004</v>
      </c>
      <c r="G8652" s="46">
        <v>2590.9750000000004</v>
      </c>
    </row>
    <row r="8653" spans="1:8" s="47" customFormat="1" ht="15" customHeight="1" x14ac:dyDescent="0.25">
      <c r="A8653" s="84"/>
      <c r="B8653" s="85">
        <v>71250</v>
      </c>
      <c r="C8653" s="86" t="s">
        <v>734</v>
      </c>
      <c r="D8653" s="87">
        <v>2594.3200000000002</v>
      </c>
      <c r="E8653" s="50"/>
      <c r="F8653" s="50"/>
      <c r="G8653" s="50"/>
      <c r="H8653" s="46"/>
    </row>
    <row r="8654" spans="1:8" s="47" customFormat="1" ht="15" customHeight="1" x14ac:dyDescent="0.25">
      <c r="A8654" s="84"/>
      <c r="B8654" s="85">
        <v>74176</v>
      </c>
      <c r="C8654" s="86" t="s">
        <v>869</v>
      </c>
      <c r="D8654" s="87">
        <v>2594.3200000000002</v>
      </c>
      <c r="E8654" s="50"/>
      <c r="F8654" s="50"/>
      <c r="G8654" s="50"/>
    </row>
    <row r="8655" spans="1:8" s="47" customFormat="1" ht="15" customHeight="1" x14ac:dyDescent="0.25">
      <c r="A8655" s="85">
        <v>74175</v>
      </c>
      <c r="B8655" s="85">
        <v>74175</v>
      </c>
      <c r="C8655" s="86" t="s">
        <v>6351</v>
      </c>
      <c r="D8655" s="87">
        <f>MAX(E8655:G8655)</f>
        <v>2602.75</v>
      </c>
      <c r="E8655" s="45">
        <v>2082.1999999999998</v>
      </c>
      <c r="F8655" s="45">
        <f>E8655*1.25</f>
        <v>2602.75</v>
      </c>
      <c r="G8655" s="46">
        <v>2602.75</v>
      </c>
      <c r="H8655" s="46"/>
    </row>
    <row r="8656" spans="1:8" s="47" customFormat="1" ht="15" customHeight="1" x14ac:dyDescent="0.25">
      <c r="A8656" s="85">
        <v>71275</v>
      </c>
      <c r="B8656" s="85">
        <v>71275</v>
      </c>
      <c r="C8656" s="86" t="s">
        <v>6347</v>
      </c>
      <c r="D8656" s="87">
        <f>MAX(E8656:G8656)</f>
        <v>2603.4875000000002</v>
      </c>
      <c r="E8656" s="45">
        <v>2082.79</v>
      </c>
      <c r="F8656" s="45">
        <f>E8656*1.25</f>
        <v>2603.4875000000002</v>
      </c>
      <c r="G8656" s="46">
        <v>2603.4875000000002</v>
      </c>
    </row>
    <row r="8657" spans="1:8" s="47" customFormat="1" ht="15" customHeight="1" x14ac:dyDescent="0.25">
      <c r="A8657" s="85" t="s">
        <v>2495</v>
      </c>
      <c r="B8657" s="85" t="s">
        <v>2495</v>
      </c>
      <c r="C8657" s="86" t="s">
        <v>6470</v>
      </c>
      <c r="D8657" s="87">
        <f>MAX(E8657:G8657)</f>
        <v>2607.75</v>
      </c>
      <c r="E8657" s="45">
        <v>2086.1999999999998</v>
      </c>
      <c r="F8657" s="45">
        <f>E8657*1.25</f>
        <v>2607.75</v>
      </c>
      <c r="G8657" s="46">
        <v>2607.75</v>
      </c>
      <c r="H8657" s="46"/>
    </row>
    <row r="8658" spans="1:8" s="47" customFormat="1" ht="15" customHeight="1" x14ac:dyDescent="0.25">
      <c r="A8658" s="84"/>
      <c r="B8658" s="85">
        <v>70542</v>
      </c>
      <c r="C8658" s="86" t="s">
        <v>707</v>
      </c>
      <c r="D8658" s="87">
        <v>2612.15</v>
      </c>
      <c r="E8658" s="51"/>
      <c r="F8658" s="51"/>
      <c r="G8658" s="50"/>
      <c r="H8658" s="46"/>
    </row>
    <row r="8659" spans="1:8" s="47" customFormat="1" ht="15" customHeight="1" x14ac:dyDescent="0.25">
      <c r="A8659" s="84"/>
      <c r="B8659" s="85">
        <v>26740</v>
      </c>
      <c r="C8659" s="86" t="s">
        <v>353</v>
      </c>
      <c r="D8659" s="87">
        <v>2614.5</v>
      </c>
      <c r="E8659" s="50"/>
      <c r="F8659" s="50"/>
      <c r="G8659" s="50"/>
      <c r="H8659" s="46"/>
    </row>
    <row r="8660" spans="1:8" s="47" customFormat="1" ht="15" customHeight="1" x14ac:dyDescent="0.25">
      <c r="A8660" s="85">
        <v>75827</v>
      </c>
      <c r="B8660" s="85">
        <v>75827</v>
      </c>
      <c r="C8660" s="86" t="s">
        <v>6084</v>
      </c>
      <c r="D8660" s="87">
        <f>MAX(E8660:G8660)</f>
        <v>2615.9875000000002</v>
      </c>
      <c r="E8660" s="45">
        <v>2092.79</v>
      </c>
      <c r="F8660" s="45">
        <f>E8660*1.25</f>
        <v>2615.9875000000002</v>
      </c>
      <c r="G8660" s="46">
        <v>2615.9875000000002</v>
      </c>
      <c r="H8660" s="46"/>
    </row>
    <row r="8661" spans="1:8" s="47" customFormat="1" ht="15" customHeight="1" x14ac:dyDescent="0.25">
      <c r="A8661" s="84"/>
      <c r="B8661" s="85">
        <v>19081</v>
      </c>
      <c r="C8661" s="86" t="s">
        <v>272</v>
      </c>
      <c r="D8661" s="87">
        <v>2618.73</v>
      </c>
      <c r="E8661" s="50"/>
      <c r="F8661" s="50"/>
      <c r="G8661" s="50"/>
      <c r="H8661" s="46"/>
    </row>
    <row r="8662" spans="1:8" s="47" customFormat="1" ht="15" customHeight="1" x14ac:dyDescent="0.25">
      <c r="A8662" s="90"/>
      <c r="B8662" s="90" t="s">
        <v>271</v>
      </c>
      <c r="C8662" s="89" t="s">
        <v>2415</v>
      </c>
      <c r="D8662" s="87">
        <f>MAX(E8662:G8662)</f>
        <v>2618.73</v>
      </c>
      <c r="E8662" s="36"/>
      <c r="F8662" s="37">
        <v>2618.73</v>
      </c>
      <c r="G8662" s="46">
        <v>2618.73</v>
      </c>
      <c r="H8662" s="46"/>
    </row>
    <row r="8663" spans="1:8" s="47" customFormat="1" ht="15" customHeight="1" x14ac:dyDescent="0.25">
      <c r="A8663" s="85" t="s">
        <v>2495</v>
      </c>
      <c r="B8663" s="85" t="s">
        <v>2495</v>
      </c>
      <c r="C8663" s="86" t="s">
        <v>6431</v>
      </c>
      <c r="D8663" s="87">
        <f>MAX(E8663:G8663)</f>
        <v>2620.125</v>
      </c>
      <c r="E8663" s="45">
        <v>2096.1</v>
      </c>
      <c r="F8663" s="45">
        <f>E8663*1.25</f>
        <v>2620.125</v>
      </c>
      <c r="G8663" s="46">
        <v>2620.125</v>
      </c>
      <c r="H8663" s="46"/>
    </row>
    <row r="8664" spans="1:8" s="47" customFormat="1" ht="15" customHeight="1" x14ac:dyDescent="0.25">
      <c r="A8664" s="84"/>
      <c r="B8664" s="85">
        <v>27825</v>
      </c>
      <c r="C8664" s="86" t="s">
        <v>385</v>
      </c>
      <c r="D8664" s="87">
        <v>2626.68</v>
      </c>
      <c r="E8664" s="50"/>
      <c r="F8664" s="50"/>
      <c r="G8664" s="50"/>
      <c r="H8664" s="46"/>
    </row>
    <row r="8665" spans="1:8" s="47" customFormat="1" ht="15" customHeight="1" x14ac:dyDescent="0.25">
      <c r="A8665" s="84"/>
      <c r="B8665" s="85">
        <v>26615</v>
      </c>
      <c r="C8665" s="86" t="s">
        <v>346</v>
      </c>
      <c r="D8665" s="87">
        <v>2626.68</v>
      </c>
      <c r="E8665" s="50"/>
      <c r="F8665" s="50"/>
      <c r="G8665" s="50"/>
    </row>
    <row r="8666" spans="1:8" s="47" customFormat="1" ht="15" customHeight="1" x14ac:dyDescent="0.25">
      <c r="A8666" s="84"/>
      <c r="B8666" s="85">
        <v>27250</v>
      </c>
      <c r="C8666" s="86" t="s">
        <v>364</v>
      </c>
      <c r="D8666" s="87">
        <v>2629.55</v>
      </c>
      <c r="E8666" s="50"/>
      <c r="F8666" s="50"/>
      <c r="G8666" s="50"/>
      <c r="H8666" s="46"/>
    </row>
    <row r="8667" spans="1:8" s="47" customFormat="1" ht="15" customHeight="1" x14ac:dyDescent="0.25">
      <c r="A8667" s="85">
        <v>64633</v>
      </c>
      <c r="B8667" s="85">
        <v>64633</v>
      </c>
      <c r="C8667" s="86" t="s">
        <v>6878</v>
      </c>
      <c r="D8667" s="87">
        <f>MAX(E8667:G8667)</f>
        <v>2645.8375000000001</v>
      </c>
      <c r="E8667" s="48">
        <v>2116.67</v>
      </c>
      <c r="F8667" s="48">
        <f>E8667*1.25</f>
        <v>2645.8375000000001</v>
      </c>
      <c r="G8667" s="49">
        <v>2645.8375000000001</v>
      </c>
    </row>
    <row r="8668" spans="1:8" s="47" customFormat="1" ht="15" customHeight="1" x14ac:dyDescent="0.25">
      <c r="A8668" s="84"/>
      <c r="B8668" s="85">
        <v>27810</v>
      </c>
      <c r="C8668" s="86" t="s">
        <v>383</v>
      </c>
      <c r="D8668" s="87">
        <v>2650.17</v>
      </c>
      <c r="E8668" s="50"/>
      <c r="F8668" s="50"/>
      <c r="G8668" s="50"/>
      <c r="H8668" s="46"/>
    </row>
    <row r="8669" spans="1:8" s="47" customFormat="1" ht="15" customHeight="1" x14ac:dyDescent="0.25">
      <c r="A8669" s="85" t="s">
        <v>2495</v>
      </c>
      <c r="B8669" s="85" t="s">
        <v>2495</v>
      </c>
      <c r="C8669" s="86" t="s">
        <v>6461</v>
      </c>
      <c r="D8669" s="87">
        <f>MAX(E8669:G8669)</f>
        <v>2654.75</v>
      </c>
      <c r="E8669" s="45">
        <v>2123.8000000000002</v>
      </c>
      <c r="F8669" s="45">
        <f>E8669*1.25</f>
        <v>2654.75</v>
      </c>
      <c r="G8669" s="46">
        <v>2654.75</v>
      </c>
    </row>
    <row r="8670" spans="1:8" s="47" customFormat="1" ht="15" customHeight="1" x14ac:dyDescent="0.25">
      <c r="A8670" s="85">
        <v>70470</v>
      </c>
      <c r="B8670" s="85">
        <v>70470</v>
      </c>
      <c r="C8670" s="86" t="s">
        <v>6308</v>
      </c>
      <c r="D8670" s="87">
        <f>MAX(E8670:G8670)</f>
        <v>2660.5</v>
      </c>
      <c r="E8670" s="45">
        <v>2128.4</v>
      </c>
      <c r="F8670" s="45">
        <f>E8670*1.25</f>
        <v>2660.5</v>
      </c>
      <c r="G8670" s="46">
        <v>2660.5</v>
      </c>
      <c r="H8670" s="46"/>
    </row>
    <row r="8671" spans="1:8" s="47" customFormat="1" ht="15" customHeight="1" x14ac:dyDescent="0.25">
      <c r="A8671" s="84"/>
      <c r="B8671" s="85">
        <v>25675</v>
      </c>
      <c r="C8671" s="86" t="s">
        <v>336</v>
      </c>
      <c r="D8671" s="87">
        <v>2661.35</v>
      </c>
      <c r="E8671" s="50"/>
      <c r="F8671" s="50"/>
      <c r="G8671" s="50"/>
      <c r="H8671" s="46"/>
    </row>
    <row r="8672" spans="1:8" s="47" customFormat="1" ht="15" customHeight="1" x14ac:dyDescent="0.25">
      <c r="A8672" s="84"/>
      <c r="B8672" s="85">
        <v>74175</v>
      </c>
      <c r="C8672" s="86" t="s">
        <v>867</v>
      </c>
      <c r="D8672" s="87">
        <v>2685.52</v>
      </c>
      <c r="E8672" s="50"/>
      <c r="F8672" s="50"/>
      <c r="G8672" s="50"/>
    </row>
    <row r="8673" spans="1:8" s="47" customFormat="1" ht="15" customHeight="1" x14ac:dyDescent="0.25">
      <c r="A8673" s="84"/>
      <c r="B8673" s="85">
        <v>73201</v>
      </c>
      <c r="C8673" s="86" t="s">
        <v>815</v>
      </c>
      <c r="D8673" s="87">
        <v>2690.03</v>
      </c>
      <c r="E8673" s="50"/>
      <c r="F8673" s="50"/>
      <c r="G8673" s="50"/>
      <c r="H8673" s="46"/>
    </row>
    <row r="8674" spans="1:8" s="47" customFormat="1" ht="15" customHeight="1" x14ac:dyDescent="0.25">
      <c r="A8674" s="84"/>
      <c r="B8674" s="85">
        <v>20220</v>
      </c>
      <c r="C8674" s="86" t="s">
        <v>285</v>
      </c>
      <c r="D8674" s="87">
        <v>2696.06</v>
      </c>
      <c r="E8674" s="50"/>
      <c r="F8674" s="50"/>
      <c r="G8674" s="50"/>
      <c r="H8674" s="46"/>
    </row>
    <row r="8675" spans="1:8" s="47" customFormat="1" ht="15" customHeight="1" x14ac:dyDescent="0.25">
      <c r="A8675" s="85">
        <v>77012</v>
      </c>
      <c r="B8675" s="85">
        <v>77012</v>
      </c>
      <c r="C8675" s="86" t="s">
        <v>6358</v>
      </c>
      <c r="D8675" s="87">
        <f>MAX(E8675:G8675)</f>
        <v>2696.9625000000001</v>
      </c>
      <c r="E8675" s="45">
        <v>2157.5700000000002</v>
      </c>
      <c r="F8675" s="45">
        <f>E8675*1.25</f>
        <v>2696.9625000000001</v>
      </c>
      <c r="G8675" s="46">
        <v>2696.9625000000001</v>
      </c>
    </row>
    <row r="8676" spans="1:8" s="47" customFormat="1" ht="15" customHeight="1" x14ac:dyDescent="0.25">
      <c r="A8676" s="84"/>
      <c r="B8676" s="85">
        <v>72131</v>
      </c>
      <c r="C8676" s="86" t="s">
        <v>764</v>
      </c>
      <c r="D8676" s="87">
        <v>2697.22</v>
      </c>
      <c r="E8676" s="50"/>
      <c r="F8676" s="50"/>
      <c r="G8676" s="50"/>
      <c r="H8676" s="46"/>
    </row>
    <row r="8677" spans="1:8" s="47" customFormat="1" ht="15" customHeight="1" x14ac:dyDescent="0.25">
      <c r="A8677" s="84"/>
      <c r="B8677" s="85">
        <v>25630</v>
      </c>
      <c r="C8677" s="86" t="s">
        <v>334</v>
      </c>
      <c r="D8677" s="87">
        <v>2698</v>
      </c>
      <c r="E8677" s="50"/>
      <c r="F8677" s="50"/>
      <c r="G8677" s="50"/>
    </row>
    <row r="8678" spans="1:8" s="47" customFormat="1" ht="15" customHeight="1" x14ac:dyDescent="0.25">
      <c r="A8678" s="84"/>
      <c r="B8678" s="85">
        <v>21315</v>
      </c>
      <c r="C8678" s="86" t="s">
        <v>301</v>
      </c>
      <c r="D8678" s="87">
        <v>2698.68</v>
      </c>
      <c r="E8678" s="50"/>
      <c r="F8678" s="50"/>
      <c r="G8678" s="50"/>
      <c r="H8678" s="46"/>
    </row>
    <row r="8679" spans="1:8" s="47" customFormat="1" ht="15" customHeight="1" x14ac:dyDescent="0.25">
      <c r="A8679" s="84"/>
      <c r="B8679" s="85">
        <v>26785</v>
      </c>
      <c r="C8679" s="86" t="s">
        <v>361</v>
      </c>
      <c r="D8679" s="87">
        <v>2699.88</v>
      </c>
      <c r="E8679" s="50"/>
      <c r="F8679" s="50"/>
      <c r="G8679" s="50"/>
    </row>
    <row r="8680" spans="1:8" s="47" customFormat="1" ht="15" customHeight="1" x14ac:dyDescent="0.25">
      <c r="A8680" s="85">
        <v>36580</v>
      </c>
      <c r="B8680" s="85">
        <v>36580</v>
      </c>
      <c r="C8680" s="86" t="s">
        <v>7341</v>
      </c>
      <c r="D8680" s="87">
        <f>MAX(E8680:G8680)</f>
        <v>2700.1875</v>
      </c>
      <c r="E8680" s="45">
        <v>2160.15</v>
      </c>
      <c r="F8680" s="45">
        <f>E8680*1.25</f>
        <v>2700.1875</v>
      </c>
      <c r="G8680" s="46">
        <v>2700.1875</v>
      </c>
      <c r="H8680" s="46"/>
    </row>
    <row r="8681" spans="1:8" s="47" customFormat="1" ht="15" customHeight="1" x14ac:dyDescent="0.25">
      <c r="A8681" s="85">
        <v>36580</v>
      </c>
      <c r="B8681" s="85">
        <v>36580</v>
      </c>
      <c r="C8681" s="86" t="s">
        <v>8750</v>
      </c>
      <c r="D8681" s="87">
        <f>MAX(E8681:G8681)</f>
        <v>2700.1875</v>
      </c>
      <c r="E8681" s="45">
        <v>2160.15</v>
      </c>
      <c r="F8681" s="45">
        <f>E8681*1.25</f>
        <v>2700.1875</v>
      </c>
      <c r="G8681" s="46">
        <v>2700.1875</v>
      </c>
    </row>
    <row r="8682" spans="1:8" s="47" customFormat="1" ht="15" customHeight="1" x14ac:dyDescent="0.25">
      <c r="A8682" s="85" t="s">
        <v>2495</v>
      </c>
      <c r="B8682" s="85" t="s">
        <v>2495</v>
      </c>
      <c r="C8682" s="86" t="s">
        <v>6402</v>
      </c>
      <c r="D8682" s="87">
        <f>MAX(E8682:G8682)</f>
        <v>2705.3125</v>
      </c>
      <c r="E8682" s="45">
        <v>2164.25</v>
      </c>
      <c r="F8682" s="45">
        <f>E8682*1.25</f>
        <v>2705.3125</v>
      </c>
      <c r="G8682" s="46">
        <v>2705.3125</v>
      </c>
      <c r="H8682" s="46"/>
    </row>
    <row r="8683" spans="1:8" s="47" customFormat="1" ht="15" customHeight="1" x14ac:dyDescent="0.25">
      <c r="A8683" s="84"/>
      <c r="B8683" s="85">
        <v>75635</v>
      </c>
      <c r="C8683" s="86" t="s">
        <v>897</v>
      </c>
      <c r="D8683" s="87">
        <v>2709.75</v>
      </c>
      <c r="E8683" s="50"/>
      <c r="F8683" s="50"/>
      <c r="G8683" s="50"/>
    </row>
    <row r="8684" spans="1:8" s="47" customFormat="1" ht="15" customHeight="1" x14ac:dyDescent="0.25">
      <c r="A8684" s="84"/>
      <c r="B8684" s="85">
        <v>25535</v>
      </c>
      <c r="C8684" s="86" t="s">
        <v>329</v>
      </c>
      <c r="D8684" s="87">
        <v>2710.78</v>
      </c>
      <c r="E8684" s="50"/>
      <c r="F8684" s="50"/>
      <c r="G8684" s="50"/>
      <c r="H8684" s="46"/>
    </row>
    <row r="8685" spans="1:8" s="47" customFormat="1" ht="15" customHeight="1" x14ac:dyDescent="0.25">
      <c r="A8685" s="84"/>
      <c r="B8685" s="85">
        <v>27750</v>
      </c>
      <c r="C8685" s="86" t="s">
        <v>374</v>
      </c>
      <c r="D8685" s="87">
        <v>2710.78</v>
      </c>
      <c r="E8685" s="50"/>
      <c r="F8685" s="50"/>
      <c r="G8685" s="50"/>
      <c r="H8685" s="46"/>
    </row>
    <row r="8686" spans="1:8" s="47" customFormat="1" ht="15" customHeight="1" x14ac:dyDescent="0.25">
      <c r="A8686" s="84"/>
      <c r="B8686" s="85">
        <v>24640</v>
      </c>
      <c r="C8686" s="86" t="s">
        <v>323</v>
      </c>
      <c r="D8686" s="87">
        <v>2710.78</v>
      </c>
      <c r="E8686" s="50"/>
      <c r="F8686" s="50"/>
      <c r="G8686" s="50"/>
      <c r="H8686" s="46"/>
    </row>
    <row r="8687" spans="1:8" s="47" customFormat="1" ht="15" customHeight="1" x14ac:dyDescent="0.25">
      <c r="A8687" s="84"/>
      <c r="B8687" s="85">
        <v>27562</v>
      </c>
      <c r="C8687" s="86" t="s">
        <v>372</v>
      </c>
      <c r="D8687" s="87">
        <v>2710.78</v>
      </c>
      <c r="E8687" s="50"/>
      <c r="F8687" s="50"/>
      <c r="G8687" s="50"/>
      <c r="H8687" s="46"/>
    </row>
    <row r="8688" spans="1:8" s="47" customFormat="1" ht="15" customHeight="1" x14ac:dyDescent="0.25">
      <c r="A8688" s="84"/>
      <c r="B8688" s="85">
        <v>27550</v>
      </c>
      <c r="C8688" s="86" t="s">
        <v>370</v>
      </c>
      <c r="D8688" s="87">
        <v>2710.78</v>
      </c>
      <c r="E8688" s="50"/>
      <c r="F8688" s="50"/>
      <c r="G8688" s="50"/>
      <c r="H8688" s="46"/>
    </row>
    <row r="8689" spans="1:8" s="47" customFormat="1" ht="15" customHeight="1" x14ac:dyDescent="0.25">
      <c r="A8689" s="84"/>
      <c r="B8689" s="85">
        <v>28002</v>
      </c>
      <c r="C8689" s="86" t="s">
        <v>390</v>
      </c>
      <c r="D8689" s="87">
        <v>2710.78</v>
      </c>
      <c r="E8689" s="50"/>
      <c r="F8689" s="50"/>
      <c r="G8689" s="50"/>
      <c r="H8689" s="46"/>
    </row>
    <row r="8690" spans="1:8" s="47" customFormat="1" ht="15" customHeight="1" x14ac:dyDescent="0.25">
      <c r="A8690" s="85">
        <v>70498</v>
      </c>
      <c r="B8690" s="85">
        <v>70498</v>
      </c>
      <c r="C8690" s="86" t="s">
        <v>6319</v>
      </c>
      <c r="D8690" s="87">
        <f>MAX(E8690:G8690)</f>
        <v>2710.9375</v>
      </c>
      <c r="E8690" s="45">
        <v>2168.75</v>
      </c>
      <c r="F8690" s="45">
        <f>E8690*1.25</f>
        <v>2710.9375</v>
      </c>
      <c r="G8690" s="46">
        <v>2710.9375</v>
      </c>
      <c r="H8690" s="46"/>
    </row>
    <row r="8691" spans="1:8" s="47" customFormat="1" ht="15" customHeight="1" x14ac:dyDescent="0.25">
      <c r="A8691" s="85">
        <v>72191</v>
      </c>
      <c r="B8691" s="85">
        <v>72191</v>
      </c>
      <c r="C8691" s="86" t="s">
        <v>6348</v>
      </c>
      <c r="D8691" s="87">
        <f>MAX(E8691:G8691)</f>
        <v>2712.8625000000002</v>
      </c>
      <c r="E8691" s="45">
        <v>2170.29</v>
      </c>
      <c r="F8691" s="45">
        <f>E8691*1.25</f>
        <v>2712.8625000000002</v>
      </c>
      <c r="G8691" s="46">
        <v>2712.8625000000002</v>
      </c>
    </row>
    <row r="8692" spans="1:8" s="47" customFormat="1" ht="15" customHeight="1" x14ac:dyDescent="0.25">
      <c r="A8692" s="85">
        <v>74263</v>
      </c>
      <c r="B8692" s="85">
        <v>74263</v>
      </c>
      <c r="C8692" s="86" t="s">
        <v>6302</v>
      </c>
      <c r="D8692" s="87">
        <f>MAX(E8692:G8692)</f>
        <v>2722.0125000000003</v>
      </c>
      <c r="E8692" s="45">
        <v>2177.61</v>
      </c>
      <c r="F8692" s="45">
        <f>E8692*1.25</f>
        <v>2722.0125000000003</v>
      </c>
      <c r="G8692" s="46">
        <v>2722.0125000000003</v>
      </c>
      <c r="H8692" s="46"/>
    </row>
    <row r="8693" spans="1:8" s="47" customFormat="1" ht="15" customHeight="1" x14ac:dyDescent="0.25">
      <c r="A8693" s="85" t="s">
        <v>39</v>
      </c>
      <c r="B8693" s="85" t="s">
        <v>39</v>
      </c>
      <c r="C8693" s="86" t="s">
        <v>7989</v>
      </c>
      <c r="D8693" s="87">
        <f>MAX(E8693:G8693)</f>
        <v>2725</v>
      </c>
      <c r="E8693" s="45">
        <v>2180</v>
      </c>
      <c r="F8693" s="45">
        <f>E8693*1.25</f>
        <v>2725</v>
      </c>
      <c r="G8693" s="46">
        <v>2725</v>
      </c>
      <c r="H8693" s="46"/>
    </row>
    <row r="8694" spans="1:8" s="47" customFormat="1" ht="15" customHeight="1" x14ac:dyDescent="0.25">
      <c r="A8694" s="85" t="s">
        <v>2495</v>
      </c>
      <c r="B8694" s="85" t="s">
        <v>2495</v>
      </c>
      <c r="C8694" s="86" t="s">
        <v>6433</v>
      </c>
      <c r="D8694" s="87">
        <f>MAX(E8694:G8694)</f>
        <v>2729.125</v>
      </c>
      <c r="E8694" s="45">
        <v>2183.3000000000002</v>
      </c>
      <c r="F8694" s="45">
        <f>E8694*1.25</f>
        <v>2729.125</v>
      </c>
      <c r="G8694" s="46">
        <v>2729.125</v>
      </c>
    </row>
    <row r="8695" spans="1:8" s="47" customFormat="1" ht="15" customHeight="1" x14ac:dyDescent="0.25">
      <c r="A8695" s="84"/>
      <c r="B8695" s="85">
        <v>19085</v>
      </c>
      <c r="C8695" s="86" t="s">
        <v>277</v>
      </c>
      <c r="D8695" s="87">
        <v>2730.08</v>
      </c>
      <c r="E8695" s="50"/>
      <c r="F8695" s="50"/>
      <c r="G8695" s="50"/>
      <c r="H8695" s="46"/>
    </row>
    <row r="8696" spans="1:8" s="47" customFormat="1" ht="15" customHeight="1" x14ac:dyDescent="0.25">
      <c r="A8696" s="85">
        <v>36590</v>
      </c>
      <c r="B8696" s="85">
        <v>36590</v>
      </c>
      <c r="C8696" s="86" t="s">
        <v>7374</v>
      </c>
      <c r="D8696" s="87">
        <f>MAX(E8696:G8696)</f>
        <v>2733.75</v>
      </c>
      <c r="E8696" s="45">
        <v>2187</v>
      </c>
      <c r="F8696" s="45">
        <f>E8696*1.25</f>
        <v>2733.75</v>
      </c>
      <c r="G8696" s="46">
        <v>2733.75</v>
      </c>
    </row>
    <row r="8697" spans="1:8" s="47" customFormat="1" ht="15" customHeight="1" x14ac:dyDescent="0.25">
      <c r="A8697" s="85">
        <v>83519</v>
      </c>
      <c r="B8697" s="85">
        <v>83519</v>
      </c>
      <c r="C8697" s="86" t="s">
        <v>5369</v>
      </c>
      <c r="D8697" s="87">
        <f>MAX(E8697:G8697)</f>
        <v>2743.5750000000003</v>
      </c>
      <c r="E8697" s="45">
        <v>2194.86</v>
      </c>
      <c r="F8697" s="45">
        <f>E8697*1.25</f>
        <v>2743.5750000000003</v>
      </c>
      <c r="G8697" s="46">
        <v>2743.5750000000003</v>
      </c>
      <c r="H8697" s="46"/>
    </row>
    <row r="8698" spans="1:8" s="47" customFormat="1" ht="15" customHeight="1" x14ac:dyDescent="0.25">
      <c r="A8698" s="85" t="s">
        <v>21</v>
      </c>
      <c r="B8698" s="85" t="s">
        <v>2495</v>
      </c>
      <c r="C8698" s="86" t="s">
        <v>3864</v>
      </c>
      <c r="D8698" s="87">
        <f>MAX(E8698:G8698)</f>
        <v>2745</v>
      </c>
      <c r="E8698" s="48">
        <v>2196</v>
      </c>
      <c r="F8698" s="48">
        <f>E8698*1.25</f>
        <v>2745</v>
      </c>
      <c r="G8698" s="49">
        <v>2745</v>
      </c>
    </row>
    <row r="8699" spans="1:8" s="47" customFormat="1" ht="15" customHeight="1" x14ac:dyDescent="0.25">
      <c r="A8699" s="88"/>
      <c r="B8699" s="88">
        <v>11044</v>
      </c>
      <c r="C8699" s="89" t="s">
        <v>2411</v>
      </c>
      <c r="D8699" s="87">
        <f>MAX(E8699:G8699)</f>
        <v>2745.2</v>
      </c>
      <c r="E8699" s="36"/>
      <c r="F8699" s="37">
        <v>2745.2</v>
      </c>
      <c r="G8699" s="46">
        <v>2745.2</v>
      </c>
      <c r="H8699" s="46"/>
    </row>
    <row r="8700" spans="1:8" s="47" customFormat="1" ht="15" customHeight="1" x14ac:dyDescent="0.25">
      <c r="A8700" s="84"/>
      <c r="B8700" s="85">
        <v>66984</v>
      </c>
      <c r="C8700" s="86" t="s">
        <v>2363</v>
      </c>
      <c r="D8700" s="87">
        <v>2745.2</v>
      </c>
      <c r="E8700" s="50"/>
      <c r="F8700" s="50"/>
      <c r="G8700" s="50"/>
      <c r="H8700" s="46"/>
    </row>
    <row r="8701" spans="1:8" s="47" customFormat="1" ht="15" customHeight="1" x14ac:dyDescent="0.25">
      <c r="A8701" s="84"/>
      <c r="B8701" s="85">
        <v>11044</v>
      </c>
      <c r="C8701" s="86" t="s">
        <v>110</v>
      </c>
      <c r="D8701" s="87">
        <v>2745.2</v>
      </c>
      <c r="E8701" s="50"/>
      <c r="F8701" s="50"/>
      <c r="G8701" s="50"/>
      <c r="H8701" s="46"/>
    </row>
    <row r="8702" spans="1:8" s="47" customFormat="1" ht="15" customHeight="1" x14ac:dyDescent="0.25">
      <c r="A8702" s="85">
        <v>78806</v>
      </c>
      <c r="B8702" s="85">
        <v>78806</v>
      </c>
      <c r="C8702" s="86" t="s">
        <v>6243</v>
      </c>
      <c r="D8702" s="87">
        <f>MAX(E8702:G8702)</f>
        <v>2749.375</v>
      </c>
      <c r="E8702" s="45">
        <v>2199.5</v>
      </c>
      <c r="F8702" s="45">
        <f>E8702*1.25</f>
        <v>2749.375</v>
      </c>
      <c r="G8702" s="46">
        <v>2749.375</v>
      </c>
      <c r="H8702" s="46"/>
    </row>
    <row r="8703" spans="1:8" s="47" customFormat="1" ht="15" customHeight="1" x14ac:dyDescent="0.25">
      <c r="A8703" s="85">
        <v>78806</v>
      </c>
      <c r="B8703" s="85">
        <v>78806</v>
      </c>
      <c r="C8703" s="86" t="s">
        <v>6278</v>
      </c>
      <c r="D8703" s="87">
        <f>MAX(E8703:G8703)</f>
        <v>2749.375</v>
      </c>
      <c r="E8703" s="45">
        <v>2199.5</v>
      </c>
      <c r="F8703" s="45">
        <f>E8703*1.25</f>
        <v>2749.375</v>
      </c>
      <c r="G8703" s="46">
        <v>2749.375</v>
      </c>
      <c r="H8703" s="46"/>
    </row>
    <row r="8704" spans="1:8" s="47" customFormat="1" ht="15" customHeight="1" x14ac:dyDescent="0.25">
      <c r="A8704" s="85">
        <v>45915</v>
      </c>
      <c r="B8704" s="85">
        <v>45915</v>
      </c>
      <c r="C8704" s="86" t="s">
        <v>7368</v>
      </c>
      <c r="D8704" s="87">
        <f>MAX(E8704:G8704)</f>
        <v>2750</v>
      </c>
      <c r="E8704" s="45">
        <v>2200</v>
      </c>
      <c r="F8704" s="45">
        <f>E8704*1.25</f>
        <v>2750</v>
      </c>
      <c r="G8704" s="46">
        <v>2750</v>
      </c>
      <c r="H8704" s="46"/>
    </row>
    <row r="8705" spans="1:8" s="47" customFormat="1" ht="15" customHeight="1" x14ac:dyDescent="0.25">
      <c r="A8705" s="85" t="s">
        <v>2495</v>
      </c>
      <c r="B8705" s="85" t="s">
        <v>2495</v>
      </c>
      <c r="C8705" s="86" t="s">
        <v>3642</v>
      </c>
      <c r="D8705" s="87">
        <f>MAX(E8705:G8705)</f>
        <v>2750</v>
      </c>
      <c r="E8705" s="45">
        <v>2200</v>
      </c>
      <c r="F8705" s="45">
        <f>E8705*1.25</f>
        <v>2750</v>
      </c>
      <c r="G8705" s="46">
        <v>2750</v>
      </c>
      <c r="H8705" s="46"/>
    </row>
    <row r="8706" spans="1:8" s="47" customFormat="1" ht="15" customHeight="1" x14ac:dyDescent="0.25">
      <c r="A8706" s="84"/>
      <c r="B8706" s="85">
        <v>37211</v>
      </c>
      <c r="C8706" s="86" t="s">
        <v>510</v>
      </c>
      <c r="D8706" s="87">
        <v>2751</v>
      </c>
      <c r="E8706" s="50"/>
      <c r="F8706" s="50"/>
      <c r="G8706" s="50"/>
    </row>
    <row r="8707" spans="1:8" s="47" customFormat="1" ht="15" customHeight="1" x14ac:dyDescent="0.25">
      <c r="A8707" s="84"/>
      <c r="B8707" s="85">
        <v>11423</v>
      </c>
      <c r="C8707" s="86" t="s">
        <v>146</v>
      </c>
      <c r="D8707" s="87">
        <v>2751</v>
      </c>
      <c r="E8707" s="50"/>
      <c r="F8707" s="50"/>
      <c r="G8707" s="50"/>
      <c r="H8707" s="46"/>
    </row>
    <row r="8708" spans="1:8" s="47" customFormat="1" ht="15" customHeight="1" x14ac:dyDescent="0.25">
      <c r="A8708" s="85" t="s">
        <v>2962</v>
      </c>
      <c r="B8708" s="85" t="s">
        <v>2495</v>
      </c>
      <c r="C8708" s="86" t="s">
        <v>2963</v>
      </c>
      <c r="D8708" s="87">
        <f>MAX(E8708:G8708)</f>
        <v>2756.25</v>
      </c>
      <c r="E8708" s="45">
        <v>2205</v>
      </c>
      <c r="F8708" s="45">
        <f>E8708*1.25</f>
        <v>2756.25</v>
      </c>
      <c r="G8708" s="46">
        <v>2756.25</v>
      </c>
    </row>
    <row r="8709" spans="1:8" s="47" customFormat="1" ht="15" customHeight="1" x14ac:dyDescent="0.25">
      <c r="A8709" s="85" t="s">
        <v>2495</v>
      </c>
      <c r="B8709" s="85" t="s">
        <v>2495</v>
      </c>
      <c r="C8709" s="86" t="s">
        <v>6785</v>
      </c>
      <c r="D8709" s="87">
        <f>MAX(E8709:G8709)</f>
        <v>2781.2875000000004</v>
      </c>
      <c r="E8709" s="45">
        <v>2225.0300000000002</v>
      </c>
      <c r="F8709" s="45">
        <f>E8709*1.25</f>
        <v>2781.2875000000004</v>
      </c>
      <c r="G8709" s="46">
        <v>2781.2875000000004</v>
      </c>
      <c r="H8709" s="46"/>
    </row>
    <row r="8710" spans="1:8" s="47" customFormat="1" ht="15" customHeight="1" x14ac:dyDescent="0.25">
      <c r="A8710" s="85" t="s">
        <v>2495</v>
      </c>
      <c r="B8710" s="85" t="s">
        <v>2495</v>
      </c>
      <c r="C8710" s="86" t="s">
        <v>6708</v>
      </c>
      <c r="D8710" s="87">
        <f>MAX(E8710:G8710)</f>
        <v>2781.2875000000004</v>
      </c>
      <c r="E8710" s="45">
        <v>2225.0300000000002</v>
      </c>
      <c r="F8710" s="45">
        <f>E8710*1.25</f>
        <v>2781.2875000000004</v>
      </c>
      <c r="G8710" s="46">
        <v>2781.2875000000004</v>
      </c>
      <c r="H8710" s="46"/>
    </row>
    <row r="8711" spans="1:8" s="47" customFormat="1" ht="15" customHeight="1" x14ac:dyDescent="0.25">
      <c r="A8711" s="85" t="s">
        <v>2495</v>
      </c>
      <c r="B8711" s="85" t="s">
        <v>2495</v>
      </c>
      <c r="C8711" s="86" t="s">
        <v>6841</v>
      </c>
      <c r="D8711" s="87">
        <f>MAX(E8711:G8711)</f>
        <v>2781.2875000000004</v>
      </c>
      <c r="E8711" s="45">
        <v>2225.0300000000002</v>
      </c>
      <c r="F8711" s="45">
        <f>E8711*1.25</f>
        <v>2781.2875000000004</v>
      </c>
      <c r="G8711" s="46">
        <v>2781.2875000000004</v>
      </c>
      <c r="H8711" s="46"/>
    </row>
    <row r="8712" spans="1:8" s="47" customFormat="1" ht="15" customHeight="1" x14ac:dyDescent="0.25">
      <c r="A8712" s="85" t="s">
        <v>2495</v>
      </c>
      <c r="B8712" s="85" t="s">
        <v>2495</v>
      </c>
      <c r="C8712" s="86" t="s">
        <v>6414</v>
      </c>
      <c r="D8712" s="87">
        <f>MAX(E8712:G8712)</f>
        <v>2781.2875000000004</v>
      </c>
      <c r="E8712" s="45">
        <v>2225.0300000000002</v>
      </c>
      <c r="F8712" s="45">
        <f>E8712*1.25</f>
        <v>2781.2875000000004</v>
      </c>
      <c r="G8712" s="46">
        <v>2781.2875000000004</v>
      </c>
      <c r="H8712" s="46"/>
    </row>
    <row r="8713" spans="1:8" s="47" customFormat="1" ht="15" customHeight="1" x14ac:dyDescent="0.25">
      <c r="A8713" s="85" t="s">
        <v>2495</v>
      </c>
      <c r="B8713" s="85" t="s">
        <v>2495</v>
      </c>
      <c r="C8713" s="86" t="s">
        <v>6418</v>
      </c>
      <c r="D8713" s="87">
        <f>MAX(E8713:G8713)</f>
        <v>2781.3125</v>
      </c>
      <c r="E8713" s="45">
        <v>2225.0500000000002</v>
      </c>
      <c r="F8713" s="45">
        <f>E8713*1.25</f>
        <v>2781.3125</v>
      </c>
      <c r="G8713" s="46">
        <v>2781.3125</v>
      </c>
      <c r="H8713" s="46"/>
    </row>
    <row r="8714" spans="1:8" s="47" customFormat="1" ht="15" customHeight="1" x14ac:dyDescent="0.25">
      <c r="A8714" s="90"/>
      <c r="B8714" s="90" t="s">
        <v>855</v>
      </c>
      <c r="C8714" s="89" t="s">
        <v>864</v>
      </c>
      <c r="D8714" s="87">
        <f>MAX(E8714:G8714)</f>
        <v>2784.7</v>
      </c>
      <c r="E8714" s="38"/>
      <c r="F8714" s="37">
        <v>2784.7</v>
      </c>
      <c r="G8714" s="46">
        <v>2784.7</v>
      </c>
      <c r="H8714" s="46"/>
    </row>
    <row r="8715" spans="1:8" s="47" customFormat="1" ht="15" customHeight="1" x14ac:dyDescent="0.25">
      <c r="A8715" s="90"/>
      <c r="B8715" s="90" t="s">
        <v>868</v>
      </c>
      <c r="C8715" s="89" t="s">
        <v>869</v>
      </c>
      <c r="D8715" s="87">
        <f>MAX(E8715:G8715)</f>
        <v>2784.7</v>
      </c>
      <c r="E8715" s="38"/>
      <c r="F8715" s="37">
        <v>2784.7</v>
      </c>
      <c r="G8715" s="46">
        <v>2784.7</v>
      </c>
      <c r="H8715" s="46"/>
    </row>
    <row r="8716" spans="1:8" s="47" customFormat="1" ht="15" customHeight="1" x14ac:dyDescent="0.25">
      <c r="A8716" s="90"/>
      <c r="B8716" s="90" t="s">
        <v>872</v>
      </c>
      <c r="C8716" s="89" t="s">
        <v>873</v>
      </c>
      <c r="D8716" s="87">
        <f>MAX(E8716:G8716)</f>
        <v>2784.7</v>
      </c>
      <c r="E8716" s="38"/>
      <c r="F8716" s="37">
        <v>2784.7</v>
      </c>
      <c r="G8716" s="46">
        <v>2784.7</v>
      </c>
      <c r="H8716" s="46"/>
    </row>
    <row r="8717" spans="1:8" s="47" customFormat="1" ht="15" customHeight="1" x14ac:dyDescent="0.25">
      <c r="A8717" s="90"/>
      <c r="B8717" s="90" t="s">
        <v>870</v>
      </c>
      <c r="C8717" s="89" t="s">
        <v>871</v>
      </c>
      <c r="D8717" s="87">
        <f>MAX(E8717:G8717)</f>
        <v>2784.7</v>
      </c>
      <c r="E8717" s="38"/>
      <c r="F8717" s="37">
        <v>2784.7</v>
      </c>
      <c r="G8717" s="46">
        <v>2784.7</v>
      </c>
    </row>
    <row r="8718" spans="1:8" s="47" customFormat="1" ht="15" customHeight="1" x14ac:dyDescent="0.25">
      <c r="A8718" s="90"/>
      <c r="B8718" s="90" t="s">
        <v>865</v>
      </c>
      <c r="C8718" s="89" t="s">
        <v>866</v>
      </c>
      <c r="D8718" s="87">
        <f>MAX(E8718:G8718)</f>
        <v>2784.7</v>
      </c>
      <c r="E8718" s="38"/>
      <c r="F8718" s="37">
        <v>2784.7</v>
      </c>
      <c r="G8718" s="46">
        <v>2784.7</v>
      </c>
      <c r="H8718" s="46"/>
    </row>
    <row r="8719" spans="1:8" s="47" customFormat="1" ht="15" customHeight="1" x14ac:dyDescent="0.25">
      <c r="A8719" s="90"/>
      <c r="B8719" s="90" t="s">
        <v>876</v>
      </c>
      <c r="C8719" s="89" t="s">
        <v>877</v>
      </c>
      <c r="D8719" s="87">
        <f>MAX(E8719:G8719)</f>
        <v>2784.7</v>
      </c>
      <c r="E8719" s="38"/>
      <c r="F8719" s="37">
        <v>2784.7</v>
      </c>
      <c r="G8719" s="46">
        <v>2784.7</v>
      </c>
      <c r="H8719" s="46"/>
    </row>
    <row r="8720" spans="1:8" s="47" customFormat="1" ht="15" customHeight="1" x14ac:dyDescent="0.25">
      <c r="A8720" s="90"/>
      <c r="B8720" s="90" t="s">
        <v>850</v>
      </c>
      <c r="C8720" s="89" t="s">
        <v>851</v>
      </c>
      <c r="D8720" s="87">
        <f>MAX(E8720:G8720)</f>
        <v>2784.7</v>
      </c>
      <c r="E8720" s="38"/>
      <c r="F8720" s="37">
        <v>2784.7</v>
      </c>
      <c r="G8720" s="46">
        <v>2784.7</v>
      </c>
      <c r="H8720" s="46"/>
    </row>
    <row r="8721" spans="1:8" s="47" customFormat="1" ht="15" customHeight="1" x14ac:dyDescent="0.25">
      <c r="A8721" s="90"/>
      <c r="B8721" s="90" t="s">
        <v>853</v>
      </c>
      <c r="C8721" s="89" t="s">
        <v>854</v>
      </c>
      <c r="D8721" s="87">
        <f>MAX(E8721:G8721)</f>
        <v>2784.7</v>
      </c>
      <c r="E8721" s="38"/>
      <c r="F8721" s="37">
        <v>2784.7</v>
      </c>
      <c r="G8721" s="46">
        <v>2784.7</v>
      </c>
      <c r="H8721" s="46"/>
    </row>
    <row r="8722" spans="1:8" s="47" customFormat="1" ht="15" customHeight="1" x14ac:dyDescent="0.25">
      <c r="A8722" s="85" t="s">
        <v>2495</v>
      </c>
      <c r="B8722" s="85" t="s">
        <v>2495</v>
      </c>
      <c r="C8722" s="86" t="s">
        <v>8229</v>
      </c>
      <c r="D8722" s="87">
        <f>MAX(E8722:G8722)</f>
        <v>2803.625</v>
      </c>
      <c r="E8722" s="45">
        <v>2242.9</v>
      </c>
      <c r="F8722" s="45">
        <f>E8722*1.25</f>
        <v>2803.625</v>
      </c>
      <c r="G8722" s="46">
        <v>2803.625</v>
      </c>
      <c r="H8722" s="46"/>
    </row>
    <row r="8723" spans="1:8" s="47" customFormat="1" ht="15" customHeight="1" x14ac:dyDescent="0.25">
      <c r="A8723" s="85">
        <v>77084</v>
      </c>
      <c r="B8723" s="85">
        <v>77084</v>
      </c>
      <c r="C8723" s="86" t="s">
        <v>7947</v>
      </c>
      <c r="D8723" s="87">
        <f>MAX(E8723:G8723)</f>
        <v>2806</v>
      </c>
      <c r="E8723" s="48">
        <v>2244.8000000000002</v>
      </c>
      <c r="F8723" s="48">
        <f>E8723*1.25</f>
        <v>2806</v>
      </c>
      <c r="G8723" s="46">
        <v>2806</v>
      </c>
      <c r="H8723" s="46"/>
    </row>
    <row r="8724" spans="1:8" s="47" customFormat="1" ht="15" customHeight="1" x14ac:dyDescent="0.25">
      <c r="A8724" s="85">
        <v>70336</v>
      </c>
      <c r="B8724" s="85">
        <v>70336</v>
      </c>
      <c r="C8724" s="86" t="s">
        <v>7939</v>
      </c>
      <c r="D8724" s="87">
        <f>MAX(E8724:G8724)</f>
        <v>2806</v>
      </c>
      <c r="E8724" s="48">
        <v>2244.8000000000002</v>
      </c>
      <c r="F8724" s="48">
        <f>E8724*1.25</f>
        <v>2806</v>
      </c>
      <c r="G8724" s="46">
        <v>2806</v>
      </c>
    </row>
    <row r="8725" spans="1:8" s="47" customFormat="1" ht="15" customHeight="1" x14ac:dyDescent="0.25">
      <c r="A8725" s="85" t="s">
        <v>34</v>
      </c>
      <c r="B8725" s="85" t="s">
        <v>34</v>
      </c>
      <c r="C8725" s="86" t="s">
        <v>8012</v>
      </c>
      <c r="D8725" s="87">
        <f>MAX(E8725:G8725)</f>
        <v>2809.6</v>
      </c>
      <c r="E8725" s="45">
        <v>2247.6799999999998</v>
      </c>
      <c r="F8725" s="45">
        <f>E8725*1.25</f>
        <v>2809.6</v>
      </c>
      <c r="G8725" s="46">
        <v>2809.6</v>
      </c>
      <c r="H8725" s="46"/>
    </row>
    <row r="8726" spans="1:8" s="47" customFormat="1" ht="15" customHeight="1" x14ac:dyDescent="0.25">
      <c r="A8726" s="90"/>
      <c r="B8726" s="90" t="s">
        <v>821</v>
      </c>
      <c r="C8726" s="89" t="s">
        <v>822</v>
      </c>
      <c r="D8726" s="87">
        <f>MAX(E8726:G8726)</f>
        <v>2812.28</v>
      </c>
      <c r="E8726" s="38"/>
      <c r="F8726" s="37">
        <v>2812.28</v>
      </c>
      <c r="G8726" s="46">
        <v>2812.28</v>
      </c>
      <c r="H8726" s="46"/>
    </row>
    <row r="8727" spans="1:8" s="47" customFormat="1" ht="15" customHeight="1" x14ac:dyDescent="0.25">
      <c r="A8727" s="90"/>
      <c r="B8727" s="90" t="s">
        <v>827</v>
      </c>
      <c r="C8727" s="89" t="s">
        <v>828</v>
      </c>
      <c r="D8727" s="87">
        <f>MAX(E8727:G8727)</f>
        <v>2812.28</v>
      </c>
      <c r="E8727" s="38"/>
      <c r="F8727" s="37">
        <v>2812.28</v>
      </c>
      <c r="G8727" s="46">
        <v>2812.28</v>
      </c>
      <c r="H8727" s="46"/>
    </row>
    <row r="8728" spans="1:8" s="47" customFormat="1" ht="15" customHeight="1" x14ac:dyDescent="0.25">
      <c r="A8728" s="90"/>
      <c r="B8728" s="90" t="s">
        <v>811</v>
      </c>
      <c r="C8728" s="89" t="s">
        <v>812</v>
      </c>
      <c r="D8728" s="87">
        <f>MAX(E8728:G8728)</f>
        <v>2814</v>
      </c>
      <c r="E8728" s="38"/>
      <c r="F8728" s="37">
        <v>2814</v>
      </c>
      <c r="G8728" s="46">
        <v>2814</v>
      </c>
      <c r="H8728" s="46"/>
    </row>
    <row r="8729" spans="1:8" s="47" customFormat="1" ht="15" customHeight="1" x14ac:dyDescent="0.25">
      <c r="A8729" s="90"/>
      <c r="B8729" s="90" t="s">
        <v>799</v>
      </c>
      <c r="C8729" s="89" t="s">
        <v>800</v>
      </c>
      <c r="D8729" s="87">
        <f>MAX(E8729:G8729)</f>
        <v>2814</v>
      </c>
      <c r="E8729" s="38"/>
      <c r="F8729" s="37">
        <v>2814</v>
      </c>
      <c r="G8729" s="46">
        <v>2814</v>
      </c>
      <c r="H8729" s="46"/>
    </row>
    <row r="8730" spans="1:8" s="47" customFormat="1" ht="15" customHeight="1" x14ac:dyDescent="0.25">
      <c r="A8730" s="90"/>
      <c r="B8730" s="90" t="s">
        <v>808</v>
      </c>
      <c r="C8730" s="89" t="s">
        <v>809</v>
      </c>
      <c r="D8730" s="87">
        <f>MAX(E8730:G8730)</f>
        <v>2814</v>
      </c>
      <c r="E8730" s="38"/>
      <c r="F8730" s="37">
        <v>2814</v>
      </c>
      <c r="G8730" s="46">
        <v>2814</v>
      </c>
      <c r="H8730" s="46"/>
    </row>
    <row r="8731" spans="1:8" s="47" customFormat="1" ht="15" customHeight="1" x14ac:dyDescent="0.25">
      <c r="A8731" s="85" t="s">
        <v>2495</v>
      </c>
      <c r="B8731" s="85" t="s">
        <v>2495</v>
      </c>
      <c r="C8731" s="86" t="s">
        <v>6444</v>
      </c>
      <c r="D8731" s="87">
        <f>MAX(E8731:G8731)</f>
        <v>2816.625</v>
      </c>
      <c r="E8731" s="45">
        <v>2253.3000000000002</v>
      </c>
      <c r="F8731" s="45">
        <f>E8731*1.25</f>
        <v>2816.625</v>
      </c>
      <c r="G8731" s="46">
        <v>2816.625</v>
      </c>
      <c r="H8731" s="46"/>
    </row>
    <row r="8732" spans="1:8" s="47" customFormat="1" ht="15" customHeight="1" x14ac:dyDescent="0.25">
      <c r="A8732" s="85" t="s">
        <v>2495</v>
      </c>
      <c r="B8732" s="85" t="s">
        <v>2495</v>
      </c>
      <c r="C8732" s="86" t="s">
        <v>6480</v>
      </c>
      <c r="D8732" s="87">
        <f>MAX(E8732:G8732)</f>
        <v>2816.625</v>
      </c>
      <c r="E8732" s="45">
        <v>2253.3000000000002</v>
      </c>
      <c r="F8732" s="45">
        <f>E8732*1.25</f>
        <v>2816.625</v>
      </c>
      <c r="G8732" s="46">
        <v>2816.625</v>
      </c>
      <c r="H8732" s="46"/>
    </row>
    <row r="8733" spans="1:8" s="47" customFormat="1" ht="15" customHeight="1" x14ac:dyDescent="0.25">
      <c r="A8733" s="84"/>
      <c r="B8733" s="85">
        <v>78761</v>
      </c>
      <c r="C8733" s="86" t="s">
        <v>1069</v>
      </c>
      <c r="D8733" s="87">
        <v>2817.37</v>
      </c>
      <c r="E8733" s="50"/>
      <c r="F8733" s="50"/>
      <c r="G8733" s="50"/>
      <c r="H8733" s="46"/>
    </row>
    <row r="8734" spans="1:8" s="47" customFormat="1" ht="15" customHeight="1" x14ac:dyDescent="0.25">
      <c r="A8734" s="84"/>
      <c r="B8734" s="85">
        <v>15276</v>
      </c>
      <c r="C8734" s="86" t="s">
        <v>239</v>
      </c>
      <c r="D8734" s="87">
        <v>2822.42</v>
      </c>
      <c r="E8734" s="50"/>
      <c r="F8734" s="50"/>
      <c r="G8734" s="50"/>
      <c r="H8734" s="46"/>
    </row>
    <row r="8735" spans="1:8" s="47" customFormat="1" ht="15" customHeight="1" x14ac:dyDescent="0.25">
      <c r="A8735" s="84"/>
      <c r="B8735" s="85">
        <v>15272</v>
      </c>
      <c r="C8735" s="86" t="s">
        <v>234</v>
      </c>
      <c r="D8735" s="87">
        <v>2822.42</v>
      </c>
      <c r="E8735" s="50"/>
      <c r="F8735" s="50"/>
      <c r="G8735" s="50"/>
      <c r="H8735" s="46"/>
    </row>
    <row r="8736" spans="1:8" s="47" customFormat="1" ht="15" customHeight="1" x14ac:dyDescent="0.25">
      <c r="A8736" s="85">
        <v>55876</v>
      </c>
      <c r="B8736" s="85">
        <v>55876</v>
      </c>
      <c r="C8736" s="86" t="s">
        <v>8289</v>
      </c>
      <c r="D8736" s="87">
        <f>MAX(E8736:G8736)</f>
        <v>2829.1624999999999</v>
      </c>
      <c r="E8736" s="45">
        <v>2263.33</v>
      </c>
      <c r="F8736" s="45">
        <f>E8736*1.25</f>
        <v>2829.1624999999999</v>
      </c>
      <c r="G8736" s="46">
        <v>2829.1624999999999</v>
      </c>
      <c r="H8736" s="46"/>
    </row>
    <row r="8737" spans="1:8" s="47" customFormat="1" ht="15" customHeight="1" x14ac:dyDescent="0.25">
      <c r="A8737" s="85">
        <v>55876</v>
      </c>
      <c r="B8737" s="85">
        <v>55876</v>
      </c>
      <c r="C8737" s="86" t="s">
        <v>8285</v>
      </c>
      <c r="D8737" s="87">
        <f>MAX(E8737:G8737)</f>
        <v>2829.1624999999999</v>
      </c>
      <c r="E8737" s="45">
        <v>2263.33</v>
      </c>
      <c r="F8737" s="45">
        <f>E8737*1.25</f>
        <v>2829.1624999999999</v>
      </c>
      <c r="G8737" s="46">
        <v>2829.1624999999999</v>
      </c>
      <c r="H8737" s="46"/>
    </row>
    <row r="8738" spans="1:8" s="47" customFormat="1" ht="15" customHeight="1" x14ac:dyDescent="0.25">
      <c r="A8738" s="85" t="s">
        <v>2495</v>
      </c>
      <c r="B8738" s="85" t="s">
        <v>2495</v>
      </c>
      <c r="C8738" s="86" t="s">
        <v>6383</v>
      </c>
      <c r="D8738" s="87">
        <f>MAX(E8738:G8738)</f>
        <v>2829.8125</v>
      </c>
      <c r="E8738" s="45">
        <v>2263.85</v>
      </c>
      <c r="F8738" s="45">
        <f>E8738*1.25</f>
        <v>2829.8125</v>
      </c>
      <c r="G8738" s="46">
        <v>2829.8125</v>
      </c>
      <c r="H8738" s="46"/>
    </row>
    <row r="8739" spans="1:8" s="47" customFormat="1" ht="15" customHeight="1" x14ac:dyDescent="0.25">
      <c r="A8739" s="84"/>
      <c r="B8739" s="85">
        <v>72133</v>
      </c>
      <c r="C8739" s="86" t="s">
        <v>766</v>
      </c>
      <c r="D8739" s="87">
        <v>2831.28</v>
      </c>
      <c r="E8739" s="50"/>
      <c r="F8739" s="50"/>
      <c r="G8739" s="50"/>
      <c r="H8739" s="46"/>
    </row>
    <row r="8740" spans="1:8" s="47" customFormat="1" ht="15" customHeight="1" x14ac:dyDescent="0.25">
      <c r="A8740" s="84"/>
      <c r="B8740" s="85">
        <v>72129</v>
      </c>
      <c r="C8740" s="86" t="s">
        <v>762</v>
      </c>
      <c r="D8740" s="87">
        <v>2831.28</v>
      </c>
      <c r="E8740" s="50"/>
      <c r="F8740" s="50"/>
      <c r="G8740" s="50"/>
      <c r="H8740" s="46"/>
    </row>
    <row r="8741" spans="1:8" s="47" customFormat="1" ht="15" customHeight="1" x14ac:dyDescent="0.25">
      <c r="A8741" s="84"/>
      <c r="B8741" s="85">
        <v>10121</v>
      </c>
      <c r="C8741" s="86" t="s">
        <v>98</v>
      </c>
      <c r="D8741" s="87">
        <v>2837.04</v>
      </c>
      <c r="E8741" s="50"/>
      <c r="F8741" s="50"/>
      <c r="G8741" s="50"/>
      <c r="H8741" s="46"/>
    </row>
    <row r="8742" spans="1:8" s="47" customFormat="1" ht="15" customHeight="1" x14ac:dyDescent="0.25">
      <c r="A8742" s="84"/>
      <c r="B8742" s="85">
        <v>74150</v>
      </c>
      <c r="C8742" s="86" t="s">
        <v>863</v>
      </c>
      <c r="D8742" s="87">
        <v>2841.5</v>
      </c>
      <c r="E8742" s="50"/>
      <c r="F8742" s="50"/>
      <c r="G8742" s="50"/>
      <c r="H8742" s="46"/>
    </row>
    <row r="8743" spans="1:8" s="47" customFormat="1" ht="15" customHeight="1" x14ac:dyDescent="0.25">
      <c r="A8743" s="84"/>
      <c r="B8743" s="85">
        <v>72191</v>
      </c>
      <c r="C8743" s="86" t="s">
        <v>784</v>
      </c>
      <c r="D8743" s="87">
        <v>2844.86</v>
      </c>
      <c r="E8743" s="50"/>
      <c r="F8743" s="50"/>
      <c r="G8743" s="50"/>
      <c r="H8743" s="46"/>
    </row>
    <row r="8744" spans="1:8" s="47" customFormat="1" ht="15" customHeight="1" x14ac:dyDescent="0.25">
      <c r="A8744" s="85" t="s">
        <v>2495</v>
      </c>
      <c r="B8744" s="85" t="s">
        <v>2495</v>
      </c>
      <c r="C8744" s="86" t="s">
        <v>6462</v>
      </c>
      <c r="D8744" s="87">
        <f>MAX(E8744:G8744)</f>
        <v>2853.875</v>
      </c>
      <c r="E8744" s="45">
        <v>2283.1</v>
      </c>
      <c r="F8744" s="45">
        <f>E8744*1.25</f>
        <v>2853.875</v>
      </c>
      <c r="G8744" s="46">
        <v>2853.875</v>
      </c>
      <c r="H8744" s="46"/>
    </row>
    <row r="8745" spans="1:8" s="47" customFormat="1" ht="15" customHeight="1" x14ac:dyDescent="0.25">
      <c r="A8745" s="84"/>
      <c r="B8745" s="85">
        <v>49082</v>
      </c>
      <c r="C8745" s="86" t="s">
        <v>555</v>
      </c>
      <c r="D8745" s="87">
        <v>2856.52</v>
      </c>
      <c r="E8745" s="50"/>
      <c r="F8745" s="50"/>
      <c r="G8745" s="50"/>
      <c r="H8745" s="46"/>
    </row>
    <row r="8746" spans="1:8" s="47" customFormat="1" ht="15" customHeight="1" x14ac:dyDescent="0.25">
      <c r="A8746" s="84"/>
      <c r="B8746" s="85">
        <v>47562</v>
      </c>
      <c r="C8746" s="86" t="s">
        <v>2371</v>
      </c>
      <c r="D8746" s="87">
        <v>2856.52</v>
      </c>
      <c r="E8746" s="50"/>
      <c r="F8746" s="50"/>
      <c r="G8746" s="50"/>
      <c r="H8746" s="46"/>
    </row>
    <row r="8747" spans="1:8" s="47" customFormat="1" ht="15" customHeight="1" x14ac:dyDescent="0.25">
      <c r="A8747" s="85" t="s">
        <v>21</v>
      </c>
      <c r="B8747" s="85" t="s">
        <v>2495</v>
      </c>
      <c r="C8747" s="86" t="s">
        <v>3880</v>
      </c>
      <c r="D8747" s="87">
        <f>MAX(E8747:G8747)</f>
        <v>2857.5</v>
      </c>
      <c r="E8747" s="45">
        <v>2286</v>
      </c>
      <c r="F8747" s="45">
        <f>E8747*1.25</f>
        <v>2857.5</v>
      </c>
      <c r="G8747" s="46">
        <v>2857.5</v>
      </c>
      <c r="H8747" s="46"/>
    </row>
    <row r="8748" spans="1:8" s="47" customFormat="1" ht="15" customHeight="1" x14ac:dyDescent="0.25">
      <c r="A8748" s="84"/>
      <c r="B8748" s="85">
        <v>72132</v>
      </c>
      <c r="C8748" s="86" t="s">
        <v>765</v>
      </c>
      <c r="D8748" s="87">
        <v>2858.32</v>
      </c>
      <c r="E8748" s="50"/>
      <c r="F8748" s="50"/>
      <c r="G8748" s="50"/>
      <c r="H8748" s="46"/>
    </row>
    <row r="8749" spans="1:8" s="47" customFormat="1" ht="15" customHeight="1" x14ac:dyDescent="0.25">
      <c r="A8749" s="84"/>
      <c r="B8749" s="85">
        <v>72130</v>
      </c>
      <c r="C8749" s="86" t="s">
        <v>763</v>
      </c>
      <c r="D8749" s="87">
        <v>2858.35</v>
      </c>
      <c r="E8749" s="50"/>
      <c r="F8749" s="50"/>
      <c r="G8749" s="50"/>
      <c r="H8749" s="46"/>
    </row>
    <row r="8750" spans="1:8" s="47" customFormat="1" ht="15" customHeight="1" x14ac:dyDescent="0.25">
      <c r="A8750" s="84"/>
      <c r="B8750" s="85">
        <v>72142</v>
      </c>
      <c r="C8750" s="86" t="s">
        <v>769</v>
      </c>
      <c r="D8750" s="87">
        <v>2858.35</v>
      </c>
      <c r="E8750" s="51"/>
      <c r="F8750" s="51"/>
      <c r="G8750" s="50"/>
      <c r="H8750" s="46"/>
    </row>
    <row r="8751" spans="1:8" s="47" customFormat="1" ht="15" customHeight="1" x14ac:dyDescent="0.25">
      <c r="A8751" s="85">
        <v>70542</v>
      </c>
      <c r="B8751" s="85">
        <v>70542</v>
      </c>
      <c r="C8751" s="86" t="s">
        <v>7955</v>
      </c>
      <c r="D8751" s="87">
        <f>MAX(E8751:G8751)</f>
        <v>2876.5</v>
      </c>
      <c r="E8751" s="48">
        <v>2301.1999999999998</v>
      </c>
      <c r="F8751" s="48">
        <f>E8751*1.25</f>
        <v>2876.5</v>
      </c>
      <c r="G8751" s="46">
        <v>2876.5</v>
      </c>
      <c r="H8751" s="46"/>
    </row>
    <row r="8752" spans="1:8" s="47" customFormat="1" ht="15" customHeight="1" x14ac:dyDescent="0.25">
      <c r="A8752" s="85" t="s">
        <v>2495</v>
      </c>
      <c r="B8752" s="85" t="s">
        <v>2495</v>
      </c>
      <c r="C8752" s="86" t="s">
        <v>4603</v>
      </c>
      <c r="D8752" s="87">
        <f>MAX(E8752:G8752)</f>
        <v>2876.5625</v>
      </c>
      <c r="E8752" s="45">
        <v>2301.25</v>
      </c>
      <c r="F8752" s="45">
        <f>E8752*1.25</f>
        <v>2876.5625</v>
      </c>
      <c r="G8752" s="46">
        <v>2876.5625</v>
      </c>
      <c r="H8752" s="46"/>
    </row>
    <row r="8753" spans="1:8" s="47" customFormat="1" ht="15" customHeight="1" x14ac:dyDescent="0.25">
      <c r="A8753" s="85">
        <v>70540</v>
      </c>
      <c r="B8753" s="85">
        <v>70540</v>
      </c>
      <c r="C8753" s="86" t="s">
        <v>7940</v>
      </c>
      <c r="D8753" s="87">
        <f>MAX(E8753:G8753)</f>
        <v>2877.75</v>
      </c>
      <c r="E8753" s="48">
        <v>2302.1999999999998</v>
      </c>
      <c r="F8753" s="48">
        <f>E8753*1.25</f>
        <v>2877.75</v>
      </c>
      <c r="G8753" s="46">
        <v>2877.75</v>
      </c>
      <c r="H8753" s="46"/>
    </row>
    <row r="8754" spans="1:8" s="47" customFormat="1" ht="15" customHeight="1" x14ac:dyDescent="0.25">
      <c r="A8754" s="84"/>
      <c r="B8754" s="85">
        <v>25660</v>
      </c>
      <c r="C8754" s="86" t="s">
        <v>335</v>
      </c>
      <c r="D8754" s="87">
        <v>2888</v>
      </c>
      <c r="E8754" s="50"/>
      <c r="F8754" s="50"/>
      <c r="G8754" s="50"/>
      <c r="H8754" s="46"/>
    </row>
    <row r="8755" spans="1:8" s="47" customFormat="1" ht="15" customHeight="1" x14ac:dyDescent="0.25">
      <c r="A8755" s="85" t="s">
        <v>2495</v>
      </c>
      <c r="B8755" s="85" t="s">
        <v>2495</v>
      </c>
      <c r="C8755" s="86" t="s">
        <v>7957</v>
      </c>
      <c r="D8755" s="87">
        <f>MAX(E8755:G8755)</f>
        <v>2888.25</v>
      </c>
      <c r="E8755" s="45">
        <v>2310.6</v>
      </c>
      <c r="F8755" s="45">
        <f>E8755*1.25</f>
        <v>2888.25</v>
      </c>
      <c r="G8755" s="46">
        <v>2888.25</v>
      </c>
      <c r="H8755" s="46"/>
    </row>
    <row r="8756" spans="1:8" s="47" customFormat="1" ht="15" customHeight="1" x14ac:dyDescent="0.25">
      <c r="A8756" s="85" t="s">
        <v>2495</v>
      </c>
      <c r="B8756" s="85" t="s">
        <v>2495</v>
      </c>
      <c r="C8756" s="86" t="s">
        <v>7961</v>
      </c>
      <c r="D8756" s="87">
        <f>MAX(E8756:G8756)</f>
        <v>2888.25</v>
      </c>
      <c r="E8756" s="45">
        <v>2310.6</v>
      </c>
      <c r="F8756" s="45">
        <f>E8756*1.25</f>
        <v>2888.25</v>
      </c>
      <c r="G8756" s="46">
        <v>2888.25</v>
      </c>
      <c r="H8756" s="46"/>
    </row>
    <row r="8757" spans="1:8" s="47" customFormat="1" ht="15" customHeight="1" x14ac:dyDescent="0.25">
      <c r="A8757" s="84"/>
      <c r="B8757" s="85">
        <v>73702</v>
      </c>
      <c r="C8757" s="86" t="s">
        <v>848</v>
      </c>
      <c r="D8757" s="87">
        <v>2895.66</v>
      </c>
      <c r="E8757" s="50"/>
      <c r="F8757" s="50"/>
      <c r="G8757" s="50"/>
      <c r="H8757" s="46"/>
    </row>
    <row r="8758" spans="1:8" s="47" customFormat="1" ht="15" customHeight="1" x14ac:dyDescent="0.25">
      <c r="A8758" s="85" t="s">
        <v>2495</v>
      </c>
      <c r="B8758" s="85" t="s">
        <v>2495</v>
      </c>
      <c r="C8758" s="86" t="s">
        <v>6768</v>
      </c>
      <c r="D8758" s="87">
        <f>MAX(E8758:G8758)</f>
        <v>2902.8375000000001</v>
      </c>
      <c r="E8758" s="45">
        <v>2322.27</v>
      </c>
      <c r="F8758" s="45">
        <f>E8758*1.25</f>
        <v>2902.8375000000001</v>
      </c>
      <c r="G8758" s="46">
        <v>2902.8375000000001</v>
      </c>
      <c r="H8758" s="46"/>
    </row>
    <row r="8759" spans="1:8" s="47" customFormat="1" ht="15" customHeight="1" x14ac:dyDescent="0.25">
      <c r="A8759" s="85" t="s">
        <v>2495</v>
      </c>
      <c r="B8759" s="85" t="s">
        <v>2495</v>
      </c>
      <c r="C8759" s="86" t="s">
        <v>6496</v>
      </c>
      <c r="D8759" s="87">
        <f>MAX(E8759:G8759)</f>
        <v>2904.3</v>
      </c>
      <c r="E8759" s="45">
        <v>2323.44</v>
      </c>
      <c r="F8759" s="45">
        <f>E8759*1.25</f>
        <v>2904.3</v>
      </c>
      <c r="G8759" s="46">
        <v>2904.3</v>
      </c>
      <c r="H8759" s="46"/>
    </row>
    <row r="8760" spans="1:8" s="47" customFormat="1" ht="15" customHeight="1" x14ac:dyDescent="0.25">
      <c r="A8760" s="85" t="s">
        <v>2495</v>
      </c>
      <c r="B8760" s="85" t="s">
        <v>2495</v>
      </c>
      <c r="C8760" s="86" t="s">
        <v>6397</v>
      </c>
      <c r="D8760" s="87">
        <f>MAX(E8760:G8760)</f>
        <v>2904.3</v>
      </c>
      <c r="E8760" s="45">
        <v>2323.44</v>
      </c>
      <c r="F8760" s="45">
        <f>E8760*1.25</f>
        <v>2904.3</v>
      </c>
      <c r="G8760" s="46">
        <v>2904.3</v>
      </c>
      <c r="H8760" s="46"/>
    </row>
    <row r="8761" spans="1:8" s="47" customFormat="1" ht="15" customHeight="1" x14ac:dyDescent="0.25">
      <c r="A8761" s="85" t="s">
        <v>2495</v>
      </c>
      <c r="B8761" s="85" t="s">
        <v>2495</v>
      </c>
      <c r="C8761" s="86" t="s">
        <v>6672</v>
      </c>
      <c r="D8761" s="87">
        <f>MAX(E8761:G8761)</f>
        <v>2904.3</v>
      </c>
      <c r="E8761" s="45">
        <v>2323.44</v>
      </c>
      <c r="F8761" s="45">
        <f>E8761*1.25</f>
        <v>2904.3</v>
      </c>
      <c r="G8761" s="46">
        <v>2904.3</v>
      </c>
      <c r="H8761" s="46"/>
    </row>
    <row r="8762" spans="1:8" s="47" customFormat="1" ht="15" customHeight="1" x14ac:dyDescent="0.25">
      <c r="A8762" s="84"/>
      <c r="B8762" s="85">
        <v>51701</v>
      </c>
      <c r="C8762" s="86" t="s">
        <v>565</v>
      </c>
      <c r="D8762" s="87">
        <v>2905.6</v>
      </c>
      <c r="E8762" s="50"/>
      <c r="F8762" s="50"/>
      <c r="G8762" s="50"/>
      <c r="H8762" s="46"/>
    </row>
    <row r="8763" spans="1:8" s="47" customFormat="1" ht="15" customHeight="1" x14ac:dyDescent="0.25">
      <c r="A8763" s="85">
        <v>46050</v>
      </c>
      <c r="B8763" s="85">
        <v>46050</v>
      </c>
      <c r="C8763" s="86" t="s">
        <v>7501</v>
      </c>
      <c r="D8763" s="87">
        <f>MAX(E8763:G8763)</f>
        <v>2913.1875</v>
      </c>
      <c r="E8763" s="45">
        <v>2330.5500000000002</v>
      </c>
      <c r="F8763" s="45">
        <f>E8763*1.25</f>
        <v>2913.1875</v>
      </c>
      <c r="G8763" s="46">
        <v>2913.1875</v>
      </c>
      <c r="H8763" s="46"/>
    </row>
    <row r="8764" spans="1:8" s="47" customFormat="1" ht="15" customHeight="1" x14ac:dyDescent="0.25">
      <c r="A8764" s="85">
        <v>73722</v>
      </c>
      <c r="B8764" s="85">
        <v>73722</v>
      </c>
      <c r="C8764" s="86" t="s">
        <v>7973</v>
      </c>
      <c r="D8764" s="87">
        <f>MAX(E8764:G8764)</f>
        <v>2925.0625</v>
      </c>
      <c r="E8764" s="48">
        <v>2340.0500000000002</v>
      </c>
      <c r="F8764" s="48">
        <f>E8764*1.25</f>
        <v>2925.0625</v>
      </c>
      <c r="G8764" s="46">
        <v>2925.0625</v>
      </c>
      <c r="H8764" s="46"/>
    </row>
    <row r="8765" spans="1:8" s="47" customFormat="1" ht="15" customHeight="1" x14ac:dyDescent="0.25">
      <c r="A8765" s="85" t="s">
        <v>2495</v>
      </c>
      <c r="B8765" s="85" t="s">
        <v>2495</v>
      </c>
      <c r="C8765" s="86" t="s">
        <v>6430</v>
      </c>
      <c r="D8765" s="87">
        <f>MAX(E8765:G8765)</f>
        <v>2927.1875</v>
      </c>
      <c r="E8765" s="45">
        <v>2341.75</v>
      </c>
      <c r="F8765" s="45">
        <f>E8765*1.25</f>
        <v>2927.1875</v>
      </c>
      <c r="G8765" s="46">
        <v>2927.1875</v>
      </c>
      <c r="H8765" s="46"/>
    </row>
    <row r="8766" spans="1:8" s="47" customFormat="1" ht="15" customHeight="1" x14ac:dyDescent="0.25">
      <c r="A8766" s="85" t="s">
        <v>2495</v>
      </c>
      <c r="B8766" s="85" t="s">
        <v>2495</v>
      </c>
      <c r="C8766" s="86" t="s">
        <v>6430</v>
      </c>
      <c r="D8766" s="87">
        <f>MAX(E8766:G8766)</f>
        <v>2927.1875</v>
      </c>
      <c r="E8766" s="45">
        <v>2341.75</v>
      </c>
      <c r="F8766" s="45">
        <f>E8766*1.25</f>
        <v>2927.1875</v>
      </c>
      <c r="G8766" s="46">
        <v>2927.1875</v>
      </c>
      <c r="H8766" s="46"/>
    </row>
    <row r="8767" spans="1:8" s="47" customFormat="1" ht="15" customHeight="1" x14ac:dyDescent="0.25">
      <c r="A8767" s="85" t="s">
        <v>2495</v>
      </c>
      <c r="B8767" s="85" t="s">
        <v>2495</v>
      </c>
      <c r="C8767" s="86" t="s">
        <v>6432</v>
      </c>
      <c r="D8767" s="87">
        <f>MAX(E8767:G8767)</f>
        <v>2927.1875</v>
      </c>
      <c r="E8767" s="45">
        <v>2341.75</v>
      </c>
      <c r="F8767" s="45">
        <f>E8767*1.25</f>
        <v>2927.1875</v>
      </c>
      <c r="G8767" s="46">
        <v>2927.1875</v>
      </c>
      <c r="H8767" s="46"/>
    </row>
    <row r="8768" spans="1:8" s="47" customFormat="1" ht="15" customHeight="1" x14ac:dyDescent="0.25">
      <c r="A8768" s="84"/>
      <c r="B8768" s="85">
        <v>27818</v>
      </c>
      <c r="C8768" s="86" t="s">
        <v>384</v>
      </c>
      <c r="D8768" s="87">
        <v>2933.5</v>
      </c>
      <c r="E8768" s="50"/>
      <c r="F8768" s="50"/>
      <c r="G8768" s="50"/>
      <c r="H8768" s="46"/>
    </row>
    <row r="8769" spans="1:8" s="47" customFormat="1" ht="15" customHeight="1" x14ac:dyDescent="0.25">
      <c r="A8769" s="85" t="s">
        <v>2495</v>
      </c>
      <c r="B8769" s="85" t="s">
        <v>2495</v>
      </c>
      <c r="C8769" s="86" t="s">
        <v>6447</v>
      </c>
      <c r="D8769" s="87">
        <f>MAX(E8769:G8769)</f>
        <v>2933.8125</v>
      </c>
      <c r="E8769" s="45">
        <v>2347.0500000000002</v>
      </c>
      <c r="F8769" s="45">
        <f>E8769*1.25</f>
        <v>2933.8125</v>
      </c>
      <c r="G8769" s="46">
        <v>2933.8125</v>
      </c>
      <c r="H8769" s="46"/>
    </row>
    <row r="8770" spans="1:8" s="47" customFormat="1" ht="15" customHeight="1" x14ac:dyDescent="0.25">
      <c r="A8770" s="85">
        <v>70496</v>
      </c>
      <c r="B8770" s="85">
        <v>70496</v>
      </c>
      <c r="C8770" s="86" t="s">
        <v>6318</v>
      </c>
      <c r="D8770" s="87">
        <f>MAX(E8770:G8770)</f>
        <v>2948.5</v>
      </c>
      <c r="E8770" s="45">
        <v>2358.8000000000002</v>
      </c>
      <c r="F8770" s="45">
        <f>E8770*1.25</f>
        <v>2948.5</v>
      </c>
      <c r="G8770" s="46">
        <v>2948.5</v>
      </c>
      <c r="H8770" s="46"/>
    </row>
    <row r="8771" spans="1:8" s="47" customFormat="1" ht="15" customHeight="1" x14ac:dyDescent="0.25">
      <c r="A8771" s="85">
        <v>70545</v>
      </c>
      <c r="B8771" s="85">
        <v>70545</v>
      </c>
      <c r="C8771" s="86" t="s">
        <v>8005</v>
      </c>
      <c r="D8771" s="87">
        <f>MAX(E8771:G8771)</f>
        <v>2953.5</v>
      </c>
      <c r="E8771" s="45">
        <v>2362.8000000000002</v>
      </c>
      <c r="F8771" s="45">
        <f>E8771*1.25</f>
        <v>2953.5</v>
      </c>
      <c r="G8771" s="46">
        <v>2953.5</v>
      </c>
      <c r="H8771" s="46"/>
    </row>
    <row r="8772" spans="1:8" s="47" customFormat="1" ht="15" customHeight="1" x14ac:dyDescent="0.25">
      <c r="A8772" s="85">
        <v>70548</v>
      </c>
      <c r="B8772" s="85">
        <v>70548</v>
      </c>
      <c r="C8772" s="86" t="s">
        <v>8007</v>
      </c>
      <c r="D8772" s="87">
        <f>MAX(E8772:G8772)</f>
        <v>2953.5</v>
      </c>
      <c r="E8772" s="45">
        <v>2362.8000000000002</v>
      </c>
      <c r="F8772" s="45">
        <f>E8772*1.25</f>
        <v>2953.5</v>
      </c>
      <c r="G8772" s="46">
        <v>2953.5</v>
      </c>
      <c r="H8772" s="46"/>
    </row>
    <row r="8773" spans="1:8" s="47" customFormat="1" ht="15" customHeight="1" x14ac:dyDescent="0.25">
      <c r="A8773" s="85">
        <v>95805</v>
      </c>
      <c r="B8773" s="85">
        <v>95805</v>
      </c>
      <c r="C8773" s="86" t="s">
        <v>8527</v>
      </c>
      <c r="D8773" s="87">
        <f>MAX(E8773:G8773)</f>
        <v>2959.375</v>
      </c>
      <c r="E8773" s="45">
        <v>2367.5</v>
      </c>
      <c r="F8773" s="45">
        <f>E8773*1.25</f>
        <v>2959.375</v>
      </c>
      <c r="G8773" s="46">
        <v>2959.375</v>
      </c>
      <c r="H8773" s="46"/>
    </row>
    <row r="8774" spans="1:8" s="47" customFormat="1" ht="15" customHeight="1" x14ac:dyDescent="0.25">
      <c r="A8774" s="90"/>
      <c r="B8774" s="90" t="s">
        <v>786</v>
      </c>
      <c r="C8774" s="89" t="s">
        <v>787</v>
      </c>
      <c r="D8774" s="87">
        <f>MAX(E8774:G8774)</f>
        <v>2960.68</v>
      </c>
      <c r="E8774" s="38"/>
      <c r="F8774" s="37">
        <v>2960.68</v>
      </c>
      <c r="G8774" s="46">
        <v>2960.68</v>
      </c>
      <c r="H8774" s="46"/>
    </row>
    <row r="8775" spans="1:8" s="47" customFormat="1" ht="15" customHeight="1" x14ac:dyDescent="0.25">
      <c r="A8775" s="90"/>
      <c r="B8775" s="90" t="s">
        <v>789</v>
      </c>
      <c r="C8775" s="89" t="s">
        <v>790</v>
      </c>
      <c r="D8775" s="87">
        <f>MAX(E8775:G8775)</f>
        <v>2960.68</v>
      </c>
      <c r="E8775" s="38"/>
      <c r="F8775" s="37">
        <v>2960.68</v>
      </c>
      <c r="G8775" s="46">
        <v>2960.68</v>
      </c>
      <c r="H8775" s="46"/>
    </row>
    <row r="8776" spans="1:8" s="47" customFormat="1" ht="15" customHeight="1" x14ac:dyDescent="0.25">
      <c r="A8776" s="90"/>
      <c r="B8776" s="90" t="s">
        <v>792</v>
      </c>
      <c r="C8776" s="89" t="s">
        <v>793</v>
      </c>
      <c r="D8776" s="87">
        <f>MAX(E8776:G8776)</f>
        <v>2960.68</v>
      </c>
      <c r="E8776" s="38"/>
      <c r="F8776" s="37">
        <v>2960.68</v>
      </c>
      <c r="G8776" s="46">
        <v>2960.68</v>
      </c>
      <c r="H8776" s="46"/>
    </row>
    <row r="8777" spans="1:8" s="47" customFormat="1" ht="15" customHeight="1" x14ac:dyDescent="0.25">
      <c r="A8777" s="85" t="s">
        <v>21</v>
      </c>
      <c r="B8777" s="85" t="s">
        <v>2495</v>
      </c>
      <c r="C8777" s="86" t="s">
        <v>4021</v>
      </c>
      <c r="D8777" s="87">
        <f>MAX(E8777:G8777)</f>
        <v>2973.8999999999996</v>
      </c>
      <c r="E8777" s="45">
        <v>2379.12</v>
      </c>
      <c r="F8777" s="45">
        <f>E8777*1.25</f>
        <v>2973.8999999999996</v>
      </c>
      <c r="G8777" s="46">
        <v>2973.8999999999996</v>
      </c>
      <c r="H8777" s="46"/>
    </row>
    <row r="8778" spans="1:8" s="47" customFormat="1" ht="15" customHeight="1" x14ac:dyDescent="0.25">
      <c r="A8778" s="84"/>
      <c r="B8778" s="85">
        <v>15277</v>
      </c>
      <c r="C8778" s="86" t="s">
        <v>240</v>
      </c>
      <c r="D8778" s="87">
        <v>2976.36</v>
      </c>
      <c r="E8778" s="50"/>
      <c r="F8778" s="50"/>
      <c r="G8778" s="50"/>
      <c r="H8778" s="46"/>
    </row>
    <row r="8779" spans="1:8" s="47" customFormat="1" ht="15" customHeight="1" x14ac:dyDescent="0.25">
      <c r="A8779" s="84"/>
      <c r="B8779" s="85">
        <v>15275</v>
      </c>
      <c r="C8779" s="86" t="s">
        <v>238</v>
      </c>
      <c r="D8779" s="87">
        <v>2976.36</v>
      </c>
      <c r="E8779" s="50"/>
      <c r="F8779" s="50"/>
      <c r="G8779" s="50"/>
      <c r="H8779" s="46"/>
    </row>
    <row r="8780" spans="1:8" s="47" customFormat="1" ht="15" customHeight="1" x14ac:dyDescent="0.25">
      <c r="A8780" s="84"/>
      <c r="B8780" s="85">
        <v>15271</v>
      </c>
      <c r="C8780" s="86" t="s">
        <v>233</v>
      </c>
      <c r="D8780" s="87">
        <v>2976.36</v>
      </c>
      <c r="E8780" s="50"/>
      <c r="F8780" s="50"/>
      <c r="G8780" s="50"/>
      <c r="H8780" s="46"/>
    </row>
    <row r="8781" spans="1:8" s="47" customFormat="1" ht="15" customHeight="1" x14ac:dyDescent="0.25">
      <c r="A8781" s="84"/>
      <c r="B8781" s="85">
        <v>15002</v>
      </c>
      <c r="C8781" s="86" t="s">
        <v>230</v>
      </c>
      <c r="D8781" s="87">
        <v>2976.36</v>
      </c>
      <c r="E8781" s="50"/>
      <c r="F8781" s="50"/>
      <c r="G8781" s="50"/>
      <c r="H8781" s="46"/>
    </row>
    <row r="8782" spans="1:8" s="47" customFormat="1" ht="15" customHeight="1" x14ac:dyDescent="0.25">
      <c r="A8782" s="90"/>
      <c r="B8782" s="90" t="s">
        <v>237</v>
      </c>
      <c r="C8782" s="89" t="s">
        <v>2414</v>
      </c>
      <c r="D8782" s="87">
        <f>MAX(E8782:G8782)</f>
        <v>2976.36</v>
      </c>
      <c r="E8782" s="36"/>
      <c r="F8782" s="37">
        <v>2976.36</v>
      </c>
      <c r="G8782" s="46">
        <v>2976.36</v>
      </c>
      <c r="H8782" s="46"/>
    </row>
    <row r="8783" spans="1:8" s="47" customFormat="1" ht="15" customHeight="1" x14ac:dyDescent="0.25">
      <c r="A8783" s="85" t="s">
        <v>8140</v>
      </c>
      <c r="B8783" s="85" t="s">
        <v>8140</v>
      </c>
      <c r="C8783" s="86" t="s">
        <v>8162</v>
      </c>
      <c r="D8783" s="87">
        <f>MAX(E8783:G8783)</f>
        <v>2985</v>
      </c>
      <c r="E8783" s="45">
        <v>2388</v>
      </c>
      <c r="F8783" s="45">
        <f>E8783*1.25</f>
        <v>2985</v>
      </c>
      <c r="G8783" s="46">
        <v>2985</v>
      </c>
      <c r="H8783" s="46"/>
    </row>
    <row r="8784" spans="1:8" s="47" customFormat="1" ht="15" customHeight="1" x14ac:dyDescent="0.25">
      <c r="A8784" s="85" t="s">
        <v>8140</v>
      </c>
      <c r="B8784" s="85" t="s">
        <v>8140</v>
      </c>
      <c r="C8784" s="86" t="s">
        <v>8161</v>
      </c>
      <c r="D8784" s="87">
        <f>MAX(E8784:G8784)</f>
        <v>2985</v>
      </c>
      <c r="E8784" s="45">
        <v>2388</v>
      </c>
      <c r="F8784" s="45">
        <f>E8784*1.25</f>
        <v>2985</v>
      </c>
      <c r="G8784" s="46">
        <v>2985</v>
      </c>
      <c r="H8784" s="46"/>
    </row>
    <row r="8785" spans="1:8" s="47" customFormat="1" ht="15" customHeight="1" x14ac:dyDescent="0.25">
      <c r="A8785" s="85" t="s">
        <v>8140</v>
      </c>
      <c r="B8785" s="85" t="s">
        <v>2495</v>
      </c>
      <c r="C8785" s="86" t="s">
        <v>8143</v>
      </c>
      <c r="D8785" s="87">
        <f>MAX(E8785:G8785)</f>
        <v>2985</v>
      </c>
      <c r="E8785" s="45">
        <v>2388</v>
      </c>
      <c r="F8785" s="45">
        <f>E8785*1.25</f>
        <v>2985</v>
      </c>
      <c r="G8785" s="46">
        <v>2985</v>
      </c>
      <c r="H8785" s="46"/>
    </row>
    <row r="8786" spans="1:8" s="47" customFormat="1" ht="15" customHeight="1" x14ac:dyDescent="0.25">
      <c r="A8786" s="84"/>
      <c r="B8786" s="85">
        <v>57020</v>
      </c>
      <c r="C8786" s="86" t="s">
        <v>583</v>
      </c>
      <c r="D8786" s="87">
        <v>2990.85</v>
      </c>
      <c r="E8786" s="50"/>
      <c r="F8786" s="50"/>
      <c r="G8786" s="50"/>
      <c r="H8786" s="46"/>
    </row>
    <row r="8787" spans="1:8" s="47" customFormat="1" ht="15" customHeight="1" x14ac:dyDescent="0.25">
      <c r="A8787" s="84"/>
      <c r="B8787" s="85">
        <v>59025</v>
      </c>
      <c r="C8787" s="86" t="s">
        <v>586</v>
      </c>
      <c r="D8787" s="87">
        <v>2990.85</v>
      </c>
      <c r="E8787" s="50"/>
      <c r="F8787" s="50"/>
      <c r="G8787" s="50"/>
      <c r="H8787" s="46"/>
    </row>
    <row r="8788" spans="1:8" s="47" customFormat="1" ht="15" customHeight="1" x14ac:dyDescent="0.25">
      <c r="A8788" s="90"/>
      <c r="B8788" s="90" t="s">
        <v>773</v>
      </c>
      <c r="C8788" s="89" t="s">
        <v>774</v>
      </c>
      <c r="D8788" s="87">
        <f>MAX(E8788:G8788)</f>
        <v>2992.78</v>
      </c>
      <c r="E8788" s="38"/>
      <c r="F8788" s="37">
        <v>2992.78</v>
      </c>
      <c r="G8788" s="46">
        <v>2992.78</v>
      </c>
      <c r="H8788" s="46"/>
    </row>
    <row r="8789" spans="1:8" s="47" customFormat="1" ht="15" customHeight="1" x14ac:dyDescent="0.25">
      <c r="A8789" s="90"/>
      <c r="B8789" s="90" t="s">
        <v>781</v>
      </c>
      <c r="C8789" s="89" t="s">
        <v>782</v>
      </c>
      <c r="D8789" s="87">
        <f>MAX(E8789:G8789)</f>
        <v>2992.78</v>
      </c>
      <c r="E8789" s="38"/>
      <c r="F8789" s="37">
        <v>2992.78</v>
      </c>
      <c r="G8789" s="46">
        <v>2992.78</v>
      </c>
      <c r="H8789" s="46"/>
    </row>
    <row r="8790" spans="1:8" s="47" customFormat="1" ht="15" customHeight="1" x14ac:dyDescent="0.25">
      <c r="A8790" s="90"/>
      <c r="B8790" s="90" t="s">
        <v>775</v>
      </c>
      <c r="C8790" s="89" t="s">
        <v>776</v>
      </c>
      <c r="D8790" s="87">
        <f>MAX(E8790:G8790)</f>
        <v>2992.78</v>
      </c>
      <c r="E8790" s="38"/>
      <c r="F8790" s="37">
        <v>2992.78</v>
      </c>
      <c r="G8790" s="46">
        <v>2992.78</v>
      </c>
      <c r="H8790" s="46"/>
    </row>
    <row r="8791" spans="1:8" s="47" customFormat="1" ht="15" customHeight="1" x14ac:dyDescent="0.25">
      <c r="A8791" s="90"/>
      <c r="B8791" s="90" t="s">
        <v>779</v>
      </c>
      <c r="C8791" s="89" t="s">
        <v>780</v>
      </c>
      <c r="D8791" s="87">
        <f>MAX(E8791:G8791)</f>
        <v>2992.78</v>
      </c>
      <c r="E8791" s="38"/>
      <c r="F8791" s="37">
        <v>2992.78</v>
      </c>
      <c r="G8791" s="46">
        <v>2992.78</v>
      </c>
      <c r="H8791" s="46"/>
    </row>
    <row r="8792" spans="1:8" s="47" customFormat="1" ht="15" customHeight="1" x14ac:dyDescent="0.25">
      <c r="A8792" s="90"/>
      <c r="B8792" s="90" t="s">
        <v>777</v>
      </c>
      <c r="C8792" s="89" t="s">
        <v>778</v>
      </c>
      <c r="D8792" s="87">
        <f>MAX(E8792:G8792)</f>
        <v>2992.78</v>
      </c>
      <c r="E8792" s="38"/>
      <c r="F8792" s="37">
        <v>2992.78</v>
      </c>
      <c r="G8792" s="46">
        <v>2992.78</v>
      </c>
      <c r="H8792" s="46"/>
    </row>
    <row r="8793" spans="1:8" s="47" customFormat="1" ht="15" customHeight="1" x14ac:dyDescent="0.25">
      <c r="A8793" s="85" t="s">
        <v>25</v>
      </c>
      <c r="B8793" s="85" t="s">
        <v>2495</v>
      </c>
      <c r="C8793" s="86" t="s">
        <v>3204</v>
      </c>
      <c r="D8793" s="87">
        <f>MAX(E8793:G8793)</f>
        <v>3000</v>
      </c>
      <c r="E8793" s="45">
        <v>2400</v>
      </c>
      <c r="F8793" s="45">
        <f>E8793*1.25</f>
        <v>3000</v>
      </c>
      <c r="G8793" s="46">
        <v>3000</v>
      </c>
      <c r="H8793" s="46"/>
    </row>
    <row r="8794" spans="1:8" s="47" customFormat="1" ht="15" customHeight="1" x14ac:dyDescent="0.25">
      <c r="A8794" s="85" t="s">
        <v>25</v>
      </c>
      <c r="B8794" s="85" t="s">
        <v>2495</v>
      </c>
      <c r="C8794" s="86" t="s">
        <v>3588</v>
      </c>
      <c r="D8794" s="87">
        <f>MAX(E8794:G8794)</f>
        <v>3000</v>
      </c>
      <c r="E8794" s="45">
        <v>2400</v>
      </c>
      <c r="F8794" s="45">
        <f>E8794*1.25</f>
        <v>3000</v>
      </c>
      <c r="G8794" s="46">
        <v>3000</v>
      </c>
      <c r="H8794" s="46"/>
    </row>
    <row r="8795" spans="1:8" s="47" customFormat="1" ht="15" customHeight="1" x14ac:dyDescent="0.25">
      <c r="A8795" s="85" t="s">
        <v>2495</v>
      </c>
      <c r="B8795" s="85" t="s">
        <v>2495</v>
      </c>
      <c r="C8795" s="86" t="s">
        <v>3758</v>
      </c>
      <c r="D8795" s="87">
        <f>MAX(E8795:G8795)</f>
        <v>3000</v>
      </c>
      <c r="E8795" s="45">
        <v>2400</v>
      </c>
      <c r="F8795" s="45">
        <f>E8795*1.25</f>
        <v>3000</v>
      </c>
      <c r="G8795" s="46">
        <v>3000</v>
      </c>
      <c r="H8795" s="46"/>
    </row>
    <row r="8796" spans="1:8" s="47" customFormat="1" ht="15" customHeight="1" x14ac:dyDescent="0.25">
      <c r="A8796" s="85" t="s">
        <v>3591</v>
      </c>
      <c r="B8796" s="85" t="s">
        <v>2495</v>
      </c>
      <c r="C8796" s="86" t="s">
        <v>3592</v>
      </c>
      <c r="D8796" s="87">
        <f>MAX(E8796:G8796)</f>
        <v>3000</v>
      </c>
      <c r="E8796" s="45">
        <v>2400</v>
      </c>
      <c r="F8796" s="45">
        <f>E8796*1.25</f>
        <v>3000</v>
      </c>
      <c r="G8796" s="46">
        <v>3000</v>
      </c>
      <c r="H8796" s="46"/>
    </row>
    <row r="8797" spans="1:8" s="47" customFormat="1" ht="15" customHeight="1" x14ac:dyDescent="0.25">
      <c r="A8797" s="85" t="s">
        <v>25</v>
      </c>
      <c r="B8797" s="85" t="s">
        <v>2495</v>
      </c>
      <c r="C8797" s="86" t="s">
        <v>3624</v>
      </c>
      <c r="D8797" s="87">
        <f>MAX(E8797:G8797)</f>
        <v>3000</v>
      </c>
      <c r="E8797" s="45">
        <v>2400</v>
      </c>
      <c r="F8797" s="45">
        <f>E8797*1.25</f>
        <v>3000</v>
      </c>
      <c r="G8797" s="46">
        <v>3000</v>
      </c>
      <c r="H8797" s="46"/>
    </row>
    <row r="8798" spans="1:8" s="47" customFormat="1" ht="15" customHeight="1" x14ac:dyDescent="0.25">
      <c r="A8798" s="84"/>
      <c r="B8798" s="85">
        <v>77338</v>
      </c>
      <c r="C8798" s="86" t="s">
        <v>1005</v>
      </c>
      <c r="D8798" s="87">
        <v>3003.59</v>
      </c>
      <c r="E8798" s="50"/>
      <c r="F8798" s="50"/>
      <c r="G8798" s="50"/>
      <c r="H8798" s="46"/>
    </row>
    <row r="8799" spans="1:8" s="47" customFormat="1" ht="15" customHeight="1" x14ac:dyDescent="0.25">
      <c r="A8799" s="84"/>
      <c r="B8799" s="85">
        <v>23505</v>
      </c>
      <c r="C8799" s="86" t="s">
        <v>308</v>
      </c>
      <c r="D8799" s="87">
        <v>3013.65</v>
      </c>
      <c r="E8799" s="50"/>
      <c r="F8799" s="50"/>
      <c r="G8799" s="50"/>
      <c r="H8799" s="46"/>
    </row>
    <row r="8800" spans="1:8" s="47" customFormat="1" ht="15" customHeight="1" x14ac:dyDescent="0.25">
      <c r="A8800" s="84"/>
      <c r="B8800" s="85">
        <v>55866</v>
      </c>
      <c r="C8800" s="86" t="s">
        <v>2368</v>
      </c>
      <c r="D8800" s="87">
        <v>3014.67</v>
      </c>
      <c r="E8800" s="50"/>
      <c r="F8800" s="50"/>
      <c r="G8800" s="50"/>
      <c r="H8800" s="46"/>
    </row>
    <row r="8801" spans="1:8" s="47" customFormat="1" ht="15" customHeight="1" x14ac:dyDescent="0.25">
      <c r="A8801" s="85">
        <v>77385</v>
      </c>
      <c r="B8801" s="85">
        <v>77385</v>
      </c>
      <c r="C8801" s="86" t="s">
        <v>6166</v>
      </c>
      <c r="D8801" s="87">
        <f>MAX(E8801:G8801)</f>
        <v>3017.3500000000004</v>
      </c>
      <c r="E8801" s="45">
        <v>2413.88</v>
      </c>
      <c r="F8801" s="45">
        <f>E8801*1.25</f>
        <v>3017.3500000000004</v>
      </c>
      <c r="G8801" s="46">
        <v>3017.3500000000004</v>
      </c>
      <c r="H8801" s="46"/>
    </row>
    <row r="8802" spans="1:8" s="47" customFormat="1" ht="15" customHeight="1" x14ac:dyDescent="0.25">
      <c r="A8802" s="85" t="s">
        <v>2495</v>
      </c>
      <c r="B8802" s="85" t="s">
        <v>2495</v>
      </c>
      <c r="C8802" s="86" t="s">
        <v>6597</v>
      </c>
      <c r="D8802" s="87">
        <f>MAX(E8802:G8802)</f>
        <v>3023.4375</v>
      </c>
      <c r="E8802" s="45">
        <v>2418.75</v>
      </c>
      <c r="F8802" s="45">
        <f>E8802*1.25</f>
        <v>3023.4375</v>
      </c>
      <c r="G8802" s="46">
        <v>3023.4375</v>
      </c>
      <c r="H8802" s="46"/>
    </row>
    <row r="8803" spans="1:8" s="47" customFormat="1" ht="15" customHeight="1" x14ac:dyDescent="0.25">
      <c r="A8803" s="85" t="s">
        <v>21</v>
      </c>
      <c r="B8803" s="85" t="s">
        <v>2495</v>
      </c>
      <c r="C8803" s="86" t="s">
        <v>3910</v>
      </c>
      <c r="D8803" s="87">
        <f>MAX(E8803:G8803)</f>
        <v>3037.5</v>
      </c>
      <c r="E8803" s="45">
        <v>2430</v>
      </c>
      <c r="F8803" s="45">
        <f>E8803*1.25</f>
        <v>3037.5</v>
      </c>
      <c r="G8803" s="46">
        <v>3037.5</v>
      </c>
      <c r="H8803" s="46"/>
    </row>
    <row r="8804" spans="1:8" s="47" customFormat="1" ht="15" customHeight="1" x14ac:dyDescent="0.25">
      <c r="A8804" s="85">
        <v>75962</v>
      </c>
      <c r="B8804" s="85">
        <v>75962</v>
      </c>
      <c r="C8804" s="86" t="s">
        <v>6096</v>
      </c>
      <c r="D8804" s="87">
        <f>MAX(E8804:G8804)</f>
        <v>3042.875</v>
      </c>
      <c r="E8804" s="48">
        <v>2434.3000000000002</v>
      </c>
      <c r="F8804" s="48">
        <f>E8804*1.25</f>
        <v>3042.875</v>
      </c>
      <c r="G8804" s="49">
        <v>3042.875</v>
      </c>
      <c r="H8804" s="46"/>
    </row>
    <row r="8805" spans="1:8" s="47" customFormat="1" ht="15" customHeight="1" x14ac:dyDescent="0.25">
      <c r="A8805" s="85">
        <v>75966</v>
      </c>
      <c r="B8805" s="85">
        <v>75966</v>
      </c>
      <c r="C8805" s="86" t="s">
        <v>6099</v>
      </c>
      <c r="D8805" s="87">
        <f>MAX(E8805:G8805)</f>
        <v>3042.875</v>
      </c>
      <c r="E8805" s="48">
        <v>2434.3000000000002</v>
      </c>
      <c r="F8805" s="48">
        <f>E8805*1.25</f>
        <v>3042.875</v>
      </c>
      <c r="G8805" s="49">
        <v>3042.875</v>
      </c>
      <c r="H8805" s="46"/>
    </row>
    <row r="8806" spans="1:8" s="47" customFormat="1" ht="15" customHeight="1" x14ac:dyDescent="0.25">
      <c r="A8806" s="85">
        <v>75980</v>
      </c>
      <c r="B8806" s="85">
        <v>75980</v>
      </c>
      <c r="C8806" s="86" t="s">
        <v>6101</v>
      </c>
      <c r="D8806" s="87">
        <f>MAX(E8806:G8806)</f>
        <v>3042.875</v>
      </c>
      <c r="E8806" s="45">
        <v>2434.3000000000002</v>
      </c>
      <c r="F8806" s="45">
        <f>E8806*1.25</f>
        <v>3042.875</v>
      </c>
      <c r="G8806" s="46">
        <v>3042.875</v>
      </c>
      <c r="H8806" s="46"/>
    </row>
    <row r="8807" spans="1:8" s="47" customFormat="1" ht="15" customHeight="1" x14ac:dyDescent="0.25">
      <c r="A8807" s="85">
        <v>75896</v>
      </c>
      <c r="B8807" s="85">
        <v>75896</v>
      </c>
      <c r="C8807" s="86" t="s">
        <v>6092</v>
      </c>
      <c r="D8807" s="87">
        <f>MAX(E8807:G8807)</f>
        <v>3042.875</v>
      </c>
      <c r="E8807" s="45">
        <v>2434.3000000000002</v>
      </c>
      <c r="F8807" s="45">
        <f>E8807*1.25</f>
        <v>3042.875</v>
      </c>
      <c r="G8807" s="46">
        <v>3042.875</v>
      </c>
      <c r="H8807" s="46"/>
    </row>
    <row r="8808" spans="1:8" s="47" customFormat="1" ht="15" customHeight="1" x14ac:dyDescent="0.25">
      <c r="A8808" s="85" t="s">
        <v>21</v>
      </c>
      <c r="B8808" s="85" t="s">
        <v>2495</v>
      </c>
      <c r="C8808" s="86" t="s">
        <v>3215</v>
      </c>
      <c r="D8808" s="87">
        <f>MAX(E8808:G8808)</f>
        <v>3050</v>
      </c>
      <c r="E8808" s="45">
        <v>2440</v>
      </c>
      <c r="F8808" s="45">
        <f>E8808*1.25</f>
        <v>3050</v>
      </c>
      <c r="G8808" s="46">
        <v>3050</v>
      </c>
      <c r="H8808" s="46"/>
    </row>
    <row r="8809" spans="1:8" s="47" customFormat="1" ht="15" customHeight="1" x14ac:dyDescent="0.25">
      <c r="A8809" s="85">
        <v>75635</v>
      </c>
      <c r="B8809" s="85">
        <v>75635</v>
      </c>
      <c r="C8809" s="86" t="s">
        <v>6352</v>
      </c>
      <c r="D8809" s="87">
        <f>MAX(E8809:G8809)</f>
        <v>3055.4375</v>
      </c>
      <c r="E8809" s="45">
        <v>2444.35</v>
      </c>
      <c r="F8809" s="45">
        <f>E8809*1.25</f>
        <v>3055.4375</v>
      </c>
      <c r="G8809" s="46">
        <v>3055.4375</v>
      </c>
      <c r="H8809" s="46"/>
    </row>
    <row r="8810" spans="1:8" s="47" customFormat="1" ht="15" customHeight="1" x14ac:dyDescent="0.25">
      <c r="A8810" s="85" t="s">
        <v>2495</v>
      </c>
      <c r="B8810" s="85" t="s">
        <v>2495</v>
      </c>
      <c r="C8810" s="86" t="s">
        <v>6589</v>
      </c>
      <c r="D8810" s="87">
        <f>MAX(E8810:G8810)</f>
        <v>3059.0249999999996</v>
      </c>
      <c r="E8810" s="45">
        <v>2447.2199999999998</v>
      </c>
      <c r="F8810" s="45">
        <f>E8810*1.25</f>
        <v>3059.0249999999996</v>
      </c>
      <c r="G8810" s="46">
        <v>3059.0249999999996</v>
      </c>
      <c r="H8810" s="46"/>
    </row>
    <row r="8811" spans="1:8" s="47" customFormat="1" ht="15" customHeight="1" x14ac:dyDescent="0.25">
      <c r="A8811" s="85" t="s">
        <v>2495</v>
      </c>
      <c r="B8811" s="85" t="s">
        <v>2495</v>
      </c>
      <c r="C8811" s="86" t="s">
        <v>6599</v>
      </c>
      <c r="D8811" s="87">
        <f>MAX(E8811:G8811)</f>
        <v>3059.0249999999996</v>
      </c>
      <c r="E8811" s="45">
        <v>2447.2199999999998</v>
      </c>
      <c r="F8811" s="45">
        <f>E8811*1.25</f>
        <v>3059.0249999999996</v>
      </c>
      <c r="G8811" s="46">
        <v>3059.0249999999996</v>
      </c>
      <c r="H8811" s="46"/>
    </row>
    <row r="8812" spans="1:8" s="47" customFormat="1" ht="15" customHeight="1" x14ac:dyDescent="0.25">
      <c r="A8812" s="85" t="s">
        <v>2495</v>
      </c>
      <c r="B8812" s="85" t="s">
        <v>2495</v>
      </c>
      <c r="C8812" s="86" t="s">
        <v>6779</v>
      </c>
      <c r="D8812" s="87">
        <f>MAX(E8812:G8812)</f>
        <v>3059.0249999999996</v>
      </c>
      <c r="E8812" s="45">
        <v>2447.2199999999998</v>
      </c>
      <c r="F8812" s="45">
        <f>E8812*1.25</f>
        <v>3059.0249999999996</v>
      </c>
      <c r="G8812" s="46">
        <v>3059.0249999999996</v>
      </c>
      <c r="H8812" s="46"/>
    </row>
    <row r="8813" spans="1:8" s="47" customFormat="1" ht="15" customHeight="1" x14ac:dyDescent="0.25">
      <c r="A8813" s="85" t="s">
        <v>2495</v>
      </c>
      <c r="B8813" s="85" t="s">
        <v>2495</v>
      </c>
      <c r="C8813" s="86" t="s">
        <v>6678</v>
      </c>
      <c r="D8813" s="87">
        <f>MAX(E8813:G8813)</f>
        <v>3059.0249999999996</v>
      </c>
      <c r="E8813" s="45">
        <v>2447.2199999999998</v>
      </c>
      <c r="F8813" s="45">
        <f>E8813*1.25</f>
        <v>3059.0249999999996</v>
      </c>
      <c r="G8813" s="46">
        <v>3059.0249999999996</v>
      </c>
      <c r="H8813" s="46"/>
    </row>
    <row r="8814" spans="1:8" s="47" customFormat="1" ht="15" customHeight="1" x14ac:dyDescent="0.25">
      <c r="A8814" s="84"/>
      <c r="B8814" s="85">
        <v>27830</v>
      </c>
      <c r="C8814" s="86" t="s">
        <v>386</v>
      </c>
      <c r="D8814" s="87">
        <v>3061.81</v>
      </c>
      <c r="E8814" s="50"/>
      <c r="F8814" s="50"/>
      <c r="G8814" s="50"/>
      <c r="H8814" s="46"/>
    </row>
    <row r="8815" spans="1:8" s="47" customFormat="1" ht="15" customHeight="1" x14ac:dyDescent="0.25">
      <c r="A8815" s="85" t="s">
        <v>2495</v>
      </c>
      <c r="B8815" s="85" t="s">
        <v>2495</v>
      </c>
      <c r="C8815" s="86" t="s">
        <v>6757</v>
      </c>
      <c r="D8815" s="87">
        <f>MAX(E8815:G8815)</f>
        <v>3078.6875</v>
      </c>
      <c r="E8815" s="45">
        <v>2462.9499999999998</v>
      </c>
      <c r="F8815" s="45">
        <f>E8815*1.25</f>
        <v>3078.6875</v>
      </c>
      <c r="G8815" s="46">
        <v>3078.6875</v>
      </c>
      <c r="H8815" s="46"/>
    </row>
    <row r="8816" spans="1:8" s="47" customFormat="1" ht="15" customHeight="1" x14ac:dyDescent="0.25">
      <c r="A8816" s="85" t="s">
        <v>2495</v>
      </c>
      <c r="B8816" s="85" t="s">
        <v>2495</v>
      </c>
      <c r="C8816" s="86" t="s">
        <v>6400</v>
      </c>
      <c r="D8816" s="87">
        <f>MAX(E8816:G8816)</f>
        <v>3089.25</v>
      </c>
      <c r="E8816" s="48">
        <v>2471.4</v>
      </c>
      <c r="F8816" s="48">
        <f>E8816*1.25</f>
        <v>3089.25</v>
      </c>
      <c r="G8816" s="49">
        <v>3089.25</v>
      </c>
      <c r="H8816" s="46"/>
    </row>
    <row r="8817" spans="1:8" s="47" customFormat="1" ht="15" customHeight="1" x14ac:dyDescent="0.25">
      <c r="A8817" s="85" t="s">
        <v>2495</v>
      </c>
      <c r="B8817" s="85" t="s">
        <v>2495</v>
      </c>
      <c r="C8817" s="86" t="s">
        <v>6401</v>
      </c>
      <c r="D8817" s="87">
        <f>MAX(E8817:G8817)</f>
        <v>3089.25</v>
      </c>
      <c r="E8817" s="48">
        <v>2471.4</v>
      </c>
      <c r="F8817" s="48">
        <f>E8817*1.25</f>
        <v>3089.25</v>
      </c>
      <c r="G8817" s="49">
        <v>3089.25</v>
      </c>
      <c r="H8817" s="46"/>
    </row>
    <row r="8818" spans="1:8" s="47" customFormat="1" ht="15" customHeight="1" x14ac:dyDescent="0.25">
      <c r="A8818" s="84"/>
      <c r="B8818" s="85">
        <v>74160</v>
      </c>
      <c r="C8818" s="86" t="s">
        <v>864</v>
      </c>
      <c r="D8818" s="87">
        <v>3091.75</v>
      </c>
      <c r="E8818" s="50"/>
      <c r="F8818" s="50"/>
      <c r="G8818" s="50"/>
      <c r="H8818" s="46"/>
    </row>
    <row r="8819" spans="1:8" s="47" customFormat="1" ht="15" customHeight="1" x14ac:dyDescent="0.25">
      <c r="A8819" s="85">
        <v>72196</v>
      </c>
      <c r="B8819" s="85">
        <v>72196</v>
      </c>
      <c r="C8819" s="86" t="s">
        <v>7941</v>
      </c>
      <c r="D8819" s="87">
        <f>MAX(E8819:G8819)</f>
        <v>3093.7625000000003</v>
      </c>
      <c r="E8819" s="48">
        <v>2475.0100000000002</v>
      </c>
      <c r="F8819" s="48">
        <f>E8819*1.25</f>
        <v>3093.7625000000003</v>
      </c>
      <c r="G8819" s="46">
        <v>3093.7625000000003</v>
      </c>
      <c r="H8819" s="46"/>
    </row>
    <row r="8820" spans="1:8" s="47" customFormat="1" ht="15" customHeight="1" x14ac:dyDescent="0.25">
      <c r="A8820" s="85" t="s">
        <v>2495</v>
      </c>
      <c r="B8820" s="85" t="s">
        <v>2495</v>
      </c>
      <c r="C8820" s="86" t="s">
        <v>5138</v>
      </c>
      <c r="D8820" s="87">
        <f>MAX(E8820:G8820)</f>
        <v>3094.75</v>
      </c>
      <c r="E8820" s="45">
        <v>2475.8000000000002</v>
      </c>
      <c r="F8820" s="45">
        <f>E8820*1.25</f>
        <v>3094.75</v>
      </c>
      <c r="G8820" s="46">
        <v>3094.75</v>
      </c>
      <c r="H8820" s="46"/>
    </row>
    <row r="8821" spans="1:8" s="47" customFormat="1" ht="15" customHeight="1" x14ac:dyDescent="0.25">
      <c r="A8821" s="85" t="s">
        <v>2495</v>
      </c>
      <c r="B8821" s="85" t="s">
        <v>2495</v>
      </c>
      <c r="C8821" s="86" t="s">
        <v>6404</v>
      </c>
      <c r="D8821" s="87">
        <f>MAX(E8821:G8821)</f>
        <v>3094.9749999999999</v>
      </c>
      <c r="E8821" s="45">
        <v>2475.98</v>
      </c>
      <c r="F8821" s="45">
        <f>E8821*1.25</f>
        <v>3094.9749999999999</v>
      </c>
      <c r="G8821" s="46">
        <v>3094.9749999999999</v>
      </c>
      <c r="H8821" s="46"/>
    </row>
    <row r="8822" spans="1:8" s="47" customFormat="1" ht="15" customHeight="1" x14ac:dyDescent="0.25">
      <c r="A8822" s="85" t="s">
        <v>25</v>
      </c>
      <c r="B8822" s="85" t="s">
        <v>2495</v>
      </c>
      <c r="C8822" s="86" t="s">
        <v>3945</v>
      </c>
      <c r="D8822" s="87">
        <f>MAX(E8822:G8822)</f>
        <v>3100</v>
      </c>
      <c r="E8822" s="45">
        <v>2480</v>
      </c>
      <c r="F8822" s="45">
        <f>E8822*1.25</f>
        <v>3100</v>
      </c>
      <c r="G8822" s="46">
        <v>3100</v>
      </c>
      <c r="H8822" s="46"/>
    </row>
    <row r="8823" spans="1:8" s="47" customFormat="1" ht="15" customHeight="1" x14ac:dyDescent="0.25">
      <c r="A8823" s="85" t="s">
        <v>25</v>
      </c>
      <c r="B8823" s="85" t="s">
        <v>2495</v>
      </c>
      <c r="C8823" s="86" t="s">
        <v>4061</v>
      </c>
      <c r="D8823" s="87">
        <f>MAX(E8823:G8823)</f>
        <v>3100</v>
      </c>
      <c r="E8823" s="45">
        <v>2480</v>
      </c>
      <c r="F8823" s="45">
        <f>E8823*1.25</f>
        <v>3100</v>
      </c>
      <c r="G8823" s="46">
        <v>3100</v>
      </c>
      <c r="H8823" s="46"/>
    </row>
    <row r="8824" spans="1:8" s="47" customFormat="1" ht="15" customHeight="1" x14ac:dyDescent="0.25">
      <c r="A8824" s="85" t="s">
        <v>25</v>
      </c>
      <c r="B8824" s="85" t="s">
        <v>2495</v>
      </c>
      <c r="C8824" s="86" t="s">
        <v>3928</v>
      </c>
      <c r="D8824" s="87">
        <f>MAX(E8824:G8824)</f>
        <v>3100</v>
      </c>
      <c r="E8824" s="45">
        <v>2480</v>
      </c>
      <c r="F8824" s="45">
        <f>E8824*1.25</f>
        <v>3100</v>
      </c>
      <c r="G8824" s="46">
        <v>3100</v>
      </c>
      <c r="H8824" s="46"/>
    </row>
    <row r="8825" spans="1:8" s="47" customFormat="1" ht="15" customHeight="1" x14ac:dyDescent="0.25">
      <c r="A8825" s="85" t="s">
        <v>25</v>
      </c>
      <c r="B8825" s="85" t="s">
        <v>2495</v>
      </c>
      <c r="C8825" s="86" t="s">
        <v>3953</v>
      </c>
      <c r="D8825" s="87">
        <f>MAX(E8825:G8825)</f>
        <v>3100</v>
      </c>
      <c r="E8825" s="45">
        <v>2480</v>
      </c>
      <c r="F8825" s="45">
        <f>E8825*1.25</f>
        <v>3100</v>
      </c>
      <c r="G8825" s="46">
        <v>3100</v>
      </c>
      <c r="H8825" s="46"/>
    </row>
    <row r="8826" spans="1:8" s="47" customFormat="1" ht="15" customHeight="1" x14ac:dyDescent="0.25">
      <c r="A8826" s="85" t="s">
        <v>25</v>
      </c>
      <c r="B8826" s="85" t="s">
        <v>2495</v>
      </c>
      <c r="C8826" s="86" t="s">
        <v>3965</v>
      </c>
      <c r="D8826" s="87">
        <f>MAX(E8826:G8826)</f>
        <v>3100</v>
      </c>
      <c r="E8826" s="45">
        <v>2480</v>
      </c>
      <c r="F8826" s="45">
        <f>E8826*1.25</f>
        <v>3100</v>
      </c>
      <c r="G8826" s="46">
        <v>3100</v>
      </c>
      <c r="H8826" s="46"/>
    </row>
    <row r="8827" spans="1:8" s="47" customFormat="1" ht="15" customHeight="1" x14ac:dyDescent="0.25">
      <c r="A8827" s="85" t="s">
        <v>25</v>
      </c>
      <c r="B8827" s="85" t="s">
        <v>2495</v>
      </c>
      <c r="C8827" s="86" t="s">
        <v>3959</v>
      </c>
      <c r="D8827" s="87">
        <f>MAX(E8827:G8827)</f>
        <v>3100</v>
      </c>
      <c r="E8827" s="45">
        <v>2480</v>
      </c>
      <c r="F8827" s="45">
        <f>E8827*1.25</f>
        <v>3100</v>
      </c>
      <c r="G8827" s="46">
        <v>3100</v>
      </c>
      <c r="H8827" s="46"/>
    </row>
    <row r="8828" spans="1:8" s="47" customFormat="1" ht="15" customHeight="1" x14ac:dyDescent="0.25">
      <c r="A8828" s="85" t="s">
        <v>25</v>
      </c>
      <c r="B8828" s="85" t="s">
        <v>2495</v>
      </c>
      <c r="C8828" s="86" t="s">
        <v>4135</v>
      </c>
      <c r="D8828" s="87">
        <f>MAX(E8828:G8828)</f>
        <v>3100</v>
      </c>
      <c r="E8828" s="45">
        <v>2480</v>
      </c>
      <c r="F8828" s="45">
        <f>E8828*1.25</f>
        <v>3100</v>
      </c>
      <c r="G8828" s="46">
        <v>3100</v>
      </c>
      <c r="H8828" s="46"/>
    </row>
    <row r="8829" spans="1:8" s="47" customFormat="1" ht="15" customHeight="1" x14ac:dyDescent="0.25">
      <c r="A8829" s="84"/>
      <c r="B8829" s="85">
        <v>24535</v>
      </c>
      <c r="C8829" s="86" t="s">
        <v>321</v>
      </c>
      <c r="D8829" s="87">
        <v>3107</v>
      </c>
      <c r="E8829" s="50"/>
      <c r="F8829" s="50"/>
      <c r="G8829" s="50"/>
      <c r="H8829" s="46"/>
    </row>
    <row r="8830" spans="1:8" s="47" customFormat="1" ht="15" customHeight="1" x14ac:dyDescent="0.25">
      <c r="A8830" s="85" t="s">
        <v>21</v>
      </c>
      <c r="B8830" s="85" t="s">
        <v>2495</v>
      </c>
      <c r="C8830" s="86" t="s">
        <v>4069</v>
      </c>
      <c r="D8830" s="87">
        <f>MAX(E8830:G8830)</f>
        <v>3107.5</v>
      </c>
      <c r="E8830" s="45">
        <v>2486</v>
      </c>
      <c r="F8830" s="45">
        <f>E8830*1.25</f>
        <v>3107.5</v>
      </c>
      <c r="G8830" s="46">
        <v>3107.5</v>
      </c>
      <c r="H8830" s="46"/>
    </row>
    <row r="8831" spans="1:8" s="47" customFormat="1" ht="15" customHeight="1" x14ac:dyDescent="0.25">
      <c r="A8831" s="85" t="s">
        <v>3295</v>
      </c>
      <c r="B8831" s="85" t="s">
        <v>2495</v>
      </c>
      <c r="C8831" s="86" t="s">
        <v>3296</v>
      </c>
      <c r="D8831" s="87">
        <f>MAX(E8831:G8831)</f>
        <v>3122.5</v>
      </c>
      <c r="E8831" s="45">
        <v>2498</v>
      </c>
      <c r="F8831" s="45">
        <f>E8831*1.25</f>
        <v>3122.5</v>
      </c>
      <c r="G8831" s="46">
        <v>3122.5</v>
      </c>
      <c r="H8831" s="46"/>
    </row>
    <row r="8832" spans="1:8" s="47" customFormat="1" ht="15" customHeight="1" x14ac:dyDescent="0.25">
      <c r="A8832" s="84"/>
      <c r="B8832" s="85">
        <v>95044</v>
      </c>
      <c r="C8832" s="86" t="s">
        <v>2065</v>
      </c>
      <c r="D8832" s="87">
        <v>3130</v>
      </c>
      <c r="E8832" s="50"/>
      <c r="F8832" s="50"/>
      <c r="G8832" s="50"/>
      <c r="H8832" s="46"/>
    </row>
    <row r="8833" spans="1:8" s="47" customFormat="1" ht="15" customHeight="1" x14ac:dyDescent="0.25">
      <c r="A8833" s="84"/>
      <c r="B8833" s="85">
        <v>31500</v>
      </c>
      <c r="C8833" s="86" t="s">
        <v>455</v>
      </c>
      <c r="D8833" s="87">
        <v>3135.7</v>
      </c>
      <c r="E8833" s="50"/>
      <c r="F8833" s="50"/>
      <c r="G8833" s="50"/>
      <c r="H8833" s="46"/>
    </row>
    <row r="8834" spans="1:8" s="47" customFormat="1" ht="15" customHeight="1" x14ac:dyDescent="0.25">
      <c r="A8834" s="85" t="s">
        <v>2495</v>
      </c>
      <c r="B8834" s="85" t="s">
        <v>2495</v>
      </c>
      <c r="C8834" s="86" t="s">
        <v>7958</v>
      </c>
      <c r="D8834" s="87">
        <f>MAX(E8834:G8834)</f>
        <v>3138.6875</v>
      </c>
      <c r="E8834" s="45">
        <v>2510.9499999999998</v>
      </c>
      <c r="F8834" s="45">
        <f>E8834*1.25</f>
        <v>3138.6875</v>
      </c>
      <c r="G8834" s="46">
        <v>3138.6875</v>
      </c>
      <c r="H8834" s="46"/>
    </row>
    <row r="8835" spans="1:8" s="47" customFormat="1" ht="15" customHeight="1" x14ac:dyDescent="0.25">
      <c r="A8835" s="85" t="s">
        <v>2495</v>
      </c>
      <c r="B8835" s="85" t="s">
        <v>2495</v>
      </c>
      <c r="C8835" s="86" t="s">
        <v>7960</v>
      </c>
      <c r="D8835" s="87">
        <f>MAX(E8835:G8835)</f>
        <v>3138.6875</v>
      </c>
      <c r="E8835" s="45">
        <v>2510.9499999999998</v>
      </c>
      <c r="F8835" s="45">
        <f>E8835*1.25</f>
        <v>3138.6875</v>
      </c>
      <c r="G8835" s="46">
        <v>3138.6875</v>
      </c>
      <c r="H8835" s="46"/>
    </row>
    <row r="8836" spans="1:8" s="47" customFormat="1" ht="15" customHeight="1" x14ac:dyDescent="0.25">
      <c r="A8836" s="85" t="s">
        <v>2495</v>
      </c>
      <c r="B8836" s="85" t="s">
        <v>2495</v>
      </c>
      <c r="C8836" s="86" t="s">
        <v>6645</v>
      </c>
      <c r="D8836" s="87">
        <f>MAX(E8836:G8836)</f>
        <v>3141.9749999999999</v>
      </c>
      <c r="E8836" s="45">
        <v>2513.58</v>
      </c>
      <c r="F8836" s="45">
        <f>E8836*1.25</f>
        <v>3141.9749999999999</v>
      </c>
      <c r="G8836" s="46">
        <v>3141.9749999999999</v>
      </c>
      <c r="H8836" s="46"/>
    </row>
    <row r="8837" spans="1:8" s="47" customFormat="1" ht="15" customHeight="1" x14ac:dyDescent="0.25">
      <c r="A8837" s="85" t="s">
        <v>8268</v>
      </c>
      <c r="B8837" s="85">
        <v>11404</v>
      </c>
      <c r="C8837" s="86" t="s">
        <v>7670</v>
      </c>
      <c r="D8837" s="87">
        <f>MAX(E8837:G8837)</f>
        <v>3146.95</v>
      </c>
      <c r="E8837" s="45">
        <v>2517.56</v>
      </c>
      <c r="F8837" s="45">
        <f>E8837*1.25</f>
        <v>3146.95</v>
      </c>
      <c r="G8837" s="46">
        <v>3146.95</v>
      </c>
      <c r="H8837" s="46"/>
    </row>
    <row r="8838" spans="1:8" s="47" customFormat="1" ht="15" customHeight="1" x14ac:dyDescent="0.25">
      <c r="A8838" s="85">
        <v>70551</v>
      </c>
      <c r="B8838" s="85">
        <v>70551</v>
      </c>
      <c r="C8838" s="86" t="s">
        <v>8019</v>
      </c>
      <c r="D8838" s="87">
        <f>MAX(E8838:G8838)</f>
        <v>3147.625</v>
      </c>
      <c r="E8838" s="48">
        <v>2518.1</v>
      </c>
      <c r="F8838" s="48">
        <f>E8838*1.25</f>
        <v>3147.625</v>
      </c>
      <c r="G8838" s="46">
        <v>3147.625</v>
      </c>
      <c r="H8838" s="46"/>
    </row>
    <row r="8839" spans="1:8" s="47" customFormat="1" ht="15" customHeight="1" x14ac:dyDescent="0.25">
      <c r="A8839" s="85" t="s">
        <v>25</v>
      </c>
      <c r="B8839" s="85" t="s">
        <v>2495</v>
      </c>
      <c r="C8839" s="86" t="s">
        <v>3612</v>
      </c>
      <c r="D8839" s="87">
        <f>MAX(E8839:G8839)</f>
        <v>3150</v>
      </c>
      <c r="E8839" s="45">
        <v>2520</v>
      </c>
      <c r="F8839" s="45">
        <f>E8839*1.25</f>
        <v>3150</v>
      </c>
      <c r="G8839" s="46">
        <v>3150</v>
      </c>
      <c r="H8839" s="46"/>
    </row>
    <row r="8840" spans="1:8" s="47" customFormat="1" ht="15" customHeight="1" x14ac:dyDescent="0.25">
      <c r="A8840" s="85" t="s">
        <v>25</v>
      </c>
      <c r="B8840" s="85" t="s">
        <v>2495</v>
      </c>
      <c r="C8840" s="86" t="s">
        <v>3627</v>
      </c>
      <c r="D8840" s="87">
        <f>MAX(E8840:G8840)</f>
        <v>3150</v>
      </c>
      <c r="E8840" s="45">
        <v>2520</v>
      </c>
      <c r="F8840" s="45">
        <f>E8840*1.25</f>
        <v>3150</v>
      </c>
      <c r="G8840" s="46">
        <v>3150</v>
      </c>
      <c r="H8840" s="46"/>
    </row>
    <row r="8841" spans="1:8" s="47" customFormat="1" ht="15" customHeight="1" x14ac:dyDescent="0.25">
      <c r="A8841" s="85" t="s">
        <v>2495</v>
      </c>
      <c r="B8841" s="85" t="s">
        <v>2495</v>
      </c>
      <c r="C8841" s="86" t="s">
        <v>3053</v>
      </c>
      <c r="D8841" s="87">
        <f>MAX(E8841:G8841)</f>
        <v>3150</v>
      </c>
      <c r="E8841" s="45">
        <v>2520</v>
      </c>
      <c r="F8841" s="45">
        <f>E8841*1.25</f>
        <v>3150</v>
      </c>
      <c r="G8841" s="46">
        <v>3150</v>
      </c>
      <c r="H8841" s="46"/>
    </row>
    <row r="8842" spans="1:8" s="47" customFormat="1" ht="15" customHeight="1" x14ac:dyDescent="0.25">
      <c r="A8842" s="85" t="s">
        <v>25</v>
      </c>
      <c r="B8842" s="85" t="s">
        <v>2495</v>
      </c>
      <c r="C8842" s="86" t="s">
        <v>3589</v>
      </c>
      <c r="D8842" s="87">
        <f>MAX(E8842:G8842)</f>
        <v>3150</v>
      </c>
      <c r="E8842" s="45">
        <v>2520</v>
      </c>
      <c r="F8842" s="45">
        <f>E8842*1.25</f>
        <v>3150</v>
      </c>
      <c r="G8842" s="46">
        <v>3150</v>
      </c>
      <c r="H8842" s="46"/>
    </row>
    <row r="8843" spans="1:8" s="47" customFormat="1" ht="15" customHeight="1" x14ac:dyDescent="0.25">
      <c r="A8843" s="85">
        <v>54065</v>
      </c>
      <c r="B8843" s="85">
        <v>54065</v>
      </c>
      <c r="C8843" s="86" t="s">
        <v>7639</v>
      </c>
      <c r="D8843" s="87">
        <f>MAX(E8843:G8843)</f>
        <v>3155.3125</v>
      </c>
      <c r="E8843" s="45">
        <v>2524.25</v>
      </c>
      <c r="F8843" s="45">
        <f>E8843*1.25</f>
        <v>3155.3125</v>
      </c>
      <c r="G8843" s="46">
        <v>3155.3125</v>
      </c>
      <c r="H8843" s="46"/>
    </row>
    <row r="8844" spans="1:8" s="47" customFormat="1" ht="15" customHeight="1" x14ac:dyDescent="0.25">
      <c r="A8844" s="85">
        <v>54065</v>
      </c>
      <c r="B8844" s="85">
        <v>54065</v>
      </c>
      <c r="C8844" s="86" t="s">
        <v>7877</v>
      </c>
      <c r="D8844" s="87">
        <f>MAX(E8844:G8844)</f>
        <v>3155.3125</v>
      </c>
      <c r="E8844" s="45">
        <v>2524.25</v>
      </c>
      <c r="F8844" s="45">
        <f>E8844*1.25</f>
        <v>3155.3125</v>
      </c>
      <c r="G8844" s="46">
        <v>3155.3125</v>
      </c>
      <c r="H8844" s="46"/>
    </row>
    <row r="8845" spans="1:8" s="47" customFormat="1" ht="15" customHeight="1" x14ac:dyDescent="0.25">
      <c r="A8845" s="85">
        <v>73718</v>
      </c>
      <c r="B8845" s="85">
        <v>73718</v>
      </c>
      <c r="C8845" s="86" t="s">
        <v>7971</v>
      </c>
      <c r="D8845" s="87">
        <f>MAX(E8845:G8845)</f>
        <v>3156.3375000000001</v>
      </c>
      <c r="E8845" s="48">
        <v>2525.0700000000002</v>
      </c>
      <c r="F8845" s="48">
        <f>E8845*1.25</f>
        <v>3156.3375000000001</v>
      </c>
      <c r="G8845" s="46">
        <v>3156.3375000000001</v>
      </c>
      <c r="H8845" s="46"/>
    </row>
    <row r="8846" spans="1:8" s="47" customFormat="1" ht="15" customHeight="1" x14ac:dyDescent="0.25">
      <c r="A8846" s="85" t="s">
        <v>8304</v>
      </c>
      <c r="B8846" s="85">
        <v>11044</v>
      </c>
      <c r="C8846" s="86" t="s">
        <v>8305</v>
      </c>
      <c r="D8846" s="87">
        <f>MAX(E8846:G8846)</f>
        <v>3158.15</v>
      </c>
      <c r="E8846" s="45">
        <v>2526.52</v>
      </c>
      <c r="F8846" s="45">
        <f>E8846*1.25</f>
        <v>3158.15</v>
      </c>
      <c r="G8846" s="46">
        <v>3158.15</v>
      </c>
      <c r="H8846" s="46"/>
    </row>
    <row r="8847" spans="1:8" s="47" customFormat="1" ht="15" customHeight="1" x14ac:dyDescent="0.25">
      <c r="A8847" s="85">
        <v>78451</v>
      </c>
      <c r="B8847" s="85">
        <v>78451</v>
      </c>
      <c r="C8847" s="86" t="s">
        <v>6248</v>
      </c>
      <c r="D8847" s="87">
        <f>MAX(E8847:G8847)</f>
        <v>3163.5750000000003</v>
      </c>
      <c r="E8847" s="45">
        <v>2530.86</v>
      </c>
      <c r="F8847" s="45">
        <f>E8847*1.25</f>
        <v>3163.5750000000003</v>
      </c>
      <c r="G8847" s="46">
        <v>3163.5750000000003</v>
      </c>
      <c r="H8847" s="46"/>
    </row>
    <row r="8848" spans="1:8" s="47" customFormat="1" ht="15" customHeight="1" x14ac:dyDescent="0.25">
      <c r="A8848" s="85">
        <v>78451</v>
      </c>
      <c r="B8848" s="85">
        <v>78451</v>
      </c>
      <c r="C8848" s="86" t="s">
        <v>6248</v>
      </c>
      <c r="D8848" s="87">
        <f>MAX(E8848:G8848)</f>
        <v>3163.5750000000003</v>
      </c>
      <c r="E8848" s="45">
        <v>2530.86</v>
      </c>
      <c r="F8848" s="45">
        <f>E8848*1.25</f>
        <v>3163.5750000000003</v>
      </c>
      <c r="G8848" s="46">
        <v>3163.5750000000003</v>
      </c>
      <c r="H8848" s="46"/>
    </row>
    <row r="8849" spans="1:8" s="47" customFormat="1" ht="15" customHeight="1" x14ac:dyDescent="0.25">
      <c r="A8849" s="84"/>
      <c r="B8849" s="85">
        <v>77002</v>
      </c>
      <c r="C8849" s="86" t="s">
        <v>959</v>
      </c>
      <c r="D8849" s="87">
        <v>3165.7</v>
      </c>
      <c r="E8849" s="50"/>
      <c r="F8849" s="50"/>
      <c r="G8849" s="50"/>
      <c r="H8849" s="46"/>
    </row>
    <row r="8850" spans="1:8" s="47" customFormat="1" ht="15" customHeight="1" x14ac:dyDescent="0.25">
      <c r="A8850" s="84"/>
      <c r="B8850" s="85">
        <v>26750</v>
      </c>
      <c r="C8850" s="86" t="s">
        <v>356</v>
      </c>
      <c r="D8850" s="87">
        <v>3176.49</v>
      </c>
      <c r="E8850" s="50"/>
      <c r="F8850" s="50"/>
      <c r="G8850" s="50"/>
      <c r="H8850" s="46"/>
    </row>
    <row r="8851" spans="1:8" s="47" customFormat="1" ht="15" customHeight="1" x14ac:dyDescent="0.25">
      <c r="A8851" s="84"/>
      <c r="B8851" s="85">
        <v>45378</v>
      </c>
      <c r="C8851" s="86" t="s">
        <v>2375</v>
      </c>
      <c r="D8851" s="87">
        <v>3176.85</v>
      </c>
      <c r="E8851" s="50"/>
      <c r="F8851" s="50"/>
      <c r="G8851" s="50"/>
      <c r="H8851" s="46"/>
    </row>
    <row r="8852" spans="1:8" s="47" customFormat="1" ht="15" customHeight="1" x14ac:dyDescent="0.25">
      <c r="A8852" s="85">
        <v>70552</v>
      </c>
      <c r="B8852" s="85">
        <v>70552</v>
      </c>
      <c r="C8852" s="86" t="s">
        <v>8020</v>
      </c>
      <c r="D8852" s="87">
        <f>MAX(E8852:G8852)</f>
        <v>3177.75</v>
      </c>
      <c r="E8852" s="48">
        <v>2542.1999999999998</v>
      </c>
      <c r="F8852" s="48">
        <f>E8852*1.25</f>
        <v>3177.75</v>
      </c>
      <c r="G8852" s="46">
        <v>3177.75</v>
      </c>
      <c r="H8852" s="46"/>
    </row>
    <row r="8853" spans="1:8" s="47" customFormat="1" ht="15" customHeight="1" x14ac:dyDescent="0.25">
      <c r="A8853" s="85">
        <v>73221</v>
      </c>
      <c r="B8853" s="85">
        <v>73221</v>
      </c>
      <c r="C8853" s="86" t="s">
        <v>7943</v>
      </c>
      <c r="D8853" s="87">
        <f>MAX(E8853:G8853)</f>
        <v>3181.0374999999999</v>
      </c>
      <c r="E8853" s="48">
        <v>2544.83</v>
      </c>
      <c r="F8853" s="48">
        <f>E8853*1.25</f>
        <v>3181.0374999999999</v>
      </c>
      <c r="G8853" s="46">
        <v>3181.0374999999999</v>
      </c>
      <c r="H8853" s="46"/>
    </row>
    <row r="8854" spans="1:8" s="47" customFormat="1" ht="15" customHeight="1" x14ac:dyDescent="0.25">
      <c r="A8854" s="85">
        <v>76390</v>
      </c>
      <c r="B8854" s="85">
        <v>76390</v>
      </c>
      <c r="C8854" s="86" t="s">
        <v>7991</v>
      </c>
      <c r="D8854" s="87">
        <f>MAX(E8854:G8854)</f>
        <v>3181.1000000000004</v>
      </c>
      <c r="E8854" s="48">
        <v>2544.88</v>
      </c>
      <c r="F8854" s="48">
        <f>E8854*1.25</f>
        <v>3181.1000000000004</v>
      </c>
      <c r="G8854" s="46">
        <v>3181.1000000000004</v>
      </c>
      <c r="H8854" s="46"/>
    </row>
    <row r="8855" spans="1:8" s="47" customFormat="1" ht="15" customHeight="1" x14ac:dyDescent="0.25">
      <c r="A8855" s="85" t="s">
        <v>2495</v>
      </c>
      <c r="B8855" s="85" t="s">
        <v>2495</v>
      </c>
      <c r="C8855" s="86" t="s">
        <v>7953</v>
      </c>
      <c r="D8855" s="87">
        <f>MAX(E8855:G8855)</f>
        <v>3181.375</v>
      </c>
      <c r="E8855" s="45">
        <v>2545.1</v>
      </c>
      <c r="F8855" s="45">
        <f>E8855*1.25</f>
        <v>3181.375</v>
      </c>
      <c r="G8855" s="46">
        <v>3181.375</v>
      </c>
      <c r="H8855" s="46"/>
    </row>
    <row r="8856" spans="1:8" s="47" customFormat="1" ht="15" customHeight="1" x14ac:dyDescent="0.25">
      <c r="A8856" s="84"/>
      <c r="B8856" s="85">
        <v>62365</v>
      </c>
      <c r="C8856" s="86" t="s">
        <v>603</v>
      </c>
      <c r="D8856" s="87">
        <v>3186.29</v>
      </c>
      <c r="E8856" s="50"/>
      <c r="F8856" s="50"/>
      <c r="G8856" s="50"/>
      <c r="H8856" s="46"/>
    </row>
    <row r="8857" spans="1:8" s="47" customFormat="1" ht="15" customHeight="1" x14ac:dyDescent="0.25">
      <c r="A8857" s="85" t="s">
        <v>25</v>
      </c>
      <c r="B8857" s="85" t="s">
        <v>2495</v>
      </c>
      <c r="C8857" s="86" t="s">
        <v>3799</v>
      </c>
      <c r="D8857" s="87">
        <f>MAX(E8857:G8857)</f>
        <v>3193.75</v>
      </c>
      <c r="E8857" s="45">
        <v>2555</v>
      </c>
      <c r="F8857" s="45">
        <f>E8857*1.25</f>
        <v>3193.75</v>
      </c>
      <c r="G8857" s="46">
        <v>3193.75</v>
      </c>
      <c r="H8857" s="46"/>
    </row>
    <row r="8858" spans="1:8" s="47" customFormat="1" ht="15" customHeight="1" x14ac:dyDescent="0.25">
      <c r="A8858" s="85" t="s">
        <v>2495</v>
      </c>
      <c r="B8858" s="85" t="s">
        <v>2495</v>
      </c>
      <c r="C8858" s="86" t="s">
        <v>3356</v>
      </c>
      <c r="D8858" s="87">
        <f>MAX(E8858:G8858)</f>
        <v>3197.5</v>
      </c>
      <c r="E8858" s="45">
        <v>2558</v>
      </c>
      <c r="F8858" s="45">
        <f>E8858*1.25</f>
        <v>3197.5</v>
      </c>
      <c r="G8858" s="46">
        <v>3197.5</v>
      </c>
      <c r="H8858" s="46"/>
    </row>
    <row r="8859" spans="1:8" s="47" customFormat="1" ht="15" customHeight="1" x14ac:dyDescent="0.25">
      <c r="A8859" s="85" t="s">
        <v>21</v>
      </c>
      <c r="B8859" s="85" t="s">
        <v>2495</v>
      </c>
      <c r="C8859" s="86" t="s">
        <v>3950</v>
      </c>
      <c r="D8859" s="87">
        <f>MAX(E8859:G8859)</f>
        <v>3197.5</v>
      </c>
      <c r="E8859" s="45">
        <v>2558</v>
      </c>
      <c r="F8859" s="45">
        <f>E8859*1.25</f>
        <v>3197.5</v>
      </c>
      <c r="G8859" s="46">
        <v>3197.5</v>
      </c>
      <c r="H8859" s="46"/>
    </row>
    <row r="8860" spans="1:8" s="47" customFormat="1" ht="15" customHeight="1" x14ac:dyDescent="0.25">
      <c r="A8860" s="85" t="s">
        <v>21</v>
      </c>
      <c r="B8860" s="85" t="s">
        <v>2495</v>
      </c>
      <c r="C8860" s="86" t="s">
        <v>3817</v>
      </c>
      <c r="D8860" s="87">
        <f>MAX(E8860:G8860)</f>
        <v>3197.5</v>
      </c>
      <c r="E8860" s="48">
        <v>2558</v>
      </c>
      <c r="F8860" s="48">
        <f>E8860*1.25</f>
        <v>3197.5</v>
      </c>
      <c r="G8860" s="46">
        <v>3197.5</v>
      </c>
      <c r="H8860" s="46"/>
    </row>
    <row r="8861" spans="1:8" s="47" customFormat="1" ht="15" customHeight="1" x14ac:dyDescent="0.25">
      <c r="A8861" s="85" t="s">
        <v>21</v>
      </c>
      <c r="B8861" s="85" t="s">
        <v>2495</v>
      </c>
      <c r="C8861" s="86" t="s">
        <v>3997</v>
      </c>
      <c r="D8861" s="87">
        <f>MAX(E8861:G8861)</f>
        <v>3197.5</v>
      </c>
      <c r="E8861" s="45">
        <v>2558</v>
      </c>
      <c r="F8861" s="45">
        <f>E8861*1.25</f>
        <v>3197.5</v>
      </c>
      <c r="G8861" s="46">
        <v>3197.5</v>
      </c>
      <c r="H8861" s="46"/>
    </row>
    <row r="8862" spans="1:8" s="47" customFormat="1" ht="15" customHeight="1" x14ac:dyDescent="0.25">
      <c r="A8862" s="85" t="s">
        <v>21</v>
      </c>
      <c r="B8862" s="85" t="s">
        <v>2495</v>
      </c>
      <c r="C8862" s="86" t="s">
        <v>3960</v>
      </c>
      <c r="D8862" s="87">
        <f>MAX(E8862:G8862)</f>
        <v>3197.5</v>
      </c>
      <c r="E8862" s="45">
        <v>2558</v>
      </c>
      <c r="F8862" s="45">
        <f>E8862*1.25</f>
        <v>3197.5</v>
      </c>
      <c r="G8862" s="46">
        <v>3197.5</v>
      </c>
      <c r="H8862" s="46"/>
    </row>
    <row r="8863" spans="1:8" s="47" customFormat="1" ht="15" customHeight="1" x14ac:dyDescent="0.25">
      <c r="A8863" s="85" t="s">
        <v>2495</v>
      </c>
      <c r="B8863" s="85" t="s">
        <v>2495</v>
      </c>
      <c r="C8863" s="86" t="s">
        <v>6690</v>
      </c>
      <c r="D8863" s="87">
        <f>MAX(E8863:G8863)</f>
        <v>3198.6875</v>
      </c>
      <c r="E8863" s="45">
        <v>2558.9499999999998</v>
      </c>
      <c r="F8863" s="45">
        <f>E8863*1.25</f>
        <v>3198.6875</v>
      </c>
      <c r="G8863" s="46">
        <v>3198.6875</v>
      </c>
      <c r="H8863" s="46"/>
    </row>
    <row r="8864" spans="1:8" s="47" customFormat="1" ht="15" customHeight="1" x14ac:dyDescent="0.25">
      <c r="A8864" s="85">
        <v>27825</v>
      </c>
      <c r="B8864" s="85">
        <v>27825</v>
      </c>
      <c r="C8864" s="86" t="s">
        <v>7332</v>
      </c>
      <c r="D8864" s="87">
        <f>MAX(E8864:G8864)</f>
        <v>3219.875</v>
      </c>
      <c r="E8864" s="45">
        <v>2575.9</v>
      </c>
      <c r="F8864" s="45">
        <f>E8864*1.25</f>
        <v>3219.875</v>
      </c>
      <c r="G8864" s="46">
        <v>3219.875</v>
      </c>
      <c r="H8864" s="46"/>
    </row>
    <row r="8865" spans="1:8" s="47" customFormat="1" ht="15" customHeight="1" x14ac:dyDescent="0.25">
      <c r="A8865" s="85">
        <v>73719</v>
      </c>
      <c r="B8865" s="85">
        <v>73719</v>
      </c>
      <c r="C8865" s="86" t="s">
        <v>7972</v>
      </c>
      <c r="D8865" s="87">
        <f>MAX(E8865:G8865)</f>
        <v>3234.2124999999996</v>
      </c>
      <c r="E8865" s="48">
        <v>2587.37</v>
      </c>
      <c r="F8865" s="48">
        <f>E8865*1.25</f>
        <v>3234.2124999999996</v>
      </c>
      <c r="G8865" s="46">
        <v>3234.2124999999996</v>
      </c>
      <c r="H8865" s="46"/>
    </row>
    <row r="8866" spans="1:8" s="47" customFormat="1" ht="15" customHeight="1" x14ac:dyDescent="0.25">
      <c r="A8866" s="85">
        <v>73219</v>
      </c>
      <c r="B8866" s="85">
        <v>73219</v>
      </c>
      <c r="C8866" s="86" t="s">
        <v>7968</v>
      </c>
      <c r="D8866" s="87">
        <f>MAX(E8866:G8866)</f>
        <v>3234.2124999999996</v>
      </c>
      <c r="E8866" s="48">
        <v>2587.37</v>
      </c>
      <c r="F8866" s="48">
        <f>E8866*1.25</f>
        <v>3234.2124999999996</v>
      </c>
      <c r="G8866" s="46">
        <v>3234.2124999999996</v>
      </c>
      <c r="H8866" s="46"/>
    </row>
    <row r="8867" spans="1:8" s="47" customFormat="1" ht="15" customHeight="1" x14ac:dyDescent="0.25">
      <c r="A8867" s="85">
        <v>73222</v>
      </c>
      <c r="B8867" s="85">
        <v>73222</v>
      </c>
      <c r="C8867" s="86" t="s">
        <v>7969</v>
      </c>
      <c r="D8867" s="87">
        <f>MAX(E8867:G8867)</f>
        <v>3234.2124999999996</v>
      </c>
      <c r="E8867" s="48">
        <v>2587.37</v>
      </c>
      <c r="F8867" s="48">
        <f>E8867*1.25</f>
        <v>3234.2124999999996</v>
      </c>
      <c r="G8867" s="46">
        <v>3234.2124999999996</v>
      </c>
      <c r="H8867" s="46"/>
    </row>
    <row r="8868" spans="1:8" s="47" customFormat="1" ht="15" customHeight="1" x14ac:dyDescent="0.25">
      <c r="A8868" s="85" t="s">
        <v>2495</v>
      </c>
      <c r="B8868" s="85" t="s">
        <v>2495</v>
      </c>
      <c r="C8868" s="86" t="s">
        <v>7994</v>
      </c>
      <c r="D8868" s="87">
        <f>MAX(E8868:G8868)</f>
        <v>3234.875</v>
      </c>
      <c r="E8868" s="48">
        <v>2587.9</v>
      </c>
      <c r="F8868" s="48">
        <f>E8868*1.25</f>
        <v>3234.875</v>
      </c>
      <c r="G8868" s="46">
        <v>3234.875</v>
      </c>
      <c r="H8868" s="46"/>
    </row>
    <row r="8869" spans="1:8" s="47" customFormat="1" ht="15" customHeight="1" x14ac:dyDescent="0.25">
      <c r="A8869" s="85">
        <v>70544</v>
      </c>
      <c r="B8869" s="85">
        <v>70544</v>
      </c>
      <c r="C8869" s="86" t="s">
        <v>8004</v>
      </c>
      <c r="D8869" s="87">
        <f>MAX(E8869:G8869)</f>
        <v>3236</v>
      </c>
      <c r="E8869" s="45">
        <v>2588.8000000000002</v>
      </c>
      <c r="F8869" s="45">
        <f>E8869*1.25</f>
        <v>3236</v>
      </c>
      <c r="G8869" s="46">
        <v>3236</v>
      </c>
      <c r="H8869" s="46"/>
    </row>
    <row r="8870" spans="1:8" s="47" customFormat="1" ht="15" customHeight="1" x14ac:dyDescent="0.25">
      <c r="A8870" s="85" t="s">
        <v>8140</v>
      </c>
      <c r="B8870" s="85" t="s">
        <v>8140</v>
      </c>
      <c r="C8870" s="86" t="s">
        <v>8142</v>
      </c>
      <c r="D8870" s="87">
        <f>MAX(E8870:G8870)</f>
        <v>3239.3</v>
      </c>
      <c r="E8870" s="45">
        <v>2591.44</v>
      </c>
      <c r="F8870" s="45">
        <f>E8870*1.25</f>
        <v>3239.3</v>
      </c>
      <c r="G8870" s="46">
        <v>3239.3</v>
      </c>
      <c r="H8870" s="46"/>
    </row>
    <row r="8871" spans="1:8" s="47" customFormat="1" ht="15" customHeight="1" x14ac:dyDescent="0.25">
      <c r="A8871" s="85">
        <v>74182</v>
      </c>
      <c r="B8871" s="85">
        <v>74182</v>
      </c>
      <c r="C8871" s="86" t="s">
        <v>7975</v>
      </c>
      <c r="D8871" s="87">
        <f>MAX(E8871:G8871)</f>
        <v>3242.9</v>
      </c>
      <c r="E8871" s="48">
        <v>2594.3200000000002</v>
      </c>
      <c r="F8871" s="48">
        <f>E8871*1.25</f>
        <v>3242.9</v>
      </c>
      <c r="G8871" s="46">
        <v>3242.9</v>
      </c>
      <c r="H8871" s="46"/>
    </row>
    <row r="8872" spans="1:8" s="47" customFormat="1" ht="15" customHeight="1" x14ac:dyDescent="0.25">
      <c r="A8872" s="85">
        <v>71551</v>
      </c>
      <c r="B8872" s="85">
        <v>71551</v>
      </c>
      <c r="C8872" s="86" t="s">
        <v>7963</v>
      </c>
      <c r="D8872" s="87">
        <f>MAX(E8872:G8872)</f>
        <v>3242.9</v>
      </c>
      <c r="E8872" s="48">
        <v>2594.3200000000002</v>
      </c>
      <c r="F8872" s="48">
        <f>E8872*1.25</f>
        <v>3242.9</v>
      </c>
      <c r="G8872" s="46">
        <v>3242.9</v>
      </c>
      <c r="H8872" s="46"/>
    </row>
    <row r="8873" spans="1:8" s="47" customFormat="1" ht="15" customHeight="1" x14ac:dyDescent="0.25">
      <c r="A8873" s="90"/>
      <c r="B8873" s="90" t="s">
        <v>760</v>
      </c>
      <c r="C8873" s="89" t="s">
        <v>761</v>
      </c>
      <c r="D8873" s="87">
        <f>MAX(E8873:G8873)</f>
        <v>3250.04</v>
      </c>
      <c r="E8873" s="38"/>
      <c r="F8873" s="37">
        <v>3250.04</v>
      </c>
      <c r="G8873" s="46">
        <v>3250.04</v>
      </c>
      <c r="H8873" s="46"/>
    </row>
    <row r="8874" spans="1:8" s="47" customFormat="1" ht="15" customHeight="1" x14ac:dyDescent="0.25">
      <c r="A8874" s="90"/>
      <c r="B8874" s="90" t="s">
        <v>756</v>
      </c>
      <c r="C8874" s="89" t="s">
        <v>757</v>
      </c>
      <c r="D8874" s="87">
        <f>MAX(E8874:G8874)</f>
        <v>3250.04</v>
      </c>
      <c r="E8874" s="38"/>
      <c r="F8874" s="37">
        <v>3250.04</v>
      </c>
      <c r="G8874" s="46">
        <v>3250.04</v>
      </c>
      <c r="H8874" s="46"/>
    </row>
    <row r="8875" spans="1:8" s="47" customFormat="1" ht="15" customHeight="1" x14ac:dyDescent="0.25">
      <c r="A8875" s="90"/>
      <c r="B8875" s="90" t="s">
        <v>770</v>
      </c>
      <c r="C8875" s="89" t="s">
        <v>771</v>
      </c>
      <c r="D8875" s="87">
        <f>MAX(E8875:G8875)</f>
        <v>3250.04</v>
      </c>
      <c r="E8875" s="38"/>
      <c r="F8875" s="37">
        <v>3250.04</v>
      </c>
      <c r="G8875" s="46">
        <v>3250.04</v>
      </c>
      <c r="H8875" s="46"/>
    </row>
    <row r="8876" spans="1:8" s="47" customFormat="1" ht="15" customHeight="1" x14ac:dyDescent="0.25">
      <c r="A8876" s="90"/>
      <c r="B8876" s="90" t="s">
        <v>767</v>
      </c>
      <c r="C8876" s="89" t="s">
        <v>768</v>
      </c>
      <c r="D8876" s="87">
        <f>MAX(E8876:G8876)</f>
        <v>3250.04</v>
      </c>
      <c r="E8876" s="38"/>
      <c r="F8876" s="37">
        <v>3250.04</v>
      </c>
      <c r="G8876" s="46">
        <v>3250.04</v>
      </c>
      <c r="H8876" s="46"/>
    </row>
    <row r="8877" spans="1:8" s="47" customFormat="1" ht="15" customHeight="1" x14ac:dyDescent="0.25">
      <c r="A8877" s="90"/>
      <c r="B8877" s="90" t="s">
        <v>753</v>
      </c>
      <c r="C8877" s="89" t="s">
        <v>754</v>
      </c>
      <c r="D8877" s="87">
        <f>MAX(E8877:G8877)</f>
        <v>3250.04</v>
      </c>
      <c r="E8877" s="38"/>
      <c r="F8877" s="37">
        <v>3250.04</v>
      </c>
      <c r="G8877" s="46">
        <v>3250.04</v>
      </c>
      <c r="H8877" s="46"/>
    </row>
    <row r="8878" spans="1:8" s="47" customFormat="1" ht="15" customHeight="1" x14ac:dyDescent="0.25">
      <c r="A8878" s="85" t="s">
        <v>2495</v>
      </c>
      <c r="B8878" s="85" t="s">
        <v>2495</v>
      </c>
      <c r="C8878" s="86" t="s">
        <v>6422</v>
      </c>
      <c r="D8878" s="87">
        <f>MAX(E8878:G8878)</f>
        <v>3252.6625000000004</v>
      </c>
      <c r="E8878" s="45">
        <v>2602.13</v>
      </c>
      <c r="F8878" s="45">
        <f>E8878*1.25</f>
        <v>3252.6625000000004</v>
      </c>
      <c r="G8878" s="46">
        <v>3252.6625000000004</v>
      </c>
      <c r="H8878" s="46"/>
    </row>
    <row r="8879" spans="1:8" s="47" customFormat="1" ht="15" customHeight="1" x14ac:dyDescent="0.25">
      <c r="A8879" s="85" t="s">
        <v>2495</v>
      </c>
      <c r="B8879" s="85" t="s">
        <v>2495</v>
      </c>
      <c r="C8879" s="86" t="s">
        <v>6662</v>
      </c>
      <c r="D8879" s="87">
        <f>MAX(E8879:G8879)</f>
        <v>3262.0249999999996</v>
      </c>
      <c r="E8879" s="45">
        <v>2609.62</v>
      </c>
      <c r="F8879" s="45">
        <f>E8879*1.25</f>
        <v>3262.0249999999996</v>
      </c>
      <c r="G8879" s="46">
        <v>3262.0249999999996</v>
      </c>
      <c r="H8879" s="46"/>
    </row>
    <row r="8880" spans="1:8" s="47" customFormat="1" ht="15" customHeight="1" x14ac:dyDescent="0.25">
      <c r="A8880" s="85" t="s">
        <v>2495</v>
      </c>
      <c r="B8880" s="85" t="s">
        <v>2495</v>
      </c>
      <c r="C8880" s="86" t="s">
        <v>6749</v>
      </c>
      <c r="D8880" s="87">
        <f>MAX(E8880:G8880)</f>
        <v>3262.0249999999996</v>
      </c>
      <c r="E8880" s="45">
        <v>2609.62</v>
      </c>
      <c r="F8880" s="45">
        <f>E8880*1.25</f>
        <v>3262.0249999999996</v>
      </c>
      <c r="G8880" s="46">
        <v>3262.0249999999996</v>
      </c>
      <c r="H8880" s="46"/>
    </row>
    <row r="8881" spans="1:8" s="47" customFormat="1" ht="15" customHeight="1" x14ac:dyDescent="0.25">
      <c r="A8881" s="85" t="s">
        <v>2495</v>
      </c>
      <c r="B8881" s="85" t="s">
        <v>2495</v>
      </c>
      <c r="C8881" s="86" t="s">
        <v>6685</v>
      </c>
      <c r="D8881" s="87">
        <f>MAX(E8881:G8881)</f>
        <v>3262.0249999999996</v>
      </c>
      <c r="E8881" s="45">
        <v>2609.62</v>
      </c>
      <c r="F8881" s="45">
        <f>E8881*1.25</f>
        <v>3262.0249999999996</v>
      </c>
      <c r="G8881" s="46">
        <v>3262.0249999999996</v>
      </c>
      <c r="H8881" s="46"/>
    </row>
    <row r="8882" spans="1:8" s="47" customFormat="1" ht="15" customHeight="1" x14ac:dyDescent="0.25">
      <c r="A8882" s="85" t="s">
        <v>2495</v>
      </c>
      <c r="B8882" s="85" t="s">
        <v>2495</v>
      </c>
      <c r="C8882" s="86" t="s">
        <v>6754</v>
      </c>
      <c r="D8882" s="87">
        <f>MAX(E8882:G8882)</f>
        <v>3262.0249999999996</v>
      </c>
      <c r="E8882" s="45">
        <v>2609.62</v>
      </c>
      <c r="F8882" s="45">
        <f>E8882*1.25</f>
        <v>3262.0249999999996</v>
      </c>
      <c r="G8882" s="46">
        <v>3262.0249999999996</v>
      </c>
      <c r="H8882" s="46"/>
    </row>
    <row r="8883" spans="1:8" s="47" customFormat="1" ht="15" customHeight="1" x14ac:dyDescent="0.25">
      <c r="A8883" s="85" t="s">
        <v>2495</v>
      </c>
      <c r="B8883" s="85" t="s">
        <v>2495</v>
      </c>
      <c r="C8883" s="86" t="s">
        <v>6743</v>
      </c>
      <c r="D8883" s="87">
        <f>MAX(E8883:G8883)</f>
        <v>3262.0249999999996</v>
      </c>
      <c r="E8883" s="45">
        <v>2609.62</v>
      </c>
      <c r="F8883" s="45">
        <f>E8883*1.25</f>
        <v>3262.0249999999996</v>
      </c>
      <c r="G8883" s="46">
        <v>3262.0249999999996</v>
      </c>
      <c r="H8883" s="46"/>
    </row>
    <row r="8884" spans="1:8" s="47" customFormat="1" ht="15" customHeight="1" x14ac:dyDescent="0.25">
      <c r="A8884" s="85" t="s">
        <v>2495</v>
      </c>
      <c r="B8884" s="85" t="s">
        <v>2495</v>
      </c>
      <c r="C8884" s="86" t="s">
        <v>6839</v>
      </c>
      <c r="D8884" s="87">
        <f>MAX(E8884:G8884)</f>
        <v>3262.0249999999996</v>
      </c>
      <c r="E8884" s="45">
        <v>2609.62</v>
      </c>
      <c r="F8884" s="45">
        <f>E8884*1.25</f>
        <v>3262.0249999999996</v>
      </c>
      <c r="G8884" s="46">
        <v>3262.0249999999996</v>
      </c>
      <c r="H8884" s="46"/>
    </row>
    <row r="8885" spans="1:8" s="47" customFormat="1" ht="15" customHeight="1" x14ac:dyDescent="0.25">
      <c r="A8885" s="85" t="s">
        <v>2495</v>
      </c>
      <c r="B8885" s="85" t="s">
        <v>2495</v>
      </c>
      <c r="C8885" s="86" t="s">
        <v>6689</v>
      </c>
      <c r="D8885" s="87">
        <f>MAX(E8885:G8885)</f>
        <v>3262.0249999999996</v>
      </c>
      <c r="E8885" s="45">
        <v>2609.62</v>
      </c>
      <c r="F8885" s="45">
        <f>E8885*1.25</f>
        <v>3262.0249999999996</v>
      </c>
      <c r="G8885" s="46">
        <v>3262.0249999999996</v>
      </c>
      <c r="H8885" s="46"/>
    </row>
    <row r="8886" spans="1:8" s="47" customFormat="1" ht="15" customHeight="1" x14ac:dyDescent="0.25">
      <c r="A8886" s="85" t="s">
        <v>2495</v>
      </c>
      <c r="B8886" s="85" t="s">
        <v>2495</v>
      </c>
      <c r="C8886" s="86" t="s">
        <v>6625</v>
      </c>
      <c r="D8886" s="87">
        <f>MAX(E8886:G8886)</f>
        <v>3262.0249999999996</v>
      </c>
      <c r="E8886" s="45">
        <v>2609.62</v>
      </c>
      <c r="F8886" s="45">
        <f>E8886*1.25</f>
        <v>3262.0249999999996</v>
      </c>
      <c r="G8886" s="46">
        <v>3262.0249999999996</v>
      </c>
      <c r="H8886" s="46"/>
    </row>
    <row r="8887" spans="1:8" s="47" customFormat="1" ht="15" customHeight="1" x14ac:dyDescent="0.25">
      <c r="A8887" s="85" t="s">
        <v>2495</v>
      </c>
      <c r="B8887" s="85" t="s">
        <v>2495</v>
      </c>
      <c r="C8887" s="86" t="s">
        <v>6596</v>
      </c>
      <c r="D8887" s="87">
        <f>MAX(E8887:G8887)</f>
        <v>3262.0249999999996</v>
      </c>
      <c r="E8887" s="45">
        <v>2609.62</v>
      </c>
      <c r="F8887" s="45">
        <f>E8887*1.25</f>
        <v>3262.0249999999996</v>
      </c>
      <c r="G8887" s="46">
        <v>3262.0249999999996</v>
      </c>
      <c r="H8887" s="46"/>
    </row>
    <row r="8888" spans="1:8" s="47" customFormat="1" ht="15" customHeight="1" x14ac:dyDescent="0.25">
      <c r="A8888" s="85" t="s">
        <v>2495</v>
      </c>
      <c r="B8888" s="85" t="s">
        <v>2495</v>
      </c>
      <c r="C8888" s="86" t="s">
        <v>6594</v>
      </c>
      <c r="D8888" s="87">
        <f>MAX(E8888:G8888)</f>
        <v>3262.0249999999996</v>
      </c>
      <c r="E8888" s="45">
        <v>2609.62</v>
      </c>
      <c r="F8888" s="45">
        <f>E8888*1.25</f>
        <v>3262.0249999999996</v>
      </c>
      <c r="G8888" s="46">
        <v>3262.0249999999996</v>
      </c>
      <c r="H8888" s="46"/>
    </row>
    <row r="8889" spans="1:8" s="47" customFormat="1" ht="15" customHeight="1" x14ac:dyDescent="0.25">
      <c r="A8889" s="85" t="s">
        <v>2495</v>
      </c>
      <c r="B8889" s="85" t="s">
        <v>2495</v>
      </c>
      <c r="C8889" s="86" t="s">
        <v>6595</v>
      </c>
      <c r="D8889" s="87">
        <f>MAX(E8889:G8889)</f>
        <v>3262.0249999999996</v>
      </c>
      <c r="E8889" s="45">
        <v>2609.62</v>
      </c>
      <c r="F8889" s="45">
        <f>E8889*1.25</f>
        <v>3262.0249999999996</v>
      </c>
      <c r="G8889" s="46">
        <v>3262.0249999999996</v>
      </c>
      <c r="H8889" s="46"/>
    </row>
    <row r="8890" spans="1:8" s="47" customFormat="1" ht="15" customHeight="1" x14ac:dyDescent="0.25">
      <c r="A8890" s="85" t="s">
        <v>2495</v>
      </c>
      <c r="B8890" s="85" t="s">
        <v>2495</v>
      </c>
      <c r="C8890" s="86" t="s">
        <v>6679</v>
      </c>
      <c r="D8890" s="87">
        <f>MAX(E8890:G8890)</f>
        <v>3262.0249999999996</v>
      </c>
      <c r="E8890" s="45">
        <v>2609.62</v>
      </c>
      <c r="F8890" s="45">
        <f>E8890*1.25</f>
        <v>3262.0249999999996</v>
      </c>
      <c r="G8890" s="46">
        <v>3262.0249999999996</v>
      </c>
      <c r="H8890" s="46"/>
    </row>
    <row r="8891" spans="1:8" s="47" customFormat="1" ht="15" customHeight="1" x14ac:dyDescent="0.25">
      <c r="A8891" s="85" t="s">
        <v>2495</v>
      </c>
      <c r="B8891" s="85" t="s">
        <v>2495</v>
      </c>
      <c r="C8891" s="86" t="s">
        <v>6593</v>
      </c>
      <c r="D8891" s="87">
        <f>MAX(E8891:G8891)</f>
        <v>3262.0249999999996</v>
      </c>
      <c r="E8891" s="45">
        <v>2609.62</v>
      </c>
      <c r="F8891" s="45">
        <f>E8891*1.25</f>
        <v>3262.0249999999996</v>
      </c>
      <c r="G8891" s="46">
        <v>3262.0249999999996</v>
      </c>
      <c r="H8891" s="46"/>
    </row>
    <row r="8892" spans="1:8" s="47" customFormat="1" ht="15" customHeight="1" x14ac:dyDescent="0.25">
      <c r="A8892" s="85" t="s">
        <v>2495</v>
      </c>
      <c r="B8892" s="85" t="s">
        <v>2495</v>
      </c>
      <c r="C8892" s="86" t="s">
        <v>6719</v>
      </c>
      <c r="D8892" s="87">
        <f>MAX(E8892:G8892)</f>
        <v>3262.0249999999996</v>
      </c>
      <c r="E8892" s="45">
        <v>2609.62</v>
      </c>
      <c r="F8892" s="45">
        <f>E8892*1.25</f>
        <v>3262.0249999999996</v>
      </c>
      <c r="G8892" s="46">
        <v>3262.0249999999996</v>
      </c>
      <c r="H8892" s="46"/>
    </row>
    <row r="8893" spans="1:8" s="47" customFormat="1" ht="15" customHeight="1" x14ac:dyDescent="0.25">
      <c r="A8893" s="85" t="s">
        <v>2495</v>
      </c>
      <c r="B8893" s="85" t="s">
        <v>2495</v>
      </c>
      <c r="C8893" s="86" t="s">
        <v>6751</v>
      </c>
      <c r="D8893" s="87">
        <f>MAX(E8893:G8893)</f>
        <v>3262.0249999999996</v>
      </c>
      <c r="E8893" s="45">
        <v>2609.62</v>
      </c>
      <c r="F8893" s="45">
        <f>E8893*1.25</f>
        <v>3262.0249999999996</v>
      </c>
      <c r="G8893" s="46">
        <v>3262.0249999999996</v>
      </c>
      <c r="H8893" s="46"/>
    </row>
    <row r="8894" spans="1:8" s="47" customFormat="1" ht="15" customHeight="1" x14ac:dyDescent="0.25">
      <c r="A8894" s="85" t="s">
        <v>2495</v>
      </c>
      <c r="B8894" s="85" t="s">
        <v>2495</v>
      </c>
      <c r="C8894" s="86" t="s">
        <v>6694</v>
      </c>
      <c r="D8894" s="87">
        <f>MAX(E8894:G8894)</f>
        <v>3262.0249999999996</v>
      </c>
      <c r="E8894" s="45">
        <v>2609.62</v>
      </c>
      <c r="F8894" s="45">
        <f>E8894*1.25</f>
        <v>3262.0249999999996</v>
      </c>
      <c r="G8894" s="46">
        <v>3262.0249999999996</v>
      </c>
      <c r="H8894" s="46"/>
    </row>
    <row r="8895" spans="1:8" s="47" customFormat="1" ht="15" customHeight="1" x14ac:dyDescent="0.25">
      <c r="A8895" s="85" t="s">
        <v>2495</v>
      </c>
      <c r="B8895" s="85" t="s">
        <v>2495</v>
      </c>
      <c r="C8895" s="86" t="s">
        <v>6540</v>
      </c>
      <c r="D8895" s="87">
        <f>MAX(E8895:G8895)</f>
        <v>3262.0375000000004</v>
      </c>
      <c r="E8895" s="45">
        <v>2609.63</v>
      </c>
      <c r="F8895" s="45">
        <f>E8895*1.25</f>
        <v>3262.0375000000004</v>
      </c>
      <c r="G8895" s="46">
        <v>3262.0375000000004</v>
      </c>
      <c r="H8895" s="46"/>
    </row>
    <row r="8896" spans="1:8" s="47" customFormat="1" ht="15" customHeight="1" x14ac:dyDescent="0.25">
      <c r="A8896" s="85" t="s">
        <v>2495</v>
      </c>
      <c r="B8896" s="85" t="s">
        <v>2495</v>
      </c>
      <c r="C8896" s="86" t="s">
        <v>3730</v>
      </c>
      <c r="D8896" s="87">
        <f>MAX(E8896:G8896)</f>
        <v>3262.5</v>
      </c>
      <c r="E8896" s="45">
        <v>2610</v>
      </c>
      <c r="F8896" s="45">
        <f>E8896*1.25</f>
        <v>3262.5</v>
      </c>
      <c r="G8896" s="46">
        <v>3262.5</v>
      </c>
      <c r="H8896" s="46"/>
    </row>
    <row r="8897" spans="1:8" s="47" customFormat="1" ht="15" customHeight="1" x14ac:dyDescent="0.25">
      <c r="A8897" s="85" t="s">
        <v>2495</v>
      </c>
      <c r="B8897" s="85" t="s">
        <v>2495</v>
      </c>
      <c r="C8897" s="86" t="s">
        <v>3812</v>
      </c>
      <c r="D8897" s="87">
        <f>MAX(E8897:G8897)</f>
        <v>3262.5</v>
      </c>
      <c r="E8897" s="45">
        <v>2610</v>
      </c>
      <c r="F8897" s="45">
        <f>E8897*1.25</f>
        <v>3262.5</v>
      </c>
      <c r="G8897" s="46">
        <v>3262.5</v>
      </c>
      <c r="H8897" s="46"/>
    </row>
    <row r="8898" spans="1:8" s="47" customFormat="1" ht="15" customHeight="1" x14ac:dyDescent="0.25">
      <c r="A8898" s="85" t="s">
        <v>25</v>
      </c>
      <c r="B8898" s="85" t="s">
        <v>2495</v>
      </c>
      <c r="C8898" s="86" t="s">
        <v>2986</v>
      </c>
      <c r="D8898" s="87">
        <f>MAX(E8898:G8898)</f>
        <v>3262.5</v>
      </c>
      <c r="E8898" s="45">
        <v>2610</v>
      </c>
      <c r="F8898" s="45">
        <f>E8898*1.25</f>
        <v>3262.5</v>
      </c>
      <c r="G8898" s="46">
        <v>3262.5</v>
      </c>
      <c r="H8898" s="46"/>
    </row>
    <row r="8899" spans="1:8" s="47" customFormat="1" ht="15" customHeight="1" x14ac:dyDescent="0.25">
      <c r="A8899" s="84"/>
      <c r="B8899" s="85">
        <v>64612</v>
      </c>
      <c r="C8899" s="86" t="s">
        <v>639</v>
      </c>
      <c r="D8899" s="87">
        <v>3262.96</v>
      </c>
      <c r="E8899" s="50"/>
      <c r="F8899" s="50"/>
      <c r="G8899" s="50"/>
      <c r="H8899" s="46"/>
    </row>
    <row r="8900" spans="1:8" s="47" customFormat="1" ht="15" customHeight="1" x14ac:dyDescent="0.25">
      <c r="A8900" s="84"/>
      <c r="B8900" s="85">
        <v>64616</v>
      </c>
      <c r="C8900" s="86" t="s">
        <v>641</v>
      </c>
      <c r="D8900" s="87">
        <v>3262.96</v>
      </c>
      <c r="E8900" s="50"/>
      <c r="F8900" s="50"/>
      <c r="G8900" s="50"/>
      <c r="H8900" s="46"/>
    </row>
    <row r="8901" spans="1:8" s="47" customFormat="1" ht="15" customHeight="1" x14ac:dyDescent="0.25">
      <c r="A8901" s="85">
        <v>70547</v>
      </c>
      <c r="B8901" s="85">
        <v>70547</v>
      </c>
      <c r="C8901" s="86" t="s">
        <v>8008</v>
      </c>
      <c r="D8901" s="87">
        <f>MAX(E8901:G8901)</f>
        <v>3265.1875</v>
      </c>
      <c r="E8901" s="45">
        <v>2612.15</v>
      </c>
      <c r="F8901" s="45">
        <f>E8901*1.25</f>
        <v>3265.1875</v>
      </c>
      <c r="G8901" s="46">
        <v>3265.1875</v>
      </c>
      <c r="H8901" s="46"/>
    </row>
    <row r="8902" spans="1:8" s="47" customFormat="1" ht="15" customHeight="1" x14ac:dyDescent="0.25">
      <c r="A8902" s="84"/>
      <c r="B8902" s="85">
        <v>73219</v>
      </c>
      <c r="C8902" s="86" t="s">
        <v>819</v>
      </c>
      <c r="D8902" s="87">
        <v>3267.14</v>
      </c>
      <c r="E8902" s="51"/>
      <c r="F8902" s="51"/>
      <c r="G8902" s="50"/>
      <c r="H8902" s="46"/>
    </row>
    <row r="8903" spans="1:8" s="47" customFormat="1" ht="15" customHeight="1" x14ac:dyDescent="0.25">
      <c r="A8903" s="85" t="s">
        <v>2495</v>
      </c>
      <c r="B8903" s="85" t="s">
        <v>2495</v>
      </c>
      <c r="C8903" s="86" t="s">
        <v>6365</v>
      </c>
      <c r="D8903" s="87">
        <f>MAX(E8903:G8903)</f>
        <v>3269.1000000000004</v>
      </c>
      <c r="E8903" s="48">
        <v>2615.2800000000002</v>
      </c>
      <c r="F8903" s="48">
        <f>E8903*1.25</f>
        <v>3269.1000000000004</v>
      </c>
      <c r="G8903" s="49">
        <v>3269.1000000000004</v>
      </c>
      <c r="H8903" s="46"/>
    </row>
    <row r="8904" spans="1:8" s="47" customFormat="1" ht="15" customHeight="1" x14ac:dyDescent="0.25">
      <c r="A8904" s="84"/>
      <c r="B8904" s="85">
        <v>28001</v>
      </c>
      <c r="C8904" s="86" t="s">
        <v>389</v>
      </c>
      <c r="D8904" s="87">
        <v>3272</v>
      </c>
      <c r="E8904" s="50"/>
      <c r="F8904" s="50"/>
      <c r="G8904" s="50"/>
      <c r="H8904" s="46"/>
    </row>
    <row r="8905" spans="1:8" s="47" customFormat="1" ht="15" customHeight="1" x14ac:dyDescent="0.25">
      <c r="A8905" s="85">
        <v>28002</v>
      </c>
      <c r="B8905" s="85">
        <v>28002</v>
      </c>
      <c r="C8905" s="86" t="s">
        <v>7847</v>
      </c>
      <c r="D8905" s="87">
        <f>MAX(E8905:G8905)</f>
        <v>3283.35</v>
      </c>
      <c r="E8905" s="45">
        <v>2626.68</v>
      </c>
      <c r="F8905" s="45">
        <f>E8905*1.25</f>
        <v>3283.35</v>
      </c>
      <c r="G8905" s="46">
        <v>3283.35</v>
      </c>
      <c r="H8905" s="46"/>
    </row>
    <row r="8906" spans="1:8" s="47" customFormat="1" ht="15" customHeight="1" x14ac:dyDescent="0.25">
      <c r="A8906" s="85">
        <v>28002</v>
      </c>
      <c r="B8906" s="85">
        <v>28002</v>
      </c>
      <c r="C8906" s="86" t="s">
        <v>7847</v>
      </c>
      <c r="D8906" s="87">
        <f>MAX(E8906:G8906)</f>
        <v>3283.35</v>
      </c>
      <c r="E8906" s="45">
        <v>2626.68</v>
      </c>
      <c r="F8906" s="45">
        <f>E8906*1.25</f>
        <v>3283.35</v>
      </c>
      <c r="G8906" s="46">
        <v>3283.35</v>
      </c>
      <c r="H8906" s="46"/>
    </row>
    <row r="8907" spans="1:8" s="47" customFormat="1" ht="15" customHeight="1" x14ac:dyDescent="0.25">
      <c r="A8907" s="85">
        <v>27502</v>
      </c>
      <c r="B8907" s="85">
        <v>27502</v>
      </c>
      <c r="C8907" s="86" t="s">
        <v>7325</v>
      </c>
      <c r="D8907" s="87">
        <f>MAX(E8907:G8907)</f>
        <v>3286.9375</v>
      </c>
      <c r="E8907" s="45">
        <v>2629.55</v>
      </c>
      <c r="F8907" s="45">
        <f>E8907*1.25</f>
        <v>3286.9375</v>
      </c>
      <c r="G8907" s="46">
        <v>3286.9375</v>
      </c>
      <c r="H8907" s="46"/>
    </row>
    <row r="8908" spans="1:8" s="47" customFormat="1" ht="15" customHeight="1" x14ac:dyDescent="0.25">
      <c r="A8908" s="84"/>
      <c r="B8908" s="85">
        <v>58100</v>
      </c>
      <c r="C8908" s="86" t="s">
        <v>584</v>
      </c>
      <c r="D8908" s="87">
        <v>3289.95</v>
      </c>
      <c r="E8908" s="50"/>
      <c r="F8908" s="50"/>
      <c r="G8908" s="50"/>
      <c r="H8908" s="46"/>
    </row>
    <row r="8909" spans="1:8" s="47" customFormat="1" ht="15" customHeight="1" x14ac:dyDescent="0.25">
      <c r="A8909" s="84"/>
      <c r="B8909" s="85">
        <v>58301</v>
      </c>
      <c r="C8909" s="86" t="s">
        <v>585</v>
      </c>
      <c r="D8909" s="87">
        <v>3289.95</v>
      </c>
      <c r="E8909" s="50"/>
      <c r="F8909" s="50"/>
      <c r="G8909" s="50"/>
      <c r="H8909" s="46"/>
    </row>
    <row r="8910" spans="1:8" s="47" customFormat="1" ht="15" customHeight="1" x14ac:dyDescent="0.25">
      <c r="A8910" s="85" t="s">
        <v>2906</v>
      </c>
      <c r="B8910" s="85" t="s">
        <v>2906</v>
      </c>
      <c r="C8910" s="86" t="s">
        <v>8149</v>
      </c>
      <c r="D8910" s="87">
        <f>MAX(E8910:G8910)</f>
        <v>3312.5</v>
      </c>
      <c r="E8910" s="45">
        <v>2650</v>
      </c>
      <c r="F8910" s="45">
        <f>E8910*1.25</f>
        <v>3312.5</v>
      </c>
      <c r="G8910" s="46">
        <v>3312.5</v>
      </c>
      <c r="H8910" s="46"/>
    </row>
    <row r="8911" spans="1:8" s="47" customFormat="1" ht="15" customHeight="1" x14ac:dyDescent="0.25">
      <c r="A8911" s="85" t="s">
        <v>2906</v>
      </c>
      <c r="B8911" s="85" t="s">
        <v>2906</v>
      </c>
      <c r="C8911" s="86" t="s">
        <v>2907</v>
      </c>
      <c r="D8911" s="87">
        <f>MAX(E8911:G8911)</f>
        <v>3312.5</v>
      </c>
      <c r="E8911" s="45">
        <v>2650</v>
      </c>
      <c r="F8911" s="45">
        <f>E8911*1.25</f>
        <v>3312.5</v>
      </c>
      <c r="G8911" s="46">
        <v>3312.5</v>
      </c>
      <c r="H8911" s="46"/>
    </row>
    <row r="8912" spans="1:8" s="47" customFormat="1" ht="15" customHeight="1" x14ac:dyDescent="0.25">
      <c r="A8912" s="85">
        <v>27899</v>
      </c>
      <c r="B8912" s="85">
        <v>27899</v>
      </c>
      <c r="C8912" s="86" t="s">
        <v>7377</v>
      </c>
      <c r="D8912" s="87">
        <f>MAX(E8912:G8912)</f>
        <v>3312.7125000000001</v>
      </c>
      <c r="E8912" s="45">
        <v>2650.17</v>
      </c>
      <c r="F8912" s="45">
        <f>E8912*1.25</f>
        <v>3312.7125000000001</v>
      </c>
      <c r="G8912" s="46">
        <v>3312.7125000000001</v>
      </c>
      <c r="H8912" s="46"/>
    </row>
    <row r="8913" spans="1:8" s="47" customFormat="1" ht="15" customHeight="1" x14ac:dyDescent="0.25">
      <c r="A8913" s="85" t="s">
        <v>2495</v>
      </c>
      <c r="B8913" s="85" t="s">
        <v>2495</v>
      </c>
      <c r="C8913" s="86" t="s">
        <v>3211</v>
      </c>
      <c r="D8913" s="87">
        <f>MAX(E8913:G8913)</f>
        <v>3325</v>
      </c>
      <c r="E8913" s="45">
        <v>2660</v>
      </c>
      <c r="F8913" s="45">
        <f>E8913*1.25</f>
        <v>3325</v>
      </c>
      <c r="G8913" s="46">
        <v>3325</v>
      </c>
      <c r="H8913" s="46"/>
    </row>
    <row r="8914" spans="1:8" s="47" customFormat="1" ht="15" customHeight="1" x14ac:dyDescent="0.25">
      <c r="A8914" s="85" t="s">
        <v>2495</v>
      </c>
      <c r="B8914" s="85" t="s">
        <v>2495</v>
      </c>
      <c r="C8914" s="86" t="s">
        <v>7951</v>
      </c>
      <c r="D8914" s="87">
        <f>MAX(E8914:G8914)</f>
        <v>3349.9375</v>
      </c>
      <c r="E8914" s="48">
        <v>2679.95</v>
      </c>
      <c r="F8914" s="48">
        <f>E8914*1.25</f>
        <v>3349.9375</v>
      </c>
      <c r="G8914" s="46">
        <v>3349.9375</v>
      </c>
      <c r="H8914" s="46"/>
    </row>
    <row r="8915" spans="1:8" s="47" customFormat="1" ht="15" customHeight="1" x14ac:dyDescent="0.25">
      <c r="A8915" s="85">
        <v>74181</v>
      </c>
      <c r="B8915" s="85">
        <v>74181</v>
      </c>
      <c r="C8915" s="86" t="s">
        <v>7946</v>
      </c>
      <c r="D8915" s="87">
        <f>MAX(E8915:G8915)</f>
        <v>3356.9</v>
      </c>
      <c r="E8915" s="48">
        <v>2685.52</v>
      </c>
      <c r="F8915" s="48">
        <f>E8915*1.25</f>
        <v>3356.9</v>
      </c>
      <c r="G8915" s="46">
        <v>3356.9</v>
      </c>
      <c r="H8915" s="46"/>
    </row>
    <row r="8916" spans="1:8" s="47" customFormat="1" ht="15" customHeight="1" x14ac:dyDescent="0.25">
      <c r="A8916" s="85" t="s">
        <v>2495</v>
      </c>
      <c r="B8916" s="85" t="s">
        <v>2495</v>
      </c>
      <c r="C8916" s="86" t="s">
        <v>2871</v>
      </c>
      <c r="D8916" s="87">
        <f>MAX(E8916:G8916)</f>
        <v>3360</v>
      </c>
      <c r="E8916" s="45">
        <v>2688</v>
      </c>
      <c r="F8916" s="45">
        <f>E8916*1.25</f>
        <v>3360</v>
      </c>
      <c r="G8916" s="46">
        <v>3360</v>
      </c>
      <c r="H8916" s="46"/>
    </row>
    <row r="8917" spans="1:8" s="47" customFormat="1" ht="15" customHeight="1" x14ac:dyDescent="0.25">
      <c r="A8917" s="85">
        <v>73220</v>
      </c>
      <c r="B8917" s="85">
        <v>73220</v>
      </c>
      <c r="C8917" s="86" t="s">
        <v>7942</v>
      </c>
      <c r="D8917" s="87">
        <f>MAX(E8917:G8917)</f>
        <v>3362.5375000000004</v>
      </c>
      <c r="E8917" s="48">
        <v>2690.03</v>
      </c>
      <c r="F8917" s="48">
        <f>E8917*1.25</f>
        <v>3362.5375000000004</v>
      </c>
      <c r="G8917" s="46">
        <v>3362.5375000000004</v>
      </c>
      <c r="H8917" s="46"/>
    </row>
    <row r="8918" spans="1:8" s="47" customFormat="1" ht="15" customHeight="1" x14ac:dyDescent="0.25">
      <c r="A8918" s="85" t="s">
        <v>41</v>
      </c>
      <c r="B8918" s="85" t="s">
        <v>41</v>
      </c>
      <c r="C8918" s="86" t="s">
        <v>8003</v>
      </c>
      <c r="D8918" s="87">
        <f>MAX(E8918:G8918)</f>
        <v>3369.9</v>
      </c>
      <c r="E8918" s="45">
        <v>2695.92</v>
      </c>
      <c r="F8918" s="45">
        <f>E8918*1.25</f>
        <v>3369.9</v>
      </c>
      <c r="G8918" s="46">
        <v>3369.9</v>
      </c>
      <c r="H8918" s="46"/>
    </row>
    <row r="8919" spans="1:8" s="47" customFormat="1" ht="15" customHeight="1" x14ac:dyDescent="0.25">
      <c r="A8919" s="85">
        <v>72146</v>
      </c>
      <c r="B8919" s="85">
        <v>72146</v>
      </c>
      <c r="C8919" s="86" t="s">
        <v>8025</v>
      </c>
      <c r="D8919" s="87">
        <f>MAX(E8919:G8919)</f>
        <v>3371.5249999999996</v>
      </c>
      <c r="E8919" s="48">
        <v>2697.22</v>
      </c>
      <c r="F8919" s="48">
        <f>E8919*1.25</f>
        <v>3371.5249999999996</v>
      </c>
      <c r="G8919" s="46">
        <v>3371.5249999999996</v>
      </c>
      <c r="H8919" s="46"/>
    </row>
    <row r="8920" spans="1:8" s="47" customFormat="1" ht="15" customHeight="1" x14ac:dyDescent="0.25">
      <c r="A8920" s="85" t="s">
        <v>2495</v>
      </c>
      <c r="B8920" s="85" t="s">
        <v>2495</v>
      </c>
      <c r="C8920" s="86" t="s">
        <v>6534</v>
      </c>
      <c r="D8920" s="87">
        <f>MAX(E8920:G8920)</f>
        <v>3373.35</v>
      </c>
      <c r="E8920" s="45">
        <v>2698.68</v>
      </c>
      <c r="F8920" s="45">
        <f>E8920*1.25</f>
        <v>3373.35</v>
      </c>
      <c r="G8920" s="46">
        <v>3373.35</v>
      </c>
      <c r="H8920" s="46"/>
    </row>
    <row r="8921" spans="1:8" s="47" customFormat="1" ht="15" customHeight="1" x14ac:dyDescent="0.25">
      <c r="A8921" s="85">
        <v>27266</v>
      </c>
      <c r="B8921" s="85">
        <v>27266</v>
      </c>
      <c r="C8921" s="86" t="s">
        <v>7338</v>
      </c>
      <c r="D8921" s="87">
        <f>MAX(E8921:G8921)</f>
        <v>3374.8500000000004</v>
      </c>
      <c r="E8921" s="45">
        <v>2699.88</v>
      </c>
      <c r="F8921" s="45">
        <f>E8921*1.25</f>
        <v>3374.8500000000004</v>
      </c>
      <c r="G8921" s="46">
        <v>3374.8500000000004</v>
      </c>
      <c r="H8921" s="46"/>
    </row>
    <row r="8922" spans="1:8" s="47" customFormat="1" ht="15" customHeight="1" x14ac:dyDescent="0.25">
      <c r="A8922" s="84"/>
      <c r="B8922" s="85">
        <v>95115</v>
      </c>
      <c r="C8922" s="86" t="s">
        <v>2066</v>
      </c>
      <c r="D8922" s="87">
        <v>3386</v>
      </c>
      <c r="E8922" s="50"/>
      <c r="F8922" s="50"/>
      <c r="G8922" s="50"/>
      <c r="H8922" s="46"/>
    </row>
    <row r="8923" spans="1:8" s="47" customFormat="1" ht="15" customHeight="1" x14ac:dyDescent="0.25">
      <c r="A8923" s="85">
        <v>75741</v>
      </c>
      <c r="B8923" s="85">
        <v>75741</v>
      </c>
      <c r="C8923" s="86" t="s">
        <v>6080</v>
      </c>
      <c r="D8923" s="87">
        <f>MAX(E8923:G8923)</f>
        <v>3387.1875</v>
      </c>
      <c r="E8923" s="48">
        <v>2709.75</v>
      </c>
      <c r="F8923" s="48">
        <f>E8923*1.25</f>
        <v>3387.1875</v>
      </c>
      <c r="G8923" s="49">
        <v>3387.1875</v>
      </c>
      <c r="H8923" s="46"/>
    </row>
    <row r="8924" spans="1:8" s="47" customFormat="1" ht="15" customHeight="1" x14ac:dyDescent="0.25">
      <c r="A8924" s="85">
        <v>27762</v>
      </c>
      <c r="B8924" s="85">
        <v>27762</v>
      </c>
      <c r="C8924" s="86" t="s">
        <v>7435</v>
      </c>
      <c r="D8924" s="87">
        <f>MAX(E8924:G8924)</f>
        <v>3388.4750000000004</v>
      </c>
      <c r="E8924" s="45">
        <v>2710.78</v>
      </c>
      <c r="F8924" s="45">
        <f>E8924*1.25</f>
        <v>3388.4750000000004</v>
      </c>
      <c r="G8924" s="46">
        <v>3388.4750000000004</v>
      </c>
      <c r="H8924" s="46"/>
    </row>
    <row r="8925" spans="1:8" s="47" customFormat="1" ht="15" customHeight="1" x14ac:dyDescent="0.25">
      <c r="A8925" s="85">
        <v>27781</v>
      </c>
      <c r="B8925" s="85">
        <v>27781</v>
      </c>
      <c r="C8925" s="86" t="s">
        <v>7436</v>
      </c>
      <c r="D8925" s="87">
        <f>MAX(E8925:G8925)</f>
        <v>3388.4750000000004</v>
      </c>
      <c r="E8925" s="45">
        <v>2710.78</v>
      </c>
      <c r="F8925" s="45">
        <f>E8925*1.25</f>
        <v>3388.4750000000004</v>
      </c>
      <c r="G8925" s="46">
        <v>3388.4750000000004</v>
      </c>
      <c r="H8925" s="46"/>
    </row>
    <row r="8926" spans="1:8" s="47" customFormat="1" ht="15" customHeight="1" x14ac:dyDescent="0.25">
      <c r="A8926" s="85">
        <v>28455</v>
      </c>
      <c r="B8926" s="85">
        <v>28455</v>
      </c>
      <c r="C8926" s="86" t="s">
        <v>7440</v>
      </c>
      <c r="D8926" s="87">
        <f>MAX(E8926:G8926)</f>
        <v>3388.4750000000004</v>
      </c>
      <c r="E8926" s="45">
        <v>2710.78</v>
      </c>
      <c r="F8926" s="45">
        <f>E8926*1.25</f>
        <v>3388.4750000000004</v>
      </c>
      <c r="G8926" s="46">
        <v>3388.4750000000004</v>
      </c>
      <c r="H8926" s="46"/>
    </row>
    <row r="8927" spans="1:8" s="47" customFormat="1" ht="15" customHeight="1" x14ac:dyDescent="0.25">
      <c r="A8927" s="85">
        <v>27752</v>
      </c>
      <c r="B8927" s="85">
        <v>27752</v>
      </c>
      <c r="C8927" s="86" t="s">
        <v>7434</v>
      </c>
      <c r="D8927" s="87">
        <f>MAX(E8927:G8927)</f>
        <v>3388.4750000000004</v>
      </c>
      <c r="E8927" s="45">
        <v>2710.78</v>
      </c>
      <c r="F8927" s="45">
        <f>E8927*1.25</f>
        <v>3388.4750000000004</v>
      </c>
      <c r="G8927" s="46">
        <v>3388.4750000000004</v>
      </c>
      <c r="H8927" s="46"/>
    </row>
    <row r="8928" spans="1:8" s="47" customFormat="1" ht="15" customHeight="1" x14ac:dyDescent="0.25">
      <c r="A8928" s="84"/>
      <c r="B8928" s="85">
        <v>81005</v>
      </c>
      <c r="C8928" s="86" t="s">
        <v>1157</v>
      </c>
      <c r="D8928" s="87">
        <v>3388.68</v>
      </c>
      <c r="E8928" s="51"/>
      <c r="F8928" s="51"/>
      <c r="G8928" s="51"/>
      <c r="H8928" s="46"/>
    </row>
    <row r="8929" spans="1:8" s="47" customFormat="1" ht="15" customHeight="1" x14ac:dyDescent="0.25">
      <c r="A8929" s="85" t="s">
        <v>2495</v>
      </c>
      <c r="B8929" s="85" t="s">
        <v>2495</v>
      </c>
      <c r="C8929" s="86" t="s">
        <v>6697</v>
      </c>
      <c r="D8929" s="87">
        <f>MAX(E8929:G8929)</f>
        <v>3398.7750000000001</v>
      </c>
      <c r="E8929" s="45">
        <v>2719.02</v>
      </c>
      <c r="F8929" s="45">
        <f>E8929*1.25</f>
        <v>3398.7750000000001</v>
      </c>
      <c r="G8929" s="46">
        <v>3398.7750000000001</v>
      </c>
      <c r="H8929" s="46"/>
    </row>
    <row r="8930" spans="1:8" s="47" customFormat="1" ht="15" customHeight="1" x14ac:dyDescent="0.25">
      <c r="A8930" s="85" t="s">
        <v>2495</v>
      </c>
      <c r="B8930" s="85" t="s">
        <v>2495</v>
      </c>
      <c r="C8930" s="86" t="s">
        <v>6695</v>
      </c>
      <c r="D8930" s="87">
        <f>MAX(E8930:G8930)</f>
        <v>3398.7750000000001</v>
      </c>
      <c r="E8930" s="45">
        <v>2719.02</v>
      </c>
      <c r="F8930" s="45">
        <f>E8930*1.25</f>
        <v>3398.7750000000001</v>
      </c>
      <c r="G8930" s="46">
        <v>3398.7750000000001</v>
      </c>
      <c r="H8930" s="46"/>
    </row>
    <row r="8931" spans="1:8" s="47" customFormat="1" ht="15" customHeight="1" x14ac:dyDescent="0.25">
      <c r="A8931" s="85" t="s">
        <v>2495</v>
      </c>
      <c r="B8931" s="85" t="s">
        <v>2495</v>
      </c>
      <c r="C8931" s="86" t="s">
        <v>6798</v>
      </c>
      <c r="D8931" s="87">
        <f>MAX(E8931:G8931)</f>
        <v>3398.7750000000001</v>
      </c>
      <c r="E8931" s="45">
        <v>2719.02</v>
      </c>
      <c r="F8931" s="45">
        <f>E8931*1.25</f>
        <v>3398.7750000000001</v>
      </c>
      <c r="G8931" s="46">
        <v>3398.7750000000001</v>
      </c>
      <c r="H8931" s="46"/>
    </row>
    <row r="8932" spans="1:8" s="47" customFormat="1" ht="15" customHeight="1" x14ac:dyDescent="0.25">
      <c r="A8932" s="85" t="s">
        <v>2495</v>
      </c>
      <c r="B8932" s="85" t="s">
        <v>2495</v>
      </c>
      <c r="C8932" s="86" t="s">
        <v>6815</v>
      </c>
      <c r="D8932" s="87">
        <f>MAX(E8932:G8932)</f>
        <v>3398.7750000000001</v>
      </c>
      <c r="E8932" s="45">
        <v>2719.02</v>
      </c>
      <c r="F8932" s="45">
        <f>E8932*1.25</f>
        <v>3398.7750000000001</v>
      </c>
      <c r="G8932" s="46">
        <v>3398.7750000000001</v>
      </c>
      <c r="H8932" s="46"/>
    </row>
    <row r="8933" spans="1:8" s="47" customFormat="1" ht="15" customHeight="1" x14ac:dyDescent="0.25">
      <c r="A8933" s="85" t="s">
        <v>2495</v>
      </c>
      <c r="B8933" s="85" t="s">
        <v>2495</v>
      </c>
      <c r="C8933" s="86" t="s">
        <v>6700</v>
      </c>
      <c r="D8933" s="87">
        <f>MAX(E8933:G8933)</f>
        <v>3398.7750000000001</v>
      </c>
      <c r="E8933" s="45">
        <v>2719.02</v>
      </c>
      <c r="F8933" s="45">
        <f>E8933*1.25</f>
        <v>3398.7750000000001</v>
      </c>
      <c r="G8933" s="46">
        <v>3398.7750000000001</v>
      </c>
      <c r="H8933" s="46"/>
    </row>
    <row r="8934" spans="1:8" s="47" customFormat="1" ht="15" customHeight="1" x14ac:dyDescent="0.25">
      <c r="A8934" s="85" t="s">
        <v>2495</v>
      </c>
      <c r="B8934" s="85" t="s">
        <v>2495</v>
      </c>
      <c r="C8934" s="86" t="s">
        <v>6799</v>
      </c>
      <c r="D8934" s="87">
        <f>MAX(E8934:G8934)</f>
        <v>3398.7750000000001</v>
      </c>
      <c r="E8934" s="45">
        <v>2719.02</v>
      </c>
      <c r="F8934" s="45">
        <f>E8934*1.25</f>
        <v>3398.7750000000001</v>
      </c>
      <c r="G8934" s="46">
        <v>3398.7750000000001</v>
      </c>
      <c r="H8934" s="46"/>
    </row>
    <row r="8935" spans="1:8" s="47" customFormat="1" ht="15" customHeight="1" x14ac:dyDescent="0.25">
      <c r="A8935" s="85" t="s">
        <v>2495</v>
      </c>
      <c r="B8935" s="85" t="s">
        <v>2495</v>
      </c>
      <c r="C8935" s="86" t="s">
        <v>6674</v>
      </c>
      <c r="D8935" s="87">
        <f>MAX(E8935:G8935)</f>
        <v>3398.7750000000001</v>
      </c>
      <c r="E8935" s="45">
        <v>2719.02</v>
      </c>
      <c r="F8935" s="45">
        <f>E8935*1.25</f>
        <v>3398.7750000000001</v>
      </c>
      <c r="G8935" s="46">
        <v>3398.7750000000001</v>
      </c>
      <c r="H8935" s="46"/>
    </row>
    <row r="8936" spans="1:8" s="47" customFormat="1" ht="15" customHeight="1" x14ac:dyDescent="0.25">
      <c r="A8936" s="85" t="s">
        <v>2495</v>
      </c>
      <c r="B8936" s="85" t="s">
        <v>2495</v>
      </c>
      <c r="C8936" s="86" t="s">
        <v>6800</v>
      </c>
      <c r="D8936" s="87">
        <f>MAX(E8936:G8936)</f>
        <v>3407.1749999999997</v>
      </c>
      <c r="E8936" s="45">
        <v>2725.74</v>
      </c>
      <c r="F8936" s="45">
        <f>E8936*1.25</f>
        <v>3407.1749999999997</v>
      </c>
      <c r="G8936" s="46">
        <v>3407.1749999999997</v>
      </c>
      <c r="H8936" s="46"/>
    </row>
    <row r="8937" spans="1:8" s="47" customFormat="1" ht="15" customHeight="1" x14ac:dyDescent="0.25">
      <c r="A8937" s="84"/>
      <c r="B8937" s="85">
        <v>49441</v>
      </c>
      <c r="C8937" s="86" t="s">
        <v>558</v>
      </c>
      <c r="D8937" s="87">
        <v>3414</v>
      </c>
      <c r="E8937" s="50"/>
      <c r="F8937" s="50"/>
      <c r="G8937" s="50"/>
      <c r="H8937" s="46"/>
    </row>
    <row r="8938" spans="1:8" s="47" customFormat="1" ht="15" customHeight="1" x14ac:dyDescent="0.25">
      <c r="A8938" s="85" t="s">
        <v>2495</v>
      </c>
      <c r="B8938" s="85" t="s">
        <v>2495</v>
      </c>
      <c r="C8938" s="86" t="s">
        <v>6425</v>
      </c>
      <c r="D8938" s="87">
        <f>MAX(E8938:G8938)</f>
        <v>3417.3125</v>
      </c>
      <c r="E8938" s="45">
        <v>2733.85</v>
      </c>
      <c r="F8938" s="45">
        <f>E8938*1.25</f>
        <v>3417.3125</v>
      </c>
      <c r="G8938" s="46">
        <v>3417.3125</v>
      </c>
      <c r="H8938" s="46"/>
    </row>
    <row r="8939" spans="1:8" s="47" customFormat="1" ht="15" customHeight="1" x14ac:dyDescent="0.25">
      <c r="A8939" s="84"/>
      <c r="B8939" s="85">
        <v>25500</v>
      </c>
      <c r="C8939" s="86" t="s">
        <v>327</v>
      </c>
      <c r="D8939" s="87">
        <v>3428.56</v>
      </c>
      <c r="E8939" s="50"/>
      <c r="F8939" s="50"/>
      <c r="G8939" s="50"/>
      <c r="H8939" s="46"/>
    </row>
    <row r="8940" spans="1:8" s="47" customFormat="1" ht="15" customHeight="1" x14ac:dyDescent="0.25">
      <c r="A8940" s="90"/>
      <c r="B8940" s="90" t="s">
        <v>733</v>
      </c>
      <c r="C8940" s="89" t="s">
        <v>734</v>
      </c>
      <c r="D8940" s="87">
        <f>MAX(E8940:G8940)</f>
        <v>3430.72</v>
      </c>
      <c r="E8940" s="38"/>
      <c r="F8940" s="37">
        <v>3430.72</v>
      </c>
      <c r="G8940" s="46">
        <v>3430.72</v>
      </c>
      <c r="H8940" s="46"/>
    </row>
    <row r="8941" spans="1:8" s="47" customFormat="1" ht="15" customHeight="1" x14ac:dyDescent="0.25">
      <c r="A8941" s="90"/>
      <c r="B8941" s="90" t="s">
        <v>737</v>
      </c>
      <c r="C8941" s="89" t="s">
        <v>738</v>
      </c>
      <c r="D8941" s="87">
        <f>MAX(E8941:G8941)</f>
        <v>3430.72</v>
      </c>
      <c r="E8941" s="38"/>
      <c r="F8941" s="37">
        <v>3430.72</v>
      </c>
      <c r="G8941" s="46">
        <v>3430.72</v>
      </c>
      <c r="H8941" s="46"/>
    </row>
    <row r="8942" spans="1:8" s="47" customFormat="1" ht="15" customHeight="1" x14ac:dyDescent="0.25">
      <c r="A8942" s="90"/>
      <c r="B8942" s="90" t="s">
        <v>735</v>
      </c>
      <c r="C8942" s="89" t="s">
        <v>736</v>
      </c>
      <c r="D8942" s="87">
        <f>MAX(E8942:G8942)</f>
        <v>3430.72</v>
      </c>
      <c r="E8942" s="38"/>
      <c r="F8942" s="37">
        <v>3430.72</v>
      </c>
      <c r="G8942" s="46">
        <v>3430.72</v>
      </c>
      <c r="H8942" s="46"/>
    </row>
    <row r="8943" spans="1:8" s="47" customFormat="1" ht="15" customHeight="1" x14ac:dyDescent="0.25">
      <c r="A8943" s="90"/>
      <c r="B8943" s="90" t="s">
        <v>739</v>
      </c>
      <c r="C8943" s="89" t="s">
        <v>740</v>
      </c>
      <c r="D8943" s="87">
        <f>MAX(E8943:G8943)</f>
        <v>3430.72</v>
      </c>
      <c r="E8943" s="38"/>
      <c r="F8943" s="37">
        <v>3430.72</v>
      </c>
      <c r="G8943" s="46">
        <v>3430.72</v>
      </c>
      <c r="H8943" s="46"/>
    </row>
    <row r="8944" spans="1:8" s="47" customFormat="1" ht="15" customHeight="1" x14ac:dyDescent="0.25">
      <c r="A8944" s="90"/>
      <c r="B8944" s="90" t="s">
        <v>723</v>
      </c>
      <c r="C8944" s="89" t="s">
        <v>724</v>
      </c>
      <c r="D8944" s="87">
        <f>MAX(E8944:G8944)</f>
        <v>3430.72</v>
      </c>
      <c r="E8944" s="38"/>
      <c r="F8944" s="37">
        <v>3430.72</v>
      </c>
      <c r="G8944" s="46">
        <v>3430.72</v>
      </c>
      <c r="H8944" s="46"/>
    </row>
    <row r="8945" spans="1:8" s="47" customFormat="1" ht="15" customHeight="1" x14ac:dyDescent="0.25">
      <c r="A8945" s="90"/>
      <c r="B8945" s="90" t="s">
        <v>727</v>
      </c>
      <c r="C8945" s="89" t="s">
        <v>728</v>
      </c>
      <c r="D8945" s="87">
        <f>MAX(E8945:G8945)</f>
        <v>3430.72</v>
      </c>
      <c r="E8945" s="38"/>
      <c r="F8945" s="37">
        <v>3430.72</v>
      </c>
      <c r="G8945" s="46">
        <v>3430.72</v>
      </c>
      <c r="H8945" s="46"/>
    </row>
    <row r="8946" spans="1:8" s="47" customFormat="1" ht="15" customHeight="1" x14ac:dyDescent="0.25">
      <c r="A8946" s="90"/>
      <c r="B8946" s="90" t="s">
        <v>746</v>
      </c>
      <c r="C8946" s="89" t="s">
        <v>747</v>
      </c>
      <c r="D8946" s="87">
        <f>MAX(E8946:G8946)</f>
        <v>3430.72</v>
      </c>
      <c r="E8946" s="38"/>
      <c r="F8946" s="37">
        <v>3430.72</v>
      </c>
      <c r="G8946" s="46">
        <v>3430.72</v>
      </c>
      <c r="H8946" s="46"/>
    </row>
    <row r="8947" spans="1:8" s="47" customFormat="1" ht="15" customHeight="1" x14ac:dyDescent="0.25">
      <c r="A8947" s="85">
        <v>69005</v>
      </c>
      <c r="B8947" s="85">
        <v>69005</v>
      </c>
      <c r="C8947" s="86" t="s">
        <v>7471</v>
      </c>
      <c r="D8947" s="87">
        <f>MAX(E8947:G8947)</f>
        <v>3431.5</v>
      </c>
      <c r="E8947" s="45">
        <v>2745.2</v>
      </c>
      <c r="F8947" s="45">
        <f>E8947*1.25</f>
        <v>3431.5</v>
      </c>
      <c r="G8947" s="46">
        <v>3431.5</v>
      </c>
      <c r="H8947" s="46"/>
    </row>
    <row r="8948" spans="1:8" s="47" customFormat="1" ht="15" customHeight="1" x14ac:dyDescent="0.25">
      <c r="A8948" s="85">
        <v>38222</v>
      </c>
      <c r="B8948" s="85">
        <v>38222</v>
      </c>
      <c r="C8948" s="86" t="s">
        <v>7701</v>
      </c>
      <c r="D8948" s="87">
        <f>MAX(E8948:G8948)</f>
        <v>3438.75</v>
      </c>
      <c r="E8948" s="48">
        <v>2751</v>
      </c>
      <c r="F8948" s="48">
        <f>E8948*1.25</f>
        <v>3438.75</v>
      </c>
      <c r="G8948" s="46">
        <v>3438.75</v>
      </c>
      <c r="H8948" s="46"/>
    </row>
    <row r="8949" spans="1:8" s="47" customFormat="1" ht="15" customHeight="1" x14ac:dyDescent="0.25">
      <c r="A8949" s="84"/>
      <c r="B8949" s="85">
        <v>20525</v>
      </c>
      <c r="C8949" s="86" t="s">
        <v>289</v>
      </c>
      <c r="D8949" s="87">
        <v>3442.75</v>
      </c>
      <c r="E8949" s="50"/>
      <c r="F8949" s="50"/>
      <c r="G8949" s="50"/>
      <c r="H8949" s="46"/>
    </row>
    <row r="8950" spans="1:8" s="47" customFormat="1" ht="15" customHeight="1" x14ac:dyDescent="0.25">
      <c r="A8950" s="85" t="s">
        <v>2495</v>
      </c>
      <c r="B8950" s="85" t="s">
        <v>2495</v>
      </c>
      <c r="C8950" s="86" t="s">
        <v>3823</v>
      </c>
      <c r="D8950" s="87">
        <f>MAX(E8950:G8950)</f>
        <v>3443.375</v>
      </c>
      <c r="E8950" s="45">
        <v>2754.7</v>
      </c>
      <c r="F8950" s="45">
        <f>E8950*1.25</f>
        <v>3443.375</v>
      </c>
      <c r="G8950" s="46">
        <v>3443.375</v>
      </c>
      <c r="H8950" s="46"/>
    </row>
    <row r="8951" spans="1:8" s="47" customFormat="1" ht="15" customHeight="1" x14ac:dyDescent="0.25">
      <c r="A8951" s="85" t="s">
        <v>2495</v>
      </c>
      <c r="B8951" s="85" t="s">
        <v>2495</v>
      </c>
      <c r="C8951" s="86" t="s">
        <v>3881</v>
      </c>
      <c r="D8951" s="87">
        <f>MAX(E8951:G8951)</f>
        <v>3443.375</v>
      </c>
      <c r="E8951" s="45">
        <v>2754.7</v>
      </c>
      <c r="F8951" s="45">
        <f>E8951*1.25</f>
        <v>3443.375</v>
      </c>
      <c r="G8951" s="46">
        <v>3443.375</v>
      </c>
      <c r="H8951" s="46"/>
    </row>
    <row r="8952" spans="1:8" s="47" customFormat="1" ht="15" customHeight="1" x14ac:dyDescent="0.25">
      <c r="A8952" s="84"/>
      <c r="B8952" s="85">
        <v>64520</v>
      </c>
      <c r="C8952" s="86" t="s">
        <v>632</v>
      </c>
      <c r="D8952" s="87">
        <v>3450</v>
      </c>
      <c r="E8952" s="50"/>
      <c r="F8952" s="50"/>
      <c r="G8952" s="50"/>
      <c r="H8952" s="46"/>
    </row>
    <row r="8953" spans="1:8" s="47" customFormat="1" ht="15" customHeight="1" x14ac:dyDescent="0.25">
      <c r="A8953" s="90"/>
      <c r="B8953" s="90" t="s">
        <v>721</v>
      </c>
      <c r="C8953" s="89" t="s">
        <v>722</v>
      </c>
      <c r="D8953" s="87">
        <f>MAX(E8953:G8953)</f>
        <v>3467.48</v>
      </c>
      <c r="E8953" s="38"/>
      <c r="F8953" s="37">
        <v>3467.48</v>
      </c>
      <c r="G8953" s="46">
        <v>3467.48</v>
      </c>
      <c r="H8953" s="46"/>
    </row>
    <row r="8954" spans="1:8" s="47" customFormat="1" ht="15" customHeight="1" x14ac:dyDescent="0.25">
      <c r="A8954" s="84"/>
      <c r="B8954" s="85">
        <v>26755</v>
      </c>
      <c r="C8954" s="86" t="s">
        <v>357</v>
      </c>
      <c r="D8954" s="87">
        <v>3469.61</v>
      </c>
      <c r="E8954" s="50"/>
      <c r="F8954" s="50"/>
      <c r="G8954" s="50"/>
      <c r="H8954" s="46"/>
    </row>
    <row r="8955" spans="1:8" s="47" customFormat="1" ht="15" customHeight="1" x14ac:dyDescent="0.25">
      <c r="A8955" s="85" t="s">
        <v>21</v>
      </c>
      <c r="B8955" s="85" t="s">
        <v>2495</v>
      </c>
      <c r="C8955" s="86" t="s">
        <v>4152</v>
      </c>
      <c r="D8955" s="87">
        <f>MAX(E8955:G8955)</f>
        <v>3480.75</v>
      </c>
      <c r="E8955" s="45">
        <v>2784.6</v>
      </c>
      <c r="F8955" s="45">
        <f>E8955*1.25</f>
        <v>3480.75</v>
      </c>
      <c r="G8955" s="46">
        <v>3480.75</v>
      </c>
      <c r="H8955" s="46"/>
    </row>
    <row r="8956" spans="1:8" s="47" customFormat="1" ht="15" customHeight="1" x14ac:dyDescent="0.25">
      <c r="A8956" s="85" t="s">
        <v>21</v>
      </c>
      <c r="B8956" s="85" t="s">
        <v>2495</v>
      </c>
      <c r="C8956" s="86" t="s">
        <v>4153</v>
      </c>
      <c r="D8956" s="87">
        <f>MAX(E8956:G8956)</f>
        <v>3480.75</v>
      </c>
      <c r="E8956" s="45">
        <v>2784.6</v>
      </c>
      <c r="F8956" s="45">
        <f>E8956*1.25</f>
        <v>3480.75</v>
      </c>
      <c r="G8956" s="46">
        <v>3480.75</v>
      </c>
      <c r="H8956" s="46"/>
    </row>
    <row r="8957" spans="1:8" s="47" customFormat="1" ht="15" customHeight="1" x14ac:dyDescent="0.25">
      <c r="A8957" s="85" t="s">
        <v>21</v>
      </c>
      <c r="B8957" s="85" t="s">
        <v>2495</v>
      </c>
      <c r="C8957" s="86" t="s">
        <v>4154</v>
      </c>
      <c r="D8957" s="87">
        <f>MAX(E8957:G8957)</f>
        <v>3480.75</v>
      </c>
      <c r="E8957" s="45">
        <v>2784.6</v>
      </c>
      <c r="F8957" s="45">
        <f>E8957*1.25</f>
        <v>3480.75</v>
      </c>
      <c r="G8957" s="46">
        <v>3480.75</v>
      </c>
      <c r="H8957" s="46"/>
    </row>
    <row r="8958" spans="1:8" s="47" customFormat="1" ht="15" customHeight="1" x14ac:dyDescent="0.25">
      <c r="A8958" s="85" t="s">
        <v>2495</v>
      </c>
      <c r="B8958" s="85" t="s">
        <v>2495</v>
      </c>
      <c r="C8958" s="86" t="s">
        <v>6479</v>
      </c>
      <c r="D8958" s="87">
        <f>MAX(E8958:G8958)</f>
        <v>3486.1875</v>
      </c>
      <c r="E8958" s="45">
        <v>2788.95</v>
      </c>
      <c r="F8958" s="45">
        <f>E8958*1.25</f>
        <v>3486.1875</v>
      </c>
      <c r="G8958" s="46">
        <v>3486.1875</v>
      </c>
      <c r="H8958" s="46"/>
    </row>
    <row r="8959" spans="1:8" s="47" customFormat="1" ht="15" customHeight="1" x14ac:dyDescent="0.25">
      <c r="A8959" s="85" t="s">
        <v>25</v>
      </c>
      <c r="B8959" s="85" t="s">
        <v>2495</v>
      </c>
      <c r="C8959" s="86" t="s">
        <v>3933</v>
      </c>
      <c r="D8959" s="87">
        <f>MAX(E8959:G8959)</f>
        <v>3500</v>
      </c>
      <c r="E8959" s="48">
        <v>2800</v>
      </c>
      <c r="F8959" s="48">
        <f>E8959*1.25</f>
        <v>3500</v>
      </c>
      <c r="G8959" s="46">
        <v>3500</v>
      </c>
      <c r="H8959" s="46"/>
    </row>
    <row r="8960" spans="1:8" s="47" customFormat="1" ht="15" customHeight="1" x14ac:dyDescent="0.25">
      <c r="A8960" s="85" t="s">
        <v>2495</v>
      </c>
      <c r="B8960" s="85" t="s">
        <v>2495</v>
      </c>
      <c r="C8960" s="86" t="s">
        <v>3984</v>
      </c>
      <c r="D8960" s="87">
        <f>MAX(E8960:G8960)</f>
        <v>3500</v>
      </c>
      <c r="E8960" s="48">
        <v>2800</v>
      </c>
      <c r="F8960" s="48">
        <f>E8960*1.25</f>
        <v>3500</v>
      </c>
      <c r="G8960" s="46">
        <v>3500</v>
      </c>
      <c r="H8960" s="46"/>
    </row>
    <row r="8961" spans="1:8" s="47" customFormat="1" ht="15" customHeight="1" x14ac:dyDescent="0.25">
      <c r="A8961" s="85" t="s">
        <v>2495</v>
      </c>
      <c r="B8961" s="85" t="s">
        <v>2495</v>
      </c>
      <c r="C8961" s="86" t="s">
        <v>3475</v>
      </c>
      <c r="D8961" s="87">
        <f>MAX(E8961:G8961)</f>
        <v>3500</v>
      </c>
      <c r="E8961" s="45">
        <v>2800</v>
      </c>
      <c r="F8961" s="45">
        <f>E8961*1.25</f>
        <v>3500</v>
      </c>
      <c r="G8961" s="46">
        <v>3500</v>
      </c>
      <c r="H8961" s="46"/>
    </row>
    <row r="8962" spans="1:8" s="47" customFormat="1" ht="15" customHeight="1" x14ac:dyDescent="0.25">
      <c r="A8962" s="85" t="s">
        <v>2495</v>
      </c>
      <c r="B8962" s="85" t="s">
        <v>2495</v>
      </c>
      <c r="C8962" s="86" t="s">
        <v>3475</v>
      </c>
      <c r="D8962" s="87">
        <f>MAX(E8962:G8962)</f>
        <v>3500</v>
      </c>
      <c r="E8962" s="45">
        <v>2800</v>
      </c>
      <c r="F8962" s="45">
        <f>E8962*1.25</f>
        <v>3500</v>
      </c>
      <c r="G8962" s="46">
        <v>3500</v>
      </c>
      <c r="H8962" s="46"/>
    </row>
    <row r="8963" spans="1:8" s="47" customFormat="1" ht="15" customHeight="1" x14ac:dyDescent="0.25">
      <c r="A8963" s="85" t="s">
        <v>25</v>
      </c>
      <c r="B8963" s="85" t="s">
        <v>2495</v>
      </c>
      <c r="C8963" s="86" t="s">
        <v>3966</v>
      </c>
      <c r="D8963" s="87">
        <f>MAX(E8963:G8963)</f>
        <v>3500</v>
      </c>
      <c r="E8963" s="45">
        <v>2800</v>
      </c>
      <c r="F8963" s="45">
        <f>E8963*1.25</f>
        <v>3500</v>
      </c>
      <c r="G8963" s="46">
        <v>3500</v>
      </c>
      <c r="H8963" s="46"/>
    </row>
    <row r="8964" spans="1:8" s="47" customFormat="1" ht="15" customHeight="1" x14ac:dyDescent="0.25">
      <c r="A8964" s="85" t="s">
        <v>25</v>
      </c>
      <c r="B8964" s="85" t="s">
        <v>2495</v>
      </c>
      <c r="C8964" s="86" t="s">
        <v>3932</v>
      </c>
      <c r="D8964" s="87">
        <f>MAX(E8964:G8964)</f>
        <v>3500</v>
      </c>
      <c r="E8964" s="45">
        <v>2800</v>
      </c>
      <c r="F8964" s="45">
        <f>E8964*1.25</f>
        <v>3500</v>
      </c>
      <c r="G8964" s="46">
        <v>3500</v>
      </c>
      <c r="H8964" s="46"/>
    </row>
    <row r="8965" spans="1:8" s="47" customFormat="1" ht="15" customHeight="1" x14ac:dyDescent="0.25">
      <c r="A8965" s="85" t="s">
        <v>25</v>
      </c>
      <c r="B8965" s="85" t="s">
        <v>2495</v>
      </c>
      <c r="C8965" s="86" t="s">
        <v>3967</v>
      </c>
      <c r="D8965" s="87">
        <f>MAX(E8965:G8965)</f>
        <v>3500</v>
      </c>
      <c r="E8965" s="45">
        <v>2800</v>
      </c>
      <c r="F8965" s="45">
        <f>E8965*1.25</f>
        <v>3500</v>
      </c>
      <c r="G8965" s="46">
        <v>3500</v>
      </c>
      <c r="H8965" s="46"/>
    </row>
    <row r="8966" spans="1:8" s="47" customFormat="1" ht="15" customHeight="1" x14ac:dyDescent="0.25">
      <c r="A8966" s="90"/>
      <c r="B8966" s="90" t="s">
        <v>702</v>
      </c>
      <c r="C8966" s="89" t="s">
        <v>703</v>
      </c>
      <c r="D8966" s="87">
        <f>MAX(E8966:G8966)</f>
        <v>3508.78</v>
      </c>
      <c r="E8966" s="38"/>
      <c r="F8966" s="37">
        <v>3508.78</v>
      </c>
      <c r="G8966" s="46">
        <v>3508.78</v>
      </c>
      <c r="H8966" s="46"/>
    </row>
    <row r="8967" spans="1:8" s="47" customFormat="1" ht="15" customHeight="1" x14ac:dyDescent="0.25">
      <c r="A8967" s="90"/>
      <c r="B8967" s="90" t="s">
        <v>699</v>
      </c>
      <c r="C8967" s="89" t="s">
        <v>700</v>
      </c>
      <c r="D8967" s="87">
        <f>MAX(E8967:G8967)</f>
        <v>3508.78</v>
      </c>
      <c r="E8967" s="38"/>
      <c r="F8967" s="37">
        <v>3508.78</v>
      </c>
      <c r="G8967" s="46">
        <v>3508.78</v>
      </c>
      <c r="H8967" s="46"/>
    </row>
    <row r="8968" spans="1:8" s="47" customFormat="1" ht="15" customHeight="1" x14ac:dyDescent="0.25">
      <c r="A8968" s="90"/>
      <c r="B8968" s="90" t="s">
        <v>709</v>
      </c>
      <c r="C8968" s="89" t="s">
        <v>710</v>
      </c>
      <c r="D8968" s="87">
        <f>MAX(E8968:G8968)</f>
        <v>3508.78</v>
      </c>
      <c r="E8968" s="38"/>
      <c r="F8968" s="37">
        <v>3508.78</v>
      </c>
      <c r="G8968" s="46">
        <v>3508.78</v>
      </c>
      <c r="H8968" s="46"/>
    </row>
    <row r="8969" spans="1:8" s="47" customFormat="1" ht="15" customHeight="1" x14ac:dyDescent="0.25">
      <c r="A8969" s="90"/>
      <c r="B8969" s="90" t="s">
        <v>706</v>
      </c>
      <c r="C8969" s="89" t="s">
        <v>708</v>
      </c>
      <c r="D8969" s="87">
        <f>MAX(E8969:G8969)</f>
        <v>3508.78</v>
      </c>
      <c r="E8969" s="38"/>
      <c r="F8969" s="37">
        <v>3508.78</v>
      </c>
      <c r="G8969" s="46">
        <v>3508.78</v>
      </c>
      <c r="H8969" s="46"/>
    </row>
    <row r="8970" spans="1:8" s="47" customFormat="1" ht="15" customHeight="1" x14ac:dyDescent="0.25">
      <c r="A8970" s="90"/>
      <c r="B8970" s="90" t="s">
        <v>715</v>
      </c>
      <c r="C8970" s="89" t="s">
        <v>716</v>
      </c>
      <c r="D8970" s="87">
        <f>MAX(E8970:G8970)</f>
        <v>3508.78</v>
      </c>
      <c r="E8970" s="38"/>
      <c r="F8970" s="37">
        <v>3508.78</v>
      </c>
      <c r="G8970" s="46">
        <v>3508.78</v>
      </c>
      <c r="H8970" s="46"/>
    </row>
    <row r="8971" spans="1:8" s="47" customFormat="1" ht="15" customHeight="1" x14ac:dyDescent="0.25">
      <c r="A8971" s="90"/>
      <c r="B8971" s="90" t="s">
        <v>719</v>
      </c>
      <c r="C8971" s="89" t="s">
        <v>720</v>
      </c>
      <c r="D8971" s="87">
        <f>MAX(E8971:G8971)</f>
        <v>3508.78</v>
      </c>
      <c r="E8971" s="38"/>
      <c r="F8971" s="37">
        <v>3508.78</v>
      </c>
      <c r="G8971" s="46">
        <v>3508.78</v>
      </c>
      <c r="H8971" s="46"/>
    </row>
    <row r="8972" spans="1:8" s="47" customFormat="1" ht="15" customHeight="1" x14ac:dyDescent="0.25">
      <c r="A8972" s="90"/>
      <c r="B8972" s="90" t="s">
        <v>717</v>
      </c>
      <c r="C8972" s="89" t="s">
        <v>718</v>
      </c>
      <c r="D8972" s="87">
        <f>MAX(E8972:G8972)</f>
        <v>3508.78</v>
      </c>
      <c r="E8972" s="38"/>
      <c r="F8972" s="37">
        <v>3508.78</v>
      </c>
      <c r="G8972" s="46">
        <v>3508.78</v>
      </c>
      <c r="H8972" s="46"/>
    </row>
    <row r="8973" spans="1:8" s="47" customFormat="1" ht="15" customHeight="1" x14ac:dyDescent="0.25">
      <c r="A8973" s="85">
        <v>78804</v>
      </c>
      <c r="B8973" s="85">
        <v>78804</v>
      </c>
      <c r="C8973" s="86" t="s">
        <v>6262</v>
      </c>
      <c r="D8973" s="87">
        <f>MAX(E8973:G8973)</f>
        <v>3521.7124999999996</v>
      </c>
      <c r="E8973" s="45">
        <v>2817.37</v>
      </c>
      <c r="F8973" s="45">
        <f>E8973*1.25</f>
        <v>3521.7124999999996</v>
      </c>
      <c r="G8973" s="46">
        <v>3521.7124999999996</v>
      </c>
      <c r="H8973" s="46"/>
    </row>
    <row r="8974" spans="1:8" s="47" customFormat="1" ht="15" customHeight="1" x14ac:dyDescent="0.25">
      <c r="A8974" s="85" t="s">
        <v>8328</v>
      </c>
      <c r="B8974" s="85">
        <v>15276</v>
      </c>
      <c r="C8974" s="86" t="s">
        <v>8329</v>
      </c>
      <c r="D8974" s="87">
        <f>MAX(E8974:G8974)</f>
        <v>3528.0250000000001</v>
      </c>
      <c r="E8974" s="45">
        <v>2822.42</v>
      </c>
      <c r="F8974" s="45">
        <f>E8974*1.25</f>
        <v>3528.0250000000001</v>
      </c>
      <c r="G8974" s="46">
        <v>3528.0250000000001</v>
      </c>
      <c r="H8974" s="46"/>
    </row>
    <row r="8975" spans="1:8" s="47" customFormat="1" ht="15" customHeight="1" x14ac:dyDescent="0.25">
      <c r="A8975" s="85" t="s">
        <v>8320</v>
      </c>
      <c r="B8975" s="85">
        <v>15272</v>
      </c>
      <c r="C8975" s="86" t="s">
        <v>8321</v>
      </c>
      <c r="D8975" s="87">
        <f>MAX(E8975:G8975)</f>
        <v>3528.0250000000001</v>
      </c>
      <c r="E8975" s="45">
        <v>2822.42</v>
      </c>
      <c r="F8975" s="45">
        <f>E8975*1.25</f>
        <v>3528.0250000000001</v>
      </c>
      <c r="G8975" s="46">
        <v>3528.0250000000001</v>
      </c>
      <c r="H8975" s="46"/>
    </row>
    <row r="8976" spans="1:8" s="47" customFormat="1" ht="15" customHeight="1" x14ac:dyDescent="0.25">
      <c r="A8976" s="85">
        <v>72141</v>
      </c>
      <c r="B8976" s="85">
        <v>72141</v>
      </c>
      <c r="C8976" s="86" t="s">
        <v>8022</v>
      </c>
      <c r="D8976" s="87">
        <f>MAX(E8976:G8976)</f>
        <v>3539.1000000000004</v>
      </c>
      <c r="E8976" s="48">
        <v>2831.28</v>
      </c>
      <c r="F8976" s="48">
        <f>E8976*1.25</f>
        <v>3539.1000000000004</v>
      </c>
      <c r="G8976" s="46">
        <v>3539.1000000000004</v>
      </c>
      <c r="H8976" s="46"/>
    </row>
    <row r="8977" spans="1:8" s="47" customFormat="1" ht="15" customHeight="1" x14ac:dyDescent="0.25">
      <c r="A8977" s="85">
        <v>72148</v>
      </c>
      <c r="B8977" s="85">
        <v>72148</v>
      </c>
      <c r="C8977" s="86" t="s">
        <v>8028</v>
      </c>
      <c r="D8977" s="87">
        <f>MAX(E8977:G8977)</f>
        <v>3539.1000000000004</v>
      </c>
      <c r="E8977" s="48">
        <v>2831.28</v>
      </c>
      <c r="F8977" s="48">
        <f>E8977*1.25</f>
        <v>3539.1000000000004</v>
      </c>
      <c r="G8977" s="46">
        <v>3539.1000000000004</v>
      </c>
      <c r="H8977" s="46"/>
    </row>
    <row r="8978" spans="1:8" s="47" customFormat="1" ht="15" customHeight="1" x14ac:dyDescent="0.25">
      <c r="A8978" s="84"/>
      <c r="B8978" s="85">
        <v>73701</v>
      </c>
      <c r="C8978" s="86" t="s">
        <v>847</v>
      </c>
      <c r="D8978" s="87">
        <v>3542.45</v>
      </c>
      <c r="E8978" s="50"/>
      <c r="F8978" s="50"/>
      <c r="G8978" s="50"/>
      <c r="H8978" s="46"/>
    </row>
    <row r="8979" spans="1:8" s="47" customFormat="1" ht="15" customHeight="1" x14ac:dyDescent="0.25">
      <c r="A8979" s="85">
        <v>74176</v>
      </c>
      <c r="B8979" s="85">
        <v>74176</v>
      </c>
      <c r="C8979" s="86" t="s">
        <v>6320</v>
      </c>
      <c r="D8979" s="87">
        <f>MAX(E8979:G8979)</f>
        <v>3551.875</v>
      </c>
      <c r="E8979" s="45">
        <v>2841.5</v>
      </c>
      <c r="F8979" s="45">
        <f>E8979*1.25</f>
        <v>3551.875</v>
      </c>
      <c r="G8979" s="46">
        <v>3551.875</v>
      </c>
      <c r="H8979" s="46"/>
    </row>
    <row r="8980" spans="1:8" s="47" customFormat="1" ht="15" customHeight="1" x14ac:dyDescent="0.25">
      <c r="A8980" s="85">
        <v>72195</v>
      </c>
      <c r="B8980" s="85">
        <v>72195</v>
      </c>
      <c r="C8980" s="86" t="s">
        <v>7965</v>
      </c>
      <c r="D8980" s="87">
        <f>MAX(E8980:G8980)</f>
        <v>3556.0750000000003</v>
      </c>
      <c r="E8980" s="48">
        <v>2844.86</v>
      </c>
      <c r="F8980" s="48">
        <f>E8980*1.25</f>
        <v>3556.0750000000003</v>
      </c>
      <c r="G8980" s="46">
        <v>3556.0750000000003</v>
      </c>
      <c r="H8980" s="46"/>
    </row>
    <row r="8981" spans="1:8" s="47" customFormat="1" ht="15" customHeight="1" x14ac:dyDescent="0.25">
      <c r="A8981" s="85" t="s">
        <v>2495</v>
      </c>
      <c r="B8981" s="85" t="s">
        <v>2495</v>
      </c>
      <c r="C8981" s="86" t="s">
        <v>6438</v>
      </c>
      <c r="D8981" s="87">
        <f>MAX(E8981:G8981)</f>
        <v>3556.75</v>
      </c>
      <c r="E8981" s="45">
        <v>2845.4</v>
      </c>
      <c r="F8981" s="45">
        <f>E8981*1.25</f>
        <v>3556.75</v>
      </c>
      <c r="G8981" s="46">
        <v>3556.75</v>
      </c>
      <c r="H8981" s="46"/>
    </row>
    <row r="8982" spans="1:8" s="47" customFormat="1" ht="15" customHeight="1" x14ac:dyDescent="0.25">
      <c r="A8982" s="84"/>
      <c r="B8982" s="85">
        <v>28570</v>
      </c>
      <c r="C8982" s="86" t="s">
        <v>404</v>
      </c>
      <c r="D8982" s="87">
        <v>3560.74</v>
      </c>
      <c r="E8982" s="50"/>
      <c r="F8982" s="50"/>
      <c r="G8982" s="50"/>
      <c r="H8982" s="46"/>
    </row>
    <row r="8983" spans="1:8" s="47" customFormat="1" ht="15" customHeight="1" x14ac:dyDescent="0.25">
      <c r="A8983" s="85" t="s">
        <v>8001</v>
      </c>
      <c r="B8983" s="85" t="s">
        <v>8001</v>
      </c>
      <c r="C8983" s="86" t="s">
        <v>8002</v>
      </c>
      <c r="D8983" s="87">
        <f>MAX(E8983:G8983)</f>
        <v>3563.9249999999997</v>
      </c>
      <c r="E8983" s="45">
        <v>2851.14</v>
      </c>
      <c r="F8983" s="45">
        <f>E8983*1.25</f>
        <v>3563.9249999999997</v>
      </c>
      <c r="G8983" s="46">
        <v>3563.9249999999997</v>
      </c>
      <c r="H8983" s="46"/>
    </row>
    <row r="8984" spans="1:8" s="47" customFormat="1" ht="15" customHeight="1" x14ac:dyDescent="0.25">
      <c r="A8984" s="85">
        <v>75831</v>
      </c>
      <c r="B8984" s="85">
        <v>75831</v>
      </c>
      <c r="C8984" s="86" t="s">
        <v>6085</v>
      </c>
      <c r="D8984" s="87">
        <f>MAX(E8984:G8984)</f>
        <v>3570.2249999999999</v>
      </c>
      <c r="E8984" s="45">
        <v>2856.18</v>
      </c>
      <c r="F8984" s="45">
        <f>E8984*1.25</f>
        <v>3570.2249999999999</v>
      </c>
      <c r="G8984" s="46">
        <v>3570.2249999999999</v>
      </c>
      <c r="H8984" s="46"/>
    </row>
    <row r="8985" spans="1:8" s="47" customFormat="1" ht="15" customHeight="1" x14ac:dyDescent="0.25">
      <c r="A8985" s="85" t="s">
        <v>2495</v>
      </c>
      <c r="B8985" s="85" t="s">
        <v>2495</v>
      </c>
      <c r="C8985" s="86" t="s">
        <v>6453</v>
      </c>
      <c r="D8985" s="87">
        <f>MAX(E8985:G8985)</f>
        <v>3570.5</v>
      </c>
      <c r="E8985" s="45">
        <v>2856.4</v>
      </c>
      <c r="F8985" s="45">
        <f>E8985*1.25</f>
        <v>3570.5</v>
      </c>
      <c r="G8985" s="46">
        <v>3570.5</v>
      </c>
      <c r="H8985" s="46"/>
    </row>
    <row r="8986" spans="1:8" s="47" customFormat="1" ht="15" customHeight="1" x14ac:dyDescent="0.25">
      <c r="A8986" s="85" t="s">
        <v>2495</v>
      </c>
      <c r="B8986" s="85" t="s">
        <v>2495</v>
      </c>
      <c r="C8986" s="86" t="s">
        <v>6384</v>
      </c>
      <c r="D8986" s="87">
        <f>MAX(E8986:G8986)</f>
        <v>3570.5</v>
      </c>
      <c r="E8986" s="45">
        <v>2856.4</v>
      </c>
      <c r="F8986" s="45">
        <f>E8986*1.25</f>
        <v>3570.5</v>
      </c>
      <c r="G8986" s="46">
        <v>3570.5</v>
      </c>
      <c r="H8986" s="46"/>
    </row>
    <row r="8987" spans="1:8" s="47" customFormat="1" ht="15" customHeight="1" x14ac:dyDescent="0.25">
      <c r="A8987" s="85">
        <v>49441</v>
      </c>
      <c r="B8987" s="85">
        <v>49441</v>
      </c>
      <c r="C8987" s="86" t="s">
        <v>5945</v>
      </c>
      <c r="D8987" s="87">
        <f>MAX(E8987:G8987)</f>
        <v>3570.65</v>
      </c>
      <c r="E8987" s="45">
        <v>2856.52</v>
      </c>
      <c r="F8987" s="45">
        <f>E8987*1.25</f>
        <v>3570.65</v>
      </c>
      <c r="G8987" s="46">
        <v>3570.65</v>
      </c>
      <c r="H8987" s="46"/>
    </row>
    <row r="8988" spans="1:8" s="47" customFormat="1" ht="15" customHeight="1" x14ac:dyDescent="0.25">
      <c r="A8988" s="85">
        <v>49440</v>
      </c>
      <c r="B8988" s="85">
        <v>49440</v>
      </c>
      <c r="C8988" s="86" t="s">
        <v>5946</v>
      </c>
      <c r="D8988" s="87">
        <f>MAX(E8988:G8988)</f>
        <v>3570.65</v>
      </c>
      <c r="E8988" s="45">
        <v>2856.52</v>
      </c>
      <c r="F8988" s="45">
        <f>E8988*1.25</f>
        <v>3570.65</v>
      </c>
      <c r="G8988" s="46">
        <v>3570.65</v>
      </c>
      <c r="H8988" s="46"/>
    </row>
    <row r="8989" spans="1:8" s="47" customFormat="1" ht="15" customHeight="1" x14ac:dyDescent="0.25">
      <c r="A8989" s="85">
        <v>72147</v>
      </c>
      <c r="B8989" s="85">
        <v>72147</v>
      </c>
      <c r="C8989" s="86" t="s">
        <v>8026</v>
      </c>
      <c r="D8989" s="87">
        <f>MAX(E8989:G8989)</f>
        <v>3572.9</v>
      </c>
      <c r="E8989" s="48">
        <v>2858.32</v>
      </c>
      <c r="F8989" s="48">
        <f>E8989*1.25</f>
        <v>3572.9</v>
      </c>
      <c r="G8989" s="46">
        <v>3572.9</v>
      </c>
      <c r="H8989" s="46"/>
    </row>
    <row r="8990" spans="1:8" s="47" customFormat="1" ht="15" customHeight="1" x14ac:dyDescent="0.25">
      <c r="A8990" s="85">
        <v>72142</v>
      </c>
      <c r="B8990" s="85">
        <v>72142</v>
      </c>
      <c r="C8990" s="86" t="s">
        <v>8023</v>
      </c>
      <c r="D8990" s="87">
        <f>MAX(E8990:G8990)</f>
        <v>3572.9375</v>
      </c>
      <c r="E8990" s="48">
        <v>2858.35</v>
      </c>
      <c r="F8990" s="48">
        <f>E8990*1.25</f>
        <v>3572.9375</v>
      </c>
      <c r="G8990" s="46">
        <v>3572.9375</v>
      </c>
      <c r="H8990" s="46"/>
    </row>
    <row r="8991" spans="1:8" s="47" customFormat="1" ht="15" customHeight="1" x14ac:dyDescent="0.25">
      <c r="A8991" s="85">
        <v>72149</v>
      </c>
      <c r="B8991" s="85">
        <v>72149</v>
      </c>
      <c r="C8991" s="86" t="s">
        <v>8029</v>
      </c>
      <c r="D8991" s="87">
        <f>MAX(E8991:G8991)</f>
        <v>3572.9375</v>
      </c>
      <c r="E8991" s="48">
        <v>2858.35</v>
      </c>
      <c r="F8991" s="48">
        <f>E8991*1.25</f>
        <v>3572.9375</v>
      </c>
      <c r="G8991" s="46">
        <v>3572.9375</v>
      </c>
      <c r="H8991" s="46"/>
    </row>
    <row r="8992" spans="1:8" s="47" customFormat="1" ht="15" customHeight="1" x14ac:dyDescent="0.25">
      <c r="A8992" s="85" t="s">
        <v>2495</v>
      </c>
      <c r="B8992" s="85" t="s">
        <v>2495</v>
      </c>
      <c r="C8992" s="86" t="s">
        <v>6548</v>
      </c>
      <c r="D8992" s="87">
        <f>MAX(E8992:G8992)</f>
        <v>3576.5249999999996</v>
      </c>
      <c r="E8992" s="48">
        <v>2861.22</v>
      </c>
      <c r="F8992" s="48">
        <f>E8992*1.25</f>
        <v>3576.5249999999996</v>
      </c>
      <c r="G8992" s="46">
        <v>3576.5249999999996</v>
      </c>
      <c r="H8992" s="46"/>
    </row>
    <row r="8993" spans="1:8" s="47" customFormat="1" ht="15" customHeight="1" x14ac:dyDescent="0.25">
      <c r="A8993" s="85" t="s">
        <v>2495</v>
      </c>
      <c r="B8993" s="85" t="s">
        <v>2495</v>
      </c>
      <c r="C8993" s="86" t="s">
        <v>6550</v>
      </c>
      <c r="D8993" s="87">
        <f>MAX(E8993:G8993)</f>
        <v>3576.5249999999996</v>
      </c>
      <c r="E8993" s="48">
        <v>2861.22</v>
      </c>
      <c r="F8993" s="48">
        <f>E8993*1.25</f>
        <v>3576.5249999999996</v>
      </c>
      <c r="G8993" s="46">
        <v>3576.5249999999996</v>
      </c>
      <c r="H8993" s="46"/>
    </row>
    <row r="8994" spans="1:8" s="47" customFormat="1" ht="15" customHeight="1" x14ac:dyDescent="0.25">
      <c r="A8994" s="85" t="s">
        <v>2495</v>
      </c>
      <c r="B8994" s="85" t="s">
        <v>2495</v>
      </c>
      <c r="C8994" s="86" t="s">
        <v>6551</v>
      </c>
      <c r="D8994" s="87">
        <f>MAX(E8994:G8994)</f>
        <v>3576.5249999999996</v>
      </c>
      <c r="E8994" s="48">
        <v>2861.22</v>
      </c>
      <c r="F8994" s="48">
        <f>E8994*1.25</f>
        <v>3576.5249999999996</v>
      </c>
      <c r="G8994" s="46">
        <v>3576.5249999999996</v>
      </c>
      <c r="H8994" s="46"/>
    </row>
    <row r="8995" spans="1:8" s="47" customFormat="1" ht="15" customHeight="1" x14ac:dyDescent="0.25">
      <c r="A8995" s="85" t="s">
        <v>2495</v>
      </c>
      <c r="B8995" s="85" t="s">
        <v>2495</v>
      </c>
      <c r="C8995" s="86" t="s">
        <v>6546</v>
      </c>
      <c r="D8995" s="87">
        <f>MAX(E8995:G8995)</f>
        <v>3576.5249999999996</v>
      </c>
      <c r="E8995" s="48">
        <v>2861.22</v>
      </c>
      <c r="F8995" s="48">
        <f>E8995*1.25</f>
        <v>3576.5249999999996</v>
      </c>
      <c r="G8995" s="46">
        <v>3576.5249999999996</v>
      </c>
      <c r="H8995" s="46"/>
    </row>
    <row r="8996" spans="1:8" s="47" customFormat="1" ht="15" customHeight="1" x14ac:dyDescent="0.25">
      <c r="A8996" s="85" t="s">
        <v>2495</v>
      </c>
      <c r="B8996" s="85" t="s">
        <v>2495</v>
      </c>
      <c r="C8996" s="86" t="s">
        <v>6532</v>
      </c>
      <c r="D8996" s="87">
        <f>MAX(E8996:G8996)</f>
        <v>3576.5249999999996</v>
      </c>
      <c r="E8996" s="45">
        <v>2861.22</v>
      </c>
      <c r="F8996" s="45">
        <f>E8996*1.25</f>
        <v>3576.5249999999996</v>
      </c>
      <c r="G8996" s="46">
        <v>3576.5249999999996</v>
      </c>
      <c r="H8996" s="46"/>
    </row>
    <row r="8997" spans="1:8" s="47" customFormat="1" ht="15" customHeight="1" x14ac:dyDescent="0.25">
      <c r="A8997" s="85" t="s">
        <v>2495</v>
      </c>
      <c r="B8997" s="85" t="s">
        <v>2495</v>
      </c>
      <c r="C8997" s="86" t="s">
        <v>6367</v>
      </c>
      <c r="D8997" s="87">
        <f>MAX(E8997:G8997)</f>
        <v>3584.5625</v>
      </c>
      <c r="E8997" s="45">
        <v>2867.65</v>
      </c>
      <c r="F8997" s="45">
        <f>E8997*1.25</f>
        <v>3584.5625</v>
      </c>
      <c r="G8997" s="46">
        <v>3584.5625</v>
      </c>
      <c r="H8997" s="46"/>
    </row>
    <row r="8998" spans="1:8" s="47" customFormat="1" ht="15" customHeight="1" x14ac:dyDescent="0.25">
      <c r="A8998" s="85" t="s">
        <v>2495</v>
      </c>
      <c r="B8998" s="85" t="s">
        <v>2495</v>
      </c>
      <c r="C8998" s="86" t="s">
        <v>6385</v>
      </c>
      <c r="D8998" s="87">
        <f>MAX(E8998:G8998)</f>
        <v>3584.5625</v>
      </c>
      <c r="E8998" s="45">
        <v>2867.65</v>
      </c>
      <c r="F8998" s="45">
        <f>E8998*1.25</f>
        <v>3584.5625</v>
      </c>
      <c r="G8998" s="46">
        <v>3584.5625</v>
      </c>
      <c r="H8998" s="46"/>
    </row>
    <row r="8999" spans="1:8" s="47" customFormat="1" ht="15" customHeight="1" x14ac:dyDescent="0.25">
      <c r="A8999" s="85" t="s">
        <v>2495</v>
      </c>
      <c r="B8999" s="85" t="s">
        <v>2495</v>
      </c>
      <c r="C8999" s="86" t="s">
        <v>6827</v>
      </c>
      <c r="D8999" s="87">
        <f>MAX(E8999:G8999)</f>
        <v>3584.5625</v>
      </c>
      <c r="E8999" s="45">
        <v>2867.65</v>
      </c>
      <c r="F8999" s="45">
        <f>E8999*1.25</f>
        <v>3584.5625</v>
      </c>
      <c r="G8999" s="46">
        <v>3584.5625</v>
      </c>
      <c r="H8999" s="46"/>
    </row>
    <row r="9000" spans="1:8" s="47" customFormat="1" ht="15" customHeight="1" x14ac:dyDescent="0.25">
      <c r="A9000" s="85" t="s">
        <v>2495</v>
      </c>
      <c r="B9000" s="85" t="s">
        <v>2495</v>
      </c>
      <c r="C9000" s="86" t="s">
        <v>6471</v>
      </c>
      <c r="D9000" s="87">
        <f>MAX(E9000:G9000)</f>
        <v>3584.5625</v>
      </c>
      <c r="E9000" s="45">
        <v>2867.65</v>
      </c>
      <c r="F9000" s="45">
        <f>E9000*1.25</f>
        <v>3584.5625</v>
      </c>
      <c r="G9000" s="46">
        <v>3584.5625</v>
      </c>
      <c r="H9000" s="46"/>
    </row>
    <row r="9001" spans="1:8" s="47" customFormat="1" ht="15" customHeight="1" x14ac:dyDescent="0.25">
      <c r="A9001" s="90"/>
      <c r="B9001" s="90" t="s">
        <v>689</v>
      </c>
      <c r="C9001" s="89" t="s">
        <v>695</v>
      </c>
      <c r="D9001" s="87">
        <f>MAX(E9001:G9001)</f>
        <v>3585.98</v>
      </c>
      <c r="E9001" s="38"/>
      <c r="F9001" s="37">
        <v>3585.98</v>
      </c>
      <c r="G9001" s="46">
        <v>3585.98</v>
      </c>
      <c r="H9001" s="46"/>
    </row>
    <row r="9002" spans="1:8" s="47" customFormat="1" ht="15" customHeight="1" x14ac:dyDescent="0.25">
      <c r="A9002" s="85" t="s">
        <v>2495</v>
      </c>
      <c r="B9002" s="85" t="s">
        <v>2495</v>
      </c>
      <c r="C9002" s="86" t="s">
        <v>6443</v>
      </c>
      <c r="D9002" s="87">
        <f>MAX(E9002:G9002)</f>
        <v>3594.6749999999997</v>
      </c>
      <c r="E9002" s="45">
        <v>2875.74</v>
      </c>
      <c r="F9002" s="45">
        <f>E9002*1.25</f>
        <v>3594.6749999999997</v>
      </c>
      <c r="G9002" s="46">
        <v>3594.6749999999997</v>
      </c>
      <c r="H9002" s="46"/>
    </row>
    <row r="9003" spans="1:8" s="47" customFormat="1" ht="15" customHeight="1" x14ac:dyDescent="0.25">
      <c r="A9003" s="85" t="s">
        <v>2495</v>
      </c>
      <c r="B9003" s="85" t="s">
        <v>2495</v>
      </c>
      <c r="C9003" s="86" t="s">
        <v>6406</v>
      </c>
      <c r="D9003" s="87">
        <f>MAX(E9003:G9003)</f>
        <v>3594.6749999999997</v>
      </c>
      <c r="E9003" s="45">
        <v>2875.74</v>
      </c>
      <c r="F9003" s="45">
        <f>E9003*1.25</f>
        <v>3594.6749999999997</v>
      </c>
      <c r="G9003" s="46">
        <v>3594.6749999999997</v>
      </c>
      <c r="H9003" s="46"/>
    </row>
    <row r="9004" spans="1:8" s="47" customFormat="1" ht="15" customHeight="1" x14ac:dyDescent="0.25">
      <c r="A9004" s="85" t="s">
        <v>2495</v>
      </c>
      <c r="B9004" s="85" t="s">
        <v>2495</v>
      </c>
      <c r="C9004" s="86" t="s">
        <v>6413</v>
      </c>
      <c r="D9004" s="87">
        <f>MAX(E9004:G9004)</f>
        <v>3594.6749999999997</v>
      </c>
      <c r="E9004" s="45">
        <v>2875.74</v>
      </c>
      <c r="F9004" s="45">
        <f>E9004*1.25</f>
        <v>3594.6749999999997</v>
      </c>
      <c r="G9004" s="46">
        <v>3594.6749999999997</v>
      </c>
      <c r="H9004" s="46"/>
    </row>
    <row r="9005" spans="1:8" s="47" customFormat="1" ht="15" customHeight="1" x14ac:dyDescent="0.25">
      <c r="A9005" s="85" t="s">
        <v>2495</v>
      </c>
      <c r="B9005" s="85" t="s">
        <v>2495</v>
      </c>
      <c r="C9005" s="86" t="s">
        <v>6816</v>
      </c>
      <c r="D9005" s="87">
        <f>MAX(E9005:G9005)</f>
        <v>3594.6749999999997</v>
      </c>
      <c r="E9005" s="45">
        <v>2875.74</v>
      </c>
      <c r="F9005" s="45">
        <f>E9005*1.25</f>
        <v>3594.6749999999997</v>
      </c>
      <c r="G9005" s="46">
        <v>3594.6749999999997</v>
      </c>
      <c r="H9005" s="46"/>
    </row>
    <row r="9006" spans="1:8" s="47" customFormat="1" ht="15" customHeight="1" x14ac:dyDescent="0.25">
      <c r="A9006" s="85" t="s">
        <v>2495</v>
      </c>
      <c r="B9006" s="85" t="s">
        <v>2495</v>
      </c>
      <c r="C9006" s="86" t="s">
        <v>6436</v>
      </c>
      <c r="D9006" s="87">
        <f>MAX(E9006:G9006)</f>
        <v>3594.6749999999997</v>
      </c>
      <c r="E9006" s="45">
        <v>2875.74</v>
      </c>
      <c r="F9006" s="45">
        <f>E9006*1.25</f>
        <v>3594.6749999999997</v>
      </c>
      <c r="G9006" s="46">
        <v>3594.6749999999997</v>
      </c>
      <c r="H9006" s="46"/>
    </row>
    <row r="9007" spans="1:8" s="47" customFormat="1" ht="15" customHeight="1" x14ac:dyDescent="0.25">
      <c r="A9007" s="85" t="s">
        <v>2495</v>
      </c>
      <c r="B9007" s="85" t="s">
        <v>2495</v>
      </c>
      <c r="C9007" s="86" t="s">
        <v>6837</v>
      </c>
      <c r="D9007" s="87">
        <f>MAX(E9007:G9007)</f>
        <v>3596.1750000000002</v>
      </c>
      <c r="E9007" s="45">
        <v>2876.94</v>
      </c>
      <c r="F9007" s="45">
        <f>E9007*1.25</f>
        <v>3596.1750000000002</v>
      </c>
      <c r="G9007" s="46">
        <v>3596.1750000000002</v>
      </c>
      <c r="H9007" s="46"/>
    </row>
    <row r="9008" spans="1:8" s="47" customFormat="1" ht="15" customHeight="1" x14ac:dyDescent="0.25">
      <c r="A9008" s="84"/>
      <c r="B9008" s="85">
        <v>78291</v>
      </c>
      <c r="C9008" s="86" t="s">
        <v>1047</v>
      </c>
      <c r="D9008" s="87">
        <v>3599.1</v>
      </c>
      <c r="E9008" s="50"/>
      <c r="F9008" s="50"/>
      <c r="G9008" s="50"/>
      <c r="H9008" s="46"/>
    </row>
    <row r="9009" spans="1:8" s="47" customFormat="1" ht="15" customHeight="1" x14ac:dyDescent="0.25">
      <c r="A9009" s="85" t="s">
        <v>25</v>
      </c>
      <c r="B9009" s="85" t="s">
        <v>2495</v>
      </c>
      <c r="C9009" s="86" t="s">
        <v>4044</v>
      </c>
      <c r="D9009" s="87">
        <f>MAX(E9009:G9009)</f>
        <v>3600</v>
      </c>
      <c r="E9009" s="45">
        <v>2880</v>
      </c>
      <c r="F9009" s="45">
        <f>E9009*1.25</f>
        <v>3600</v>
      </c>
      <c r="G9009" s="46">
        <v>3600</v>
      </c>
      <c r="H9009" s="46"/>
    </row>
    <row r="9010" spans="1:8" s="47" customFormat="1" ht="15" customHeight="1" x14ac:dyDescent="0.25">
      <c r="A9010" s="85" t="s">
        <v>30</v>
      </c>
      <c r="B9010" s="85" t="s">
        <v>30</v>
      </c>
      <c r="C9010" s="86" t="s">
        <v>6105</v>
      </c>
      <c r="D9010" s="87">
        <f>MAX(E9010:G9010)</f>
        <v>3600.375</v>
      </c>
      <c r="E9010" s="45">
        <v>2880.3</v>
      </c>
      <c r="F9010" s="45">
        <f>E9010*1.25</f>
        <v>3600.375</v>
      </c>
      <c r="G9010" s="46">
        <v>3600.375</v>
      </c>
      <c r="H9010" s="46"/>
    </row>
    <row r="9011" spans="1:8" s="47" customFormat="1" ht="15" customHeight="1" x14ac:dyDescent="0.25">
      <c r="A9011" s="85">
        <v>75960</v>
      </c>
      <c r="B9011" s="85">
        <v>75960</v>
      </c>
      <c r="C9011" s="86" t="s">
        <v>6104</v>
      </c>
      <c r="D9011" s="87">
        <f>MAX(E9011:G9011)</f>
        <v>3612.375</v>
      </c>
      <c r="E9011" s="45">
        <v>2889.9</v>
      </c>
      <c r="F9011" s="45">
        <f>E9011*1.25</f>
        <v>3612.375</v>
      </c>
      <c r="G9011" s="46">
        <v>3612.375</v>
      </c>
      <c r="H9011" s="46"/>
    </row>
    <row r="9012" spans="1:8" s="47" customFormat="1" ht="15" customHeight="1" x14ac:dyDescent="0.25">
      <c r="A9012" s="85">
        <v>73721</v>
      </c>
      <c r="B9012" s="85">
        <v>73721</v>
      </c>
      <c r="C9012" s="86" t="s">
        <v>7945</v>
      </c>
      <c r="D9012" s="87">
        <f>MAX(E9012:G9012)</f>
        <v>3619.5749999999998</v>
      </c>
      <c r="E9012" s="48">
        <v>2895.66</v>
      </c>
      <c r="F9012" s="48">
        <f>E9012*1.25</f>
        <v>3619.5749999999998</v>
      </c>
      <c r="G9012" s="46">
        <v>3619.5749999999998</v>
      </c>
      <c r="H9012" s="46"/>
    </row>
    <row r="9013" spans="1:8" s="47" customFormat="1" ht="15" customHeight="1" x14ac:dyDescent="0.25">
      <c r="A9013" s="85" t="s">
        <v>2495</v>
      </c>
      <c r="B9013" s="85" t="s">
        <v>2495</v>
      </c>
      <c r="C9013" s="86" t="s">
        <v>3328</v>
      </c>
      <c r="D9013" s="87">
        <f>MAX(E9013:G9013)</f>
        <v>3625</v>
      </c>
      <c r="E9013" s="45">
        <v>2900</v>
      </c>
      <c r="F9013" s="45">
        <f>E9013*1.25</f>
        <v>3625</v>
      </c>
      <c r="G9013" s="46">
        <v>3625</v>
      </c>
      <c r="H9013" s="46"/>
    </row>
    <row r="9014" spans="1:8" s="47" customFormat="1" ht="15" customHeight="1" x14ac:dyDescent="0.25">
      <c r="A9014" s="85" t="s">
        <v>21</v>
      </c>
      <c r="B9014" s="85" t="s">
        <v>2495</v>
      </c>
      <c r="C9014" s="86" t="s">
        <v>3802</v>
      </c>
      <c r="D9014" s="87">
        <f>MAX(E9014:G9014)</f>
        <v>3625</v>
      </c>
      <c r="E9014" s="45">
        <v>2900</v>
      </c>
      <c r="F9014" s="45">
        <f>E9014*1.25</f>
        <v>3625</v>
      </c>
      <c r="G9014" s="46">
        <v>3625</v>
      </c>
      <c r="H9014" s="46"/>
    </row>
    <row r="9015" spans="1:8" s="47" customFormat="1" ht="15" customHeight="1" x14ac:dyDescent="0.25">
      <c r="A9015" s="85" t="s">
        <v>2495</v>
      </c>
      <c r="B9015" s="85" t="s">
        <v>2495</v>
      </c>
      <c r="C9015" s="86" t="s">
        <v>3629</v>
      </c>
      <c r="D9015" s="87">
        <f>MAX(E9015:G9015)</f>
        <v>3625</v>
      </c>
      <c r="E9015" s="45">
        <v>2900</v>
      </c>
      <c r="F9015" s="45">
        <f>E9015*1.25</f>
        <v>3625</v>
      </c>
      <c r="G9015" s="46">
        <v>3625</v>
      </c>
      <c r="H9015" s="46"/>
    </row>
    <row r="9016" spans="1:8" s="47" customFormat="1" ht="15" customHeight="1" x14ac:dyDescent="0.25">
      <c r="A9016" s="85" t="s">
        <v>25</v>
      </c>
      <c r="B9016" s="85" t="s">
        <v>2495</v>
      </c>
      <c r="C9016" s="86" t="s">
        <v>3690</v>
      </c>
      <c r="D9016" s="87">
        <f>MAX(E9016:G9016)</f>
        <v>3625</v>
      </c>
      <c r="E9016" s="45">
        <v>2900</v>
      </c>
      <c r="F9016" s="45">
        <f>E9016*1.25</f>
        <v>3625</v>
      </c>
      <c r="G9016" s="46">
        <v>3625</v>
      </c>
      <c r="H9016" s="46"/>
    </row>
    <row r="9017" spans="1:8" s="47" customFormat="1" ht="15" customHeight="1" x14ac:dyDescent="0.25">
      <c r="A9017" s="85" t="s">
        <v>25</v>
      </c>
      <c r="B9017" s="85" t="s">
        <v>2495</v>
      </c>
      <c r="C9017" s="86" t="s">
        <v>3654</v>
      </c>
      <c r="D9017" s="87">
        <f>MAX(E9017:G9017)</f>
        <v>3625</v>
      </c>
      <c r="E9017" s="45">
        <v>2900</v>
      </c>
      <c r="F9017" s="45">
        <f>E9017*1.25</f>
        <v>3625</v>
      </c>
      <c r="G9017" s="46">
        <v>3625</v>
      </c>
      <c r="H9017" s="46"/>
    </row>
    <row r="9018" spans="1:8" s="47" customFormat="1" ht="15" customHeight="1" x14ac:dyDescent="0.25">
      <c r="A9018" s="84"/>
      <c r="B9018" s="85">
        <v>62322</v>
      </c>
      <c r="C9018" s="86" t="s">
        <v>600</v>
      </c>
      <c r="D9018" s="87">
        <v>3629.09</v>
      </c>
      <c r="E9018" s="50"/>
      <c r="F9018" s="50"/>
      <c r="G9018" s="50"/>
      <c r="H9018" s="46"/>
    </row>
    <row r="9019" spans="1:8" s="47" customFormat="1" ht="15" customHeight="1" x14ac:dyDescent="0.25">
      <c r="A9019" s="85">
        <v>53620</v>
      </c>
      <c r="B9019" s="85">
        <v>53620</v>
      </c>
      <c r="C9019" s="86" t="s">
        <v>7386</v>
      </c>
      <c r="D9019" s="87">
        <f>MAX(E9019:G9019)</f>
        <v>3632</v>
      </c>
      <c r="E9019" s="45">
        <v>2905.6</v>
      </c>
      <c r="F9019" s="45">
        <f>E9019*1.25</f>
        <v>3632</v>
      </c>
      <c r="G9019" s="46">
        <v>3632</v>
      </c>
      <c r="H9019" s="46"/>
    </row>
    <row r="9020" spans="1:8" s="47" customFormat="1" ht="15" customHeight="1" x14ac:dyDescent="0.25">
      <c r="A9020" s="85" t="s">
        <v>2495</v>
      </c>
      <c r="B9020" s="85" t="s">
        <v>2495</v>
      </c>
      <c r="C9020" s="86" t="s">
        <v>6388</v>
      </c>
      <c r="D9020" s="87">
        <f>MAX(E9020:G9020)</f>
        <v>3633.9625000000001</v>
      </c>
      <c r="E9020" s="45">
        <v>2907.17</v>
      </c>
      <c r="F9020" s="45">
        <f>E9020*1.25</f>
        <v>3633.9625000000001</v>
      </c>
      <c r="G9020" s="46">
        <v>3633.9625000000001</v>
      </c>
      <c r="H9020" s="46"/>
    </row>
    <row r="9021" spans="1:8" s="47" customFormat="1" ht="15" customHeight="1" x14ac:dyDescent="0.25">
      <c r="A9021" s="84"/>
      <c r="B9021" s="85">
        <v>74174</v>
      </c>
      <c r="C9021" s="86" t="s">
        <v>866</v>
      </c>
      <c r="D9021" s="87">
        <v>3640.14</v>
      </c>
      <c r="E9021" s="50"/>
      <c r="F9021" s="50"/>
      <c r="G9021" s="50"/>
      <c r="H9021" s="46"/>
    </row>
    <row r="9022" spans="1:8" s="47" customFormat="1" ht="15" customHeight="1" x14ac:dyDescent="0.25">
      <c r="A9022" s="84"/>
      <c r="B9022" s="93" t="s">
        <v>2351</v>
      </c>
      <c r="C9022" s="86" t="s">
        <v>2479</v>
      </c>
      <c r="D9022" s="87">
        <v>3648.08</v>
      </c>
      <c r="E9022" s="50"/>
      <c r="F9022" s="50"/>
      <c r="G9022" s="50"/>
      <c r="H9022" s="46"/>
    </row>
    <row r="9023" spans="1:8" s="47" customFormat="1" ht="15" customHeight="1" x14ac:dyDescent="0.25">
      <c r="A9023" s="85" t="s">
        <v>2495</v>
      </c>
      <c r="B9023" s="85" t="s">
        <v>2495</v>
      </c>
      <c r="C9023" s="86" t="s">
        <v>3429</v>
      </c>
      <c r="D9023" s="87">
        <f>MAX(E9023:G9023)</f>
        <v>3650</v>
      </c>
      <c r="E9023" s="45">
        <v>2920</v>
      </c>
      <c r="F9023" s="45">
        <f>E9023*1.25</f>
        <v>3650</v>
      </c>
      <c r="G9023" s="46">
        <v>3650</v>
      </c>
      <c r="H9023" s="46"/>
    </row>
    <row r="9024" spans="1:8" s="47" customFormat="1" ht="15" customHeight="1" x14ac:dyDescent="0.25">
      <c r="A9024" s="84"/>
      <c r="B9024" s="85">
        <v>72147</v>
      </c>
      <c r="C9024" s="86" t="s">
        <v>772</v>
      </c>
      <c r="D9024" s="87">
        <v>3652.67</v>
      </c>
      <c r="E9024" s="51"/>
      <c r="F9024" s="51"/>
      <c r="G9024" s="50"/>
      <c r="H9024" s="46"/>
    </row>
    <row r="9025" spans="1:8" s="47" customFormat="1" ht="15" customHeight="1" x14ac:dyDescent="0.25">
      <c r="A9025" s="85" t="s">
        <v>2495</v>
      </c>
      <c r="B9025" s="85" t="s">
        <v>2495</v>
      </c>
      <c r="C9025" s="86" t="s">
        <v>6747</v>
      </c>
      <c r="D9025" s="87">
        <f>MAX(E9025:G9025)</f>
        <v>3658.5</v>
      </c>
      <c r="E9025" s="45">
        <v>2926.8</v>
      </c>
      <c r="F9025" s="45">
        <f>E9025*1.25</f>
        <v>3658.5</v>
      </c>
      <c r="G9025" s="46">
        <v>3658.5</v>
      </c>
      <c r="H9025" s="46"/>
    </row>
    <row r="9026" spans="1:8" s="47" customFormat="1" ht="15" customHeight="1" x14ac:dyDescent="0.25">
      <c r="A9026" s="85">
        <v>28001</v>
      </c>
      <c r="B9026" s="85">
        <v>28001</v>
      </c>
      <c r="C9026" s="86" t="s">
        <v>7869</v>
      </c>
      <c r="D9026" s="87">
        <f>MAX(E9026:G9026)</f>
        <v>3666.875</v>
      </c>
      <c r="E9026" s="45">
        <v>2933.5</v>
      </c>
      <c r="F9026" s="45">
        <f>E9026*1.25</f>
        <v>3666.875</v>
      </c>
      <c r="G9026" s="46">
        <v>3666.875</v>
      </c>
      <c r="H9026" s="46"/>
    </row>
    <row r="9027" spans="1:8" s="47" customFormat="1" ht="15" customHeight="1" x14ac:dyDescent="0.25">
      <c r="A9027" s="85">
        <v>28001</v>
      </c>
      <c r="B9027" s="85">
        <v>28001</v>
      </c>
      <c r="C9027" s="86" t="s">
        <v>7846</v>
      </c>
      <c r="D9027" s="87">
        <f>MAX(E9027:G9027)</f>
        <v>3666.875</v>
      </c>
      <c r="E9027" s="45">
        <v>2933.5</v>
      </c>
      <c r="F9027" s="45">
        <f>E9027*1.25</f>
        <v>3666.875</v>
      </c>
      <c r="G9027" s="46">
        <v>3666.875</v>
      </c>
      <c r="H9027" s="46"/>
    </row>
    <row r="9028" spans="1:8" s="47" customFormat="1" ht="15" customHeight="1" x14ac:dyDescent="0.25">
      <c r="A9028" s="84"/>
      <c r="B9028" s="85">
        <v>36416</v>
      </c>
      <c r="C9028" s="86" t="s">
        <v>486</v>
      </c>
      <c r="D9028" s="87">
        <v>3676.22</v>
      </c>
      <c r="E9028" s="50"/>
      <c r="F9028" s="50"/>
      <c r="G9028" s="50"/>
      <c r="H9028" s="46"/>
    </row>
    <row r="9029" spans="1:8" s="47" customFormat="1" ht="15" customHeight="1" x14ac:dyDescent="0.25">
      <c r="A9029" s="85" t="s">
        <v>2495</v>
      </c>
      <c r="B9029" s="85" t="s">
        <v>2495</v>
      </c>
      <c r="C9029" s="86" t="s">
        <v>8010</v>
      </c>
      <c r="D9029" s="87">
        <f>MAX(E9029:G9029)</f>
        <v>3677.1875</v>
      </c>
      <c r="E9029" s="48">
        <v>2941.75</v>
      </c>
      <c r="F9029" s="48">
        <f>E9029*1.25</f>
        <v>3677.1875</v>
      </c>
      <c r="G9029" s="46">
        <v>3677.1875</v>
      </c>
      <c r="H9029" s="46"/>
    </row>
    <row r="9030" spans="1:8" s="47" customFormat="1" ht="15" customHeight="1" x14ac:dyDescent="0.25">
      <c r="A9030" s="84"/>
      <c r="B9030" s="85">
        <v>70547</v>
      </c>
      <c r="C9030" s="86" t="s">
        <v>713</v>
      </c>
      <c r="D9030" s="87">
        <v>3687.2</v>
      </c>
      <c r="E9030" s="50"/>
      <c r="F9030" s="50"/>
      <c r="G9030" s="50"/>
      <c r="H9030" s="46"/>
    </row>
    <row r="9031" spans="1:8" s="47" customFormat="1" ht="15" customHeight="1" x14ac:dyDescent="0.25">
      <c r="A9031" s="85" t="s">
        <v>2495</v>
      </c>
      <c r="B9031" s="85" t="s">
        <v>2495</v>
      </c>
      <c r="C9031" s="86" t="s">
        <v>6688</v>
      </c>
      <c r="D9031" s="87">
        <f>MAX(E9031:G9031)</f>
        <v>3687.3125</v>
      </c>
      <c r="E9031" s="45">
        <v>2949.85</v>
      </c>
      <c r="F9031" s="45">
        <f>E9031*1.25</f>
        <v>3687.3125</v>
      </c>
      <c r="G9031" s="46">
        <v>3687.3125</v>
      </c>
      <c r="H9031" s="46"/>
    </row>
    <row r="9032" spans="1:8" s="47" customFormat="1" ht="15" customHeight="1" x14ac:dyDescent="0.25">
      <c r="A9032" s="85" t="s">
        <v>7996</v>
      </c>
      <c r="B9032" s="85" t="s">
        <v>7996</v>
      </c>
      <c r="C9032" s="86" t="s">
        <v>7997</v>
      </c>
      <c r="D9032" s="87">
        <f>MAX(E9032:G9032)</f>
        <v>3699.8</v>
      </c>
      <c r="E9032" s="45">
        <v>2959.84</v>
      </c>
      <c r="F9032" s="45">
        <f>E9032*1.25</f>
        <v>3699.8</v>
      </c>
      <c r="G9032" s="46">
        <v>3699.8</v>
      </c>
      <c r="H9032" s="46"/>
    </row>
    <row r="9033" spans="1:8" s="47" customFormat="1" ht="15" customHeight="1" x14ac:dyDescent="0.25">
      <c r="A9033" s="85" t="s">
        <v>2495</v>
      </c>
      <c r="B9033" s="85" t="s">
        <v>2495</v>
      </c>
      <c r="C9033" s="86" t="s">
        <v>6545</v>
      </c>
      <c r="D9033" s="87">
        <f>MAX(E9033:G9033)</f>
        <v>3708.375</v>
      </c>
      <c r="E9033" s="45">
        <v>2966.7</v>
      </c>
      <c r="F9033" s="45">
        <f>E9033*1.25</f>
        <v>3708.375</v>
      </c>
      <c r="G9033" s="46">
        <v>3708.375</v>
      </c>
      <c r="H9033" s="46"/>
    </row>
    <row r="9034" spans="1:8" s="47" customFormat="1" ht="15" customHeight="1" x14ac:dyDescent="0.25">
      <c r="A9034" s="85" t="s">
        <v>25</v>
      </c>
      <c r="B9034" s="85" t="s">
        <v>2495</v>
      </c>
      <c r="C9034" s="86" t="s">
        <v>3538</v>
      </c>
      <c r="D9034" s="87">
        <f>MAX(E9034:G9034)</f>
        <v>3720</v>
      </c>
      <c r="E9034" s="45">
        <v>2976</v>
      </c>
      <c r="F9034" s="45">
        <f>E9034*1.25</f>
        <v>3720</v>
      </c>
      <c r="G9034" s="46">
        <v>3720</v>
      </c>
      <c r="H9034" s="46"/>
    </row>
    <row r="9035" spans="1:8" s="47" customFormat="1" ht="15" customHeight="1" x14ac:dyDescent="0.25">
      <c r="A9035" s="85" t="s">
        <v>25</v>
      </c>
      <c r="B9035" s="85" t="s">
        <v>2495</v>
      </c>
      <c r="C9035" s="86" t="s">
        <v>3545</v>
      </c>
      <c r="D9035" s="87">
        <f>MAX(E9035:G9035)</f>
        <v>3720</v>
      </c>
      <c r="E9035" s="45">
        <v>2976</v>
      </c>
      <c r="F9035" s="45">
        <f>E9035*1.25</f>
        <v>3720</v>
      </c>
      <c r="G9035" s="46">
        <v>3720</v>
      </c>
      <c r="H9035" s="46"/>
    </row>
    <row r="9036" spans="1:8" s="47" customFormat="1" ht="15" customHeight="1" x14ac:dyDescent="0.25">
      <c r="A9036" s="85" t="s">
        <v>25</v>
      </c>
      <c r="B9036" s="85" t="s">
        <v>2495</v>
      </c>
      <c r="C9036" s="86" t="s">
        <v>3527</v>
      </c>
      <c r="D9036" s="87">
        <f>MAX(E9036:G9036)</f>
        <v>3720</v>
      </c>
      <c r="E9036" s="45">
        <v>2976</v>
      </c>
      <c r="F9036" s="45">
        <f>E9036*1.25</f>
        <v>3720</v>
      </c>
      <c r="G9036" s="46">
        <v>3720</v>
      </c>
      <c r="H9036" s="46"/>
    </row>
    <row r="9037" spans="1:8" s="47" customFormat="1" ht="15" customHeight="1" x14ac:dyDescent="0.25">
      <c r="A9037" s="85" t="s">
        <v>25</v>
      </c>
      <c r="B9037" s="85" t="s">
        <v>2495</v>
      </c>
      <c r="C9037" s="86" t="s">
        <v>3549</v>
      </c>
      <c r="D9037" s="87">
        <f>MAX(E9037:G9037)</f>
        <v>3720</v>
      </c>
      <c r="E9037" s="45">
        <v>2976</v>
      </c>
      <c r="F9037" s="45">
        <f>E9037*1.25</f>
        <v>3720</v>
      </c>
      <c r="G9037" s="46">
        <v>3720</v>
      </c>
      <c r="H9037" s="46"/>
    </row>
    <row r="9038" spans="1:8" s="47" customFormat="1" ht="15" customHeight="1" x14ac:dyDescent="0.25">
      <c r="A9038" s="85" t="s">
        <v>25</v>
      </c>
      <c r="B9038" s="85" t="s">
        <v>2495</v>
      </c>
      <c r="C9038" s="86" t="s">
        <v>3542</v>
      </c>
      <c r="D9038" s="87">
        <f>MAX(E9038:G9038)</f>
        <v>3720</v>
      </c>
      <c r="E9038" s="45">
        <v>2976</v>
      </c>
      <c r="F9038" s="45">
        <f>E9038*1.25</f>
        <v>3720</v>
      </c>
      <c r="G9038" s="46">
        <v>3720</v>
      </c>
      <c r="H9038" s="46"/>
    </row>
    <row r="9039" spans="1:8" s="47" customFormat="1" ht="15" customHeight="1" x14ac:dyDescent="0.25">
      <c r="A9039" s="85" t="s">
        <v>8330</v>
      </c>
      <c r="B9039" s="85">
        <v>15277</v>
      </c>
      <c r="C9039" s="86" t="s">
        <v>8331</v>
      </c>
      <c r="D9039" s="87">
        <f>MAX(E9039:G9039)</f>
        <v>3720.4500000000003</v>
      </c>
      <c r="E9039" s="45">
        <v>2976.36</v>
      </c>
      <c r="F9039" s="45">
        <f>E9039*1.25</f>
        <v>3720.4500000000003</v>
      </c>
      <c r="G9039" s="46">
        <v>3720.4500000000003</v>
      </c>
      <c r="H9039" s="46"/>
    </row>
    <row r="9040" spans="1:8" s="47" customFormat="1" ht="15" customHeight="1" x14ac:dyDescent="0.25">
      <c r="A9040" s="85" t="s">
        <v>8326</v>
      </c>
      <c r="B9040" s="85">
        <v>15275</v>
      </c>
      <c r="C9040" s="86" t="s">
        <v>8327</v>
      </c>
      <c r="D9040" s="87">
        <f>MAX(E9040:G9040)</f>
        <v>3720.4500000000003</v>
      </c>
      <c r="E9040" s="45">
        <v>2976.36</v>
      </c>
      <c r="F9040" s="45">
        <f>E9040*1.25</f>
        <v>3720.4500000000003</v>
      </c>
      <c r="G9040" s="46">
        <v>3720.4500000000003</v>
      </c>
      <c r="H9040" s="46"/>
    </row>
    <row r="9041" spans="1:8" s="47" customFormat="1" ht="15" customHeight="1" x14ac:dyDescent="0.25">
      <c r="A9041" s="85" t="s">
        <v>8318</v>
      </c>
      <c r="B9041" s="85">
        <v>15271</v>
      </c>
      <c r="C9041" s="86" t="s">
        <v>8319</v>
      </c>
      <c r="D9041" s="87">
        <f>MAX(E9041:G9041)</f>
        <v>3720.4500000000003</v>
      </c>
      <c r="E9041" s="45">
        <v>2976.36</v>
      </c>
      <c r="F9041" s="45">
        <f>E9041*1.25</f>
        <v>3720.4500000000003</v>
      </c>
      <c r="G9041" s="46">
        <v>3720.4500000000003</v>
      </c>
      <c r="H9041" s="46"/>
    </row>
    <row r="9042" spans="1:8" s="47" customFormat="1" ht="15" customHeight="1" x14ac:dyDescent="0.25">
      <c r="A9042" s="85" t="s">
        <v>21</v>
      </c>
      <c r="B9042" s="85" t="s">
        <v>2495</v>
      </c>
      <c r="C9042" s="86" t="s">
        <v>3554</v>
      </c>
      <c r="D9042" s="87">
        <f>MAX(E9042:G9042)</f>
        <v>3727.55</v>
      </c>
      <c r="E9042" s="45">
        <v>2982.04</v>
      </c>
      <c r="F9042" s="45">
        <f>E9042*1.25</f>
        <v>3727.55</v>
      </c>
      <c r="G9042" s="46">
        <v>3727.55</v>
      </c>
      <c r="H9042" s="46"/>
    </row>
    <row r="9043" spans="1:8" s="47" customFormat="1" ht="15" customHeight="1" x14ac:dyDescent="0.25">
      <c r="A9043" s="85" t="s">
        <v>21</v>
      </c>
      <c r="B9043" s="85" t="s">
        <v>2495</v>
      </c>
      <c r="C9043" s="86" t="s">
        <v>3521</v>
      </c>
      <c r="D9043" s="87">
        <f>MAX(E9043:G9043)</f>
        <v>3727.55</v>
      </c>
      <c r="E9043" s="45">
        <v>2982.04</v>
      </c>
      <c r="F9043" s="45">
        <f>E9043*1.25</f>
        <v>3727.55</v>
      </c>
      <c r="G9043" s="46">
        <v>3727.55</v>
      </c>
      <c r="H9043" s="46"/>
    </row>
    <row r="9044" spans="1:8" s="47" customFormat="1" ht="15" customHeight="1" x14ac:dyDescent="0.25">
      <c r="A9044" s="85" t="s">
        <v>38</v>
      </c>
      <c r="B9044" s="85" t="s">
        <v>38</v>
      </c>
      <c r="C9044" s="86" t="s">
        <v>8000</v>
      </c>
      <c r="D9044" s="87">
        <f>MAX(E9044:G9044)</f>
        <v>3731.875</v>
      </c>
      <c r="E9044" s="45">
        <v>2985.5</v>
      </c>
      <c r="F9044" s="45">
        <f>E9044*1.25</f>
        <v>3731.875</v>
      </c>
      <c r="G9044" s="46">
        <v>3731.875</v>
      </c>
      <c r="H9044" s="46"/>
    </row>
    <row r="9045" spans="1:8" s="47" customFormat="1" ht="15" customHeight="1" x14ac:dyDescent="0.25">
      <c r="A9045" s="85">
        <v>59300</v>
      </c>
      <c r="B9045" s="85">
        <v>59300</v>
      </c>
      <c r="C9045" s="86" t="s">
        <v>7387</v>
      </c>
      <c r="D9045" s="87">
        <f>MAX(E9045:G9045)</f>
        <v>3738.5625</v>
      </c>
      <c r="E9045" s="45">
        <v>2990.85</v>
      </c>
      <c r="F9045" s="45">
        <f>E9045*1.25</f>
        <v>3738.5625</v>
      </c>
      <c r="G9045" s="46">
        <v>3738.5625</v>
      </c>
      <c r="H9045" s="46"/>
    </row>
    <row r="9046" spans="1:8" s="47" customFormat="1" ht="15" customHeight="1" x14ac:dyDescent="0.25">
      <c r="A9046" s="85">
        <v>59414</v>
      </c>
      <c r="B9046" s="85">
        <v>59414</v>
      </c>
      <c r="C9046" s="86" t="s">
        <v>7389</v>
      </c>
      <c r="D9046" s="87">
        <f>MAX(E9046:G9046)</f>
        <v>3738.5625</v>
      </c>
      <c r="E9046" s="45">
        <v>2990.85</v>
      </c>
      <c r="F9046" s="45">
        <f>E9046*1.25</f>
        <v>3738.5625</v>
      </c>
      <c r="G9046" s="46">
        <v>3738.5625</v>
      </c>
      <c r="H9046" s="46"/>
    </row>
    <row r="9047" spans="1:8" s="47" customFormat="1" ht="15" customHeight="1" x14ac:dyDescent="0.25">
      <c r="A9047" s="85" t="s">
        <v>2495</v>
      </c>
      <c r="B9047" s="85" t="s">
        <v>2495</v>
      </c>
      <c r="C9047" s="86" t="s">
        <v>6412</v>
      </c>
      <c r="D9047" s="87">
        <f>MAX(E9047:G9047)</f>
        <v>3740.1875</v>
      </c>
      <c r="E9047" s="45">
        <v>2992.15</v>
      </c>
      <c r="F9047" s="45">
        <f>E9047*1.25</f>
        <v>3740.1875</v>
      </c>
      <c r="G9047" s="46">
        <v>3740.1875</v>
      </c>
      <c r="H9047" s="46"/>
    </row>
    <row r="9048" spans="1:8" s="47" customFormat="1" ht="15" customHeight="1" x14ac:dyDescent="0.25">
      <c r="A9048" s="85" t="s">
        <v>25</v>
      </c>
      <c r="B9048" s="85" t="s">
        <v>2495</v>
      </c>
      <c r="C9048" s="86" t="s">
        <v>3636</v>
      </c>
      <c r="D9048" s="87">
        <f>MAX(E9048:G9048)</f>
        <v>3750</v>
      </c>
      <c r="E9048" s="45">
        <v>3000</v>
      </c>
      <c r="F9048" s="45">
        <f>E9048*1.25</f>
        <v>3750</v>
      </c>
      <c r="G9048" s="46">
        <v>3750</v>
      </c>
      <c r="H9048" s="46"/>
    </row>
    <row r="9049" spans="1:8" s="47" customFormat="1" ht="15" customHeight="1" x14ac:dyDescent="0.25">
      <c r="A9049" s="85">
        <v>77386</v>
      </c>
      <c r="B9049" s="85">
        <v>77386</v>
      </c>
      <c r="C9049" s="86" t="s">
        <v>6168</v>
      </c>
      <c r="D9049" s="87">
        <f>MAX(E9049:G9049)</f>
        <v>3754.4875000000002</v>
      </c>
      <c r="E9049" s="45">
        <v>3003.59</v>
      </c>
      <c r="F9049" s="45">
        <f>E9049*1.25</f>
        <v>3754.4875000000002</v>
      </c>
      <c r="G9049" s="46">
        <v>3754.4875000000002</v>
      </c>
      <c r="H9049" s="46"/>
    </row>
    <row r="9050" spans="1:8" s="47" customFormat="1" ht="15" customHeight="1" x14ac:dyDescent="0.25">
      <c r="A9050" s="84"/>
      <c r="B9050" s="85">
        <v>22512</v>
      </c>
      <c r="C9050" s="86" t="s">
        <v>306</v>
      </c>
      <c r="D9050" s="87">
        <v>3755.2</v>
      </c>
      <c r="E9050" s="50"/>
      <c r="F9050" s="50"/>
      <c r="G9050" s="50"/>
      <c r="H9050" s="46"/>
    </row>
    <row r="9051" spans="1:8" s="47" customFormat="1" ht="15" customHeight="1" x14ac:dyDescent="0.25">
      <c r="A9051" s="85" t="s">
        <v>2495</v>
      </c>
      <c r="B9051" s="85" t="s">
        <v>2495</v>
      </c>
      <c r="C9051" s="86" t="s">
        <v>3721</v>
      </c>
      <c r="D9051" s="87">
        <f>MAX(E9051:G9051)</f>
        <v>3756.3999999999996</v>
      </c>
      <c r="E9051" s="45">
        <v>3005.12</v>
      </c>
      <c r="F9051" s="45">
        <f>E9051*1.25</f>
        <v>3756.3999999999996</v>
      </c>
      <c r="G9051" s="46">
        <v>3756.3999999999996</v>
      </c>
      <c r="H9051" s="46"/>
    </row>
    <row r="9052" spans="1:8" s="47" customFormat="1" ht="15" customHeight="1" x14ac:dyDescent="0.25">
      <c r="A9052" s="85" t="s">
        <v>2495</v>
      </c>
      <c r="B9052" s="85" t="s">
        <v>2495</v>
      </c>
      <c r="C9052" s="86" t="s">
        <v>4237</v>
      </c>
      <c r="D9052" s="87">
        <f>MAX(E9052:G9052)</f>
        <v>3760.75</v>
      </c>
      <c r="E9052" s="45">
        <v>3008.6</v>
      </c>
      <c r="F9052" s="45">
        <f>E9052*1.25</f>
        <v>3760.75</v>
      </c>
      <c r="G9052" s="46">
        <v>3760.75</v>
      </c>
      <c r="H9052" s="46"/>
    </row>
    <row r="9053" spans="1:8" s="47" customFormat="1" ht="15" customHeight="1" x14ac:dyDescent="0.25">
      <c r="A9053" s="85" t="s">
        <v>2495</v>
      </c>
      <c r="B9053" s="85" t="s">
        <v>2495</v>
      </c>
      <c r="C9053" s="86" t="s">
        <v>6830</v>
      </c>
      <c r="D9053" s="87">
        <f>MAX(E9053:G9053)</f>
        <v>3762.9375</v>
      </c>
      <c r="E9053" s="45">
        <v>3010.35</v>
      </c>
      <c r="F9053" s="45">
        <f>E9053*1.25</f>
        <v>3762.9375</v>
      </c>
      <c r="G9053" s="46">
        <v>3762.9375</v>
      </c>
      <c r="H9053" s="46"/>
    </row>
    <row r="9054" spans="1:8" s="47" customFormat="1" ht="15" customHeight="1" x14ac:dyDescent="0.25">
      <c r="A9054" s="85" t="s">
        <v>2495</v>
      </c>
      <c r="B9054" s="85" t="s">
        <v>2495</v>
      </c>
      <c r="C9054" s="86" t="s">
        <v>6830</v>
      </c>
      <c r="D9054" s="87">
        <f>MAX(E9054:G9054)</f>
        <v>3762.9375</v>
      </c>
      <c r="E9054" s="45">
        <v>3010.35</v>
      </c>
      <c r="F9054" s="45">
        <f>E9054*1.25</f>
        <v>3762.9375</v>
      </c>
      <c r="G9054" s="46">
        <v>3762.9375</v>
      </c>
      <c r="H9054" s="46"/>
    </row>
    <row r="9055" spans="1:8" s="47" customFormat="1" ht="15" customHeight="1" x14ac:dyDescent="0.25">
      <c r="A9055" s="85">
        <v>56515</v>
      </c>
      <c r="B9055" s="85">
        <v>56515</v>
      </c>
      <c r="C9055" s="86" t="s">
        <v>7641</v>
      </c>
      <c r="D9055" s="87">
        <f>MAX(E9055:G9055)</f>
        <v>3768.3375000000001</v>
      </c>
      <c r="E9055" s="45">
        <v>3014.67</v>
      </c>
      <c r="F9055" s="45">
        <f>E9055*1.25</f>
        <v>3768.3375000000001</v>
      </c>
      <c r="G9055" s="46">
        <v>3768.3375000000001</v>
      </c>
      <c r="H9055" s="46"/>
    </row>
    <row r="9056" spans="1:8" s="47" customFormat="1" ht="15" customHeight="1" x14ac:dyDescent="0.25">
      <c r="A9056" s="85">
        <v>56515</v>
      </c>
      <c r="B9056" s="85">
        <v>56515</v>
      </c>
      <c r="C9056" s="86" t="s">
        <v>7879</v>
      </c>
      <c r="D9056" s="87">
        <f>MAX(E9056:G9056)</f>
        <v>3768.3375000000001</v>
      </c>
      <c r="E9056" s="45">
        <v>3014.67</v>
      </c>
      <c r="F9056" s="45">
        <f>E9056*1.25</f>
        <v>3768.3375000000001</v>
      </c>
      <c r="G9056" s="46">
        <v>3768.3375000000001</v>
      </c>
      <c r="H9056" s="46"/>
    </row>
    <row r="9057" spans="1:8" s="47" customFormat="1" ht="15" customHeight="1" x14ac:dyDescent="0.25">
      <c r="A9057" s="85" t="s">
        <v>2495</v>
      </c>
      <c r="B9057" s="85" t="s">
        <v>2495</v>
      </c>
      <c r="C9057" s="86" t="s">
        <v>6788</v>
      </c>
      <c r="D9057" s="87">
        <f>MAX(E9057:G9057)</f>
        <v>3768.75</v>
      </c>
      <c r="E9057" s="45">
        <v>3015</v>
      </c>
      <c r="F9057" s="45">
        <f>E9057*1.25</f>
        <v>3768.75</v>
      </c>
      <c r="G9057" s="46">
        <v>3768.75</v>
      </c>
      <c r="H9057" s="46"/>
    </row>
    <row r="9058" spans="1:8" s="47" customFormat="1" ht="15" customHeight="1" x14ac:dyDescent="0.25">
      <c r="A9058" s="85" t="s">
        <v>31</v>
      </c>
      <c r="B9058" s="85" t="s">
        <v>31</v>
      </c>
      <c r="C9058" s="86" t="s">
        <v>2998</v>
      </c>
      <c r="D9058" s="87">
        <f>MAX(E9058:G9058)</f>
        <v>3781.25</v>
      </c>
      <c r="E9058" s="45">
        <v>3025</v>
      </c>
      <c r="F9058" s="45">
        <f>E9058*1.25</f>
        <v>3781.25</v>
      </c>
      <c r="G9058" s="46">
        <v>3781.25</v>
      </c>
      <c r="H9058" s="46"/>
    </row>
    <row r="9059" spans="1:8" s="47" customFormat="1" ht="15" customHeight="1" x14ac:dyDescent="0.25">
      <c r="A9059" s="85" t="s">
        <v>21</v>
      </c>
      <c r="B9059" s="85" t="s">
        <v>2495</v>
      </c>
      <c r="C9059" s="86" t="s">
        <v>4014</v>
      </c>
      <c r="D9059" s="87">
        <f>MAX(E9059:G9059)</f>
        <v>3785.25</v>
      </c>
      <c r="E9059" s="45">
        <v>3028.2</v>
      </c>
      <c r="F9059" s="45">
        <f>E9059*1.25</f>
        <v>3785.25</v>
      </c>
      <c r="G9059" s="46">
        <v>3785.25</v>
      </c>
      <c r="H9059" s="46"/>
    </row>
    <row r="9060" spans="1:8" s="47" customFormat="1" ht="15" customHeight="1" x14ac:dyDescent="0.25">
      <c r="A9060" s="85" t="s">
        <v>2495</v>
      </c>
      <c r="B9060" s="85" t="s">
        <v>2495</v>
      </c>
      <c r="C9060" s="86" t="s">
        <v>6602</v>
      </c>
      <c r="D9060" s="87">
        <f>MAX(E9060:G9060)</f>
        <v>3785.3125</v>
      </c>
      <c r="E9060" s="45">
        <v>3028.25</v>
      </c>
      <c r="F9060" s="45">
        <f>E9060*1.25</f>
        <v>3785.3125</v>
      </c>
      <c r="G9060" s="46">
        <v>3785.3125</v>
      </c>
      <c r="H9060" s="46"/>
    </row>
    <row r="9061" spans="1:8" s="47" customFormat="1" ht="15" customHeight="1" x14ac:dyDescent="0.25">
      <c r="A9061" s="85" t="s">
        <v>2495</v>
      </c>
      <c r="B9061" s="85" t="s">
        <v>2495</v>
      </c>
      <c r="C9061" s="86" t="s">
        <v>7948</v>
      </c>
      <c r="D9061" s="87">
        <f>MAX(E9061:G9061)</f>
        <v>3790.0625</v>
      </c>
      <c r="E9061" s="45">
        <v>3032.05</v>
      </c>
      <c r="F9061" s="45">
        <f>E9061*1.25</f>
        <v>3790.0625</v>
      </c>
      <c r="G9061" s="46">
        <v>3790.0625</v>
      </c>
      <c r="H9061" s="46"/>
    </row>
    <row r="9062" spans="1:8" s="47" customFormat="1" ht="15" customHeight="1" x14ac:dyDescent="0.25">
      <c r="A9062" s="85" t="s">
        <v>2495</v>
      </c>
      <c r="B9062" s="85" t="s">
        <v>2495</v>
      </c>
      <c r="C9062" s="86" t="s">
        <v>7949</v>
      </c>
      <c r="D9062" s="87">
        <f>MAX(E9062:G9062)</f>
        <v>3802.25</v>
      </c>
      <c r="E9062" s="48">
        <v>3041.8</v>
      </c>
      <c r="F9062" s="48">
        <f>E9062*1.25</f>
        <v>3802.25</v>
      </c>
      <c r="G9062" s="46">
        <v>3802.25</v>
      </c>
      <c r="H9062" s="46"/>
    </row>
    <row r="9063" spans="1:8" s="47" customFormat="1" ht="15" customHeight="1" x14ac:dyDescent="0.25">
      <c r="A9063" s="85" t="s">
        <v>2495</v>
      </c>
      <c r="B9063" s="85" t="s">
        <v>2495</v>
      </c>
      <c r="C9063" s="86" t="s">
        <v>7950</v>
      </c>
      <c r="D9063" s="87">
        <f>MAX(E9063:G9063)</f>
        <v>3820.6875</v>
      </c>
      <c r="E9063" s="48">
        <v>3056.55</v>
      </c>
      <c r="F9063" s="48">
        <f>E9063*1.25</f>
        <v>3820.6875</v>
      </c>
      <c r="G9063" s="46">
        <v>3820.6875</v>
      </c>
      <c r="H9063" s="46"/>
    </row>
    <row r="9064" spans="1:8" s="47" customFormat="1" ht="15" customHeight="1" x14ac:dyDescent="0.25">
      <c r="A9064" s="85">
        <v>28090</v>
      </c>
      <c r="B9064" s="85">
        <v>28090</v>
      </c>
      <c r="C9064" s="86" t="s">
        <v>7904</v>
      </c>
      <c r="D9064" s="87">
        <f>MAX(E9064:G9064)</f>
        <v>3827.2624999999998</v>
      </c>
      <c r="E9064" s="45">
        <v>3061.81</v>
      </c>
      <c r="F9064" s="45">
        <f>E9064*1.25</f>
        <v>3827.2624999999998</v>
      </c>
      <c r="G9064" s="46">
        <v>3827.2624999999998</v>
      </c>
      <c r="H9064" s="46"/>
    </row>
    <row r="9065" spans="1:8" s="47" customFormat="1" ht="15" customHeight="1" x14ac:dyDescent="0.25">
      <c r="A9065" s="85" t="s">
        <v>2495</v>
      </c>
      <c r="B9065" s="85" t="s">
        <v>2495</v>
      </c>
      <c r="C9065" s="86" t="s">
        <v>6440</v>
      </c>
      <c r="D9065" s="87">
        <f>MAX(E9065:G9065)</f>
        <v>3838.3125</v>
      </c>
      <c r="E9065" s="45">
        <v>3070.65</v>
      </c>
      <c r="F9065" s="45">
        <f>E9065*1.25</f>
        <v>3838.3125</v>
      </c>
      <c r="G9065" s="46">
        <v>3838.3125</v>
      </c>
      <c r="H9065" s="46"/>
    </row>
    <row r="9066" spans="1:8" s="47" customFormat="1" ht="15" customHeight="1" x14ac:dyDescent="0.25">
      <c r="A9066" s="85" t="s">
        <v>2495</v>
      </c>
      <c r="B9066" s="85" t="s">
        <v>2495</v>
      </c>
      <c r="C9066" s="86" t="s">
        <v>6439</v>
      </c>
      <c r="D9066" s="87">
        <f>MAX(E9066:G9066)</f>
        <v>3838.3125</v>
      </c>
      <c r="E9066" s="45">
        <v>3070.65</v>
      </c>
      <c r="F9066" s="45">
        <f>E9066*1.25</f>
        <v>3838.3125</v>
      </c>
      <c r="G9066" s="46">
        <v>3838.3125</v>
      </c>
      <c r="H9066" s="46"/>
    </row>
    <row r="9067" spans="1:8" s="47" customFormat="1" ht="15" customHeight="1" x14ac:dyDescent="0.25">
      <c r="A9067" s="85" t="s">
        <v>2495</v>
      </c>
      <c r="B9067" s="85" t="s">
        <v>2495</v>
      </c>
      <c r="C9067" s="86" t="s">
        <v>6710</v>
      </c>
      <c r="D9067" s="87">
        <f>MAX(E9067:G9067)</f>
        <v>3838.3125</v>
      </c>
      <c r="E9067" s="45">
        <v>3070.65</v>
      </c>
      <c r="F9067" s="45">
        <f>E9067*1.25</f>
        <v>3838.3125</v>
      </c>
      <c r="G9067" s="46">
        <v>3838.3125</v>
      </c>
      <c r="H9067" s="46"/>
    </row>
    <row r="9068" spans="1:8" s="47" customFormat="1" ht="15" customHeight="1" x14ac:dyDescent="0.25">
      <c r="A9068" s="85" t="s">
        <v>2495</v>
      </c>
      <c r="B9068" s="85" t="s">
        <v>2495</v>
      </c>
      <c r="C9068" s="86" t="s">
        <v>3757</v>
      </c>
      <c r="D9068" s="87">
        <f>MAX(E9068:G9068)</f>
        <v>3840</v>
      </c>
      <c r="E9068" s="45">
        <v>3072</v>
      </c>
      <c r="F9068" s="45">
        <f>E9068*1.25</f>
        <v>3840</v>
      </c>
      <c r="G9068" s="46">
        <v>3840</v>
      </c>
      <c r="H9068" s="46"/>
    </row>
    <row r="9069" spans="1:8" s="47" customFormat="1" ht="15" customHeight="1" x14ac:dyDescent="0.25">
      <c r="A9069" s="85" t="s">
        <v>21</v>
      </c>
      <c r="B9069" s="85" t="s">
        <v>2495</v>
      </c>
      <c r="C9069" s="86" t="s">
        <v>4086</v>
      </c>
      <c r="D9069" s="87">
        <f>MAX(E9069:G9069)</f>
        <v>3840</v>
      </c>
      <c r="E9069" s="45">
        <v>3072</v>
      </c>
      <c r="F9069" s="45">
        <f>E9069*1.25</f>
        <v>3840</v>
      </c>
      <c r="G9069" s="46">
        <v>3840</v>
      </c>
      <c r="H9069" s="46"/>
    </row>
    <row r="9070" spans="1:8" s="47" customFormat="1" ht="15" customHeight="1" x14ac:dyDescent="0.25">
      <c r="A9070" s="84"/>
      <c r="B9070" s="85">
        <v>74713</v>
      </c>
      <c r="C9070" s="86" t="s">
        <v>894</v>
      </c>
      <c r="D9070" s="87">
        <v>3857</v>
      </c>
      <c r="E9070" s="50"/>
      <c r="F9070" s="50"/>
      <c r="G9070" s="50"/>
      <c r="H9070" s="46"/>
    </row>
    <row r="9071" spans="1:8" s="47" customFormat="1" ht="15" customHeight="1" x14ac:dyDescent="0.25">
      <c r="A9071" s="85">
        <v>74177</v>
      </c>
      <c r="B9071" s="85">
        <v>74177</v>
      </c>
      <c r="C9071" s="86" t="s">
        <v>6321</v>
      </c>
      <c r="D9071" s="87">
        <f>MAX(E9071:G9071)</f>
        <v>3864.6875</v>
      </c>
      <c r="E9071" s="45">
        <v>3091.75</v>
      </c>
      <c r="F9071" s="45">
        <f>E9071*1.25</f>
        <v>3864.6875</v>
      </c>
      <c r="G9071" s="46">
        <v>3864.6875</v>
      </c>
      <c r="H9071" s="46"/>
    </row>
    <row r="9072" spans="1:8" s="47" customFormat="1" ht="15" customHeight="1" x14ac:dyDescent="0.25">
      <c r="A9072" s="85" t="s">
        <v>2495</v>
      </c>
      <c r="B9072" s="85" t="s">
        <v>2495</v>
      </c>
      <c r="C9072" s="86" t="s">
        <v>6516</v>
      </c>
      <c r="D9072" s="87">
        <f>MAX(E9072:G9072)</f>
        <v>3869</v>
      </c>
      <c r="E9072" s="45">
        <v>3095.2</v>
      </c>
      <c r="F9072" s="45">
        <f>E9072*1.25</f>
        <v>3869</v>
      </c>
      <c r="G9072" s="46">
        <v>3869</v>
      </c>
      <c r="H9072" s="46"/>
    </row>
    <row r="9073" spans="1:8" s="47" customFormat="1" ht="15" customHeight="1" x14ac:dyDescent="0.25">
      <c r="A9073" s="85" t="s">
        <v>21</v>
      </c>
      <c r="B9073" s="85" t="s">
        <v>2495</v>
      </c>
      <c r="C9073" s="86" t="s">
        <v>4072</v>
      </c>
      <c r="D9073" s="87">
        <f>MAX(E9073:G9073)</f>
        <v>3873.55</v>
      </c>
      <c r="E9073" s="45">
        <v>3098.84</v>
      </c>
      <c r="F9073" s="45">
        <f>E9073*1.25</f>
        <v>3873.55</v>
      </c>
      <c r="G9073" s="46">
        <v>3873.55</v>
      </c>
      <c r="H9073" s="46"/>
    </row>
    <row r="9074" spans="1:8" s="47" customFormat="1" ht="15" customHeight="1" x14ac:dyDescent="0.25">
      <c r="A9074" s="85" t="s">
        <v>21</v>
      </c>
      <c r="B9074" s="85" t="s">
        <v>2495</v>
      </c>
      <c r="C9074" s="86" t="s">
        <v>3974</v>
      </c>
      <c r="D9074" s="87">
        <f>MAX(E9074:G9074)</f>
        <v>3873.55</v>
      </c>
      <c r="E9074" s="45">
        <v>3098.84</v>
      </c>
      <c r="F9074" s="45">
        <f>E9074*1.25</f>
        <v>3873.55</v>
      </c>
      <c r="G9074" s="46">
        <v>3873.55</v>
      </c>
      <c r="H9074" s="46"/>
    </row>
    <row r="9075" spans="1:8" s="47" customFormat="1" ht="15" customHeight="1" x14ac:dyDescent="0.25">
      <c r="A9075" s="85" t="s">
        <v>21</v>
      </c>
      <c r="B9075" s="85" t="s">
        <v>2495</v>
      </c>
      <c r="C9075" s="86" t="s">
        <v>3989</v>
      </c>
      <c r="D9075" s="87">
        <f>MAX(E9075:G9075)</f>
        <v>3873.55</v>
      </c>
      <c r="E9075" s="45">
        <v>3098.84</v>
      </c>
      <c r="F9075" s="45">
        <f>E9075*1.25</f>
        <v>3873.55</v>
      </c>
      <c r="G9075" s="46">
        <v>3873.55</v>
      </c>
      <c r="H9075" s="46"/>
    </row>
    <row r="9076" spans="1:8" s="47" customFormat="1" ht="15" customHeight="1" x14ac:dyDescent="0.25">
      <c r="A9076" s="85" t="s">
        <v>21</v>
      </c>
      <c r="B9076" s="85" t="s">
        <v>2495</v>
      </c>
      <c r="C9076" s="86" t="s">
        <v>3904</v>
      </c>
      <c r="D9076" s="87">
        <f>MAX(E9076:G9076)</f>
        <v>3873.55</v>
      </c>
      <c r="E9076" s="45">
        <v>3098.84</v>
      </c>
      <c r="F9076" s="45">
        <f>E9076*1.25</f>
        <v>3873.55</v>
      </c>
      <c r="G9076" s="46">
        <v>3873.55</v>
      </c>
      <c r="H9076" s="46"/>
    </row>
    <row r="9077" spans="1:8" s="47" customFormat="1" ht="15" customHeight="1" x14ac:dyDescent="0.25">
      <c r="A9077" s="85" t="s">
        <v>25</v>
      </c>
      <c r="B9077" s="85" t="s">
        <v>2495</v>
      </c>
      <c r="C9077" s="86" t="s">
        <v>3535</v>
      </c>
      <c r="D9077" s="87">
        <f>MAX(E9077:G9077)</f>
        <v>3906</v>
      </c>
      <c r="E9077" s="45">
        <v>3124.8</v>
      </c>
      <c r="F9077" s="45">
        <f>E9077*1.25</f>
        <v>3906</v>
      </c>
      <c r="G9077" s="46">
        <v>3906</v>
      </c>
      <c r="H9077" s="46"/>
    </row>
    <row r="9078" spans="1:8" s="47" customFormat="1" ht="15" customHeight="1" x14ac:dyDescent="0.25">
      <c r="A9078" s="85" t="s">
        <v>2495</v>
      </c>
      <c r="B9078" s="85" t="s">
        <v>2495</v>
      </c>
      <c r="C9078" s="86" t="s">
        <v>3018</v>
      </c>
      <c r="D9078" s="87">
        <f>MAX(E9078:G9078)</f>
        <v>3906</v>
      </c>
      <c r="E9078" s="45">
        <v>3124.8</v>
      </c>
      <c r="F9078" s="45">
        <f>E9078*1.25</f>
        <v>3906</v>
      </c>
      <c r="G9078" s="46">
        <v>3906</v>
      </c>
      <c r="H9078" s="46"/>
    </row>
    <row r="9079" spans="1:8" s="47" customFormat="1" ht="15" customHeight="1" x14ac:dyDescent="0.25">
      <c r="A9079" s="85" t="s">
        <v>25</v>
      </c>
      <c r="B9079" s="85" t="s">
        <v>2495</v>
      </c>
      <c r="C9079" s="86" t="s">
        <v>3608</v>
      </c>
      <c r="D9079" s="87">
        <f>MAX(E9079:G9079)</f>
        <v>3906</v>
      </c>
      <c r="E9079" s="45">
        <v>3124.8</v>
      </c>
      <c r="F9079" s="45">
        <f>E9079*1.25</f>
        <v>3906</v>
      </c>
      <c r="G9079" s="46">
        <v>3906</v>
      </c>
      <c r="H9079" s="46"/>
    </row>
    <row r="9080" spans="1:8" s="47" customFormat="1" ht="15" customHeight="1" x14ac:dyDescent="0.25">
      <c r="A9080" s="85" t="s">
        <v>25</v>
      </c>
      <c r="B9080" s="85" t="s">
        <v>2495</v>
      </c>
      <c r="C9080" s="86" t="s">
        <v>2960</v>
      </c>
      <c r="D9080" s="87">
        <f>MAX(E9080:G9080)</f>
        <v>3906</v>
      </c>
      <c r="E9080" s="45">
        <v>3124.8</v>
      </c>
      <c r="F9080" s="45">
        <f>E9080*1.25</f>
        <v>3906</v>
      </c>
      <c r="G9080" s="46">
        <v>3906</v>
      </c>
      <c r="H9080" s="46"/>
    </row>
    <row r="9081" spans="1:8" s="47" customFormat="1" ht="15" customHeight="1" x14ac:dyDescent="0.25">
      <c r="A9081" s="85">
        <v>95810</v>
      </c>
      <c r="B9081" s="85">
        <v>95810</v>
      </c>
      <c r="C9081" s="86" t="s">
        <v>8524</v>
      </c>
      <c r="D9081" s="87">
        <f>MAX(E9081:G9081)</f>
        <v>3912.5</v>
      </c>
      <c r="E9081" s="45">
        <v>3130</v>
      </c>
      <c r="F9081" s="45">
        <f>E9081*1.25</f>
        <v>3912.5</v>
      </c>
      <c r="G9081" s="46">
        <v>3912.5</v>
      </c>
      <c r="H9081" s="46"/>
    </row>
    <row r="9082" spans="1:8" s="47" customFormat="1" ht="15" customHeight="1" x14ac:dyDescent="0.25">
      <c r="A9082" s="85" t="s">
        <v>2495</v>
      </c>
      <c r="B9082" s="85" t="s">
        <v>2495</v>
      </c>
      <c r="C9082" s="86" t="s">
        <v>6497</v>
      </c>
      <c r="D9082" s="87">
        <f>MAX(E9082:G9082)</f>
        <v>3917.125</v>
      </c>
      <c r="E9082" s="45">
        <v>3133.7</v>
      </c>
      <c r="F9082" s="45">
        <f>E9082*1.25</f>
        <v>3917.125</v>
      </c>
      <c r="G9082" s="46">
        <v>3917.125</v>
      </c>
      <c r="H9082" s="46"/>
    </row>
    <row r="9083" spans="1:8" s="47" customFormat="1" ht="15" customHeight="1" x14ac:dyDescent="0.25">
      <c r="A9083" s="85">
        <v>31525</v>
      </c>
      <c r="B9083" s="85">
        <v>31525</v>
      </c>
      <c r="C9083" s="86" t="s">
        <v>7395</v>
      </c>
      <c r="D9083" s="87">
        <f>MAX(E9083:G9083)</f>
        <v>3919.625</v>
      </c>
      <c r="E9083" s="45">
        <v>3135.7</v>
      </c>
      <c r="F9083" s="45">
        <f>E9083*1.25</f>
        <v>3919.625</v>
      </c>
      <c r="G9083" s="46">
        <v>3919.625</v>
      </c>
      <c r="H9083" s="46"/>
    </row>
    <row r="9084" spans="1:8" s="47" customFormat="1" ht="15" customHeight="1" x14ac:dyDescent="0.25">
      <c r="A9084" s="85" t="s">
        <v>25</v>
      </c>
      <c r="B9084" s="85" t="s">
        <v>2495</v>
      </c>
      <c r="C9084" s="86" t="s">
        <v>4204</v>
      </c>
      <c r="D9084" s="87">
        <f>MAX(E9084:G9084)</f>
        <v>3937.5</v>
      </c>
      <c r="E9084" s="45">
        <v>3150</v>
      </c>
      <c r="F9084" s="45">
        <f>E9084*1.25</f>
        <v>3937.5</v>
      </c>
      <c r="G9084" s="46">
        <v>3937.5</v>
      </c>
      <c r="H9084" s="46"/>
    </row>
    <row r="9085" spans="1:8" s="47" customFormat="1" ht="15" customHeight="1" x14ac:dyDescent="0.25">
      <c r="A9085" s="84"/>
      <c r="B9085" s="85">
        <v>74712</v>
      </c>
      <c r="C9085" s="86" t="s">
        <v>893</v>
      </c>
      <c r="D9085" s="87">
        <v>3943.5</v>
      </c>
      <c r="E9085" s="50"/>
      <c r="F9085" s="50"/>
      <c r="G9085" s="50"/>
      <c r="H9085" s="46"/>
    </row>
    <row r="9086" spans="1:8" s="47" customFormat="1" ht="15" customHeight="1" x14ac:dyDescent="0.25">
      <c r="A9086" s="84"/>
      <c r="B9086" s="85">
        <v>36406</v>
      </c>
      <c r="C9086" s="86" t="s">
        <v>482</v>
      </c>
      <c r="D9086" s="87">
        <v>3946.55</v>
      </c>
      <c r="E9086" s="50"/>
      <c r="F9086" s="50"/>
      <c r="G9086" s="50"/>
      <c r="H9086" s="46"/>
    </row>
    <row r="9087" spans="1:8" s="47" customFormat="1" ht="15" customHeight="1" x14ac:dyDescent="0.25">
      <c r="A9087" s="85" t="s">
        <v>7984</v>
      </c>
      <c r="B9087" s="85">
        <v>77048</v>
      </c>
      <c r="C9087" s="86" t="s">
        <v>7985</v>
      </c>
      <c r="D9087" s="87">
        <f>MAX(E9087:G9087)</f>
        <v>3957.125</v>
      </c>
      <c r="E9087" s="48">
        <v>3165.7</v>
      </c>
      <c r="F9087" s="48">
        <f>E9087*1.25</f>
        <v>3957.125</v>
      </c>
      <c r="G9087" s="46">
        <v>3957.125</v>
      </c>
      <c r="H9087" s="46"/>
    </row>
    <row r="9088" spans="1:8" s="47" customFormat="1" ht="15" customHeight="1" x14ac:dyDescent="0.25">
      <c r="A9088" s="85" t="s">
        <v>7977</v>
      </c>
      <c r="B9088" s="85">
        <v>77046</v>
      </c>
      <c r="C9088" s="86" t="s">
        <v>7978</v>
      </c>
      <c r="D9088" s="87">
        <f>MAX(E9088:G9088)</f>
        <v>3957.125</v>
      </c>
      <c r="E9088" s="48">
        <v>3165.7</v>
      </c>
      <c r="F9088" s="48">
        <f>E9088*1.25</f>
        <v>3957.125</v>
      </c>
      <c r="G9088" s="46">
        <v>3957.125</v>
      </c>
      <c r="H9088" s="46"/>
    </row>
    <row r="9089" spans="1:8" s="47" customFormat="1" ht="15" customHeight="1" x14ac:dyDescent="0.25">
      <c r="A9089" s="85">
        <v>46040</v>
      </c>
      <c r="B9089" s="85">
        <v>46040</v>
      </c>
      <c r="C9089" s="86" t="s">
        <v>7329</v>
      </c>
      <c r="D9089" s="87">
        <f>MAX(E9089:G9089)</f>
        <v>3971.0625</v>
      </c>
      <c r="E9089" s="45">
        <v>3176.85</v>
      </c>
      <c r="F9089" s="45">
        <f>E9089*1.25</f>
        <v>3971.0625</v>
      </c>
      <c r="G9089" s="46">
        <v>3971.0625</v>
      </c>
      <c r="H9089" s="46"/>
    </row>
    <row r="9090" spans="1:8" s="47" customFormat="1" ht="15" customHeight="1" x14ac:dyDescent="0.25">
      <c r="A9090" s="85" t="s">
        <v>2495</v>
      </c>
      <c r="B9090" s="85" t="s">
        <v>2495</v>
      </c>
      <c r="C9090" s="86" t="s">
        <v>6821</v>
      </c>
      <c r="D9090" s="87">
        <f>MAX(E9090:G9090)</f>
        <v>3981.4625000000001</v>
      </c>
      <c r="E9090" s="45">
        <v>3185.17</v>
      </c>
      <c r="F9090" s="45">
        <f>E9090*1.25</f>
        <v>3981.4625000000001</v>
      </c>
      <c r="G9090" s="46">
        <v>3981.4625000000001</v>
      </c>
      <c r="H9090" s="46"/>
    </row>
    <row r="9091" spans="1:8" s="47" customFormat="1" ht="15" customHeight="1" x14ac:dyDescent="0.25">
      <c r="A9091" s="85">
        <v>63661</v>
      </c>
      <c r="B9091" s="85">
        <v>63661</v>
      </c>
      <c r="C9091" s="86" t="s">
        <v>6894</v>
      </c>
      <c r="D9091" s="87">
        <f>MAX(E9091:G9091)</f>
        <v>3982.8625000000002</v>
      </c>
      <c r="E9091" s="48">
        <v>3186.29</v>
      </c>
      <c r="F9091" s="48">
        <f>E9091*1.25</f>
        <v>3982.8625000000002</v>
      </c>
      <c r="G9091" s="49">
        <v>3982.8625000000002</v>
      </c>
      <c r="H9091" s="46"/>
    </row>
    <row r="9092" spans="1:8" s="47" customFormat="1" ht="15" customHeight="1" x14ac:dyDescent="0.25">
      <c r="A9092" s="85" t="s">
        <v>2495</v>
      </c>
      <c r="B9092" s="85" t="s">
        <v>2495</v>
      </c>
      <c r="C9092" s="86" t="s">
        <v>3882</v>
      </c>
      <c r="D9092" s="87">
        <f>MAX(E9092:G9092)</f>
        <v>3987.5</v>
      </c>
      <c r="E9092" s="45">
        <v>3190</v>
      </c>
      <c r="F9092" s="45">
        <f>E9092*1.25</f>
        <v>3987.5</v>
      </c>
      <c r="G9092" s="46">
        <v>3987.5</v>
      </c>
      <c r="H9092" s="46"/>
    </row>
    <row r="9093" spans="1:8" s="47" customFormat="1" ht="15" customHeight="1" x14ac:dyDescent="0.25">
      <c r="A9093" s="84"/>
      <c r="B9093" s="85">
        <v>51798</v>
      </c>
      <c r="C9093" s="86" t="s">
        <v>569</v>
      </c>
      <c r="D9093" s="87">
        <v>3987.92</v>
      </c>
      <c r="E9093" s="50"/>
      <c r="F9093" s="50"/>
      <c r="G9093" s="50"/>
      <c r="H9093" s="46"/>
    </row>
    <row r="9094" spans="1:8" s="47" customFormat="1" ht="15" customHeight="1" x14ac:dyDescent="0.25">
      <c r="A9094" s="85" t="s">
        <v>25</v>
      </c>
      <c r="B9094" s="85" t="s">
        <v>2495</v>
      </c>
      <c r="C9094" s="86" t="s">
        <v>3798</v>
      </c>
      <c r="D9094" s="87">
        <f>MAX(E9094:G9094)</f>
        <v>3991.25</v>
      </c>
      <c r="E9094" s="48">
        <v>3193</v>
      </c>
      <c r="F9094" s="48">
        <f>E9094*1.25</f>
        <v>3991.25</v>
      </c>
      <c r="G9094" s="49">
        <v>3991.25</v>
      </c>
      <c r="H9094" s="46"/>
    </row>
    <row r="9095" spans="1:8" s="47" customFormat="1" ht="15" customHeight="1" x14ac:dyDescent="0.25">
      <c r="A9095" s="85" t="s">
        <v>25</v>
      </c>
      <c r="B9095" s="85" t="s">
        <v>2495</v>
      </c>
      <c r="C9095" s="86" t="s">
        <v>3772</v>
      </c>
      <c r="D9095" s="87">
        <f>MAX(E9095:G9095)</f>
        <v>3991.25</v>
      </c>
      <c r="E9095" s="45">
        <v>3193</v>
      </c>
      <c r="F9095" s="45">
        <f>E9095*1.25</f>
        <v>3991.25</v>
      </c>
      <c r="G9095" s="46">
        <v>3991.25</v>
      </c>
      <c r="H9095" s="46"/>
    </row>
    <row r="9096" spans="1:8" s="47" customFormat="1" ht="15" customHeight="1" x14ac:dyDescent="0.25">
      <c r="A9096" s="85" t="s">
        <v>21</v>
      </c>
      <c r="B9096" s="85" t="s">
        <v>21</v>
      </c>
      <c r="C9096" s="86" t="s">
        <v>3425</v>
      </c>
      <c r="D9096" s="87">
        <f>MAX(E9096:G9096)</f>
        <v>3993.55</v>
      </c>
      <c r="E9096" s="45">
        <v>3194.84</v>
      </c>
      <c r="F9096" s="45">
        <f>E9096*1.25</f>
        <v>3993.55</v>
      </c>
      <c r="G9096" s="46">
        <v>3993.55</v>
      </c>
      <c r="H9096" s="46"/>
    </row>
    <row r="9097" spans="1:8" s="47" customFormat="1" ht="15" customHeight="1" x14ac:dyDescent="0.25">
      <c r="A9097" s="85" t="s">
        <v>2495</v>
      </c>
      <c r="B9097" s="85" t="s">
        <v>2495</v>
      </c>
      <c r="C9097" s="86" t="s">
        <v>3635</v>
      </c>
      <c r="D9097" s="87">
        <f>MAX(E9097:G9097)</f>
        <v>4000</v>
      </c>
      <c r="E9097" s="45">
        <v>3200</v>
      </c>
      <c r="F9097" s="45">
        <f>E9097*1.25</f>
        <v>4000</v>
      </c>
      <c r="G9097" s="46">
        <v>4000</v>
      </c>
      <c r="H9097" s="46"/>
    </row>
    <row r="9098" spans="1:8" s="47" customFormat="1" ht="15" customHeight="1" x14ac:dyDescent="0.25">
      <c r="A9098" s="85" t="s">
        <v>25</v>
      </c>
      <c r="B9098" s="85" t="s">
        <v>2495</v>
      </c>
      <c r="C9098" s="86" t="s">
        <v>3606</v>
      </c>
      <c r="D9098" s="87">
        <f>MAX(E9098:G9098)</f>
        <v>4006.3</v>
      </c>
      <c r="E9098" s="45">
        <v>3205.04</v>
      </c>
      <c r="F9098" s="45">
        <f>E9098*1.25</f>
        <v>4006.3</v>
      </c>
      <c r="G9098" s="46">
        <v>4006.3</v>
      </c>
      <c r="H9098" s="46"/>
    </row>
    <row r="9099" spans="1:8" s="47" customFormat="1" ht="15" customHeight="1" x14ac:dyDescent="0.25">
      <c r="A9099" s="84"/>
      <c r="B9099" s="85">
        <v>75574</v>
      </c>
      <c r="C9099" s="86" t="s">
        <v>896</v>
      </c>
      <c r="D9099" s="87">
        <v>4009.95</v>
      </c>
      <c r="E9099" s="50"/>
      <c r="F9099" s="50"/>
      <c r="G9099" s="50"/>
      <c r="H9099" s="46"/>
    </row>
    <row r="9100" spans="1:8" s="47" customFormat="1" ht="15" customHeight="1" x14ac:dyDescent="0.25">
      <c r="A9100" s="85">
        <v>75825</v>
      </c>
      <c r="B9100" s="85">
        <v>75825</v>
      </c>
      <c r="C9100" s="86" t="s">
        <v>6083</v>
      </c>
      <c r="D9100" s="87">
        <f>MAX(E9100:G9100)</f>
        <v>4023.0374999999999</v>
      </c>
      <c r="E9100" s="45">
        <v>3218.43</v>
      </c>
      <c r="F9100" s="45">
        <f>E9100*1.25</f>
        <v>4023.0374999999999</v>
      </c>
      <c r="G9100" s="46">
        <v>4023.0374999999999</v>
      </c>
      <c r="H9100" s="46"/>
    </row>
    <row r="9101" spans="1:8" s="47" customFormat="1" ht="15" customHeight="1" x14ac:dyDescent="0.25">
      <c r="A9101" s="85" t="s">
        <v>8343</v>
      </c>
      <c r="B9101" s="85" t="s">
        <v>2495</v>
      </c>
      <c r="C9101" s="86" t="s">
        <v>8344</v>
      </c>
      <c r="D9101" s="87">
        <f>MAX(E9101:G9101)</f>
        <v>4028.1875</v>
      </c>
      <c r="E9101" s="45">
        <v>3222.55</v>
      </c>
      <c r="F9101" s="45">
        <f>E9101*1.25</f>
        <v>4028.1875</v>
      </c>
      <c r="G9101" s="46">
        <v>4028.1875</v>
      </c>
      <c r="H9101" s="46"/>
    </row>
    <row r="9102" spans="1:8" s="47" customFormat="1" ht="15" customHeight="1" x14ac:dyDescent="0.25">
      <c r="A9102" s="85">
        <v>78452</v>
      </c>
      <c r="B9102" s="85">
        <v>78452</v>
      </c>
      <c r="C9102" s="86" t="s">
        <v>6280</v>
      </c>
      <c r="D9102" s="87">
        <f>MAX(E9102:G9102)</f>
        <v>4037.5</v>
      </c>
      <c r="E9102" s="45">
        <v>3230</v>
      </c>
      <c r="F9102" s="45">
        <f>E9102*1.25</f>
        <v>4037.5</v>
      </c>
      <c r="G9102" s="46">
        <v>4037.5</v>
      </c>
      <c r="H9102" s="46"/>
    </row>
    <row r="9103" spans="1:8" s="47" customFormat="1" ht="15" customHeight="1" x14ac:dyDescent="0.25">
      <c r="A9103" s="85">
        <v>78452</v>
      </c>
      <c r="B9103" s="85">
        <v>78452</v>
      </c>
      <c r="C9103" s="86" t="s">
        <v>8791</v>
      </c>
      <c r="D9103" s="87">
        <f>MAX(E9103:G9103)</f>
        <v>4037.5</v>
      </c>
      <c r="E9103" s="45">
        <v>3230</v>
      </c>
      <c r="F9103" s="45">
        <f>E9103*1.25</f>
        <v>4037.5</v>
      </c>
      <c r="G9103" s="46">
        <v>4037.5</v>
      </c>
      <c r="H9103" s="46"/>
    </row>
    <row r="9104" spans="1:8" s="47" customFormat="1" ht="15" customHeight="1" x14ac:dyDescent="0.25">
      <c r="A9104" s="85">
        <v>75978</v>
      </c>
      <c r="B9104" s="85">
        <v>75978</v>
      </c>
      <c r="C9104" s="86" t="s">
        <v>6107</v>
      </c>
      <c r="D9104" s="87">
        <f>MAX(E9104:G9104)</f>
        <v>4042.5</v>
      </c>
      <c r="E9104" s="45">
        <v>3234</v>
      </c>
      <c r="F9104" s="45">
        <f>E9104*1.25</f>
        <v>4042.5</v>
      </c>
      <c r="G9104" s="46">
        <v>4042.5</v>
      </c>
      <c r="H9104" s="46"/>
    </row>
    <row r="9105" spans="1:8" s="47" customFormat="1" ht="15" customHeight="1" x14ac:dyDescent="0.25">
      <c r="A9105" s="84"/>
      <c r="B9105" s="85">
        <v>70544</v>
      </c>
      <c r="C9105" s="86" t="s">
        <v>710</v>
      </c>
      <c r="D9105" s="87">
        <v>4060.45</v>
      </c>
      <c r="E9105" s="50"/>
      <c r="F9105" s="50"/>
      <c r="G9105" s="50"/>
      <c r="H9105" s="46"/>
    </row>
    <row r="9106" spans="1:8" s="47" customFormat="1" ht="15" customHeight="1" x14ac:dyDescent="0.25">
      <c r="A9106" s="84"/>
      <c r="B9106" s="85">
        <v>70540</v>
      </c>
      <c r="C9106" s="86" t="s">
        <v>705</v>
      </c>
      <c r="D9106" s="87">
        <v>4060.45</v>
      </c>
      <c r="E9106" s="51"/>
      <c r="F9106" s="51"/>
      <c r="G9106" s="50"/>
      <c r="H9106" s="46"/>
    </row>
    <row r="9107" spans="1:8" s="47" customFormat="1" ht="15" customHeight="1" x14ac:dyDescent="0.25">
      <c r="A9107" s="85">
        <v>64635</v>
      </c>
      <c r="B9107" s="85">
        <v>64635</v>
      </c>
      <c r="C9107" s="86" t="s">
        <v>6880</v>
      </c>
      <c r="D9107" s="87">
        <f>MAX(E9107:G9107)</f>
        <v>4078.7</v>
      </c>
      <c r="E9107" s="48">
        <v>3262.96</v>
      </c>
      <c r="F9107" s="48">
        <f>E9107*1.25</f>
        <v>4078.7</v>
      </c>
      <c r="G9107" s="49">
        <v>4078.7</v>
      </c>
      <c r="H9107" s="46"/>
    </row>
    <row r="9108" spans="1:8" s="47" customFormat="1" ht="15" customHeight="1" x14ac:dyDescent="0.25">
      <c r="A9108" s="85">
        <v>64635</v>
      </c>
      <c r="B9108" s="85">
        <v>64635</v>
      </c>
      <c r="C9108" s="86" t="s">
        <v>6880</v>
      </c>
      <c r="D9108" s="87">
        <f>MAX(E9108:G9108)</f>
        <v>4078.7</v>
      </c>
      <c r="E9108" s="48">
        <v>3262.96</v>
      </c>
      <c r="F9108" s="48">
        <f>E9108*1.25</f>
        <v>4078.7</v>
      </c>
      <c r="G9108" s="49">
        <v>4078.7</v>
      </c>
      <c r="H9108" s="46"/>
    </row>
    <row r="9109" spans="1:8" s="47" customFormat="1" ht="15" customHeight="1" x14ac:dyDescent="0.25">
      <c r="A9109" s="85">
        <v>64633</v>
      </c>
      <c r="B9109" s="85">
        <v>64633</v>
      </c>
      <c r="C9109" s="86" t="s">
        <v>7867</v>
      </c>
      <c r="D9109" s="87">
        <f>MAX(E9109:G9109)</f>
        <v>4078.7</v>
      </c>
      <c r="E9109" s="48">
        <v>3262.96</v>
      </c>
      <c r="F9109" s="48">
        <f>E9109*1.25</f>
        <v>4078.7</v>
      </c>
      <c r="G9109" s="49">
        <v>4078.7</v>
      </c>
      <c r="H9109" s="46"/>
    </row>
    <row r="9110" spans="1:8" s="47" customFormat="1" ht="15" customHeight="1" x14ac:dyDescent="0.25">
      <c r="A9110" s="85" t="s">
        <v>7998</v>
      </c>
      <c r="B9110" s="85">
        <v>73225</v>
      </c>
      <c r="C9110" s="86" t="s">
        <v>7999</v>
      </c>
      <c r="D9110" s="87">
        <f>MAX(E9110:G9110)</f>
        <v>4083.9249999999997</v>
      </c>
      <c r="E9110" s="45">
        <v>3267.14</v>
      </c>
      <c r="F9110" s="45">
        <f>E9110*1.25</f>
        <v>4083.9249999999997</v>
      </c>
      <c r="G9110" s="46">
        <v>4083.9249999999997</v>
      </c>
      <c r="H9110" s="46"/>
    </row>
    <row r="9111" spans="1:8" s="47" customFormat="1" ht="15" customHeight="1" x14ac:dyDescent="0.25">
      <c r="A9111" s="84"/>
      <c r="B9111" s="85">
        <v>70492</v>
      </c>
      <c r="C9111" s="86" t="s">
        <v>701</v>
      </c>
      <c r="D9111" s="87">
        <v>4084.45</v>
      </c>
      <c r="E9111" s="50"/>
      <c r="F9111" s="50"/>
      <c r="G9111" s="50"/>
      <c r="H9111" s="46"/>
    </row>
    <row r="9112" spans="1:8" s="47" customFormat="1" ht="15" customHeight="1" x14ac:dyDescent="0.25">
      <c r="A9112" s="85">
        <v>28192</v>
      </c>
      <c r="B9112" s="85">
        <v>28192</v>
      </c>
      <c r="C9112" s="86" t="s">
        <v>7439</v>
      </c>
      <c r="D9112" s="87">
        <f>MAX(E9112:G9112)</f>
        <v>4090</v>
      </c>
      <c r="E9112" s="45">
        <v>3272</v>
      </c>
      <c r="F9112" s="45">
        <f>E9112*1.25</f>
        <v>4090</v>
      </c>
      <c r="G9112" s="46">
        <v>4090</v>
      </c>
      <c r="H9112" s="46"/>
    </row>
    <row r="9113" spans="1:8" s="47" customFormat="1" ht="15" customHeight="1" x14ac:dyDescent="0.25">
      <c r="A9113" s="85">
        <v>75894</v>
      </c>
      <c r="B9113" s="85">
        <v>75894</v>
      </c>
      <c r="C9113" s="86" t="s">
        <v>6091</v>
      </c>
      <c r="D9113" s="87">
        <f>MAX(E9113:G9113)</f>
        <v>4095</v>
      </c>
      <c r="E9113" s="45">
        <v>3276</v>
      </c>
      <c r="F9113" s="45">
        <f>E9113*1.25</f>
        <v>4095</v>
      </c>
      <c r="G9113" s="46">
        <v>4095</v>
      </c>
      <c r="H9113" s="46"/>
    </row>
    <row r="9114" spans="1:8" s="47" customFormat="1" ht="15" customHeight="1" x14ac:dyDescent="0.25">
      <c r="A9114" s="84"/>
      <c r="B9114" s="85">
        <v>62368</v>
      </c>
      <c r="C9114" s="86" t="s">
        <v>604</v>
      </c>
      <c r="D9114" s="87">
        <v>4105.25</v>
      </c>
      <c r="E9114" s="50"/>
      <c r="F9114" s="50"/>
      <c r="G9114" s="50"/>
      <c r="H9114" s="46"/>
    </row>
    <row r="9115" spans="1:8" s="47" customFormat="1" ht="15" customHeight="1" x14ac:dyDescent="0.25">
      <c r="A9115" s="85" t="s">
        <v>2495</v>
      </c>
      <c r="B9115" s="85">
        <v>59412</v>
      </c>
      <c r="C9115" s="86" t="s">
        <v>8228</v>
      </c>
      <c r="D9115" s="87">
        <f>MAX(E9115:G9115)</f>
        <v>4112.4375</v>
      </c>
      <c r="E9115" s="45">
        <v>3289.95</v>
      </c>
      <c r="F9115" s="45">
        <f>E9115*1.25</f>
        <v>4112.4375</v>
      </c>
      <c r="G9115" s="46">
        <v>4112.4375</v>
      </c>
      <c r="H9115" s="46"/>
    </row>
    <row r="9116" spans="1:8" s="47" customFormat="1" ht="15" customHeight="1" x14ac:dyDescent="0.25">
      <c r="A9116" s="85">
        <v>59409</v>
      </c>
      <c r="B9116" s="85">
        <v>59409</v>
      </c>
      <c r="C9116" s="86" t="s">
        <v>7388</v>
      </c>
      <c r="D9116" s="87">
        <f>MAX(E9116:G9116)</f>
        <v>4112.4375</v>
      </c>
      <c r="E9116" s="45">
        <v>3289.95</v>
      </c>
      <c r="F9116" s="45">
        <f>E9116*1.25</f>
        <v>4112.4375</v>
      </c>
      <c r="G9116" s="46">
        <v>4112.4375</v>
      </c>
      <c r="H9116" s="46"/>
    </row>
    <row r="9117" spans="1:8" s="47" customFormat="1" ht="15" customHeight="1" x14ac:dyDescent="0.25">
      <c r="A9117" s="85" t="s">
        <v>21</v>
      </c>
      <c r="B9117" s="85" t="s">
        <v>2495</v>
      </c>
      <c r="C9117" s="86" t="s">
        <v>3917</v>
      </c>
      <c r="D9117" s="87">
        <f>MAX(E9117:G9117)</f>
        <v>4113.3</v>
      </c>
      <c r="E9117" s="45">
        <v>3290.64</v>
      </c>
      <c r="F9117" s="45">
        <f>E9117*1.25</f>
        <v>4113.3</v>
      </c>
      <c r="G9117" s="46">
        <v>4113.3</v>
      </c>
      <c r="H9117" s="46"/>
    </row>
    <row r="9118" spans="1:8" s="47" customFormat="1" ht="15" customHeight="1" x14ac:dyDescent="0.25">
      <c r="A9118" s="85" t="s">
        <v>21</v>
      </c>
      <c r="B9118" s="85" t="s">
        <v>2495</v>
      </c>
      <c r="C9118" s="86" t="s">
        <v>4051</v>
      </c>
      <c r="D9118" s="87">
        <f>MAX(E9118:G9118)</f>
        <v>4113.3</v>
      </c>
      <c r="E9118" s="45">
        <v>3290.64</v>
      </c>
      <c r="F9118" s="45">
        <f>E9118*1.25</f>
        <v>4113.3</v>
      </c>
      <c r="G9118" s="46">
        <v>4113.3</v>
      </c>
      <c r="H9118" s="46"/>
    </row>
    <row r="9119" spans="1:8" s="47" customFormat="1" ht="15" customHeight="1" x14ac:dyDescent="0.25">
      <c r="A9119" s="85" t="s">
        <v>21</v>
      </c>
      <c r="B9119" s="85" t="s">
        <v>2495</v>
      </c>
      <c r="C9119" s="86" t="s">
        <v>3633</v>
      </c>
      <c r="D9119" s="87">
        <f>MAX(E9119:G9119)</f>
        <v>4113.3</v>
      </c>
      <c r="E9119" s="45">
        <v>3290.64</v>
      </c>
      <c r="F9119" s="45">
        <f>E9119*1.25</f>
        <v>4113.3</v>
      </c>
      <c r="G9119" s="46">
        <v>4113.3</v>
      </c>
      <c r="H9119" s="46"/>
    </row>
    <row r="9120" spans="1:8" s="47" customFormat="1" ht="15" customHeight="1" x14ac:dyDescent="0.25">
      <c r="A9120" s="84"/>
      <c r="B9120" s="85">
        <v>72148</v>
      </c>
      <c r="C9120" s="86" t="s">
        <v>774</v>
      </c>
      <c r="D9120" s="87">
        <v>4145.76</v>
      </c>
      <c r="E9120" s="51"/>
      <c r="F9120" s="51"/>
      <c r="G9120" s="50"/>
      <c r="H9120" s="46"/>
    </row>
    <row r="9121" spans="1:8" s="47" customFormat="1" ht="15" customHeight="1" x14ac:dyDescent="0.25">
      <c r="A9121" s="84"/>
      <c r="B9121" s="85">
        <v>72146</v>
      </c>
      <c r="C9121" s="86" t="s">
        <v>771</v>
      </c>
      <c r="D9121" s="87">
        <v>4145.76</v>
      </c>
      <c r="E9121" s="51"/>
      <c r="F9121" s="51"/>
      <c r="G9121" s="50"/>
      <c r="H9121" s="46"/>
    </row>
    <row r="9122" spans="1:8" s="47" customFormat="1" ht="15" customHeight="1" x14ac:dyDescent="0.25">
      <c r="A9122" s="84"/>
      <c r="B9122" s="85">
        <v>19101</v>
      </c>
      <c r="C9122" s="86" t="s">
        <v>279</v>
      </c>
      <c r="D9122" s="87">
        <v>4145.95</v>
      </c>
      <c r="E9122" s="50"/>
      <c r="F9122" s="50"/>
      <c r="G9122" s="50"/>
      <c r="H9122" s="46"/>
    </row>
    <row r="9123" spans="1:8" s="47" customFormat="1" ht="15" customHeight="1" x14ac:dyDescent="0.25">
      <c r="A9123" s="85" t="s">
        <v>2495</v>
      </c>
      <c r="B9123" s="85" t="s">
        <v>2495</v>
      </c>
      <c r="C9123" s="86" t="s">
        <v>6709</v>
      </c>
      <c r="D9123" s="87">
        <f>MAX(E9123:G9123)</f>
        <v>4150</v>
      </c>
      <c r="E9123" s="45">
        <v>3320</v>
      </c>
      <c r="F9123" s="45">
        <f>E9123*1.25</f>
        <v>4150</v>
      </c>
      <c r="G9123" s="46">
        <v>4150</v>
      </c>
      <c r="H9123" s="46"/>
    </row>
    <row r="9124" spans="1:8" s="47" customFormat="1" ht="15" customHeight="1" x14ac:dyDescent="0.25">
      <c r="A9124" s="85" t="s">
        <v>2495</v>
      </c>
      <c r="B9124" s="85" t="s">
        <v>2495</v>
      </c>
      <c r="C9124" s="86" t="s">
        <v>6615</v>
      </c>
      <c r="D9124" s="87">
        <f>MAX(E9124:G9124)</f>
        <v>4150</v>
      </c>
      <c r="E9124" s="45">
        <v>3320</v>
      </c>
      <c r="F9124" s="45">
        <f>E9124*1.25</f>
        <v>4150</v>
      </c>
      <c r="G9124" s="46">
        <v>4150</v>
      </c>
      <c r="H9124" s="46"/>
    </row>
    <row r="9125" spans="1:8" s="47" customFormat="1" ht="15" customHeight="1" x14ac:dyDescent="0.25">
      <c r="A9125" s="85" t="s">
        <v>2495</v>
      </c>
      <c r="B9125" s="85" t="s">
        <v>2495</v>
      </c>
      <c r="C9125" s="86" t="s">
        <v>6616</v>
      </c>
      <c r="D9125" s="87">
        <f>MAX(E9125:G9125)</f>
        <v>4150</v>
      </c>
      <c r="E9125" s="45">
        <v>3320</v>
      </c>
      <c r="F9125" s="45">
        <f>E9125*1.25</f>
        <v>4150</v>
      </c>
      <c r="G9125" s="46">
        <v>4150</v>
      </c>
      <c r="H9125" s="46"/>
    </row>
    <row r="9126" spans="1:8" s="47" customFormat="1" ht="15" customHeight="1" x14ac:dyDescent="0.25">
      <c r="A9126" s="85" t="s">
        <v>2495</v>
      </c>
      <c r="B9126" s="85" t="s">
        <v>2495</v>
      </c>
      <c r="C9126" s="86" t="s">
        <v>6782</v>
      </c>
      <c r="D9126" s="87">
        <f>MAX(E9126:G9126)</f>
        <v>4150</v>
      </c>
      <c r="E9126" s="45">
        <v>3320</v>
      </c>
      <c r="F9126" s="45">
        <f>E9126*1.25</f>
        <v>4150</v>
      </c>
      <c r="G9126" s="46">
        <v>4150</v>
      </c>
      <c r="H9126" s="46"/>
    </row>
    <row r="9127" spans="1:8" s="47" customFormat="1" ht="15" customHeight="1" x14ac:dyDescent="0.25">
      <c r="A9127" s="85" t="s">
        <v>2495</v>
      </c>
      <c r="B9127" s="85" t="s">
        <v>2495</v>
      </c>
      <c r="C9127" s="86" t="s">
        <v>6669</v>
      </c>
      <c r="D9127" s="87">
        <f>MAX(E9127:G9127)</f>
        <v>4150</v>
      </c>
      <c r="E9127" s="45">
        <v>3320</v>
      </c>
      <c r="F9127" s="45">
        <f>E9127*1.25</f>
        <v>4150</v>
      </c>
      <c r="G9127" s="46">
        <v>4150</v>
      </c>
      <c r="H9127" s="46"/>
    </row>
    <row r="9128" spans="1:8" s="47" customFormat="1" ht="15" customHeight="1" x14ac:dyDescent="0.25">
      <c r="A9128" s="85" t="s">
        <v>21</v>
      </c>
      <c r="B9128" s="85" t="s">
        <v>2495</v>
      </c>
      <c r="C9128" s="86" t="s">
        <v>4149</v>
      </c>
      <c r="D9128" s="87">
        <f>MAX(E9128:G9128)</f>
        <v>4165.5749999999998</v>
      </c>
      <c r="E9128" s="45">
        <v>3332.46</v>
      </c>
      <c r="F9128" s="45">
        <f>E9128*1.25</f>
        <v>4165.5749999999998</v>
      </c>
      <c r="G9128" s="46">
        <v>4165.5749999999998</v>
      </c>
      <c r="H9128" s="46"/>
    </row>
    <row r="9129" spans="1:8" s="47" customFormat="1" ht="15" customHeight="1" x14ac:dyDescent="0.25">
      <c r="A9129" s="85" t="s">
        <v>2495</v>
      </c>
      <c r="B9129" s="85" t="s">
        <v>2495</v>
      </c>
      <c r="C9129" s="86" t="s">
        <v>6711</v>
      </c>
      <c r="D9129" s="87">
        <f>MAX(E9129:G9129)</f>
        <v>4183.625</v>
      </c>
      <c r="E9129" s="45">
        <v>3346.9</v>
      </c>
      <c r="F9129" s="45">
        <f>E9129*1.25</f>
        <v>4183.625</v>
      </c>
      <c r="G9129" s="46">
        <v>4183.625</v>
      </c>
      <c r="H9129" s="46"/>
    </row>
    <row r="9130" spans="1:8" s="47" customFormat="1" ht="15" customHeight="1" x14ac:dyDescent="0.25">
      <c r="A9130" s="85" t="s">
        <v>2495</v>
      </c>
      <c r="B9130" s="85" t="s">
        <v>2495</v>
      </c>
      <c r="C9130" s="86" t="s">
        <v>6607</v>
      </c>
      <c r="D9130" s="87">
        <f>MAX(E9130:G9130)</f>
        <v>4183.625</v>
      </c>
      <c r="E9130" s="45">
        <v>3346.9</v>
      </c>
      <c r="F9130" s="45">
        <f>E9130*1.25</f>
        <v>4183.625</v>
      </c>
      <c r="G9130" s="46">
        <v>4183.625</v>
      </c>
      <c r="H9130" s="46"/>
    </row>
    <row r="9131" spans="1:8" s="47" customFormat="1" ht="15" customHeight="1" x14ac:dyDescent="0.25">
      <c r="A9131" s="85" t="s">
        <v>2495</v>
      </c>
      <c r="B9131" s="85" t="s">
        <v>2495</v>
      </c>
      <c r="C9131" s="86" t="s">
        <v>6852</v>
      </c>
      <c r="D9131" s="87">
        <f>MAX(E9131:G9131)</f>
        <v>4183.625</v>
      </c>
      <c r="E9131" s="45">
        <v>3346.9</v>
      </c>
      <c r="F9131" s="45">
        <f>E9131*1.25</f>
        <v>4183.625</v>
      </c>
      <c r="G9131" s="46">
        <v>4183.625</v>
      </c>
      <c r="H9131" s="46"/>
    </row>
    <row r="9132" spans="1:8" s="47" customFormat="1" ht="15" customHeight="1" x14ac:dyDescent="0.25">
      <c r="A9132" s="85" t="s">
        <v>2495</v>
      </c>
      <c r="B9132" s="85" t="s">
        <v>2495</v>
      </c>
      <c r="C9132" s="86" t="s">
        <v>6630</v>
      </c>
      <c r="D9132" s="87">
        <f>MAX(E9132:G9132)</f>
        <v>4183.625</v>
      </c>
      <c r="E9132" s="45">
        <v>3346.9</v>
      </c>
      <c r="F9132" s="45">
        <f>E9132*1.25</f>
        <v>4183.625</v>
      </c>
      <c r="G9132" s="46">
        <v>4183.625</v>
      </c>
      <c r="H9132" s="46"/>
    </row>
    <row r="9133" spans="1:8" s="47" customFormat="1" ht="15" customHeight="1" x14ac:dyDescent="0.25">
      <c r="A9133" s="85" t="s">
        <v>2495</v>
      </c>
      <c r="B9133" s="85" t="s">
        <v>2495</v>
      </c>
      <c r="C9133" s="86" t="s">
        <v>6513</v>
      </c>
      <c r="D9133" s="87">
        <f>MAX(E9133:G9133)</f>
        <v>4183.625</v>
      </c>
      <c r="E9133" s="45">
        <v>3346.9</v>
      </c>
      <c r="F9133" s="45">
        <f>E9133*1.25</f>
        <v>4183.625</v>
      </c>
      <c r="G9133" s="46">
        <v>4183.625</v>
      </c>
      <c r="H9133" s="46"/>
    </row>
    <row r="9134" spans="1:8" s="47" customFormat="1" ht="15" customHeight="1" x14ac:dyDescent="0.25">
      <c r="A9134" s="85" t="s">
        <v>2495</v>
      </c>
      <c r="B9134" s="85" t="s">
        <v>2495</v>
      </c>
      <c r="C9134" s="86" t="s">
        <v>6705</v>
      </c>
      <c r="D9134" s="87">
        <f>MAX(E9134:G9134)</f>
        <v>4183.625</v>
      </c>
      <c r="E9134" s="45">
        <v>3346.9</v>
      </c>
      <c r="F9134" s="45">
        <f>E9134*1.25</f>
        <v>4183.625</v>
      </c>
      <c r="G9134" s="46">
        <v>4183.625</v>
      </c>
      <c r="H9134" s="46"/>
    </row>
    <row r="9135" spans="1:8" s="47" customFormat="1" ht="15" customHeight="1" x14ac:dyDescent="0.25">
      <c r="A9135" s="85" t="s">
        <v>2495</v>
      </c>
      <c r="B9135" s="85" t="s">
        <v>2495</v>
      </c>
      <c r="C9135" s="86" t="s">
        <v>6673</v>
      </c>
      <c r="D9135" s="87">
        <f>MAX(E9135:G9135)</f>
        <v>4183.625</v>
      </c>
      <c r="E9135" s="45">
        <v>3346.9</v>
      </c>
      <c r="F9135" s="45">
        <f>E9135*1.25</f>
        <v>4183.625</v>
      </c>
      <c r="G9135" s="46">
        <v>4183.625</v>
      </c>
      <c r="H9135" s="46"/>
    </row>
    <row r="9136" spans="1:8" s="47" customFormat="1" ht="15" customHeight="1" x14ac:dyDescent="0.25">
      <c r="A9136" s="85" t="s">
        <v>2495</v>
      </c>
      <c r="B9136" s="85" t="s">
        <v>2495</v>
      </c>
      <c r="C9136" s="86" t="s">
        <v>6761</v>
      </c>
      <c r="D9136" s="87">
        <f>MAX(E9136:G9136)</f>
        <v>4183.625</v>
      </c>
      <c r="E9136" s="45">
        <v>3346.9</v>
      </c>
      <c r="F9136" s="45">
        <f>E9136*1.25</f>
        <v>4183.625</v>
      </c>
      <c r="G9136" s="46">
        <v>4183.625</v>
      </c>
      <c r="H9136" s="46"/>
    </row>
    <row r="9137" spans="1:8" s="47" customFormat="1" ht="15" customHeight="1" x14ac:dyDescent="0.25">
      <c r="A9137" s="85" t="s">
        <v>2495</v>
      </c>
      <c r="B9137" s="85" t="s">
        <v>2495</v>
      </c>
      <c r="C9137" s="86" t="s">
        <v>6787</v>
      </c>
      <c r="D9137" s="87">
        <f>MAX(E9137:G9137)</f>
        <v>4183.625</v>
      </c>
      <c r="E9137" s="45">
        <v>3346.9</v>
      </c>
      <c r="F9137" s="45">
        <f>E9137*1.25</f>
        <v>4183.625</v>
      </c>
      <c r="G9137" s="46">
        <v>4183.625</v>
      </c>
      <c r="H9137" s="46"/>
    </row>
    <row r="9138" spans="1:8" s="47" customFormat="1" ht="15" customHeight="1" x14ac:dyDescent="0.25">
      <c r="A9138" s="85" t="s">
        <v>2495</v>
      </c>
      <c r="B9138" s="85" t="s">
        <v>2495</v>
      </c>
      <c r="C9138" s="86" t="s">
        <v>6620</v>
      </c>
      <c r="D9138" s="87">
        <f>MAX(E9138:G9138)</f>
        <v>4183.625</v>
      </c>
      <c r="E9138" s="45">
        <v>3346.9</v>
      </c>
      <c r="F9138" s="45">
        <f>E9138*1.25</f>
        <v>4183.625</v>
      </c>
      <c r="G9138" s="46">
        <v>4183.625</v>
      </c>
      <c r="H9138" s="46"/>
    </row>
    <row r="9139" spans="1:8" s="47" customFormat="1" ht="15" customHeight="1" x14ac:dyDescent="0.25">
      <c r="A9139" s="85" t="s">
        <v>2495</v>
      </c>
      <c r="B9139" s="85" t="s">
        <v>2495</v>
      </c>
      <c r="C9139" s="86" t="s">
        <v>6634</v>
      </c>
      <c r="D9139" s="87">
        <f>MAX(E9139:G9139)</f>
        <v>4183.625</v>
      </c>
      <c r="E9139" s="45">
        <v>3346.9</v>
      </c>
      <c r="F9139" s="45">
        <f>E9139*1.25</f>
        <v>4183.625</v>
      </c>
      <c r="G9139" s="46">
        <v>4183.625</v>
      </c>
      <c r="H9139" s="46"/>
    </row>
    <row r="9140" spans="1:8" s="47" customFormat="1" ht="15" customHeight="1" x14ac:dyDescent="0.25">
      <c r="A9140" s="85" t="s">
        <v>2495</v>
      </c>
      <c r="B9140" s="85" t="s">
        <v>2495</v>
      </c>
      <c r="C9140" s="86" t="s">
        <v>6533</v>
      </c>
      <c r="D9140" s="87">
        <f>MAX(E9140:G9140)</f>
        <v>4183.625</v>
      </c>
      <c r="E9140" s="45">
        <v>3346.9</v>
      </c>
      <c r="F9140" s="45">
        <f>E9140*1.25</f>
        <v>4183.625</v>
      </c>
      <c r="G9140" s="46">
        <v>4183.625</v>
      </c>
      <c r="H9140" s="46"/>
    </row>
    <row r="9141" spans="1:8" s="47" customFormat="1" ht="15" customHeight="1" x14ac:dyDescent="0.25">
      <c r="A9141" s="85" t="s">
        <v>2495</v>
      </c>
      <c r="B9141" s="85" t="s">
        <v>2495</v>
      </c>
      <c r="C9141" s="86" t="s">
        <v>6608</v>
      </c>
      <c r="D9141" s="87">
        <f>MAX(E9141:G9141)</f>
        <v>4183.625</v>
      </c>
      <c r="E9141" s="45">
        <v>3346.9</v>
      </c>
      <c r="F9141" s="45">
        <f>E9141*1.25</f>
        <v>4183.625</v>
      </c>
      <c r="G9141" s="46">
        <v>4183.625</v>
      </c>
      <c r="H9141" s="46"/>
    </row>
    <row r="9142" spans="1:8" s="47" customFormat="1" ht="15" customHeight="1" x14ac:dyDescent="0.25">
      <c r="A9142" s="85" t="s">
        <v>2495</v>
      </c>
      <c r="B9142" s="85" t="s">
        <v>2495</v>
      </c>
      <c r="C9142" s="86" t="s">
        <v>6707</v>
      </c>
      <c r="D9142" s="87">
        <f>MAX(E9142:G9142)</f>
        <v>4183.625</v>
      </c>
      <c r="E9142" s="45">
        <v>3346.9</v>
      </c>
      <c r="F9142" s="45">
        <f>E9142*1.25</f>
        <v>4183.625</v>
      </c>
      <c r="G9142" s="46">
        <v>4183.625</v>
      </c>
      <c r="H9142" s="46"/>
    </row>
    <row r="9143" spans="1:8" s="47" customFormat="1" ht="15" customHeight="1" x14ac:dyDescent="0.25">
      <c r="A9143" s="85" t="s">
        <v>2495</v>
      </c>
      <c r="B9143" s="85" t="s">
        <v>2495</v>
      </c>
      <c r="C9143" s="86" t="s">
        <v>6635</v>
      </c>
      <c r="D9143" s="87">
        <f>MAX(E9143:G9143)</f>
        <v>4183.625</v>
      </c>
      <c r="E9143" s="45">
        <v>3346.9</v>
      </c>
      <c r="F9143" s="45">
        <f>E9143*1.25</f>
        <v>4183.625</v>
      </c>
      <c r="G9143" s="46">
        <v>4183.625</v>
      </c>
      <c r="H9143" s="46"/>
    </row>
    <row r="9144" spans="1:8" s="47" customFormat="1" ht="15" customHeight="1" x14ac:dyDescent="0.25">
      <c r="A9144" s="85" t="s">
        <v>2495</v>
      </c>
      <c r="B9144" s="85" t="s">
        <v>2495</v>
      </c>
      <c r="C9144" s="86" t="s">
        <v>6781</v>
      </c>
      <c r="D9144" s="87">
        <f>MAX(E9144:G9144)</f>
        <v>4183.8125</v>
      </c>
      <c r="E9144" s="45">
        <v>3347.05</v>
      </c>
      <c r="F9144" s="45">
        <f>E9144*1.25</f>
        <v>4183.8125</v>
      </c>
      <c r="G9144" s="46">
        <v>4183.8125</v>
      </c>
      <c r="H9144" s="46"/>
    </row>
    <row r="9145" spans="1:8" s="47" customFormat="1" ht="15" customHeight="1" x14ac:dyDescent="0.25">
      <c r="A9145" s="84"/>
      <c r="B9145" s="85">
        <v>74021</v>
      </c>
      <c r="C9145" s="86" t="s">
        <v>861</v>
      </c>
      <c r="D9145" s="87">
        <v>4231.8599999999997</v>
      </c>
      <c r="E9145" s="50"/>
      <c r="F9145" s="50"/>
      <c r="G9145" s="50"/>
      <c r="H9145" s="46"/>
    </row>
    <row r="9146" spans="1:8" s="47" customFormat="1" ht="15" customHeight="1" x14ac:dyDescent="0.25">
      <c r="A9146" s="85">
        <v>95811</v>
      </c>
      <c r="B9146" s="85">
        <v>95811</v>
      </c>
      <c r="C9146" s="86" t="s">
        <v>8525</v>
      </c>
      <c r="D9146" s="87">
        <f>MAX(E9146:G9146)</f>
        <v>4232.5</v>
      </c>
      <c r="E9146" s="45">
        <v>3386</v>
      </c>
      <c r="F9146" s="45">
        <f>E9146*1.25</f>
        <v>4232.5</v>
      </c>
      <c r="G9146" s="46">
        <v>4232.5</v>
      </c>
      <c r="H9146" s="46"/>
    </row>
    <row r="9147" spans="1:8" s="47" customFormat="1" ht="15" customHeight="1" x14ac:dyDescent="0.25">
      <c r="A9147" s="85">
        <v>81201</v>
      </c>
      <c r="B9147" s="85">
        <v>81201</v>
      </c>
      <c r="C9147" s="86" t="s">
        <v>5352</v>
      </c>
      <c r="D9147" s="87">
        <f>MAX(E9147:G9147)</f>
        <v>4235.8499999999995</v>
      </c>
      <c r="E9147" s="45">
        <v>3388.68</v>
      </c>
      <c r="F9147" s="45">
        <f>E9147*1.25</f>
        <v>4235.8499999999995</v>
      </c>
      <c r="G9147" s="46">
        <v>4235.8499999999995</v>
      </c>
      <c r="H9147" s="46"/>
    </row>
    <row r="9148" spans="1:8" s="47" customFormat="1" ht="15" customHeight="1" x14ac:dyDescent="0.25">
      <c r="A9148" s="84"/>
      <c r="B9148" s="85">
        <v>36620</v>
      </c>
      <c r="C9148" s="86" t="s">
        <v>504</v>
      </c>
      <c r="D9148" s="87">
        <v>4253.75</v>
      </c>
      <c r="E9148" s="50"/>
      <c r="F9148" s="50"/>
      <c r="G9148" s="50"/>
      <c r="H9148" s="46"/>
    </row>
    <row r="9149" spans="1:8" s="47" customFormat="1" ht="15" customHeight="1" x14ac:dyDescent="0.25">
      <c r="A9149" s="85">
        <v>51102</v>
      </c>
      <c r="B9149" s="85">
        <v>51102</v>
      </c>
      <c r="C9149" s="86" t="s">
        <v>8278</v>
      </c>
      <c r="D9149" s="87">
        <f>MAX(E9149:G9149)</f>
        <v>4267.5</v>
      </c>
      <c r="E9149" s="45">
        <v>3414</v>
      </c>
      <c r="F9149" s="45">
        <f>E9149*1.25</f>
        <v>4267.5</v>
      </c>
      <c r="G9149" s="46">
        <v>4267.5</v>
      </c>
      <c r="H9149" s="46"/>
    </row>
    <row r="9150" spans="1:8" s="47" customFormat="1" ht="15" customHeight="1" x14ac:dyDescent="0.25">
      <c r="A9150" s="84"/>
      <c r="B9150" s="85">
        <v>36680</v>
      </c>
      <c r="C9150" s="86" t="s">
        <v>505</v>
      </c>
      <c r="D9150" s="87">
        <v>4270</v>
      </c>
      <c r="E9150" s="50"/>
      <c r="F9150" s="50"/>
      <c r="G9150" s="50"/>
      <c r="H9150" s="46"/>
    </row>
    <row r="9151" spans="1:8" s="47" customFormat="1" ht="15" customHeight="1" x14ac:dyDescent="0.25">
      <c r="A9151" s="84"/>
      <c r="B9151" s="85">
        <v>15274</v>
      </c>
      <c r="C9151" s="86" t="s">
        <v>236</v>
      </c>
      <c r="D9151" s="87">
        <v>4274.9799999999996</v>
      </c>
      <c r="E9151" s="50"/>
      <c r="F9151" s="50"/>
      <c r="G9151" s="50"/>
      <c r="H9151" s="46"/>
    </row>
    <row r="9152" spans="1:8" s="47" customFormat="1" ht="15" customHeight="1" x14ac:dyDescent="0.25">
      <c r="A9152" s="85" t="s">
        <v>25</v>
      </c>
      <c r="B9152" s="85" t="s">
        <v>2495</v>
      </c>
      <c r="C9152" s="86" t="s">
        <v>4189</v>
      </c>
      <c r="D9152" s="87">
        <f>MAX(E9152:G9152)</f>
        <v>4287.5</v>
      </c>
      <c r="E9152" s="45">
        <v>3430</v>
      </c>
      <c r="F9152" s="45">
        <f>E9152*1.25</f>
        <v>4287.5</v>
      </c>
      <c r="G9152" s="46">
        <v>4287.5</v>
      </c>
      <c r="H9152" s="46"/>
    </row>
    <row r="9153" spans="1:8" s="47" customFormat="1" ht="15" customHeight="1" x14ac:dyDescent="0.25">
      <c r="A9153" s="84"/>
      <c r="B9153" s="85">
        <v>77014</v>
      </c>
      <c r="C9153" s="86" t="s">
        <v>961</v>
      </c>
      <c r="D9153" s="87">
        <v>4295.33</v>
      </c>
      <c r="E9153" s="50"/>
      <c r="F9153" s="50"/>
      <c r="G9153" s="50"/>
      <c r="H9153" s="46"/>
    </row>
    <row r="9154" spans="1:8" s="47" customFormat="1" ht="15" customHeight="1" x14ac:dyDescent="0.25">
      <c r="A9154" s="84"/>
      <c r="B9154" s="85">
        <v>77003</v>
      </c>
      <c r="C9154" s="86" t="s">
        <v>960</v>
      </c>
      <c r="D9154" s="87">
        <v>4295.33</v>
      </c>
      <c r="E9154" s="50"/>
      <c r="F9154" s="50"/>
      <c r="G9154" s="50"/>
      <c r="H9154" s="46"/>
    </row>
    <row r="9155" spans="1:8" s="47" customFormat="1" ht="15" customHeight="1" x14ac:dyDescent="0.25">
      <c r="A9155" s="84"/>
      <c r="B9155" s="85">
        <v>20245</v>
      </c>
      <c r="C9155" s="86" t="s">
        <v>287</v>
      </c>
      <c r="D9155" s="87">
        <v>4297.82</v>
      </c>
      <c r="E9155" s="50"/>
      <c r="F9155" s="50"/>
      <c r="G9155" s="50"/>
      <c r="H9155" s="46"/>
    </row>
    <row r="9156" spans="1:8" s="47" customFormat="1" ht="15" customHeight="1" x14ac:dyDescent="0.25">
      <c r="A9156" s="85" t="s">
        <v>2495</v>
      </c>
      <c r="B9156" s="85" t="s">
        <v>2495</v>
      </c>
      <c r="C9156" s="86" t="s">
        <v>6590</v>
      </c>
      <c r="D9156" s="87">
        <f>MAX(E9156:G9156)</f>
        <v>4310.875</v>
      </c>
      <c r="E9156" s="45">
        <v>3448.7</v>
      </c>
      <c r="F9156" s="45">
        <f>E9156*1.25</f>
        <v>4310.875</v>
      </c>
      <c r="G9156" s="46">
        <v>4310.875</v>
      </c>
      <c r="H9156" s="46"/>
    </row>
    <row r="9157" spans="1:8" s="47" customFormat="1" ht="15" customHeight="1" x14ac:dyDescent="0.25">
      <c r="A9157" s="85">
        <v>64585</v>
      </c>
      <c r="B9157" s="85">
        <v>64585</v>
      </c>
      <c r="C9157" s="86" t="s">
        <v>6898</v>
      </c>
      <c r="D9157" s="87">
        <f>MAX(E9157:G9157)</f>
        <v>4312.5</v>
      </c>
      <c r="E9157" s="48">
        <v>3450</v>
      </c>
      <c r="F9157" s="48">
        <f>E9157*1.25</f>
        <v>4312.5</v>
      </c>
      <c r="G9157" s="49">
        <v>4312.5</v>
      </c>
      <c r="H9157" s="46"/>
    </row>
    <row r="9158" spans="1:8" s="47" customFormat="1" ht="15" customHeight="1" x14ac:dyDescent="0.25">
      <c r="A9158" s="85" t="s">
        <v>3722</v>
      </c>
      <c r="B9158" s="85" t="s">
        <v>2495</v>
      </c>
      <c r="C9158" s="86" t="s">
        <v>3723</v>
      </c>
      <c r="D9158" s="87">
        <f>MAX(E9158:G9158)</f>
        <v>4335</v>
      </c>
      <c r="E9158" s="45">
        <v>3468</v>
      </c>
      <c r="F9158" s="45">
        <f>E9158*1.25</f>
        <v>4335</v>
      </c>
      <c r="G9158" s="46">
        <v>4335</v>
      </c>
      <c r="H9158" s="46"/>
    </row>
    <row r="9159" spans="1:8" s="47" customFormat="1" ht="15" customHeight="1" x14ac:dyDescent="0.25">
      <c r="A9159" s="85">
        <v>74480</v>
      </c>
      <c r="B9159" s="85">
        <v>74480</v>
      </c>
      <c r="C9159" s="86" t="s">
        <v>6019</v>
      </c>
      <c r="D9159" s="87">
        <f>MAX(E9159:G9159)</f>
        <v>4349.375</v>
      </c>
      <c r="E9159" s="45">
        <v>3479.5</v>
      </c>
      <c r="F9159" s="45">
        <f>E9159*1.25</f>
        <v>4349.375</v>
      </c>
      <c r="G9159" s="46">
        <v>4349.375</v>
      </c>
      <c r="H9159" s="46"/>
    </row>
    <row r="9160" spans="1:8" s="47" customFormat="1" ht="15" customHeight="1" x14ac:dyDescent="0.25">
      <c r="A9160" s="85" t="s">
        <v>25</v>
      </c>
      <c r="B9160" s="85" t="s">
        <v>2495</v>
      </c>
      <c r="C9160" s="86" t="s">
        <v>4206</v>
      </c>
      <c r="D9160" s="87">
        <f>MAX(E9160:G9160)</f>
        <v>4375</v>
      </c>
      <c r="E9160" s="45">
        <v>3500</v>
      </c>
      <c r="F9160" s="45">
        <f>E9160*1.25</f>
        <v>4375</v>
      </c>
      <c r="G9160" s="46">
        <v>4375</v>
      </c>
      <c r="H9160" s="46"/>
    </row>
    <row r="9161" spans="1:8" s="47" customFormat="1" ht="15" customHeight="1" x14ac:dyDescent="0.25">
      <c r="A9161" s="85" t="s">
        <v>2495</v>
      </c>
      <c r="B9161" s="85" t="s">
        <v>2495</v>
      </c>
      <c r="C9161" s="86" t="s">
        <v>6756</v>
      </c>
      <c r="D9161" s="87">
        <f>MAX(E9161:G9161)</f>
        <v>4377.3374999999996</v>
      </c>
      <c r="E9161" s="45">
        <v>3501.87</v>
      </c>
      <c r="F9161" s="45">
        <f>E9161*1.25</f>
        <v>4377.3374999999996</v>
      </c>
      <c r="G9161" s="46">
        <v>4377.3374999999996</v>
      </c>
      <c r="H9161" s="46"/>
    </row>
    <row r="9162" spans="1:8" s="47" customFormat="1" ht="15" customHeight="1" x14ac:dyDescent="0.25">
      <c r="A9162" s="85" t="s">
        <v>2495</v>
      </c>
      <c r="B9162" s="85" t="s">
        <v>2495</v>
      </c>
      <c r="C9162" s="86" t="s">
        <v>6376</v>
      </c>
      <c r="D9162" s="87">
        <f>MAX(E9162:G9162)</f>
        <v>4377.3374999999996</v>
      </c>
      <c r="E9162" s="45">
        <v>3501.87</v>
      </c>
      <c r="F9162" s="45">
        <f>E9162*1.25</f>
        <v>4377.3374999999996</v>
      </c>
      <c r="G9162" s="46">
        <v>4377.3374999999996</v>
      </c>
      <c r="H9162" s="46"/>
    </row>
    <row r="9163" spans="1:8" s="47" customFormat="1" ht="15" customHeight="1" x14ac:dyDescent="0.25">
      <c r="A9163" s="85" t="s">
        <v>2495</v>
      </c>
      <c r="B9163" s="85" t="s">
        <v>2495</v>
      </c>
      <c r="C9163" s="86" t="s">
        <v>6668</v>
      </c>
      <c r="D9163" s="87">
        <f>MAX(E9163:G9163)</f>
        <v>4377.3374999999996</v>
      </c>
      <c r="E9163" s="45">
        <v>3501.87</v>
      </c>
      <c r="F9163" s="45">
        <f>E9163*1.25</f>
        <v>4377.3374999999996</v>
      </c>
      <c r="G9163" s="46">
        <v>4377.3374999999996</v>
      </c>
      <c r="H9163" s="46"/>
    </row>
    <row r="9164" spans="1:8" s="47" customFormat="1" ht="15" customHeight="1" x14ac:dyDescent="0.25">
      <c r="A9164" s="85" t="s">
        <v>2495</v>
      </c>
      <c r="B9164" s="85" t="s">
        <v>2495</v>
      </c>
      <c r="C9164" s="86" t="s">
        <v>6370</v>
      </c>
      <c r="D9164" s="87">
        <f>MAX(E9164:G9164)</f>
        <v>4379</v>
      </c>
      <c r="E9164" s="48">
        <v>3503.2</v>
      </c>
      <c r="F9164" s="48">
        <f>E9164*1.25</f>
        <v>4379</v>
      </c>
      <c r="G9164" s="46">
        <v>4379</v>
      </c>
      <c r="H9164" s="46"/>
    </row>
    <row r="9165" spans="1:8" s="47" customFormat="1" ht="15" customHeight="1" x14ac:dyDescent="0.25">
      <c r="A9165" s="85" t="s">
        <v>25</v>
      </c>
      <c r="B9165" s="85" t="s">
        <v>2495</v>
      </c>
      <c r="C9165" s="86" t="s">
        <v>3769</v>
      </c>
      <c r="D9165" s="87">
        <f>MAX(E9165:G9165)</f>
        <v>4391.1499999999996</v>
      </c>
      <c r="E9165" s="45">
        <v>3512.92</v>
      </c>
      <c r="F9165" s="45">
        <f>E9165*1.25</f>
        <v>4391.1499999999996</v>
      </c>
      <c r="G9165" s="46">
        <v>4391.1499999999996</v>
      </c>
      <c r="H9165" s="46"/>
    </row>
    <row r="9166" spans="1:8" s="47" customFormat="1" ht="15" customHeight="1" x14ac:dyDescent="0.25">
      <c r="A9166" s="85" t="s">
        <v>2495</v>
      </c>
      <c r="B9166" s="85" t="s">
        <v>2495</v>
      </c>
      <c r="C9166" s="86" t="s">
        <v>6373</v>
      </c>
      <c r="D9166" s="87">
        <f>MAX(E9166:G9166)</f>
        <v>4407.875</v>
      </c>
      <c r="E9166" s="45">
        <v>3526.3</v>
      </c>
      <c r="F9166" s="45">
        <f>E9166*1.25</f>
        <v>4407.875</v>
      </c>
      <c r="G9166" s="46">
        <v>4407.875</v>
      </c>
      <c r="H9166" s="46"/>
    </row>
    <row r="9167" spans="1:8" s="47" customFormat="1" ht="15" customHeight="1" x14ac:dyDescent="0.25">
      <c r="A9167" s="85" t="s">
        <v>2495</v>
      </c>
      <c r="B9167" s="85" t="s">
        <v>2495</v>
      </c>
      <c r="C9167" s="86" t="s">
        <v>6371</v>
      </c>
      <c r="D9167" s="87">
        <f>MAX(E9167:G9167)</f>
        <v>4407.875</v>
      </c>
      <c r="E9167" s="45">
        <v>3526.3</v>
      </c>
      <c r="F9167" s="45">
        <f>E9167*1.25</f>
        <v>4407.875</v>
      </c>
      <c r="G9167" s="46">
        <v>4407.875</v>
      </c>
      <c r="H9167" s="46"/>
    </row>
    <row r="9168" spans="1:8" s="47" customFormat="1" ht="15" customHeight="1" x14ac:dyDescent="0.25">
      <c r="A9168" s="85" t="s">
        <v>2495</v>
      </c>
      <c r="B9168" s="85" t="s">
        <v>2495</v>
      </c>
      <c r="C9168" s="86" t="s">
        <v>6498</v>
      </c>
      <c r="D9168" s="87">
        <f>MAX(E9168:G9168)</f>
        <v>4407.875</v>
      </c>
      <c r="E9168" s="45">
        <v>3526.3</v>
      </c>
      <c r="F9168" s="45">
        <f>E9168*1.25</f>
        <v>4407.875</v>
      </c>
      <c r="G9168" s="46">
        <v>4407.875</v>
      </c>
      <c r="H9168" s="46"/>
    </row>
    <row r="9169" spans="1:8" s="47" customFormat="1" ht="15" customHeight="1" x14ac:dyDescent="0.25">
      <c r="A9169" s="85" t="s">
        <v>2495</v>
      </c>
      <c r="B9169" s="85" t="s">
        <v>2495</v>
      </c>
      <c r="C9169" s="86" t="s">
        <v>6515</v>
      </c>
      <c r="D9169" s="87">
        <f>MAX(E9169:G9169)</f>
        <v>4418.25</v>
      </c>
      <c r="E9169" s="45">
        <v>3534.6</v>
      </c>
      <c r="F9169" s="45">
        <f>E9169*1.25</f>
        <v>4418.25</v>
      </c>
      <c r="G9169" s="46">
        <v>4418.25</v>
      </c>
      <c r="H9169" s="46"/>
    </row>
    <row r="9170" spans="1:8" s="47" customFormat="1" ht="15" customHeight="1" x14ac:dyDescent="0.25">
      <c r="A9170" s="85" t="s">
        <v>2495</v>
      </c>
      <c r="B9170" s="85" t="s">
        <v>2495</v>
      </c>
      <c r="C9170" s="86" t="s">
        <v>6720</v>
      </c>
      <c r="D9170" s="87">
        <f>MAX(E9170:G9170)</f>
        <v>4427.25</v>
      </c>
      <c r="E9170" s="45">
        <v>3541.8</v>
      </c>
      <c r="F9170" s="45">
        <f>E9170*1.25</f>
        <v>4427.25</v>
      </c>
      <c r="G9170" s="46">
        <v>4427.25</v>
      </c>
      <c r="H9170" s="46"/>
    </row>
    <row r="9171" spans="1:8" s="47" customFormat="1" ht="15" customHeight="1" x14ac:dyDescent="0.25">
      <c r="A9171" s="85" t="s">
        <v>2495</v>
      </c>
      <c r="B9171" s="85" t="s">
        <v>2495</v>
      </c>
      <c r="C9171" s="86" t="s">
        <v>6699</v>
      </c>
      <c r="D9171" s="87">
        <f>MAX(E9171:G9171)</f>
        <v>4427.375</v>
      </c>
      <c r="E9171" s="45">
        <v>3541.9</v>
      </c>
      <c r="F9171" s="45">
        <f>E9171*1.25</f>
        <v>4427.375</v>
      </c>
      <c r="G9171" s="46">
        <v>4427.375</v>
      </c>
      <c r="H9171" s="46"/>
    </row>
    <row r="9172" spans="1:8" s="47" customFormat="1" ht="15" customHeight="1" x14ac:dyDescent="0.25">
      <c r="A9172" s="85" t="s">
        <v>2495</v>
      </c>
      <c r="B9172" s="85" t="s">
        <v>2495</v>
      </c>
      <c r="C9172" s="86" t="s">
        <v>6435</v>
      </c>
      <c r="D9172" s="87">
        <f>MAX(E9172:G9172)</f>
        <v>4427.375</v>
      </c>
      <c r="E9172" s="45">
        <v>3541.9</v>
      </c>
      <c r="F9172" s="45">
        <f>E9172*1.25</f>
        <v>4427.375</v>
      </c>
      <c r="G9172" s="46">
        <v>4427.375</v>
      </c>
      <c r="H9172" s="46"/>
    </row>
    <row r="9173" spans="1:8" s="47" customFormat="1" ht="15" customHeight="1" x14ac:dyDescent="0.25">
      <c r="A9173" s="85" t="s">
        <v>2495</v>
      </c>
      <c r="B9173" s="85" t="s">
        <v>2495</v>
      </c>
      <c r="C9173" s="86" t="s">
        <v>6692</v>
      </c>
      <c r="D9173" s="87">
        <f>MAX(E9173:G9173)</f>
        <v>4427.375</v>
      </c>
      <c r="E9173" s="45">
        <v>3541.9</v>
      </c>
      <c r="F9173" s="45">
        <f>E9173*1.25</f>
        <v>4427.375</v>
      </c>
      <c r="G9173" s="46">
        <v>4427.375</v>
      </c>
      <c r="H9173" s="46"/>
    </row>
    <row r="9174" spans="1:8" s="47" customFormat="1" ht="15" customHeight="1" x14ac:dyDescent="0.25">
      <c r="A9174" s="85" t="s">
        <v>2495</v>
      </c>
      <c r="B9174" s="85" t="s">
        <v>2495</v>
      </c>
      <c r="C9174" s="86" t="s">
        <v>6429</v>
      </c>
      <c r="D9174" s="87">
        <f>MAX(E9174:G9174)</f>
        <v>4427.375</v>
      </c>
      <c r="E9174" s="45">
        <v>3541.9</v>
      </c>
      <c r="F9174" s="45">
        <f>E9174*1.25</f>
        <v>4427.375</v>
      </c>
      <c r="G9174" s="46">
        <v>4427.375</v>
      </c>
      <c r="H9174" s="46"/>
    </row>
    <row r="9175" spans="1:8" s="47" customFormat="1" ht="15" customHeight="1" x14ac:dyDescent="0.25">
      <c r="A9175" s="85" t="s">
        <v>2495</v>
      </c>
      <c r="B9175" s="85" t="s">
        <v>2495</v>
      </c>
      <c r="C9175" s="86" t="s">
        <v>6796</v>
      </c>
      <c r="D9175" s="87">
        <f>MAX(E9175:G9175)</f>
        <v>4427.375</v>
      </c>
      <c r="E9175" s="45">
        <v>3541.9</v>
      </c>
      <c r="F9175" s="45">
        <f>E9175*1.25</f>
        <v>4427.375</v>
      </c>
      <c r="G9175" s="46">
        <v>4427.375</v>
      </c>
      <c r="H9175" s="46"/>
    </row>
    <row r="9176" spans="1:8" s="47" customFormat="1" ht="15" customHeight="1" x14ac:dyDescent="0.25">
      <c r="A9176" s="85" t="s">
        <v>2495</v>
      </c>
      <c r="B9176" s="85" t="s">
        <v>2495</v>
      </c>
      <c r="C9176" s="86" t="s">
        <v>6727</v>
      </c>
      <c r="D9176" s="87">
        <f>MAX(E9176:G9176)</f>
        <v>4427.375</v>
      </c>
      <c r="E9176" s="45">
        <v>3541.9</v>
      </c>
      <c r="F9176" s="45">
        <f>E9176*1.25</f>
        <v>4427.375</v>
      </c>
      <c r="G9176" s="46">
        <v>4427.375</v>
      </c>
      <c r="H9176" s="46"/>
    </row>
    <row r="9177" spans="1:8" s="47" customFormat="1" ht="15" customHeight="1" x14ac:dyDescent="0.25">
      <c r="A9177" s="85" t="s">
        <v>2495</v>
      </c>
      <c r="B9177" s="85" t="s">
        <v>2495</v>
      </c>
      <c r="C9177" s="86" t="s">
        <v>6592</v>
      </c>
      <c r="D9177" s="87">
        <f>MAX(E9177:G9177)</f>
        <v>4427.375</v>
      </c>
      <c r="E9177" s="45">
        <v>3541.9</v>
      </c>
      <c r="F9177" s="45">
        <f>E9177*1.25</f>
        <v>4427.375</v>
      </c>
      <c r="G9177" s="46">
        <v>4427.375</v>
      </c>
      <c r="H9177" s="46"/>
    </row>
    <row r="9178" spans="1:8" s="47" customFormat="1" ht="15" customHeight="1" x14ac:dyDescent="0.25">
      <c r="A9178" s="85" t="s">
        <v>2495</v>
      </c>
      <c r="B9178" s="85" t="s">
        <v>2495</v>
      </c>
      <c r="C9178" s="86" t="s">
        <v>6665</v>
      </c>
      <c r="D9178" s="87">
        <f>MAX(E9178:G9178)</f>
        <v>4427.375</v>
      </c>
      <c r="E9178" s="48">
        <v>3541.9</v>
      </c>
      <c r="F9178" s="48">
        <f>E9178*1.25</f>
        <v>4427.375</v>
      </c>
      <c r="G9178" s="49">
        <v>4427.375</v>
      </c>
      <c r="H9178" s="46"/>
    </row>
    <row r="9179" spans="1:8" s="47" customFormat="1" ht="15" customHeight="1" x14ac:dyDescent="0.25">
      <c r="A9179" s="85" t="s">
        <v>2495</v>
      </c>
      <c r="B9179" s="85" t="s">
        <v>2495</v>
      </c>
      <c r="C9179" s="86" t="s">
        <v>6693</v>
      </c>
      <c r="D9179" s="87">
        <f>MAX(E9179:G9179)</f>
        <v>4427.375</v>
      </c>
      <c r="E9179" s="45">
        <v>3541.9</v>
      </c>
      <c r="F9179" s="45">
        <f>E9179*1.25</f>
        <v>4427.375</v>
      </c>
      <c r="G9179" s="46">
        <v>4427.375</v>
      </c>
      <c r="H9179" s="46"/>
    </row>
    <row r="9180" spans="1:8" s="47" customFormat="1" ht="15" customHeight="1" x14ac:dyDescent="0.25">
      <c r="A9180" s="85" t="s">
        <v>2495</v>
      </c>
      <c r="B9180" s="85" t="s">
        <v>2495</v>
      </c>
      <c r="C9180" s="86" t="s">
        <v>6790</v>
      </c>
      <c r="D9180" s="87">
        <f>MAX(E9180:G9180)</f>
        <v>4427.375</v>
      </c>
      <c r="E9180" s="45">
        <v>3541.9</v>
      </c>
      <c r="F9180" s="45">
        <f>E9180*1.25</f>
        <v>4427.375</v>
      </c>
      <c r="G9180" s="46">
        <v>4427.375</v>
      </c>
      <c r="H9180" s="46"/>
    </row>
    <row r="9181" spans="1:8" s="47" customFormat="1" ht="15" customHeight="1" x14ac:dyDescent="0.25">
      <c r="A9181" s="85" t="s">
        <v>2495</v>
      </c>
      <c r="B9181" s="85" t="s">
        <v>2495</v>
      </c>
      <c r="C9181" s="86" t="s">
        <v>6486</v>
      </c>
      <c r="D9181" s="87">
        <f>MAX(E9181:G9181)</f>
        <v>4427.375</v>
      </c>
      <c r="E9181" s="45">
        <v>3541.9</v>
      </c>
      <c r="F9181" s="45">
        <f>E9181*1.25</f>
        <v>4427.375</v>
      </c>
      <c r="G9181" s="46">
        <v>4427.375</v>
      </c>
      <c r="H9181" s="46"/>
    </row>
    <row r="9182" spans="1:8" s="47" customFormat="1" ht="15" customHeight="1" x14ac:dyDescent="0.25">
      <c r="A9182" s="85" t="s">
        <v>2495</v>
      </c>
      <c r="B9182" s="85" t="s">
        <v>2495</v>
      </c>
      <c r="C9182" s="86" t="s">
        <v>6512</v>
      </c>
      <c r="D9182" s="87">
        <f>MAX(E9182:G9182)</f>
        <v>4427.375</v>
      </c>
      <c r="E9182" s="45">
        <v>3541.9</v>
      </c>
      <c r="F9182" s="45">
        <f>E9182*1.25</f>
        <v>4427.375</v>
      </c>
      <c r="G9182" s="46">
        <v>4427.375</v>
      </c>
      <c r="H9182" s="46"/>
    </row>
    <row r="9183" spans="1:8" s="47" customFormat="1" ht="15" customHeight="1" x14ac:dyDescent="0.25">
      <c r="A9183" s="85" t="s">
        <v>2495</v>
      </c>
      <c r="B9183" s="85" t="s">
        <v>2495</v>
      </c>
      <c r="C9183" s="86" t="s">
        <v>6399</v>
      </c>
      <c r="D9183" s="87">
        <f>MAX(E9183:G9183)</f>
        <v>4427.375</v>
      </c>
      <c r="E9183" s="45">
        <v>3541.9</v>
      </c>
      <c r="F9183" s="45">
        <f>E9183*1.25</f>
        <v>4427.375</v>
      </c>
      <c r="G9183" s="46">
        <v>4427.375</v>
      </c>
      <c r="H9183" s="46"/>
    </row>
    <row r="9184" spans="1:8" s="47" customFormat="1" ht="15" customHeight="1" x14ac:dyDescent="0.25">
      <c r="A9184" s="85" t="s">
        <v>2495</v>
      </c>
      <c r="B9184" s="85" t="s">
        <v>2495</v>
      </c>
      <c r="C9184" s="86" t="s">
        <v>6780</v>
      </c>
      <c r="D9184" s="87">
        <f>MAX(E9184:G9184)</f>
        <v>4427.375</v>
      </c>
      <c r="E9184" s="45">
        <v>3541.9</v>
      </c>
      <c r="F9184" s="45">
        <f>E9184*1.25</f>
        <v>4427.375</v>
      </c>
      <c r="G9184" s="46">
        <v>4427.375</v>
      </c>
      <c r="H9184" s="46"/>
    </row>
    <row r="9185" spans="1:8" s="47" customFormat="1" ht="15" customHeight="1" x14ac:dyDescent="0.25">
      <c r="A9185" s="85">
        <v>73720</v>
      </c>
      <c r="B9185" s="85">
        <v>73720</v>
      </c>
      <c r="C9185" s="86" t="s">
        <v>7944</v>
      </c>
      <c r="D9185" s="87">
        <f>MAX(E9185:G9185)</f>
        <v>4428.0625</v>
      </c>
      <c r="E9185" s="48">
        <v>3542.45</v>
      </c>
      <c r="F9185" s="48">
        <f>E9185*1.25</f>
        <v>4428.0625</v>
      </c>
      <c r="G9185" s="46">
        <v>4428.0625</v>
      </c>
      <c r="H9185" s="46"/>
    </row>
    <row r="9186" spans="1:8" s="47" customFormat="1" ht="15" customHeight="1" x14ac:dyDescent="0.25">
      <c r="A9186" s="85" t="s">
        <v>2495</v>
      </c>
      <c r="B9186" s="85" t="s">
        <v>2495</v>
      </c>
      <c r="C9186" s="86" t="s">
        <v>6794</v>
      </c>
      <c r="D9186" s="87">
        <f>MAX(E9186:G9186)</f>
        <v>4428.1875</v>
      </c>
      <c r="E9186" s="45">
        <v>3542.55</v>
      </c>
      <c r="F9186" s="45">
        <f>E9186*1.25</f>
        <v>4428.1875</v>
      </c>
      <c r="G9186" s="46">
        <v>4428.1875</v>
      </c>
      <c r="H9186" s="46"/>
    </row>
    <row r="9187" spans="1:8" s="47" customFormat="1" ht="15" customHeight="1" x14ac:dyDescent="0.25">
      <c r="A9187" s="85" t="s">
        <v>2495</v>
      </c>
      <c r="B9187" s="85" t="s">
        <v>2495</v>
      </c>
      <c r="C9187" s="86" t="s">
        <v>6792</v>
      </c>
      <c r="D9187" s="87">
        <f>MAX(E9187:G9187)</f>
        <v>4428.1875</v>
      </c>
      <c r="E9187" s="45">
        <v>3542.55</v>
      </c>
      <c r="F9187" s="45">
        <f>E9187*1.25</f>
        <v>4428.1875</v>
      </c>
      <c r="G9187" s="46">
        <v>4428.1875</v>
      </c>
      <c r="H9187" s="46"/>
    </row>
    <row r="9188" spans="1:8" s="47" customFormat="1" ht="15" customHeight="1" x14ac:dyDescent="0.25">
      <c r="A9188" s="85" t="s">
        <v>2495</v>
      </c>
      <c r="B9188" s="85" t="s">
        <v>2495</v>
      </c>
      <c r="C9188" s="86" t="s">
        <v>6698</v>
      </c>
      <c r="D9188" s="87">
        <f>MAX(E9188:G9188)</f>
        <v>4428.875</v>
      </c>
      <c r="E9188" s="45">
        <v>3543.1</v>
      </c>
      <c r="F9188" s="45">
        <f>E9188*1.25</f>
        <v>4428.875</v>
      </c>
      <c r="G9188" s="46">
        <v>4428.875</v>
      </c>
      <c r="H9188" s="46"/>
    </row>
    <row r="9189" spans="1:8" s="47" customFormat="1" ht="15" customHeight="1" x14ac:dyDescent="0.25">
      <c r="A9189" s="85" t="s">
        <v>25</v>
      </c>
      <c r="B9189" s="85" t="s">
        <v>2495</v>
      </c>
      <c r="C9189" s="86" t="s">
        <v>3373</v>
      </c>
      <c r="D9189" s="87">
        <f>MAX(E9189:G9189)</f>
        <v>4447.125</v>
      </c>
      <c r="E9189" s="45">
        <v>3557.7</v>
      </c>
      <c r="F9189" s="45">
        <f>E9189*1.25</f>
        <v>4447.125</v>
      </c>
      <c r="G9189" s="46">
        <v>4447.125</v>
      </c>
      <c r="H9189" s="46"/>
    </row>
    <row r="9190" spans="1:8" s="47" customFormat="1" ht="15" customHeight="1" x14ac:dyDescent="0.25">
      <c r="A9190" s="85">
        <v>28810</v>
      </c>
      <c r="B9190" s="85">
        <v>28810</v>
      </c>
      <c r="C9190" s="86" t="s">
        <v>8355</v>
      </c>
      <c r="D9190" s="87">
        <f>MAX(E9190:G9190)</f>
        <v>4450.9249999999993</v>
      </c>
      <c r="E9190" s="48">
        <v>3560.74</v>
      </c>
      <c r="F9190" s="48">
        <f>E9190*1.25</f>
        <v>4450.9249999999993</v>
      </c>
      <c r="G9190" s="49">
        <v>4450.9249999999993</v>
      </c>
      <c r="H9190" s="46"/>
    </row>
    <row r="9191" spans="1:8" s="47" customFormat="1" ht="15" customHeight="1" x14ac:dyDescent="0.25">
      <c r="A9191" s="85">
        <v>75889</v>
      </c>
      <c r="B9191" s="85">
        <v>75889</v>
      </c>
      <c r="C9191" s="86" t="s">
        <v>6089</v>
      </c>
      <c r="D9191" s="87">
        <f>MAX(E9191:G9191)</f>
        <v>4455.2375000000002</v>
      </c>
      <c r="E9191" s="45">
        <v>3564.19</v>
      </c>
      <c r="F9191" s="45">
        <f>E9191*1.25</f>
        <v>4455.2375000000002</v>
      </c>
      <c r="G9191" s="46">
        <v>4455.2375000000002</v>
      </c>
      <c r="H9191" s="46"/>
    </row>
    <row r="9192" spans="1:8" s="47" customFormat="1" ht="15" customHeight="1" x14ac:dyDescent="0.25">
      <c r="A9192" s="85" t="s">
        <v>2495</v>
      </c>
      <c r="B9192" s="85" t="s">
        <v>2495</v>
      </c>
      <c r="C9192" s="86" t="s">
        <v>6638</v>
      </c>
      <c r="D9192" s="87">
        <f>MAX(E9192:G9192)</f>
        <v>4459.3</v>
      </c>
      <c r="E9192" s="45">
        <v>3567.44</v>
      </c>
      <c r="F9192" s="45">
        <f>E9192*1.25</f>
        <v>4459.3</v>
      </c>
      <c r="G9192" s="46">
        <v>4459.3</v>
      </c>
      <c r="H9192" s="46"/>
    </row>
    <row r="9193" spans="1:8" s="47" customFormat="1" ht="15" customHeight="1" x14ac:dyDescent="0.25">
      <c r="A9193" s="85" t="s">
        <v>2495</v>
      </c>
      <c r="B9193" s="85" t="s">
        <v>2495</v>
      </c>
      <c r="C9193" s="86" t="s">
        <v>6628</v>
      </c>
      <c r="D9193" s="87">
        <f>MAX(E9193:G9193)</f>
        <v>4459.3</v>
      </c>
      <c r="E9193" s="45">
        <v>3567.44</v>
      </c>
      <c r="F9193" s="45">
        <f>E9193*1.25</f>
        <v>4459.3</v>
      </c>
      <c r="G9193" s="46">
        <v>4459.3</v>
      </c>
      <c r="H9193" s="46"/>
    </row>
    <row r="9194" spans="1:8" s="47" customFormat="1" ht="15" customHeight="1" x14ac:dyDescent="0.25">
      <c r="A9194" s="85" t="s">
        <v>2495</v>
      </c>
      <c r="B9194" s="85" t="s">
        <v>2495</v>
      </c>
      <c r="C9194" s="86" t="s">
        <v>6740</v>
      </c>
      <c r="D9194" s="87">
        <f>MAX(E9194:G9194)</f>
        <v>4459.3</v>
      </c>
      <c r="E9194" s="45">
        <v>3567.44</v>
      </c>
      <c r="F9194" s="45">
        <f>E9194*1.25</f>
        <v>4459.3</v>
      </c>
      <c r="G9194" s="46">
        <v>4459.3</v>
      </c>
      <c r="H9194" s="46"/>
    </row>
    <row r="9195" spans="1:8" s="47" customFormat="1" ht="15" customHeight="1" x14ac:dyDescent="0.25">
      <c r="A9195" s="85" t="s">
        <v>2495</v>
      </c>
      <c r="B9195" s="85" t="s">
        <v>2495</v>
      </c>
      <c r="C9195" s="86" t="s">
        <v>6655</v>
      </c>
      <c r="D9195" s="87">
        <f>MAX(E9195:G9195)</f>
        <v>4459.3</v>
      </c>
      <c r="E9195" s="45">
        <v>3567.44</v>
      </c>
      <c r="F9195" s="45">
        <f>E9195*1.25</f>
        <v>4459.3</v>
      </c>
      <c r="G9195" s="46">
        <v>4459.3</v>
      </c>
      <c r="H9195" s="46"/>
    </row>
    <row r="9196" spans="1:8" s="47" customFormat="1" ht="15" customHeight="1" x14ac:dyDescent="0.25">
      <c r="A9196" s="85" t="s">
        <v>2495</v>
      </c>
      <c r="B9196" s="85" t="s">
        <v>2495</v>
      </c>
      <c r="C9196" s="86" t="s">
        <v>6667</v>
      </c>
      <c r="D9196" s="87">
        <f>MAX(E9196:G9196)</f>
        <v>4459.3</v>
      </c>
      <c r="E9196" s="45">
        <v>3567.44</v>
      </c>
      <c r="F9196" s="45">
        <f>E9196*1.25</f>
        <v>4459.3</v>
      </c>
      <c r="G9196" s="46">
        <v>4459.3</v>
      </c>
      <c r="H9196" s="46"/>
    </row>
    <row r="9197" spans="1:8" s="47" customFormat="1" ht="15" customHeight="1" x14ac:dyDescent="0.25">
      <c r="A9197" s="85" t="s">
        <v>2495</v>
      </c>
      <c r="B9197" s="85" t="s">
        <v>2495</v>
      </c>
      <c r="C9197" s="86" t="s">
        <v>6770</v>
      </c>
      <c r="D9197" s="87">
        <f>MAX(E9197:G9197)</f>
        <v>4459.3</v>
      </c>
      <c r="E9197" s="45">
        <v>3567.44</v>
      </c>
      <c r="F9197" s="45">
        <f>E9197*1.25</f>
        <v>4459.3</v>
      </c>
      <c r="G9197" s="46">
        <v>4459.3</v>
      </c>
      <c r="H9197" s="46"/>
    </row>
    <row r="9198" spans="1:8" s="47" customFormat="1" ht="15" customHeight="1" x14ac:dyDescent="0.25">
      <c r="A9198" s="85" t="s">
        <v>2495</v>
      </c>
      <c r="B9198" s="85" t="s">
        <v>2495</v>
      </c>
      <c r="C9198" s="86" t="s">
        <v>6671</v>
      </c>
      <c r="D9198" s="87">
        <f>MAX(E9198:G9198)</f>
        <v>4459.3</v>
      </c>
      <c r="E9198" s="45">
        <v>3567.44</v>
      </c>
      <c r="F9198" s="45">
        <f>E9198*1.25</f>
        <v>4459.3</v>
      </c>
      <c r="G9198" s="46">
        <v>4459.3</v>
      </c>
      <c r="H9198" s="46"/>
    </row>
    <row r="9199" spans="1:8" s="47" customFormat="1" ht="15" customHeight="1" x14ac:dyDescent="0.25">
      <c r="A9199" s="85" t="s">
        <v>2495</v>
      </c>
      <c r="B9199" s="85" t="s">
        <v>2495</v>
      </c>
      <c r="C9199" s="86" t="s">
        <v>6478</v>
      </c>
      <c r="D9199" s="87">
        <f>MAX(E9199:G9199)</f>
        <v>4461.25</v>
      </c>
      <c r="E9199" s="45">
        <v>3569</v>
      </c>
      <c r="F9199" s="45">
        <f>E9199*1.25</f>
        <v>4461.25</v>
      </c>
      <c r="G9199" s="46">
        <v>4461.25</v>
      </c>
      <c r="H9199" s="46"/>
    </row>
    <row r="9200" spans="1:8" s="47" customFormat="1" ht="15" customHeight="1" x14ac:dyDescent="0.25">
      <c r="A9200" s="85" t="s">
        <v>2495</v>
      </c>
      <c r="B9200" s="85" t="s">
        <v>2495</v>
      </c>
      <c r="C9200" s="86" t="s">
        <v>6478</v>
      </c>
      <c r="D9200" s="87">
        <f>MAX(E9200:G9200)</f>
        <v>4461.25</v>
      </c>
      <c r="E9200" s="45">
        <v>3569</v>
      </c>
      <c r="F9200" s="45">
        <f>E9200*1.25</f>
        <v>4461.25</v>
      </c>
      <c r="G9200" s="46">
        <v>4461.25</v>
      </c>
      <c r="H9200" s="46"/>
    </row>
    <row r="9201" spans="1:8" s="47" customFormat="1" ht="15" customHeight="1" x14ac:dyDescent="0.25">
      <c r="A9201" s="85" t="s">
        <v>2495</v>
      </c>
      <c r="B9201" s="85" t="s">
        <v>2495</v>
      </c>
      <c r="C9201" s="86" t="s">
        <v>6417</v>
      </c>
      <c r="D9201" s="87">
        <f>MAX(E9201:G9201)</f>
        <v>4461.25</v>
      </c>
      <c r="E9201" s="45">
        <v>3569</v>
      </c>
      <c r="F9201" s="45">
        <f>E9201*1.25</f>
        <v>4461.25</v>
      </c>
      <c r="G9201" s="46">
        <v>4461.25</v>
      </c>
      <c r="H9201" s="46"/>
    </row>
    <row r="9202" spans="1:8" s="47" customFormat="1" ht="15" customHeight="1" x14ac:dyDescent="0.25">
      <c r="A9202" s="85" t="s">
        <v>2495</v>
      </c>
      <c r="B9202" s="85" t="s">
        <v>2495</v>
      </c>
      <c r="C9202" s="86" t="s">
        <v>6506</v>
      </c>
      <c r="D9202" s="87">
        <f>MAX(E9202:G9202)</f>
        <v>4461.25</v>
      </c>
      <c r="E9202" s="45">
        <v>3569</v>
      </c>
      <c r="F9202" s="45">
        <f>E9202*1.25</f>
        <v>4461.25</v>
      </c>
      <c r="G9202" s="46">
        <v>4461.25</v>
      </c>
      <c r="H9202" s="46"/>
    </row>
    <row r="9203" spans="1:8" s="47" customFormat="1" ht="15" customHeight="1" x14ac:dyDescent="0.25">
      <c r="A9203" s="85" t="s">
        <v>25</v>
      </c>
      <c r="B9203" s="85" t="s">
        <v>2495</v>
      </c>
      <c r="C9203" s="86" t="s">
        <v>3314</v>
      </c>
      <c r="D9203" s="87">
        <f>MAX(E9203:G9203)</f>
        <v>4462.5</v>
      </c>
      <c r="E9203" s="45">
        <v>3570</v>
      </c>
      <c r="F9203" s="45">
        <f>E9203*1.25</f>
        <v>4462.5</v>
      </c>
      <c r="G9203" s="46">
        <v>4462.5</v>
      </c>
      <c r="H9203" s="46"/>
    </row>
    <row r="9204" spans="1:8" s="47" customFormat="1" ht="15" customHeight="1" x14ac:dyDescent="0.25">
      <c r="A9204" s="85" t="s">
        <v>25</v>
      </c>
      <c r="B9204" s="85" t="s">
        <v>2495</v>
      </c>
      <c r="C9204" s="86" t="s">
        <v>4193</v>
      </c>
      <c r="D9204" s="87">
        <f>MAX(E9204:G9204)</f>
        <v>4462.5</v>
      </c>
      <c r="E9204" s="45">
        <v>3570</v>
      </c>
      <c r="F9204" s="45">
        <f>E9204*1.25</f>
        <v>4462.5</v>
      </c>
      <c r="G9204" s="46">
        <v>4462.5</v>
      </c>
      <c r="H9204" s="46"/>
    </row>
    <row r="9205" spans="1:8" s="47" customFormat="1" ht="15" customHeight="1" x14ac:dyDescent="0.25">
      <c r="A9205" s="85" t="s">
        <v>2495</v>
      </c>
      <c r="B9205" s="85" t="s">
        <v>2495</v>
      </c>
      <c r="C9205" s="86" t="s">
        <v>6420</v>
      </c>
      <c r="D9205" s="87">
        <f>MAX(E9205:G9205)</f>
        <v>4464.375</v>
      </c>
      <c r="E9205" s="45">
        <v>3571.5</v>
      </c>
      <c r="F9205" s="45">
        <f>E9205*1.25</f>
        <v>4464.375</v>
      </c>
      <c r="G9205" s="46">
        <v>4464.375</v>
      </c>
      <c r="H9205" s="46"/>
    </row>
    <row r="9206" spans="1:8" s="47" customFormat="1" ht="15" customHeight="1" x14ac:dyDescent="0.25">
      <c r="A9206" s="85" t="s">
        <v>2495</v>
      </c>
      <c r="B9206" s="85" t="s">
        <v>2495</v>
      </c>
      <c r="C9206" s="86" t="s">
        <v>6557</v>
      </c>
      <c r="D9206" s="87">
        <f>MAX(E9206:G9206)</f>
        <v>4484.6875</v>
      </c>
      <c r="E9206" s="45">
        <v>3587.75</v>
      </c>
      <c r="F9206" s="45">
        <f>E9206*1.25</f>
        <v>4484.6875</v>
      </c>
      <c r="G9206" s="46">
        <v>4484.6875</v>
      </c>
      <c r="H9206" s="46"/>
    </row>
    <row r="9207" spans="1:8" s="47" customFormat="1" ht="15" customHeight="1" x14ac:dyDescent="0.25">
      <c r="A9207" s="85">
        <v>78452</v>
      </c>
      <c r="B9207" s="85">
        <v>78452</v>
      </c>
      <c r="C9207" s="86" t="s">
        <v>6258</v>
      </c>
      <c r="D9207" s="87">
        <f>MAX(E9207:G9207)</f>
        <v>4498.875</v>
      </c>
      <c r="E9207" s="45">
        <v>3599.1</v>
      </c>
      <c r="F9207" s="45">
        <f>E9207*1.25</f>
        <v>4498.875</v>
      </c>
      <c r="G9207" s="46">
        <v>4498.875</v>
      </c>
      <c r="H9207" s="46"/>
    </row>
    <row r="9208" spans="1:8" s="47" customFormat="1" ht="15" customHeight="1" x14ac:dyDescent="0.25">
      <c r="A9208" s="85">
        <v>78452</v>
      </c>
      <c r="B9208" s="85">
        <v>78452</v>
      </c>
      <c r="C9208" s="86" t="s">
        <v>6258</v>
      </c>
      <c r="D9208" s="87">
        <f>MAX(E9208:G9208)</f>
        <v>4498.875</v>
      </c>
      <c r="E9208" s="45">
        <v>3599.1</v>
      </c>
      <c r="F9208" s="45">
        <f>E9208*1.25</f>
        <v>4498.875</v>
      </c>
      <c r="G9208" s="46">
        <v>4498.875</v>
      </c>
      <c r="H9208" s="46"/>
    </row>
    <row r="9209" spans="1:8" s="47" customFormat="1" ht="15" customHeight="1" x14ac:dyDescent="0.25">
      <c r="A9209" s="85">
        <v>62355</v>
      </c>
      <c r="B9209" s="85">
        <v>62355</v>
      </c>
      <c r="C9209" s="86" t="s">
        <v>6885</v>
      </c>
      <c r="D9209" s="87">
        <f>MAX(E9209:G9209)</f>
        <v>4536.3625000000002</v>
      </c>
      <c r="E9209" s="48">
        <v>3629.09</v>
      </c>
      <c r="F9209" s="48">
        <f>E9209*1.25</f>
        <v>4536.3625000000002</v>
      </c>
      <c r="G9209" s="49">
        <v>4536.3625000000002</v>
      </c>
      <c r="H9209" s="46"/>
    </row>
    <row r="9210" spans="1:8" s="47" customFormat="1" ht="15" customHeight="1" x14ac:dyDescent="0.25">
      <c r="A9210" s="85">
        <v>74178</v>
      </c>
      <c r="B9210" s="85">
        <v>74178</v>
      </c>
      <c r="C9210" s="86" t="s">
        <v>6322</v>
      </c>
      <c r="D9210" s="87">
        <f>MAX(E9210:G9210)</f>
        <v>4550.1750000000002</v>
      </c>
      <c r="E9210" s="45">
        <v>3640.14</v>
      </c>
      <c r="F9210" s="45">
        <f>E9210*1.25</f>
        <v>4550.1750000000002</v>
      </c>
      <c r="G9210" s="46">
        <v>4550.1750000000002</v>
      </c>
      <c r="H9210" s="46"/>
    </row>
    <row r="9211" spans="1:8" s="47" customFormat="1" ht="15" customHeight="1" x14ac:dyDescent="0.25">
      <c r="A9211" s="84"/>
      <c r="B9211" s="85">
        <v>78300</v>
      </c>
      <c r="C9211" s="86" t="s">
        <v>1048</v>
      </c>
      <c r="D9211" s="87">
        <v>4552.74</v>
      </c>
      <c r="E9211" s="50"/>
      <c r="F9211" s="50"/>
      <c r="G9211" s="50"/>
      <c r="H9211" s="46"/>
    </row>
    <row r="9212" spans="1:8" s="47" customFormat="1" ht="15" customHeight="1" x14ac:dyDescent="0.25">
      <c r="A9212" s="85" t="s">
        <v>2495</v>
      </c>
      <c r="B9212" s="85" t="s">
        <v>78</v>
      </c>
      <c r="C9212" s="86" t="s">
        <v>6844</v>
      </c>
      <c r="D9212" s="87">
        <f>MAX(E9212:G9212)</f>
        <v>4560.1000000000004</v>
      </c>
      <c r="E9212" s="45">
        <v>3648.08</v>
      </c>
      <c r="F9212" s="45">
        <f>E9212*1.25</f>
        <v>4560.1000000000004</v>
      </c>
      <c r="G9212" s="46">
        <v>4560.1000000000004</v>
      </c>
      <c r="H9212" s="46"/>
    </row>
    <row r="9213" spans="1:8" s="47" customFormat="1" ht="15" customHeight="1" x14ac:dyDescent="0.25">
      <c r="A9213" s="85">
        <v>72157</v>
      </c>
      <c r="B9213" s="85">
        <v>72157</v>
      </c>
      <c r="C9213" s="86" t="s">
        <v>8027</v>
      </c>
      <c r="D9213" s="87">
        <f>MAX(E9213:G9213)</f>
        <v>4565.8374999999996</v>
      </c>
      <c r="E9213" s="48">
        <v>3652.67</v>
      </c>
      <c r="F9213" s="48">
        <f>E9213*1.25</f>
        <v>4565.8374999999996</v>
      </c>
      <c r="G9213" s="46">
        <v>4565.8374999999996</v>
      </c>
      <c r="H9213" s="46"/>
    </row>
    <row r="9214" spans="1:8" s="47" customFormat="1" ht="15" customHeight="1" x14ac:dyDescent="0.25">
      <c r="A9214" s="84"/>
      <c r="B9214" s="85">
        <v>71260</v>
      </c>
      <c r="C9214" s="86" t="s">
        <v>736</v>
      </c>
      <c r="D9214" s="87">
        <v>4568.3500000000004</v>
      </c>
      <c r="E9214" s="50"/>
      <c r="F9214" s="50"/>
      <c r="G9214" s="50"/>
      <c r="H9214" s="46"/>
    </row>
    <row r="9215" spans="1:8" s="47" customFormat="1" ht="15" customHeight="1" x14ac:dyDescent="0.25">
      <c r="A9215" s="85" t="s">
        <v>2495</v>
      </c>
      <c r="B9215" s="85" t="s">
        <v>2495</v>
      </c>
      <c r="C9215" s="86" t="s">
        <v>6490</v>
      </c>
      <c r="D9215" s="87">
        <f>MAX(E9215:G9215)</f>
        <v>4578.5</v>
      </c>
      <c r="E9215" s="48">
        <v>3662.8</v>
      </c>
      <c r="F9215" s="48">
        <f>E9215*1.25</f>
        <v>4578.5</v>
      </c>
      <c r="G9215" s="46">
        <v>4578.5</v>
      </c>
      <c r="H9215" s="46"/>
    </row>
    <row r="9216" spans="1:8" s="47" customFormat="1" ht="15" customHeight="1" x14ac:dyDescent="0.25">
      <c r="A9216" s="85" t="s">
        <v>21</v>
      </c>
      <c r="B9216" s="85" t="s">
        <v>2495</v>
      </c>
      <c r="C9216" s="86" t="s">
        <v>3805</v>
      </c>
      <c r="D9216" s="87">
        <f>MAX(E9216:G9216)</f>
        <v>4589.1500000000005</v>
      </c>
      <c r="E9216" s="45">
        <v>3671.32</v>
      </c>
      <c r="F9216" s="45">
        <f>E9216*1.25</f>
        <v>4589.1500000000005</v>
      </c>
      <c r="G9216" s="46">
        <v>4589.1500000000005</v>
      </c>
      <c r="H9216" s="46"/>
    </row>
    <row r="9217" spans="1:8" s="47" customFormat="1" ht="15" customHeight="1" x14ac:dyDescent="0.25">
      <c r="A9217" s="85" t="s">
        <v>21</v>
      </c>
      <c r="B9217" s="85" t="s">
        <v>2495</v>
      </c>
      <c r="C9217" s="86" t="s">
        <v>3956</v>
      </c>
      <c r="D9217" s="87">
        <f>MAX(E9217:G9217)</f>
        <v>4589.1500000000005</v>
      </c>
      <c r="E9217" s="45">
        <v>3671.32</v>
      </c>
      <c r="F9217" s="45">
        <f>E9217*1.25</f>
        <v>4589.1500000000005</v>
      </c>
      <c r="G9217" s="46">
        <v>4589.1500000000005</v>
      </c>
      <c r="H9217" s="46"/>
    </row>
    <row r="9218" spans="1:8" s="47" customFormat="1" ht="15" customHeight="1" x14ac:dyDescent="0.25">
      <c r="A9218" s="85" t="s">
        <v>21</v>
      </c>
      <c r="B9218" s="85" t="s">
        <v>2495</v>
      </c>
      <c r="C9218" s="86" t="s">
        <v>3744</v>
      </c>
      <c r="D9218" s="87">
        <f>MAX(E9218:G9218)</f>
        <v>4589.1500000000005</v>
      </c>
      <c r="E9218" s="45">
        <v>3671.32</v>
      </c>
      <c r="F9218" s="45">
        <f>E9218*1.25</f>
        <v>4589.1500000000005</v>
      </c>
      <c r="G9218" s="46">
        <v>4589.1500000000005</v>
      </c>
      <c r="H9218" s="46"/>
    </row>
    <row r="9219" spans="1:8" s="47" customFormat="1" ht="15" customHeight="1" x14ac:dyDescent="0.25">
      <c r="A9219" s="85" t="s">
        <v>21</v>
      </c>
      <c r="B9219" s="85" t="s">
        <v>2495</v>
      </c>
      <c r="C9219" s="86" t="s">
        <v>3658</v>
      </c>
      <c r="D9219" s="87">
        <f>MAX(E9219:G9219)</f>
        <v>4589.1500000000005</v>
      </c>
      <c r="E9219" s="45">
        <v>3671.32</v>
      </c>
      <c r="F9219" s="45">
        <f>E9219*1.25</f>
        <v>4589.1500000000005</v>
      </c>
      <c r="G9219" s="46">
        <v>4589.1500000000005</v>
      </c>
      <c r="H9219" s="46"/>
    </row>
    <row r="9220" spans="1:8" s="47" customFormat="1" ht="15" customHeight="1" x14ac:dyDescent="0.25">
      <c r="A9220" s="84"/>
      <c r="B9220" s="85">
        <v>73218</v>
      </c>
      <c r="C9220" s="86" t="s">
        <v>818</v>
      </c>
      <c r="D9220" s="87">
        <v>4592.3900000000003</v>
      </c>
      <c r="E9220" s="51"/>
      <c r="F9220" s="51"/>
      <c r="G9220" s="50"/>
      <c r="H9220" s="46"/>
    </row>
    <row r="9221" spans="1:8" s="47" customFormat="1" ht="15" customHeight="1" x14ac:dyDescent="0.25">
      <c r="A9221" s="84"/>
      <c r="B9221" s="85">
        <v>73718</v>
      </c>
      <c r="C9221" s="86" t="s">
        <v>851</v>
      </c>
      <c r="D9221" s="87">
        <v>4592.3900000000003</v>
      </c>
      <c r="E9221" s="51"/>
      <c r="F9221" s="51"/>
      <c r="G9221" s="50"/>
      <c r="H9221" s="46"/>
    </row>
    <row r="9222" spans="1:8" s="47" customFormat="1" ht="15" customHeight="1" x14ac:dyDescent="0.25">
      <c r="A9222" s="85">
        <v>36558</v>
      </c>
      <c r="B9222" s="85">
        <v>36558</v>
      </c>
      <c r="C9222" s="86" t="s">
        <v>7373</v>
      </c>
      <c r="D9222" s="87">
        <f>MAX(E9222:G9222)</f>
        <v>4595.2749999999996</v>
      </c>
      <c r="E9222" s="45">
        <v>3676.22</v>
      </c>
      <c r="F9222" s="45">
        <f>E9222*1.25</f>
        <v>4595.2749999999996</v>
      </c>
      <c r="G9222" s="46">
        <v>4595.2749999999996</v>
      </c>
      <c r="H9222" s="46"/>
    </row>
    <row r="9223" spans="1:8" s="47" customFormat="1" ht="15" customHeight="1" x14ac:dyDescent="0.25">
      <c r="A9223" s="84"/>
      <c r="B9223" s="85">
        <v>74177</v>
      </c>
      <c r="C9223" s="86" t="s">
        <v>871</v>
      </c>
      <c r="D9223" s="87">
        <v>4602.53</v>
      </c>
      <c r="E9223" s="50"/>
      <c r="F9223" s="50"/>
      <c r="G9223" s="50"/>
      <c r="H9223" s="46"/>
    </row>
    <row r="9224" spans="1:8" s="47" customFormat="1" ht="15" customHeight="1" x14ac:dyDescent="0.25">
      <c r="A9224" s="84"/>
      <c r="B9224" s="85">
        <v>72193</v>
      </c>
      <c r="C9224" s="86" t="s">
        <v>787</v>
      </c>
      <c r="D9224" s="87">
        <v>4602.53</v>
      </c>
      <c r="E9224" s="50"/>
      <c r="F9224" s="50"/>
      <c r="G9224" s="50"/>
      <c r="H9224" s="46"/>
    </row>
    <row r="9225" spans="1:8" s="47" customFormat="1" ht="15" customHeight="1" x14ac:dyDescent="0.25">
      <c r="A9225" s="85" t="s">
        <v>2495</v>
      </c>
      <c r="B9225" s="85" t="s">
        <v>2495</v>
      </c>
      <c r="C9225" s="86" t="s">
        <v>3646</v>
      </c>
      <c r="D9225" s="87">
        <f>MAX(E9225:G9225)</f>
        <v>4605</v>
      </c>
      <c r="E9225" s="45">
        <v>3684</v>
      </c>
      <c r="F9225" s="45">
        <f>E9225*1.25</f>
        <v>4605</v>
      </c>
      <c r="G9225" s="46">
        <v>4605</v>
      </c>
      <c r="H9225" s="46"/>
    </row>
    <row r="9226" spans="1:8" s="47" customFormat="1" ht="15" customHeight="1" x14ac:dyDescent="0.25">
      <c r="A9226" s="85" t="s">
        <v>2495</v>
      </c>
      <c r="B9226" s="85" t="s">
        <v>2495</v>
      </c>
      <c r="C9226" s="86" t="s">
        <v>3729</v>
      </c>
      <c r="D9226" s="87">
        <f>MAX(E9226:G9226)</f>
        <v>4605</v>
      </c>
      <c r="E9226" s="45">
        <v>3684</v>
      </c>
      <c r="F9226" s="45">
        <f>E9226*1.25</f>
        <v>4605</v>
      </c>
      <c r="G9226" s="46">
        <v>4605</v>
      </c>
      <c r="H9226" s="46"/>
    </row>
    <row r="9227" spans="1:8" s="47" customFormat="1" ht="15" customHeight="1" x14ac:dyDescent="0.25">
      <c r="A9227" s="85" t="s">
        <v>25</v>
      </c>
      <c r="B9227" s="85" t="s">
        <v>2495</v>
      </c>
      <c r="C9227" s="86" t="s">
        <v>3693</v>
      </c>
      <c r="D9227" s="87">
        <f>MAX(E9227:G9227)</f>
        <v>4605</v>
      </c>
      <c r="E9227" s="45">
        <v>3684</v>
      </c>
      <c r="F9227" s="45">
        <f>E9227*1.25</f>
        <v>4605</v>
      </c>
      <c r="G9227" s="46">
        <v>4605</v>
      </c>
      <c r="H9227" s="46"/>
    </row>
    <row r="9228" spans="1:8" s="47" customFormat="1" ht="15" customHeight="1" x14ac:dyDescent="0.25">
      <c r="A9228" s="85">
        <v>70553</v>
      </c>
      <c r="B9228" s="85">
        <v>70553</v>
      </c>
      <c r="C9228" s="86" t="s">
        <v>8021</v>
      </c>
      <c r="D9228" s="87">
        <f>MAX(E9228:G9228)</f>
        <v>4609</v>
      </c>
      <c r="E9228" s="48">
        <v>3687.2</v>
      </c>
      <c r="F9228" s="48">
        <f>E9228*1.25</f>
        <v>4609</v>
      </c>
      <c r="G9228" s="46">
        <v>4609</v>
      </c>
      <c r="H9228" s="46"/>
    </row>
    <row r="9229" spans="1:8" s="47" customFormat="1" ht="15" customHeight="1" x14ac:dyDescent="0.25">
      <c r="A9229" s="85" t="s">
        <v>2495</v>
      </c>
      <c r="B9229" s="85" t="s">
        <v>2495</v>
      </c>
      <c r="C9229" s="86" t="s">
        <v>6446</v>
      </c>
      <c r="D9229" s="87">
        <f>MAX(E9229:G9229)</f>
        <v>4615.5</v>
      </c>
      <c r="E9229" s="45">
        <v>3692.4</v>
      </c>
      <c r="F9229" s="45">
        <f>E9229*1.25</f>
        <v>4615.5</v>
      </c>
      <c r="G9229" s="46">
        <v>4615.5</v>
      </c>
      <c r="H9229" s="46"/>
    </row>
    <row r="9230" spans="1:8" s="47" customFormat="1" ht="15" customHeight="1" x14ac:dyDescent="0.25">
      <c r="A9230" s="85" t="s">
        <v>2495</v>
      </c>
      <c r="B9230" s="85" t="s">
        <v>2495</v>
      </c>
      <c r="C9230" s="86" t="s">
        <v>6570</v>
      </c>
      <c r="D9230" s="87">
        <f>MAX(E9230:G9230)</f>
        <v>4615.5</v>
      </c>
      <c r="E9230" s="45">
        <v>3692.4</v>
      </c>
      <c r="F9230" s="45">
        <f>E9230*1.25</f>
        <v>4615.5</v>
      </c>
      <c r="G9230" s="46">
        <v>4615.5</v>
      </c>
    </row>
    <row r="9231" spans="1:8" s="47" customFormat="1" ht="15" customHeight="1" x14ac:dyDescent="0.25">
      <c r="A9231" s="84"/>
      <c r="B9231" s="85">
        <v>26952</v>
      </c>
      <c r="C9231" s="86" t="s">
        <v>362</v>
      </c>
      <c r="D9231" s="87">
        <v>4637.78</v>
      </c>
      <c r="E9231" s="51"/>
      <c r="F9231" s="51"/>
      <c r="G9231" s="51"/>
      <c r="H9231" s="46"/>
    </row>
    <row r="9232" spans="1:8" s="47" customFormat="1" ht="15" customHeight="1" x14ac:dyDescent="0.25">
      <c r="A9232" s="84"/>
      <c r="B9232" s="85">
        <v>27096</v>
      </c>
      <c r="C9232" s="86" t="s">
        <v>363</v>
      </c>
      <c r="D9232" s="87">
        <v>4637.78</v>
      </c>
      <c r="E9232" s="50"/>
      <c r="F9232" s="50"/>
      <c r="G9232" s="50"/>
      <c r="H9232" s="46"/>
    </row>
    <row r="9233" spans="1:8" s="47" customFormat="1" ht="15" customHeight="1" x14ac:dyDescent="0.25">
      <c r="A9233" s="84"/>
      <c r="B9233" s="85">
        <v>27372</v>
      </c>
      <c r="C9233" s="86" t="s">
        <v>368</v>
      </c>
      <c r="D9233" s="87">
        <v>4637.78</v>
      </c>
      <c r="E9233" s="50"/>
      <c r="F9233" s="50"/>
      <c r="G9233" s="50"/>
      <c r="H9233" s="46"/>
    </row>
    <row r="9234" spans="1:8" s="47" customFormat="1" ht="15" customHeight="1" x14ac:dyDescent="0.25">
      <c r="A9234" s="85">
        <v>75833</v>
      </c>
      <c r="B9234" s="85">
        <v>75833</v>
      </c>
      <c r="C9234" s="86" t="s">
        <v>6086</v>
      </c>
      <c r="D9234" s="87">
        <f>MAX(E9234:G9234)</f>
        <v>4657.5749999999998</v>
      </c>
      <c r="E9234" s="45">
        <v>3726.06</v>
      </c>
      <c r="F9234" s="45">
        <f>E9234*1.25</f>
        <v>4657.5749999999998</v>
      </c>
      <c r="G9234" s="46">
        <v>4657.5749999999998</v>
      </c>
      <c r="H9234" s="46"/>
    </row>
    <row r="9235" spans="1:8" s="47" customFormat="1" ht="15" customHeight="1" x14ac:dyDescent="0.25">
      <c r="A9235" s="85" t="s">
        <v>25</v>
      </c>
      <c r="B9235" s="85" t="s">
        <v>2495</v>
      </c>
      <c r="C9235" s="86" t="s">
        <v>3952</v>
      </c>
      <c r="D9235" s="87">
        <f>MAX(E9235:G9235)</f>
        <v>4667.05</v>
      </c>
      <c r="E9235" s="45">
        <v>3733.64</v>
      </c>
      <c r="F9235" s="45">
        <f>E9235*1.25</f>
        <v>4667.05</v>
      </c>
      <c r="G9235" s="46">
        <v>4667.05</v>
      </c>
    </row>
    <row r="9236" spans="1:8" s="47" customFormat="1" ht="15" customHeight="1" x14ac:dyDescent="0.25">
      <c r="A9236" s="85" t="s">
        <v>25</v>
      </c>
      <c r="B9236" s="85" t="s">
        <v>2495</v>
      </c>
      <c r="C9236" s="86" t="s">
        <v>4093</v>
      </c>
      <c r="D9236" s="87">
        <f>MAX(E9236:G9236)</f>
        <v>4667.05</v>
      </c>
      <c r="E9236" s="45">
        <v>3733.64</v>
      </c>
      <c r="F9236" s="45">
        <f>E9236*1.25</f>
        <v>4667.05</v>
      </c>
      <c r="G9236" s="46">
        <v>4667.05</v>
      </c>
      <c r="H9236" s="46"/>
    </row>
    <row r="9237" spans="1:8" s="47" customFormat="1" ht="15" customHeight="1" x14ac:dyDescent="0.25">
      <c r="A9237" s="85" t="s">
        <v>2495</v>
      </c>
      <c r="B9237" s="85" t="s">
        <v>2495</v>
      </c>
      <c r="C9237" s="86" t="s">
        <v>6565</v>
      </c>
      <c r="D9237" s="87">
        <f>MAX(E9237:G9237)</f>
        <v>4687.5</v>
      </c>
      <c r="E9237" s="45">
        <v>3750</v>
      </c>
      <c r="F9237" s="45">
        <f>E9237*1.25</f>
        <v>4687.5</v>
      </c>
      <c r="G9237" s="46">
        <v>4687.5</v>
      </c>
      <c r="H9237" s="46"/>
    </row>
    <row r="9238" spans="1:8" s="47" customFormat="1" ht="15" customHeight="1" x14ac:dyDescent="0.25">
      <c r="A9238" s="84"/>
      <c r="B9238" s="85">
        <v>43753</v>
      </c>
      <c r="C9238" s="86" t="s">
        <v>537</v>
      </c>
      <c r="D9238" s="87">
        <v>4688.3599999999997</v>
      </c>
      <c r="E9238" s="50"/>
      <c r="F9238" s="50"/>
      <c r="G9238" s="50"/>
      <c r="H9238" s="46"/>
    </row>
    <row r="9239" spans="1:8" s="47" customFormat="1" ht="15" customHeight="1" x14ac:dyDescent="0.25">
      <c r="A9239" s="85" t="s">
        <v>2495</v>
      </c>
      <c r="B9239" s="85" t="s">
        <v>2495</v>
      </c>
      <c r="C9239" s="86" t="s">
        <v>6753</v>
      </c>
      <c r="D9239" s="87">
        <f>MAX(E9239:G9239)</f>
        <v>4738.4375</v>
      </c>
      <c r="E9239" s="45">
        <v>3790.75</v>
      </c>
      <c r="F9239" s="45">
        <f>E9239*1.25</f>
        <v>4738.4375</v>
      </c>
      <c r="G9239" s="46">
        <v>4738.4375</v>
      </c>
      <c r="H9239" s="46"/>
    </row>
    <row r="9240" spans="1:8" s="47" customFormat="1" ht="15" customHeight="1" x14ac:dyDescent="0.25">
      <c r="A9240" s="85" t="s">
        <v>2495</v>
      </c>
      <c r="B9240" s="85" t="s">
        <v>2495</v>
      </c>
      <c r="C9240" s="86" t="s">
        <v>6450</v>
      </c>
      <c r="D9240" s="87">
        <f>MAX(E9240:G9240)</f>
        <v>4738.4375</v>
      </c>
      <c r="E9240" s="45">
        <v>3790.75</v>
      </c>
      <c r="F9240" s="45">
        <f>E9240*1.25</f>
        <v>4738.4375</v>
      </c>
      <c r="G9240" s="46">
        <v>4738.4375</v>
      </c>
      <c r="H9240" s="46"/>
    </row>
    <row r="9241" spans="1:8" s="47" customFormat="1" ht="15" customHeight="1" x14ac:dyDescent="0.25">
      <c r="A9241" s="85" t="s">
        <v>2495</v>
      </c>
      <c r="B9241" s="85" t="s">
        <v>2495</v>
      </c>
      <c r="C9241" s="86" t="s">
        <v>6473</v>
      </c>
      <c r="D9241" s="87">
        <f>MAX(E9241:G9241)</f>
        <v>4738.4375</v>
      </c>
      <c r="E9241" s="45">
        <v>3790.75</v>
      </c>
      <c r="F9241" s="45">
        <f>E9241*1.25</f>
        <v>4738.4375</v>
      </c>
      <c r="G9241" s="46">
        <v>4738.4375</v>
      </c>
      <c r="H9241" s="46"/>
    </row>
    <row r="9242" spans="1:8" s="47" customFormat="1" ht="15" customHeight="1" x14ac:dyDescent="0.25">
      <c r="A9242" s="85" t="s">
        <v>2495</v>
      </c>
      <c r="B9242" s="85" t="s">
        <v>2495</v>
      </c>
      <c r="C9242" s="86" t="s">
        <v>6452</v>
      </c>
      <c r="D9242" s="87">
        <f>MAX(E9242:G9242)</f>
        <v>4738.4375</v>
      </c>
      <c r="E9242" s="45">
        <v>3790.75</v>
      </c>
      <c r="F9242" s="45">
        <f>E9242*1.25</f>
        <v>4738.4375</v>
      </c>
      <c r="G9242" s="46">
        <v>4738.4375</v>
      </c>
      <c r="H9242" s="46"/>
    </row>
    <row r="9243" spans="1:8" s="47" customFormat="1" ht="15" customHeight="1" x14ac:dyDescent="0.25">
      <c r="A9243" s="85" t="s">
        <v>2495</v>
      </c>
      <c r="B9243" s="85" t="s">
        <v>2495</v>
      </c>
      <c r="C9243" s="86" t="s">
        <v>6403</v>
      </c>
      <c r="D9243" s="87">
        <f>MAX(E9243:G9243)</f>
        <v>4738.4375</v>
      </c>
      <c r="E9243" s="45">
        <v>3790.75</v>
      </c>
      <c r="F9243" s="45">
        <f>E9243*1.25</f>
        <v>4738.4375</v>
      </c>
      <c r="G9243" s="46">
        <v>4738.4375</v>
      </c>
      <c r="H9243" s="46"/>
    </row>
    <row r="9244" spans="1:8" s="47" customFormat="1" ht="15" customHeight="1" x14ac:dyDescent="0.25">
      <c r="A9244" s="84"/>
      <c r="B9244" s="85">
        <v>10180</v>
      </c>
      <c r="C9244" s="86" t="s">
        <v>102</v>
      </c>
      <c r="D9244" s="87">
        <v>4756.58</v>
      </c>
      <c r="E9244" s="50"/>
      <c r="F9244" s="50"/>
      <c r="G9244" s="50"/>
      <c r="H9244" s="46"/>
    </row>
    <row r="9245" spans="1:8" s="47" customFormat="1" ht="15" customHeight="1" x14ac:dyDescent="0.25">
      <c r="A9245" s="85">
        <v>75625</v>
      </c>
      <c r="B9245" s="85">
        <v>75625</v>
      </c>
      <c r="C9245" s="86" t="s">
        <v>6068</v>
      </c>
      <c r="D9245" s="87">
        <f>MAX(E9245:G9245)</f>
        <v>4821.25</v>
      </c>
      <c r="E9245" s="45">
        <v>3857</v>
      </c>
      <c r="F9245" s="45">
        <f>E9245*1.25</f>
        <v>4821.25</v>
      </c>
      <c r="G9245" s="46">
        <v>4821.25</v>
      </c>
      <c r="H9245" s="46"/>
    </row>
    <row r="9246" spans="1:8" s="47" customFormat="1" ht="15" customHeight="1" x14ac:dyDescent="0.25">
      <c r="A9246" s="85" t="s">
        <v>2495</v>
      </c>
      <c r="B9246" s="85" t="s">
        <v>2495</v>
      </c>
      <c r="C9246" s="86" t="s">
        <v>6580</v>
      </c>
      <c r="D9246" s="87">
        <f>MAX(E9246:G9246)</f>
        <v>4856.25</v>
      </c>
      <c r="E9246" s="45">
        <v>3885</v>
      </c>
      <c r="F9246" s="45">
        <f>E9246*1.25</f>
        <v>4856.25</v>
      </c>
      <c r="G9246" s="46">
        <v>4856.25</v>
      </c>
      <c r="H9246" s="46"/>
    </row>
    <row r="9247" spans="1:8" s="47" customFormat="1" ht="15" customHeight="1" x14ac:dyDescent="0.25">
      <c r="A9247" s="84"/>
      <c r="B9247" s="85">
        <v>37700</v>
      </c>
      <c r="C9247" s="86" t="s">
        <v>511</v>
      </c>
      <c r="D9247" s="87">
        <v>4857.25</v>
      </c>
      <c r="E9247" s="50"/>
      <c r="F9247" s="50"/>
      <c r="G9247" s="50"/>
      <c r="H9247" s="46"/>
    </row>
    <row r="9248" spans="1:8" s="47" customFormat="1" ht="15" customHeight="1" x14ac:dyDescent="0.25">
      <c r="A9248" s="90"/>
      <c r="B9248" s="90" t="s">
        <v>661</v>
      </c>
      <c r="C9248" s="89" t="s">
        <v>2363</v>
      </c>
      <c r="D9248" s="87">
        <f>MAX(E9248:G9248)</f>
        <v>4886.78</v>
      </c>
      <c r="E9248" s="40"/>
      <c r="F9248" s="37">
        <v>4886.78</v>
      </c>
      <c r="G9248" s="46">
        <v>4886.78</v>
      </c>
      <c r="H9248" s="46"/>
    </row>
    <row r="9249" spans="1:8" s="47" customFormat="1" ht="15" customHeight="1" x14ac:dyDescent="0.25">
      <c r="A9249" s="85">
        <v>75842</v>
      </c>
      <c r="B9249" s="85">
        <v>75842</v>
      </c>
      <c r="C9249" s="86" t="s">
        <v>6088</v>
      </c>
      <c r="D9249" s="87">
        <f>MAX(E9249:G9249)</f>
        <v>4906.25</v>
      </c>
      <c r="E9249" s="45">
        <v>3925</v>
      </c>
      <c r="F9249" s="45">
        <f>E9249*1.25</f>
        <v>4906.25</v>
      </c>
      <c r="G9249" s="46">
        <v>4906.25</v>
      </c>
      <c r="H9249" s="46"/>
    </row>
    <row r="9250" spans="1:8" s="47" customFormat="1" ht="15" customHeight="1" x14ac:dyDescent="0.25">
      <c r="A9250" s="85">
        <v>75743</v>
      </c>
      <c r="B9250" s="85">
        <v>75743</v>
      </c>
      <c r="C9250" s="86" t="s">
        <v>6081</v>
      </c>
      <c r="D9250" s="87">
        <f>MAX(E9250:G9250)</f>
        <v>4913.75</v>
      </c>
      <c r="E9250" s="48">
        <v>3931</v>
      </c>
      <c r="F9250" s="48">
        <f>E9250*1.25</f>
        <v>4913.75</v>
      </c>
      <c r="G9250" s="49">
        <v>4913.75</v>
      </c>
      <c r="H9250" s="46"/>
    </row>
    <row r="9251" spans="1:8" s="47" customFormat="1" ht="15" customHeight="1" x14ac:dyDescent="0.25">
      <c r="A9251" s="85" t="s">
        <v>2495</v>
      </c>
      <c r="B9251" s="85" t="s">
        <v>2495</v>
      </c>
      <c r="C9251" s="86" t="s">
        <v>6654</v>
      </c>
      <c r="D9251" s="87">
        <f>MAX(E9251:G9251)</f>
        <v>4918.7625000000007</v>
      </c>
      <c r="E9251" s="48">
        <v>3935.01</v>
      </c>
      <c r="F9251" s="48">
        <f>E9251*1.25</f>
        <v>4918.7625000000007</v>
      </c>
      <c r="G9251" s="49">
        <v>4918.7625000000007</v>
      </c>
      <c r="H9251" s="46"/>
    </row>
    <row r="9252" spans="1:8" s="47" customFormat="1" ht="15" customHeight="1" x14ac:dyDescent="0.25">
      <c r="A9252" s="85" t="s">
        <v>2495</v>
      </c>
      <c r="B9252" s="85" t="s">
        <v>2495</v>
      </c>
      <c r="C9252" s="86" t="s">
        <v>6456</v>
      </c>
      <c r="D9252" s="87">
        <f>MAX(E9252:G9252)</f>
        <v>4918.7625000000007</v>
      </c>
      <c r="E9252" s="45">
        <v>3935.01</v>
      </c>
      <c r="F9252" s="45">
        <f>E9252*1.25</f>
        <v>4918.7625000000007</v>
      </c>
      <c r="G9252" s="46">
        <v>4918.7625000000007</v>
      </c>
      <c r="H9252" s="46"/>
    </row>
    <row r="9253" spans="1:8" s="47" customFormat="1" ht="15" customHeight="1" x14ac:dyDescent="0.25">
      <c r="A9253" s="85" t="s">
        <v>2495</v>
      </c>
      <c r="B9253" s="85" t="s">
        <v>2495</v>
      </c>
      <c r="C9253" s="86" t="s">
        <v>6718</v>
      </c>
      <c r="D9253" s="87">
        <f>MAX(E9253:G9253)</f>
        <v>4918.7625000000007</v>
      </c>
      <c r="E9253" s="48">
        <v>3935.01</v>
      </c>
      <c r="F9253" s="48">
        <f>E9253*1.25</f>
        <v>4918.7625000000007</v>
      </c>
      <c r="G9253" s="46">
        <v>4918.7625000000007</v>
      </c>
      <c r="H9253" s="46"/>
    </row>
    <row r="9254" spans="1:8" s="47" customFormat="1" ht="15" customHeight="1" x14ac:dyDescent="0.25">
      <c r="A9254" s="85" t="s">
        <v>2495</v>
      </c>
      <c r="B9254" s="85" t="s">
        <v>2495</v>
      </c>
      <c r="C9254" s="86" t="s">
        <v>6717</v>
      </c>
      <c r="D9254" s="87">
        <f>MAX(E9254:G9254)</f>
        <v>4918.7625000000007</v>
      </c>
      <c r="E9254" s="48">
        <v>3935.01</v>
      </c>
      <c r="F9254" s="48">
        <f>E9254*1.25</f>
        <v>4918.7625000000007</v>
      </c>
      <c r="G9254" s="46">
        <v>4918.7625000000007</v>
      </c>
      <c r="H9254" s="46"/>
    </row>
    <row r="9255" spans="1:8" s="47" customFormat="1" ht="15" customHeight="1" x14ac:dyDescent="0.25">
      <c r="A9255" s="85" t="s">
        <v>2495</v>
      </c>
      <c r="B9255" s="85" t="s">
        <v>2495</v>
      </c>
      <c r="C9255" s="86" t="s">
        <v>6660</v>
      </c>
      <c r="D9255" s="87">
        <f>MAX(E9255:G9255)</f>
        <v>4918.7625000000007</v>
      </c>
      <c r="E9255" s="48">
        <v>3935.01</v>
      </c>
      <c r="F9255" s="48">
        <f>E9255*1.25</f>
        <v>4918.7625000000007</v>
      </c>
      <c r="G9255" s="46">
        <v>4918.7625000000007</v>
      </c>
      <c r="H9255" s="46"/>
    </row>
    <row r="9256" spans="1:8" s="47" customFormat="1" ht="15" customHeight="1" x14ac:dyDescent="0.25">
      <c r="A9256" s="85" t="s">
        <v>2495</v>
      </c>
      <c r="B9256" s="85" t="s">
        <v>2495</v>
      </c>
      <c r="C9256" s="86" t="s">
        <v>6474</v>
      </c>
      <c r="D9256" s="87">
        <f>MAX(E9256:G9256)</f>
        <v>4918.7625000000007</v>
      </c>
      <c r="E9256" s="45">
        <v>3935.01</v>
      </c>
      <c r="F9256" s="45">
        <f>E9256*1.25</f>
        <v>4918.7625000000007</v>
      </c>
      <c r="G9256" s="46">
        <v>4918.7625000000007</v>
      </c>
      <c r="H9256" s="46"/>
    </row>
    <row r="9257" spans="1:8" s="47" customFormat="1" ht="15" customHeight="1" x14ac:dyDescent="0.25">
      <c r="A9257" s="85" t="s">
        <v>2495</v>
      </c>
      <c r="B9257" s="85" t="s">
        <v>2495</v>
      </c>
      <c r="C9257" s="86" t="s">
        <v>6465</v>
      </c>
      <c r="D9257" s="87">
        <f>MAX(E9257:G9257)</f>
        <v>4918.7625000000007</v>
      </c>
      <c r="E9257" s="45">
        <v>3935.01</v>
      </c>
      <c r="F9257" s="45">
        <f>E9257*1.25</f>
        <v>4918.7625000000007</v>
      </c>
      <c r="G9257" s="46">
        <v>4918.7625000000007</v>
      </c>
      <c r="H9257" s="46"/>
    </row>
    <row r="9258" spans="1:8" s="47" customFormat="1" ht="15" customHeight="1" x14ac:dyDescent="0.25">
      <c r="A9258" s="85" t="s">
        <v>2495</v>
      </c>
      <c r="B9258" s="85" t="s">
        <v>2495</v>
      </c>
      <c r="C9258" s="86" t="s">
        <v>6684</v>
      </c>
      <c r="D9258" s="87">
        <f>MAX(E9258:G9258)</f>
        <v>4918.7625000000007</v>
      </c>
      <c r="E9258" s="45">
        <v>3935.01</v>
      </c>
      <c r="F9258" s="45">
        <f>E9258*1.25</f>
        <v>4918.7625000000007</v>
      </c>
      <c r="G9258" s="46">
        <v>4918.7625000000007</v>
      </c>
      <c r="H9258" s="46"/>
    </row>
    <row r="9259" spans="1:8" s="47" customFormat="1" ht="15" customHeight="1" x14ac:dyDescent="0.25">
      <c r="A9259" s="85" t="s">
        <v>2495</v>
      </c>
      <c r="B9259" s="85" t="s">
        <v>2495</v>
      </c>
      <c r="C9259" s="86" t="s">
        <v>6601</v>
      </c>
      <c r="D9259" s="87">
        <f>MAX(E9259:G9259)</f>
        <v>4918.7625000000007</v>
      </c>
      <c r="E9259" s="45">
        <v>3935.01</v>
      </c>
      <c r="F9259" s="45">
        <f>E9259*1.25</f>
        <v>4918.7625000000007</v>
      </c>
      <c r="G9259" s="46">
        <v>4918.7625000000007</v>
      </c>
      <c r="H9259" s="46"/>
    </row>
    <row r="9260" spans="1:8" s="47" customFormat="1" ht="15" customHeight="1" x14ac:dyDescent="0.25">
      <c r="A9260" s="85" t="s">
        <v>2495</v>
      </c>
      <c r="B9260" s="85" t="s">
        <v>2495</v>
      </c>
      <c r="C9260" s="86" t="s">
        <v>6661</v>
      </c>
      <c r="D9260" s="87">
        <f>MAX(E9260:G9260)</f>
        <v>4918.7625000000007</v>
      </c>
      <c r="E9260" s="45">
        <v>3935.01</v>
      </c>
      <c r="F9260" s="45">
        <f>E9260*1.25</f>
        <v>4918.7625000000007</v>
      </c>
      <c r="G9260" s="46">
        <v>4918.7625000000007</v>
      </c>
      <c r="H9260" s="46"/>
    </row>
    <row r="9261" spans="1:8" s="47" customFormat="1" ht="15" customHeight="1" x14ac:dyDescent="0.25">
      <c r="A9261" s="85" t="s">
        <v>2495</v>
      </c>
      <c r="B9261" s="85" t="s">
        <v>2495</v>
      </c>
      <c r="C9261" s="86" t="s">
        <v>6541</v>
      </c>
      <c r="D9261" s="87">
        <f>MAX(E9261:G9261)</f>
        <v>4918.7625000000007</v>
      </c>
      <c r="E9261" s="45">
        <v>3935.01</v>
      </c>
      <c r="F9261" s="45">
        <f>E9261*1.25</f>
        <v>4918.7625000000007</v>
      </c>
      <c r="G9261" s="46">
        <v>4918.7625000000007</v>
      </c>
      <c r="H9261" s="46"/>
    </row>
    <row r="9262" spans="1:8" s="47" customFormat="1" ht="15" customHeight="1" x14ac:dyDescent="0.25">
      <c r="A9262" s="85" t="s">
        <v>2495</v>
      </c>
      <c r="B9262" s="85" t="s">
        <v>2495</v>
      </c>
      <c r="C9262" s="86" t="s">
        <v>6658</v>
      </c>
      <c r="D9262" s="87">
        <f>MAX(E9262:G9262)</f>
        <v>4918.7625000000007</v>
      </c>
      <c r="E9262" s="45">
        <v>3935.01</v>
      </c>
      <c r="F9262" s="45">
        <f>E9262*1.25</f>
        <v>4918.7625000000007</v>
      </c>
      <c r="G9262" s="46">
        <v>4918.7625000000007</v>
      </c>
      <c r="H9262" s="46"/>
    </row>
    <row r="9263" spans="1:8" s="47" customFormat="1" ht="15" customHeight="1" x14ac:dyDescent="0.25">
      <c r="A9263" s="85" t="s">
        <v>2495</v>
      </c>
      <c r="B9263" s="85" t="s">
        <v>2495</v>
      </c>
      <c r="C9263" s="86" t="s">
        <v>6636</v>
      </c>
      <c r="D9263" s="87">
        <f>MAX(E9263:G9263)</f>
        <v>4918.7625000000007</v>
      </c>
      <c r="E9263" s="45">
        <v>3935.01</v>
      </c>
      <c r="F9263" s="45">
        <f>E9263*1.25</f>
        <v>4918.7625000000007</v>
      </c>
      <c r="G9263" s="46">
        <v>4918.7625000000007</v>
      </c>
      <c r="H9263" s="46"/>
    </row>
    <row r="9264" spans="1:8" s="47" customFormat="1" ht="15" customHeight="1" x14ac:dyDescent="0.25">
      <c r="A9264" s="85" t="s">
        <v>2495</v>
      </c>
      <c r="B9264" s="85" t="s">
        <v>2495</v>
      </c>
      <c r="C9264" s="86" t="s">
        <v>6477</v>
      </c>
      <c r="D9264" s="87">
        <f>MAX(E9264:G9264)</f>
        <v>4918.7625000000007</v>
      </c>
      <c r="E9264" s="45">
        <v>3935.01</v>
      </c>
      <c r="F9264" s="45">
        <f>E9264*1.25</f>
        <v>4918.7625000000007</v>
      </c>
      <c r="G9264" s="46">
        <v>4918.7625000000007</v>
      </c>
      <c r="H9264" s="46"/>
    </row>
    <row r="9265" spans="1:8" s="47" customFormat="1" ht="15" customHeight="1" x14ac:dyDescent="0.25">
      <c r="A9265" s="85" t="s">
        <v>2495</v>
      </c>
      <c r="B9265" s="85" t="s">
        <v>2495</v>
      </c>
      <c r="C9265" s="86" t="s">
        <v>6389</v>
      </c>
      <c r="D9265" s="87">
        <f>MAX(E9265:G9265)</f>
        <v>4918.7625000000007</v>
      </c>
      <c r="E9265" s="45">
        <v>3935.01</v>
      </c>
      <c r="F9265" s="45">
        <f>E9265*1.25</f>
        <v>4918.7625000000007</v>
      </c>
      <c r="G9265" s="46">
        <v>4918.7625000000007</v>
      </c>
      <c r="H9265" s="46"/>
    </row>
    <row r="9266" spans="1:8" s="47" customFormat="1" ht="15" customHeight="1" x14ac:dyDescent="0.25">
      <c r="A9266" s="85" t="s">
        <v>2495</v>
      </c>
      <c r="B9266" s="85" t="s">
        <v>2495</v>
      </c>
      <c r="C9266" s="86" t="s">
        <v>6772</v>
      </c>
      <c r="D9266" s="87">
        <f>MAX(E9266:G9266)</f>
        <v>4918.7625000000007</v>
      </c>
      <c r="E9266" s="45">
        <v>3935.01</v>
      </c>
      <c r="F9266" s="45">
        <f>E9266*1.25</f>
        <v>4918.7625000000007</v>
      </c>
      <c r="G9266" s="46">
        <v>4918.7625000000007</v>
      </c>
      <c r="H9266" s="46"/>
    </row>
    <row r="9267" spans="1:8" s="47" customFormat="1" ht="15" customHeight="1" x14ac:dyDescent="0.25">
      <c r="A9267" s="85" t="s">
        <v>2495</v>
      </c>
      <c r="B9267" s="85" t="s">
        <v>2495</v>
      </c>
      <c r="C9267" s="86" t="s">
        <v>6675</v>
      </c>
      <c r="D9267" s="87">
        <f>MAX(E9267:G9267)</f>
        <v>4918.7625000000007</v>
      </c>
      <c r="E9267" s="45">
        <v>3935.01</v>
      </c>
      <c r="F9267" s="45">
        <f>E9267*1.25</f>
        <v>4918.7625000000007</v>
      </c>
      <c r="G9267" s="46">
        <v>4918.7625000000007</v>
      </c>
      <c r="H9267" s="46"/>
    </row>
    <row r="9268" spans="1:8" s="47" customFormat="1" ht="15" customHeight="1" x14ac:dyDescent="0.25">
      <c r="A9268" s="85" t="s">
        <v>2495</v>
      </c>
      <c r="B9268" s="85" t="s">
        <v>2495</v>
      </c>
      <c r="C9268" s="86" t="s">
        <v>6502</v>
      </c>
      <c r="D9268" s="87">
        <f>MAX(E9268:G9268)</f>
        <v>4918.7625000000007</v>
      </c>
      <c r="E9268" s="45">
        <v>3935.01</v>
      </c>
      <c r="F9268" s="45">
        <f>E9268*1.25</f>
        <v>4918.7625000000007</v>
      </c>
      <c r="G9268" s="46">
        <v>4918.7625000000007</v>
      </c>
      <c r="H9268" s="46"/>
    </row>
    <row r="9269" spans="1:8" s="47" customFormat="1" ht="15" customHeight="1" x14ac:dyDescent="0.25">
      <c r="A9269" s="85" t="s">
        <v>2495</v>
      </c>
      <c r="B9269" s="85" t="s">
        <v>2495</v>
      </c>
      <c r="C9269" s="86" t="s">
        <v>6701</v>
      </c>
      <c r="D9269" s="87">
        <f>MAX(E9269:G9269)</f>
        <v>4919.3249999999998</v>
      </c>
      <c r="E9269" s="48">
        <v>3935.46</v>
      </c>
      <c r="F9269" s="48">
        <f>E9269*1.25</f>
        <v>4919.3249999999998</v>
      </c>
      <c r="G9269" s="49">
        <v>4919.3249999999998</v>
      </c>
      <c r="H9269" s="46"/>
    </row>
    <row r="9270" spans="1:8" s="47" customFormat="1" ht="15" customHeight="1" x14ac:dyDescent="0.25">
      <c r="A9270" s="85">
        <v>75605</v>
      </c>
      <c r="B9270" s="85">
        <v>75605</v>
      </c>
      <c r="C9270" s="86" t="s">
        <v>6067</v>
      </c>
      <c r="D9270" s="87">
        <f>MAX(E9270:G9270)</f>
        <v>4929.375</v>
      </c>
      <c r="E9270" s="45">
        <v>3943.5</v>
      </c>
      <c r="F9270" s="45">
        <f>E9270*1.25</f>
        <v>4929.375</v>
      </c>
      <c r="G9270" s="46">
        <v>4929.375</v>
      </c>
      <c r="H9270" s="46"/>
    </row>
    <row r="9271" spans="1:8" s="47" customFormat="1" ht="15" customHeight="1" x14ac:dyDescent="0.25">
      <c r="A9271" s="85">
        <v>36476</v>
      </c>
      <c r="B9271" s="85">
        <v>36476</v>
      </c>
      <c r="C9271" s="86" t="s">
        <v>6555</v>
      </c>
      <c r="D9271" s="87">
        <f>MAX(E9271:G9271)</f>
        <v>4933.1875</v>
      </c>
      <c r="E9271" s="45">
        <v>3946.55</v>
      </c>
      <c r="F9271" s="45">
        <f>E9271*1.25</f>
        <v>4933.1875</v>
      </c>
      <c r="G9271" s="46">
        <v>4933.1875</v>
      </c>
      <c r="H9271" s="46"/>
    </row>
    <row r="9272" spans="1:8" s="47" customFormat="1" ht="15" customHeight="1" x14ac:dyDescent="0.25">
      <c r="A9272" s="85">
        <v>75893</v>
      </c>
      <c r="B9272" s="85">
        <v>75893</v>
      </c>
      <c r="C9272" s="86" t="s">
        <v>6090</v>
      </c>
      <c r="D9272" s="87">
        <f>MAX(E9272:G9272)</f>
        <v>4947.1875</v>
      </c>
      <c r="E9272" s="45">
        <v>3957.75</v>
      </c>
      <c r="F9272" s="45">
        <f>E9272*1.25</f>
        <v>4947.1875</v>
      </c>
      <c r="G9272" s="46">
        <v>4947.1875</v>
      </c>
      <c r="H9272" s="46"/>
    </row>
    <row r="9273" spans="1:8" s="47" customFormat="1" ht="15" customHeight="1" x14ac:dyDescent="0.25">
      <c r="A9273" s="85" t="s">
        <v>25</v>
      </c>
      <c r="B9273" s="85" t="s">
        <v>2495</v>
      </c>
      <c r="C9273" s="86" t="s">
        <v>4046</v>
      </c>
      <c r="D9273" s="87">
        <f>MAX(E9273:G9273)</f>
        <v>4950</v>
      </c>
      <c r="E9273" s="45">
        <v>3960</v>
      </c>
      <c r="F9273" s="45">
        <f>E9273*1.25</f>
        <v>4950</v>
      </c>
      <c r="G9273" s="46">
        <v>4950</v>
      </c>
      <c r="H9273" s="46"/>
    </row>
    <row r="9274" spans="1:8" s="47" customFormat="1" ht="15" customHeight="1" x14ac:dyDescent="0.25">
      <c r="A9274" s="85" t="s">
        <v>2495</v>
      </c>
      <c r="B9274" s="85" t="s">
        <v>2495</v>
      </c>
      <c r="C9274" s="86" t="s">
        <v>6723</v>
      </c>
      <c r="D9274" s="87">
        <f>MAX(E9274:G9274)</f>
        <v>4952.8500000000004</v>
      </c>
      <c r="E9274" s="45">
        <v>3962.28</v>
      </c>
      <c r="F9274" s="45">
        <f>E9274*1.25</f>
        <v>4952.8500000000004</v>
      </c>
      <c r="G9274" s="46">
        <v>4952.8500000000004</v>
      </c>
      <c r="H9274" s="46"/>
    </row>
    <row r="9275" spans="1:8" s="47" customFormat="1" ht="15" customHeight="1" x14ac:dyDescent="0.25">
      <c r="A9275" s="85" t="s">
        <v>2495</v>
      </c>
      <c r="B9275" s="85" t="s">
        <v>2495</v>
      </c>
      <c r="C9275" s="86" t="s">
        <v>6507</v>
      </c>
      <c r="D9275" s="87">
        <f>MAX(E9275:G9275)</f>
        <v>4952.8500000000004</v>
      </c>
      <c r="E9275" s="45">
        <v>3962.28</v>
      </c>
      <c r="F9275" s="45">
        <f>E9275*1.25</f>
        <v>4952.8500000000004</v>
      </c>
      <c r="G9275" s="46">
        <v>4952.8500000000004</v>
      </c>
      <c r="H9275" s="46"/>
    </row>
    <row r="9276" spans="1:8" s="47" customFormat="1" ht="15" customHeight="1" x14ac:dyDescent="0.25">
      <c r="A9276" s="85" t="s">
        <v>2495</v>
      </c>
      <c r="B9276" s="85" t="s">
        <v>2495</v>
      </c>
      <c r="C9276" s="86" t="s">
        <v>6556</v>
      </c>
      <c r="D9276" s="87">
        <f>MAX(E9276:G9276)</f>
        <v>4952.8500000000004</v>
      </c>
      <c r="E9276" s="45">
        <v>3962.28</v>
      </c>
      <c r="F9276" s="45">
        <f>E9276*1.25</f>
        <v>4952.8500000000004</v>
      </c>
      <c r="G9276" s="46">
        <v>4952.8500000000004</v>
      </c>
      <c r="H9276" s="46"/>
    </row>
    <row r="9277" spans="1:8" s="47" customFormat="1" ht="15" customHeight="1" x14ac:dyDescent="0.25">
      <c r="A9277" s="85" t="s">
        <v>2495</v>
      </c>
      <c r="B9277" s="85" t="s">
        <v>2495</v>
      </c>
      <c r="C9277" s="86" t="s">
        <v>6500</v>
      </c>
      <c r="D9277" s="87">
        <f>MAX(E9277:G9277)</f>
        <v>4952.8500000000004</v>
      </c>
      <c r="E9277" s="45">
        <v>3962.28</v>
      </c>
      <c r="F9277" s="45">
        <f>E9277*1.25</f>
        <v>4952.8500000000004</v>
      </c>
      <c r="G9277" s="46">
        <v>4952.8500000000004</v>
      </c>
      <c r="H9277" s="46"/>
    </row>
    <row r="9278" spans="1:8" s="47" customFormat="1" ht="15" customHeight="1" x14ac:dyDescent="0.25">
      <c r="A9278" s="85" t="s">
        <v>2495</v>
      </c>
      <c r="B9278" s="85" t="s">
        <v>2495</v>
      </c>
      <c r="C9278" s="86" t="s">
        <v>6729</v>
      </c>
      <c r="D9278" s="87">
        <f>MAX(E9278:G9278)</f>
        <v>4952.8500000000004</v>
      </c>
      <c r="E9278" s="45">
        <v>3962.28</v>
      </c>
      <c r="F9278" s="45">
        <f>E9278*1.25</f>
        <v>4952.8500000000004</v>
      </c>
      <c r="G9278" s="46">
        <v>4952.8500000000004</v>
      </c>
      <c r="H9278" s="46"/>
    </row>
    <row r="9279" spans="1:8" s="47" customFormat="1" ht="15" customHeight="1" x14ac:dyDescent="0.25">
      <c r="A9279" s="85" t="s">
        <v>2495</v>
      </c>
      <c r="B9279" s="85" t="s">
        <v>2495</v>
      </c>
      <c r="C9279" s="86" t="s">
        <v>6499</v>
      </c>
      <c r="D9279" s="87">
        <f>MAX(E9279:G9279)</f>
        <v>4952.8500000000004</v>
      </c>
      <c r="E9279" s="45">
        <v>3962.28</v>
      </c>
      <c r="F9279" s="45">
        <f>E9279*1.25</f>
        <v>4952.8500000000004</v>
      </c>
      <c r="G9279" s="46">
        <v>4952.8500000000004</v>
      </c>
      <c r="H9279" s="46"/>
    </row>
    <row r="9280" spans="1:8" s="47" customFormat="1" ht="15" customHeight="1" x14ac:dyDescent="0.25">
      <c r="A9280" s="85" t="s">
        <v>2495</v>
      </c>
      <c r="B9280" s="85" t="s">
        <v>2495</v>
      </c>
      <c r="C9280" s="86" t="s">
        <v>6791</v>
      </c>
      <c r="D9280" s="87">
        <f>MAX(E9280:G9280)</f>
        <v>4953.4624999999996</v>
      </c>
      <c r="E9280" s="45">
        <v>3962.77</v>
      </c>
      <c r="F9280" s="45">
        <f>E9280*1.25</f>
        <v>4953.4624999999996</v>
      </c>
      <c r="G9280" s="46">
        <v>4953.4624999999996</v>
      </c>
      <c r="H9280" s="46"/>
    </row>
    <row r="9281" spans="1:8" s="47" customFormat="1" ht="15" customHeight="1" x14ac:dyDescent="0.25">
      <c r="A9281" s="85" t="s">
        <v>2495</v>
      </c>
      <c r="B9281" s="85" t="s">
        <v>2495</v>
      </c>
      <c r="C9281" s="86" t="s">
        <v>6487</v>
      </c>
      <c r="D9281" s="87">
        <f>MAX(E9281:G9281)</f>
        <v>4973.5625</v>
      </c>
      <c r="E9281" s="45">
        <v>3978.85</v>
      </c>
      <c r="F9281" s="45">
        <f>E9281*1.25</f>
        <v>4973.5625</v>
      </c>
      <c r="G9281" s="46">
        <v>4973.5625</v>
      </c>
      <c r="H9281" s="46"/>
    </row>
    <row r="9282" spans="1:8" s="47" customFormat="1" ht="15" customHeight="1" x14ac:dyDescent="0.25">
      <c r="A9282" s="85">
        <v>54150</v>
      </c>
      <c r="B9282" s="85">
        <v>54150</v>
      </c>
      <c r="C9282" s="86" t="s">
        <v>8894</v>
      </c>
      <c r="D9282" s="87">
        <f>MAX(E9282:G9282)</f>
        <v>4984.8999999999996</v>
      </c>
      <c r="E9282" s="45">
        <v>3987.92</v>
      </c>
      <c r="F9282" s="45">
        <f>E9282*1.25</f>
        <v>4984.8999999999996</v>
      </c>
      <c r="G9282" s="46">
        <v>4984.8999999999996</v>
      </c>
      <c r="H9282" s="46"/>
    </row>
    <row r="9283" spans="1:8" s="47" customFormat="1" ht="15" customHeight="1" x14ac:dyDescent="0.25">
      <c r="A9283" s="85" t="s">
        <v>2495</v>
      </c>
      <c r="B9283" s="85" t="s">
        <v>2495</v>
      </c>
      <c r="C9283" s="86" t="s">
        <v>6835</v>
      </c>
      <c r="D9283" s="87">
        <f>MAX(E9283:G9283)</f>
        <v>4993.5749999999998</v>
      </c>
      <c r="E9283" s="45">
        <v>3994.86</v>
      </c>
      <c r="F9283" s="45">
        <f>E9283*1.25</f>
        <v>4993.5749999999998</v>
      </c>
      <c r="G9283" s="46">
        <v>4993.5749999999998</v>
      </c>
      <c r="H9283" s="46"/>
    </row>
    <row r="9284" spans="1:8" s="47" customFormat="1" ht="15" customHeight="1" x14ac:dyDescent="0.25">
      <c r="A9284" s="85" t="s">
        <v>31</v>
      </c>
      <c r="B9284" s="85" t="s">
        <v>2495</v>
      </c>
      <c r="C9284" s="86" t="s">
        <v>4022</v>
      </c>
      <c r="D9284" s="87">
        <f>MAX(E9284:G9284)</f>
        <v>5000</v>
      </c>
      <c r="E9284" s="45">
        <v>4000</v>
      </c>
      <c r="F9284" s="45">
        <f>E9284*1.25</f>
        <v>5000</v>
      </c>
      <c r="G9284" s="46">
        <v>5000</v>
      </c>
      <c r="H9284" s="46"/>
    </row>
    <row r="9285" spans="1:8" s="47" customFormat="1" ht="15" customHeight="1" x14ac:dyDescent="0.25">
      <c r="A9285" s="85" t="s">
        <v>26</v>
      </c>
      <c r="B9285" s="85" t="s">
        <v>26</v>
      </c>
      <c r="C9285" s="86" t="s">
        <v>3594</v>
      </c>
      <c r="D9285" s="87">
        <f>MAX(E9285:G9285)</f>
        <v>5000</v>
      </c>
      <c r="E9285" s="45">
        <v>4000</v>
      </c>
      <c r="F9285" s="45">
        <f>E9285*1.25</f>
        <v>5000</v>
      </c>
      <c r="G9285" s="46">
        <v>5000</v>
      </c>
      <c r="H9285" s="46"/>
    </row>
    <row r="9286" spans="1:8" s="47" customFormat="1" ht="15" customHeight="1" x14ac:dyDescent="0.25">
      <c r="A9286" s="85" t="s">
        <v>2495</v>
      </c>
      <c r="B9286" s="85" t="s">
        <v>2495</v>
      </c>
      <c r="C9286" s="86" t="s">
        <v>3886</v>
      </c>
      <c r="D9286" s="87">
        <f>MAX(E9286:G9286)</f>
        <v>5000</v>
      </c>
      <c r="E9286" s="45">
        <v>4000</v>
      </c>
      <c r="F9286" s="45">
        <f>E9286*1.25</f>
        <v>5000</v>
      </c>
      <c r="G9286" s="46">
        <v>5000</v>
      </c>
      <c r="H9286" s="46"/>
    </row>
    <row r="9287" spans="1:8" s="47" customFormat="1" ht="15" customHeight="1" x14ac:dyDescent="0.25">
      <c r="A9287" s="85" t="s">
        <v>21</v>
      </c>
      <c r="B9287" s="85" t="s">
        <v>2495</v>
      </c>
      <c r="C9287" s="86" t="s">
        <v>3914</v>
      </c>
      <c r="D9287" s="87">
        <f>MAX(E9287:G9287)</f>
        <v>5006.75</v>
      </c>
      <c r="E9287" s="45">
        <v>4005.4</v>
      </c>
      <c r="F9287" s="45">
        <f>E9287*1.25</f>
        <v>5006.75</v>
      </c>
      <c r="G9287" s="46">
        <v>5006.75</v>
      </c>
      <c r="H9287" s="46"/>
    </row>
    <row r="9288" spans="1:8" s="47" customFormat="1" ht="15" customHeight="1" x14ac:dyDescent="0.25">
      <c r="A9288" s="85">
        <v>75710</v>
      </c>
      <c r="B9288" s="85">
        <v>75710</v>
      </c>
      <c r="C9288" s="86" t="s">
        <v>6072</v>
      </c>
      <c r="D9288" s="87">
        <f>MAX(E9288:G9288)</f>
        <v>5012.4375</v>
      </c>
      <c r="E9288" s="48">
        <v>4009.95</v>
      </c>
      <c r="F9288" s="48">
        <f>E9288*1.25</f>
        <v>5012.4375</v>
      </c>
      <c r="G9288" s="49">
        <v>5012.4375</v>
      </c>
      <c r="H9288" s="46"/>
    </row>
    <row r="9289" spans="1:8" s="47" customFormat="1" ht="15" customHeight="1" x14ac:dyDescent="0.25">
      <c r="A9289" s="84"/>
      <c r="B9289" s="85">
        <v>28600</v>
      </c>
      <c r="C9289" s="86" t="s">
        <v>405</v>
      </c>
      <c r="D9289" s="87">
        <v>5020.92</v>
      </c>
      <c r="E9289" s="50"/>
      <c r="F9289" s="50"/>
      <c r="G9289" s="50"/>
      <c r="H9289" s="46"/>
    </row>
    <row r="9290" spans="1:8" s="47" customFormat="1" ht="15" customHeight="1" x14ac:dyDescent="0.25">
      <c r="A9290" s="85">
        <v>77470</v>
      </c>
      <c r="B9290" s="85">
        <v>77470</v>
      </c>
      <c r="C9290" s="86" t="s">
        <v>6153</v>
      </c>
      <c r="D9290" s="87">
        <f>MAX(E9290:G9290)</f>
        <v>5031.0250000000005</v>
      </c>
      <c r="E9290" s="45">
        <v>4024.82</v>
      </c>
      <c r="F9290" s="45">
        <f>E9290*1.25</f>
        <v>5031.0250000000005</v>
      </c>
      <c r="G9290" s="46">
        <v>5031.0250000000005</v>
      </c>
      <c r="H9290" s="46"/>
    </row>
    <row r="9291" spans="1:8" s="47" customFormat="1" ht="15" customHeight="1" x14ac:dyDescent="0.25">
      <c r="A9291" s="85">
        <v>77470</v>
      </c>
      <c r="B9291" s="85">
        <v>77470</v>
      </c>
      <c r="C9291" s="86" t="s">
        <v>6150</v>
      </c>
      <c r="D9291" s="87">
        <f>MAX(E9291:G9291)</f>
        <v>5031.0250000000005</v>
      </c>
      <c r="E9291" s="45">
        <v>4024.82</v>
      </c>
      <c r="F9291" s="45">
        <f>E9291*1.25</f>
        <v>5031.0250000000005</v>
      </c>
      <c r="G9291" s="46">
        <v>5031.0250000000005</v>
      </c>
      <c r="H9291" s="46"/>
    </row>
    <row r="9292" spans="1:8" s="47" customFormat="1" ht="15" customHeight="1" x14ac:dyDescent="0.25">
      <c r="A9292" s="85">
        <v>77470</v>
      </c>
      <c r="B9292" s="85">
        <v>77470</v>
      </c>
      <c r="C9292" s="86" t="s">
        <v>6180</v>
      </c>
      <c r="D9292" s="87">
        <f>MAX(E9292:G9292)</f>
        <v>5031.0250000000005</v>
      </c>
      <c r="E9292" s="45">
        <v>4024.82</v>
      </c>
      <c r="F9292" s="45">
        <f>E9292*1.25</f>
        <v>5031.0250000000005</v>
      </c>
      <c r="G9292" s="46">
        <v>5031.0250000000005</v>
      </c>
      <c r="H9292" s="46"/>
    </row>
    <row r="9293" spans="1:8" s="47" customFormat="1" ht="15" customHeight="1" x14ac:dyDescent="0.25">
      <c r="A9293" s="84"/>
      <c r="B9293" s="85">
        <v>32555</v>
      </c>
      <c r="C9293" s="86" t="s">
        <v>467</v>
      </c>
      <c r="D9293" s="87">
        <v>5031.9399999999996</v>
      </c>
      <c r="E9293" s="50"/>
      <c r="F9293" s="50"/>
      <c r="G9293" s="50"/>
      <c r="H9293" s="46"/>
    </row>
    <row r="9294" spans="1:8" s="47" customFormat="1" ht="15" customHeight="1" x14ac:dyDescent="0.25">
      <c r="A9294" s="85" t="s">
        <v>21</v>
      </c>
      <c r="B9294" s="85" t="s">
        <v>2495</v>
      </c>
      <c r="C9294" s="86" t="s">
        <v>3942</v>
      </c>
      <c r="D9294" s="87">
        <f>MAX(E9294:G9294)</f>
        <v>5043.375</v>
      </c>
      <c r="E9294" s="45">
        <v>4034.7</v>
      </c>
      <c r="F9294" s="45">
        <f>E9294*1.25</f>
        <v>5043.375</v>
      </c>
      <c r="G9294" s="46">
        <v>5043.375</v>
      </c>
      <c r="H9294" s="46"/>
    </row>
    <row r="9295" spans="1:8" s="47" customFormat="1" ht="15" customHeight="1" x14ac:dyDescent="0.25">
      <c r="A9295" s="84"/>
      <c r="B9295" s="85">
        <v>35476</v>
      </c>
      <c r="C9295" s="86" t="s">
        <v>473</v>
      </c>
      <c r="D9295" s="87">
        <v>5045.91</v>
      </c>
      <c r="E9295" s="50"/>
      <c r="F9295" s="50"/>
      <c r="G9295" s="50"/>
      <c r="H9295" s="46"/>
    </row>
    <row r="9296" spans="1:8" s="47" customFormat="1" ht="15" customHeight="1" x14ac:dyDescent="0.25">
      <c r="A9296" s="85">
        <v>70546</v>
      </c>
      <c r="B9296" s="85">
        <v>70546</v>
      </c>
      <c r="C9296" s="86" t="s">
        <v>8006</v>
      </c>
      <c r="D9296" s="87">
        <f>MAX(E9296:G9296)</f>
        <v>5075.5625</v>
      </c>
      <c r="E9296" s="45">
        <v>4060.45</v>
      </c>
      <c r="F9296" s="45">
        <f>E9296*1.25</f>
        <v>5075.5625</v>
      </c>
      <c r="G9296" s="46">
        <v>5075.5625</v>
      </c>
      <c r="H9296" s="46"/>
    </row>
    <row r="9297" spans="1:8" s="47" customFormat="1" ht="15" customHeight="1" x14ac:dyDescent="0.25">
      <c r="A9297" s="85">
        <v>70549</v>
      </c>
      <c r="B9297" s="85">
        <v>70549</v>
      </c>
      <c r="C9297" s="86" t="s">
        <v>8009</v>
      </c>
      <c r="D9297" s="87">
        <f>MAX(E9297:G9297)</f>
        <v>5075.5625</v>
      </c>
      <c r="E9297" s="45">
        <v>4060.45</v>
      </c>
      <c r="F9297" s="45">
        <f>E9297*1.25</f>
        <v>5075.5625</v>
      </c>
      <c r="G9297" s="46">
        <v>5075.5625</v>
      </c>
      <c r="H9297" s="46"/>
    </row>
    <row r="9298" spans="1:8" s="47" customFormat="1" ht="15" customHeight="1" x14ac:dyDescent="0.25">
      <c r="A9298" s="84"/>
      <c r="B9298" s="85">
        <v>78804</v>
      </c>
      <c r="C9298" s="86" t="s">
        <v>1074</v>
      </c>
      <c r="D9298" s="87">
        <v>5079.75</v>
      </c>
      <c r="E9298" s="50"/>
      <c r="F9298" s="50"/>
      <c r="G9298" s="50"/>
      <c r="H9298" s="46"/>
    </row>
    <row r="9299" spans="1:8" s="47" customFormat="1" ht="15" customHeight="1" x14ac:dyDescent="0.25">
      <c r="A9299" s="84"/>
      <c r="B9299" s="85">
        <v>37191</v>
      </c>
      <c r="C9299" s="86" t="s">
        <v>507</v>
      </c>
      <c r="D9299" s="87">
        <v>5082.9799999999996</v>
      </c>
      <c r="E9299" s="50"/>
      <c r="F9299" s="50"/>
      <c r="G9299" s="50"/>
      <c r="H9299" s="46"/>
    </row>
    <row r="9300" spans="1:8" s="47" customFormat="1" ht="15" customHeight="1" x14ac:dyDescent="0.25">
      <c r="A9300" s="85">
        <v>75630</v>
      </c>
      <c r="B9300" s="85">
        <v>75630</v>
      </c>
      <c r="C9300" s="86" t="s">
        <v>6070</v>
      </c>
      <c r="D9300" s="87">
        <f>MAX(E9300:G9300)</f>
        <v>5087.4375</v>
      </c>
      <c r="E9300" s="45">
        <v>4069.95</v>
      </c>
      <c r="F9300" s="45">
        <f>E9300*1.25</f>
        <v>5087.4375</v>
      </c>
      <c r="G9300" s="46">
        <v>5087.4375</v>
      </c>
      <c r="H9300" s="46"/>
    </row>
    <row r="9301" spans="1:8" s="47" customFormat="1" ht="15" customHeight="1" x14ac:dyDescent="0.25">
      <c r="A9301" s="84"/>
      <c r="B9301" s="85">
        <v>78803</v>
      </c>
      <c r="C9301" s="86" t="s">
        <v>1073</v>
      </c>
      <c r="D9301" s="87">
        <v>5100</v>
      </c>
      <c r="E9301" s="50"/>
      <c r="F9301" s="50"/>
      <c r="G9301" s="50"/>
      <c r="H9301" s="46"/>
    </row>
    <row r="9302" spans="1:8" s="47" customFormat="1" ht="15" customHeight="1" x14ac:dyDescent="0.25">
      <c r="A9302" s="85" t="s">
        <v>21</v>
      </c>
      <c r="B9302" s="85" t="s">
        <v>2495</v>
      </c>
      <c r="C9302" s="86" t="s">
        <v>4168</v>
      </c>
      <c r="D9302" s="87">
        <f>MAX(E9302:G9302)</f>
        <v>5101.875</v>
      </c>
      <c r="E9302" s="48">
        <v>4081.5</v>
      </c>
      <c r="F9302" s="48">
        <f>E9302*1.25</f>
        <v>5101.875</v>
      </c>
      <c r="G9302" s="49">
        <v>5101.875</v>
      </c>
      <c r="H9302" s="46"/>
    </row>
    <row r="9303" spans="1:8" s="47" customFormat="1" ht="15" customHeight="1" x14ac:dyDescent="0.25">
      <c r="A9303" s="85">
        <v>70543</v>
      </c>
      <c r="B9303" s="85">
        <v>70543</v>
      </c>
      <c r="C9303" s="86" t="s">
        <v>7956</v>
      </c>
      <c r="D9303" s="87">
        <f>MAX(E9303:G9303)</f>
        <v>5105.5625</v>
      </c>
      <c r="E9303" s="48">
        <v>4084.45</v>
      </c>
      <c r="F9303" s="48">
        <f>E9303*1.25</f>
        <v>5105.5625</v>
      </c>
      <c r="G9303" s="46">
        <v>5105.5625</v>
      </c>
      <c r="H9303" s="46"/>
    </row>
    <row r="9304" spans="1:8" s="47" customFormat="1" ht="15" customHeight="1" x14ac:dyDescent="0.25">
      <c r="A9304" s="85">
        <v>75736</v>
      </c>
      <c r="B9304" s="85">
        <v>75736</v>
      </c>
      <c r="C9304" s="86" t="s">
        <v>6078</v>
      </c>
      <c r="D9304" s="87">
        <f>MAX(E9304:G9304)</f>
        <v>5110.3125</v>
      </c>
      <c r="E9304" s="48">
        <v>4088.25</v>
      </c>
      <c r="F9304" s="48">
        <f>E9304*1.25</f>
        <v>5110.3125</v>
      </c>
      <c r="G9304" s="49">
        <v>5110.3125</v>
      </c>
      <c r="H9304" s="46"/>
    </row>
    <row r="9305" spans="1:8" s="47" customFormat="1" ht="15" customHeight="1" x14ac:dyDescent="0.25">
      <c r="A9305" s="85">
        <v>75736</v>
      </c>
      <c r="B9305" s="85">
        <v>75736</v>
      </c>
      <c r="C9305" s="86" t="s">
        <v>6097</v>
      </c>
      <c r="D9305" s="87">
        <f>MAX(E9305:G9305)</f>
        <v>5110.3125</v>
      </c>
      <c r="E9305" s="48">
        <v>4088.25</v>
      </c>
      <c r="F9305" s="48">
        <f>E9305*1.25</f>
        <v>5110.3125</v>
      </c>
      <c r="G9305" s="49">
        <v>5110.3125</v>
      </c>
      <c r="H9305" s="46"/>
    </row>
    <row r="9306" spans="1:8" s="47" customFormat="1" ht="15" customHeight="1" x14ac:dyDescent="0.25">
      <c r="A9306" s="85">
        <v>75736</v>
      </c>
      <c r="B9306" s="85">
        <v>75736</v>
      </c>
      <c r="C9306" s="86" t="s">
        <v>6079</v>
      </c>
      <c r="D9306" s="87">
        <f>MAX(E9306:G9306)</f>
        <v>5110.3125</v>
      </c>
      <c r="E9306" s="45">
        <v>4088.25</v>
      </c>
      <c r="F9306" s="45">
        <f>E9306*1.25</f>
        <v>5110.3125</v>
      </c>
      <c r="G9306" s="46">
        <v>5110.3125</v>
      </c>
      <c r="H9306" s="46"/>
    </row>
    <row r="9307" spans="1:8" s="47" customFormat="1" ht="15" customHeight="1" x14ac:dyDescent="0.25">
      <c r="A9307" s="84"/>
      <c r="B9307" s="85">
        <v>78805</v>
      </c>
      <c r="C9307" s="86" t="s">
        <v>1075</v>
      </c>
      <c r="D9307" s="87">
        <v>5112.2700000000004</v>
      </c>
      <c r="E9307" s="50"/>
      <c r="F9307" s="50"/>
      <c r="G9307" s="50"/>
      <c r="H9307" s="46"/>
    </row>
    <row r="9308" spans="1:8" s="47" customFormat="1" ht="15" customHeight="1" x14ac:dyDescent="0.25">
      <c r="A9308" s="85" t="s">
        <v>2495</v>
      </c>
      <c r="B9308" s="85" t="s">
        <v>2495</v>
      </c>
      <c r="C9308" s="86" t="s">
        <v>3783</v>
      </c>
      <c r="D9308" s="87">
        <f>MAX(E9308:G9308)</f>
        <v>5112.5</v>
      </c>
      <c r="E9308" s="45">
        <v>4090</v>
      </c>
      <c r="F9308" s="45">
        <f>E9308*1.25</f>
        <v>5112.5</v>
      </c>
      <c r="G9308" s="46">
        <v>5112.5</v>
      </c>
      <c r="H9308" s="46"/>
    </row>
    <row r="9309" spans="1:8" s="47" customFormat="1" ht="15" customHeight="1" x14ac:dyDescent="0.25">
      <c r="A9309" s="85">
        <v>63688</v>
      </c>
      <c r="B9309" s="85">
        <v>63688</v>
      </c>
      <c r="C9309" s="86" t="s">
        <v>6896</v>
      </c>
      <c r="D9309" s="87">
        <f>MAX(E9309:G9309)</f>
        <v>5131.5625</v>
      </c>
      <c r="E9309" s="48">
        <v>4105.25</v>
      </c>
      <c r="F9309" s="48">
        <f>E9309*1.25</f>
        <v>5131.5625</v>
      </c>
      <c r="G9309" s="49">
        <v>5131.5625</v>
      </c>
      <c r="H9309" s="46"/>
    </row>
    <row r="9310" spans="1:8" s="47" customFormat="1" ht="15" customHeight="1" x14ac:dyDescent="0.25">
      <c r="A9310" s="85">
        <v>72158</v>
      </c>
      <c r="B9310" s="85">
        <v>72158</v>
      </c>
      <c r="C9310" s="86" t="s">
        <v>8030</v>
      </c>
      <c r="D9310" s="87">
        <f>MAX(E9310:G9310)</f>
        <v>5182.2000000000007</v>
      </c>
      <c r="E9310" s="48">
        <v>4145.76</v>
      </c>
      <c r="F9310" s="48">
        <f>E9310*1.25</f>
        <v>5182.2000000000007</v>
      </c>
      <c r="G9310" s="46">
        <v>5182.2000000000007</v>
      </c>
      <c r="H9310" s="46"/>
    </row>
    <row r="9311" spans="1:8" s="47" customFormat="1" ht="15" customHeight="1" x14ac:dyDescent="0.25">
      <c r="A9311" s="85">
        <v>72156</v>
      </c>
      <c r="B9311" s="85">
        <v>72156</v>
      </c>
      <c r="C9311" s="86" t="s">
        <v>8024</v>
      </c>
      <c r="D9311" s="87">
        <f>MAX(E9311:G9311)</f>
        <v>5182.2000000000007</v>
      </c>
      <c r="E9311" s="48">
        <v>4145.76</v>
      </c>
      <c r="F9311" s="48">
        <f>E9311*1.25</f>
        <v>5182.2000000000007</v>
      </c>
      <c r="G9311" s="46">
        <v>5182.2000000000007</v>
      </c>
      <c r="H9311" s="46"/>
    </row>
    <row r="9312" spans="1:8" s="47" customFormat="1" ht="15" customHeight="1" x14ac:dyDescent="0.25">
      <c r="A9312" s="85" t="s">
        <v>2495</v>
      </c>
      <c r="B9312" s="85" t="s">
        <v>2495</v>
      </c>
      <c r="C9312" s="86" t="s">
        <v>6373</v>
      </c>
      <c r="D9312" s="87">
        <f>MAX(E9312:G9312)</f>
        <v>5186.5</v>
      </c>
      <c r="E9312" s="45">
        <v>4149.2</v>
      </c>
      <c r="F9312" s="45">
        <f>E9312*1.25</f>
        <v>5186.5</v>
      </c>
      <c r="G9312" s="46">
        <v>5186.5</v>
      </c>
      <c r="H9312" s="46"/>
    </row>
    <row r="9313" spans="1:8" s="47" customFormat="1" ht="15" customHeight="1" x14ac:dyDescent="0.25">
      <c r="A9313" s="85" t="s">
        <v>2495</v>
      </c>
      <c r="B9313" s="85" t="s">
        <v>2495</v>
      </c>
      <c r="C9313" s="86" t="s">
        <v>6375</v>
      </c>
      <c r="D9313" s="87">
        <f>MAX(E9313:G9313)</f>
        <v>5186.5</v>
      </c>
      <c r="E9313" s="45">
        <v>4149.2</v>
      </c>
      <c r="F9313" s="45">
        <f>E9313*1.25</f>
        <v>5186.5</v>
      </c>
      <c r="G9313" s="46">
        <v>5186.5</v>
      </c>
      <c r="H9313" s="46"/>
    </row>
    <row r="9314" spans="1:8" s="47" customFormat="1" ht="15" customHeight="1" x14ac:dyDescent="0.25">
      <c r="A9314" s="85" t="s">
        <v>2495</v>
      </c>
      <c r="B9314" s="85" t="s">
        <v>2495</v>
      </c>
      <c r="C9314" s="86" t="s">
        <v>6374</v>
      </c>
      <c r="D9314" s="87">
        <f>MAX(E9314:G9314)</f>
        <v>5186.5</v>
      </c>
      <c r="E9314" s="45">
        <v>4149.2</v>
      </c>
      <c r="F9314" s="45">
        <f>E9314*1.25</f>
        <v>5186.5</v>
      </c>
      <c r="G9314" s="46">
        <v>5186.5</v>
      </c>
      <c r="H9314" s="46"/>
    </row>
    <row r="9315" spans="1:8" s="47" customFormat="1" ht="15" customHeight="1" x14ac:dyDescent="0.25">
      <c r="A9315" s="85">
        <v>75716</v>
      </c>
      <c r="B9315" s="85">
        <v>75716</v>
      </c>
      <c r="C9315" s="86" t="s">
        <v>6073</v>
      </c>
      <c r="D9315" s="87">
        <f>MAX(E9315:G9315)</f>
        <v>5193.125</v>
      </c>
      <c r="E9315" s="48">
        <v>4154.5</v>
      </c>
      <c r="F9315" s="48">
        <f>E9315*1.25</f>
        <v>5193.125</v>
      </c>
      <c r="G9315" s="49">
        <v>5193.125</v>
      </c>
      <c r="H9315" s="46"/>
    </row>
    <row r="9316" spans="1:8" s="47" customFormat="1" ht="15" customHeight="1" x14ac:dyDescent="0.25">
      <c r="A9316" s="85" t="s">
        <v>2495</v>
      </c>
      <c r="B9316" s="85" t="s">
        <v>2495</v>
      </c>
      <c r="C9316" s="86" t="s">
        <v>4164</v>
      </c>
      <c r="D9316" s="87">
        <f>MAX(E9316:G9316)</f>
        <v>5201.5999999999995</v>
      </c>
      <c r="E9316" s="48">
        <v>4161.28</v>
      </c>
      <c r="F9316" s="48">
        <f>E9316*1.25</f>
        <v>5201.5999999999995</v>
      </c>
      <c r="G9316" s="49">
        <v>5201.5999999999995</v>
      </c>
      <c r="H9316" s="46"/>
    </row>
    <row r="9317" spans="1:8" s="47" customFormat="1" ht="15" customHeight="1" x14ac:dyDescent="0.25">
      <c r="A9317" s="85" t="s">
        <v>2495</v>
      </c>
      <c r="B9317" s="85" t="s">
        <v>2495</v>
      </c>
      <c r="C9317" s="86" t="s">
        <v>7959</v>
      </c>
      <c r="D9317" s="87">
        <f>MAX(E9317:G9317)</f>
        <v>5213.8125</v>
      </c>
      <c r="E9317" s="45">
        <v>4171.05</v>
      </c>
      <c r="F9317" s="45">
        <f>E9317*1.25</f>
        <v>5213.8125</v>
      </c>
      <c r="G9317" s="46">
        <v>5213.8125</v>
      </c>
      <c r="H9317" s="46"/>
    </row>
    <row r="9318" spans="1:8" s="47" customFormat="1" ht="15" customHeight="1" x14ac:dyDescent="0.25">
      <c r="A9318" s="85" t="s">
        <v>2495</v>
      </c>
      <c r="B9318" s="85" t="s">
        <v>2495</v>
      </c>
      <c r="C9318" s="86" t="s">
        <v>7962</v>
      </c>
      <c r="D9318" s="87">
        <f>MAX(E9318:G9318)</f>
        <v>5213.8125</v>
      </c>
      <c r="E9318" s="45">
        <v>4171.05</v>
      </c>
      <c r="F9318" s="45">
        <f>E9318*1.25</f>
        <v>5213.8125</v>
      </c>
      <c r="G9318" s="46">
        <v>5213.8125</v>
      </c>
      <c r="H9318" s="46"/>
    </row>
    <row r="9319" spans="1:8" s="47" customFormat="1" ht="15" customHeight="1" x14ac:dyDescent="0.25">
      <c r="A9319" s="84"/>
      <c r="B9319" s="85">
        <v>78806</v>
      </c>
      <c r="C9319" s="86" t="s">
        <v>1076</v>
      </c>
      <c r="D9319" s="87">
        <v>5217.42</v>
      </c>
      <c r="E9319" s="50"/>
      <c r="F9319" s="50"/>
      <c r="G9319" s="50"/>
      <c r="H9319" s="46"/>
    </row>
    <row r="9320" spans="1:8" s="47" customFormat="1" ht="15" customHeight="1" x14ac:dyDescent="0.25">
      <c r="A9320" s="84"/>
      <c r="B9320" s="85">
        <v>21320</v>
      </c>
      <c r="C9320" s="86" t="s">
        <v>302</v>
      </c>
      <c r="D9320" s="87">
        <v>5238.58</v>
      </c>
      <c r="E9320" s="50"/>
      <c r="F9320" s="50"/>
      <c r="G9320" s="50"/>
      <c r="H9320" s="46"/>
    </row>
    <row r="9321" spans="1:8" s="47" customFormat="1" ht="15" customHeight="1" x14ac:dyDescent="0.25">
      <c r="A9321" s="90"/>
      <c r="B9321" s="90" t="s">
        <v>660</v>
      </c>
      <c r="C9321" s="89" t="s">
        <v>2364</v>
      </c>
      <c r="D9321" s="87">
        <f>MAX(E9321:G9321)</f>
        <v>5246.42</v>
      </c>
      <c r="E9321" s="40"/>
      <c r="F9321" s="37">
        <v>5246.42</v>
      </c>
      <c r="G9321" s="46">
        <v>5246.42</v>
      </c>
      <c r="H9321" s="46"/>
    </row>
    <row r="9322" spans="1:8" s="47" customFormat="1" ht="15" customHeight="1" x14ac:dyDescent="0.25">
      <c r="A9322" s="85" t="s">
        <v>2495</v>
      </c>
      <c r="B9322" s="85" t="s">
        <v>2495</v>
      </c>
      <c r="C9322" s="86" t="s">
        <v>6563</v>
      </c>
      <c r="D9322" s="87">
        <f>MAX(E9322:G9322)</f>
        <v>5248.9125000000004</v>
      </c>
      <c r="E9322" s="45">
        <v>4199.13</v>
      </c>
      <c r="F9322" s="45">
        <f>E9322*1.25</f>
        <v>5248.9125000000004</v>
      </c>
      <c r="G9322" s="46">
        <v>5248.9125000000004</v>
      </c>
      <c r="H9322" s="46"/>
    </row>
    <row r="9323" spans="1:8" s="47" customFormat="1" ht="15" customHeight="1" x14ac:dyDescent="0.25">
      <c r="A9323" s="85" t="s">
        <v>25</v>
      </c>
      <c r="B9323" s="85" t="s">
        <v>2495</v>
      </c>
      <c r="C9323" s="86" t="s">
        <v>4192</v>
      </c>
      <c r="D9323" s="87">
        <f>MAX(E9323:G9323)</f>
        <v>5250</v>
      </c>
      <c r="E9323" s="45">
        <v>4200</v>
      </c>
      <c r="F9323" s="45">
        <f>E9323*1.25</f>
        <v>5250</v>
      </c>
      <c r="G9323" s="46">
        <v>5250</v>
      </c>
      <c r="H9323" s="46"/>
    </row>
    <row r="9324" spans="1:8" s="47" customFormat="1" ht="15" customHeight="1" x14ac:dyDescent="0.25">
      <c r="A9324" s="85" t="s">
        <v>2495</v>
      </c>
      <c r="B9324" s="85" t="s">
        <v>2495</v>
      </c>
      <c r="C9324" s="86" t="s">
        <v>6656</v>
      </c>
      <c r="D9324" s="87">
        <f>MAX(E9324:G9324)</f>
        <v>5280.0125000000007</v>
      </c>
      <c r="E9324" s="48">
        <v>4224.01</v>
      </c>
      <c r="F9324" s="48">
        <f>E9324*1.25</f>
        <v>5280.0125000000007</v>
      </c>
      <c r="G9324" s="46">
        <v>5280.0125000000007</v>
      </c>
      <c r="H9324" s="46"/>
    </row>
    <row r="9325" spans="1:8" s="47" customFormat="1" ht="15" customHeight="1" x14ac:dyDescent="0.25">
      <c r="A9325" s="85" t="s">
        <v>2495</v>
      </c>
      <c r="B9325" s="85" t="s">
        <v>2495</v>
      </c>
      <c r="C9325" s="86" t="s">
        <v>6508</v>
      </c>
      <c r="D9325" s="87">
        <f>MAX(E9325:G9325)</f>
        <v>5280.0125000000007</v>
      </c>
      <c r="E9325" s="48">
        <v>4224.01</v>
      </c>
      <c r="F9325" s="48">
        <f>E9325*1.25</f>
        <v>5280.0125000000007</v>
      </c>
      <c r="G9325" s="46">
        <v>5280.0125000000007</v>
      </c>
      <c r="H9325" s="46"/>
    </row>
    <row r="9326" spans="1:8" s="47" customFormat="1" ht="15" customHeight="1" x14ac:dyDescent="0.25">
      <c r="A9326" s="85" t="s">
        <v>2495</v>
      </c>
      <c r="B9326" s="85" t="s">
        <v>2495</v>
      </c>
      <c r="C9326" s="86" t="s">
        <v>6605</v>
      </c>
      <c r="D9326" s="87">
        <f>MAX(E9326:G9326)</f>
        <v>5280.0125000000007</v>
      </c>
      <c r="E9326" s="45">
        <v>4224.01</v>
      </c>
      <c r="F9326" s="45">
        <f>E9326*1.25</f>
        <v>5280.0125000000007</v>
      </c>
      <c r="G9326" s="46">
        <v>5280.0125000000007</v>
      </c>
      <c r="H9326" s="46"/>
    </row>
    <row r="9327" spans="1:8" s="47" customFormat="1" ht="15" customHeight="1" x14ac:dyDescent="0.25">
      <c r="A9327" s="85" t="s">
        <v>2495</v>
      </c>
      <c r="B9327" s="85" t="s">
        <v>2495</v>
      </c>
      <c r="C9327" s="86" t="s">
        <v>6585</v>
      </c>
      <c r="D9327" s="87">
        <f>MAX(E9327:G9327)</f>
        <v>5280.0125000000007</v>
      </c>
      <c r="E9327" s="45">
        <v>4224.01</v>
      </c>
      <c r="F9327" s="45">
        <f>E9327*1.25</f>
        <v>5280.0125000000007</v>
      </c>
      <c r="G9327" s="46">
        <v>5280.0125000000007</v>
      </c>
      <c r="H9327" s="46"/>
    </row>
    <row r="9328" spans="1:8" s="47" customFormat="1" ht="15" customHeight="1" x14ac:dyDescent="0.25">
      <c r="A9328" s="85" t="s">
        <v>2495</v>
      </c>
      <c r="B9328" s="85" t="s">
        <v>2495</v>
      </c>
      <c r="C9328" s="86" t="s">
        <v>6639</v>
      </c>
      <c r="D9328" s="87">
        <f>MAX(E9328:G9328)</f>
        <v>5280.0125000000007</v>
      </c>
      <c r="E9328" s="45">
        <v>4224.01</v>
      </c>
      <c r="F9328" s="45">
        <f>E9328*1.25</f>
        <v>5280.0125000000007</v>
      </c>
      <c r="G9328" s="46">
        <v>5280.0125000000007</v>
      </c>
      <c r="H9328" s="46"/>
    </row>
    <row r="9329" spans="1:8" s="47" customFormat="1" ht="15" customHeight="1" x14ac:dyDescent="0.25">
      <c r="A9329" s="85" t="s">
        <v>2495</v>
      </c>
      <c r="B9329" s="85" t="s">
        <v>2495</v>
      </c>
      <c r="C9329" s="86" t="s">
        <v>6611</v>
      </c>
      <c r="D9329" s="87">
        <f>MAX(E9329:G9329)</f>
        <v>5280.0125000000007</v>
      </c>
      <c r="E9329" s="45">
        <v>4224.01</v>
      </c>
      <c r="F9329" s="45">
        <f>E9329*1.25</f>
        <v>5280.0125000000007</v>
      </c>
      <c r="G9329" s="46">
        <v>5280.0125000000007</v>
      </c>
      <c r="H9329" s="46"/>
    </row>
    <row r="9330" spans="1:8" s="47" customFormat="1" ht="15" customHeight="1" x14ac:dyDescent="0.25">
      <c r="A9330" s="84"/>
      <c r="B9330" s="85">
        <v>22510</v>
      </c>
      <c r="C9330" s="86" t="s">
        <v>304</v>
      </c>
      <c r="D9330" s="87">
        <v>5282.23</v>
      </c>
      <c r="E9330" s="50"/>
      <c r="F9330" s="50"/>
      <c r="G9330" s="50"/>
      <c r="H9330" s="46"/>
    </row>
    <row r="9331" spans="1:8" s="47" customFormat="1" ht="15" customHeight="1" x14ac:dyDescent="0.25">
      <c r="A9331" s="84"/>
      <c r="B9331" s="85">
        <v>22511</v>
      </c>
      <c r="C9331" s="86" t="s">
        <v>305</v>
      </c>
      <c r="D9331" s="87">
        <v>5283.59</v>
      </c>
      <c r="E9331" s="50"/>
      <c r="F9331" s="50"/>
      <c r="G9331" s="50"/>
      <c r="H9331" s="46"/>
    </row>
    <row r="9332" spans="1:8" s="47" customFormat="1" ht="15" customHeight="1" x14ac:dyDescent="0.25">
      <c r="A9332" s="85">
        <v>74174</v>
      </c>
      <c r="B9332" s="85">
        <v>74174</v>
      </c>
      <c r="C9332" s="86" t="s">
        <v>6353</v>
      </c>
      <c r="D9332" s="87">
        <f>MAX(E9332:G9332)</f>
        <v>5289.8249999999998</v>
      </c>
      <c r="E9332" s="45">
        <v>4231.8599999999997</v>
      </c>
      <c r="F9332" s="45">
        <f>E9332*1.25</f>
        <v>5289.8249999999998</v>
      </c>
      <c r="G9332" s="46">
        <v>5289.8249999999998</v>
      </c>
      <c r="H9332" s="46"/>
    </row>
    <row r="9333" spans="1:8" s="47" customFormat="1" ht="15" customHeight="1" x14ac:dyDescent="0.25">
      <c r="A9333" s="84"/>
      <c r="B9333" s="85">
        <v>27840</v>
      </c>
      <c r="C9333" s="86" t="s">
        <v>387</v>
      </c>
      <c r="D9333" s="87">
        <v>5290.46</v>
      </c>
      <c r="E9333" s="50"/>
      <c r="F9333" s="50"/>
      <c r="G9333" s="50"/>
      <c r="H9333" s="46"/>
    </row>
    <row r="9334" spans="1:8" s="47" customFormat="1" ht="15" customHeight="1" x14ac:dyDescent="0.25">
      <c r="A9334" s="84"/>
      <c r="B9334" s="85">
        <v>62321</v>
      </c>
      <c r="C9334" s="86" t="s">
        <v>598</v>
      </c>
      <c r="D9334" s="87">
        <v>5295.79</v>
      </c>
      <c r="E9334" s="50"/>
      <c r="F9334" s="50"/>
      <c r="G9334" s="50"/>
      <c r="H9334" s="46"/>
    </row>
    <row r="9335" spans="1:8" s="47" customFormat="1" ht="15" customHeight="1" x14ac:dyDescent="0.25">
      <c r="A9335" s="85" t="s">
        <v>2495</v>
      </c>
      <c r="B9335" s="85" t="s">
        <v>2495</v>
      </c>
      <c r="C9335" s="86" t="s">
        <v>6706</v>
      </c>
      <c r="D9335" s="87">
        <f>MAX(E9335:G9335)</f>
        <v>5296.3</v>
      </c>
      <c r="E9335" s="45">
        <v>4237.04</v>
      </c>
      <c r="F9335" s="45">
        <f>E9335*1.25</f>
        <v>5296.3</v>
      </c>
      <c r="G9335" s="46">
        <v>5296.3</v>
      </c>
      <c r="H9335" s="46"/>
    </row>
    <row r="9336" spans="1:8" s="47" customFormat="1" ht="15" customHeight="1" x14ac:dyDescent="0.25">
      <c r="A9336" s="85" t="s">
        <v>2495</v>
      </c>
      <c r="B9336" s="85" t="s">
        <v>2495</v>
      </c>
      <c r="C9336" s="86" t="s">
        <v>6633</v>
      </c>
      <c r="D9336" s="87">
        <f>MAX(E9336:G9336)</f>
        <v>5296.3</v>
      </c>
      <c r="E9336" s="45">
        <v>4237.04</v>
      </c>
      <c r="F9336" s="45">
        <f>E9336*1.25</f>
        <v>5296.3</v>
      </c>
      <c r="G9336" s="46">
        <v>5296.3</v>
      </c>
      <c r="H9336" s="46"/>
    </row>
    <row r="9337" spans="1:8" s="47" customFormat="1" ht="15" customHeight="1" x14ac:dyDescent="0.25">
      <c r="A9337" s="85" t="s">
        <v>2495</v>
      </c>
      <c r="B9337" s="85" t="s">
        <v>2495</v>
      </c>
      <c r="C9337" s="86" t="s">
        <v>3964</v>
      </c>
      <c r="D9337" s="87">
        <f>MAX(E9337:G9337)</f>
        <v>5315</v>
      </c>
      <c r="E9337" s="45">
        <v>4252</v>
      </c>
      <c r="F9337" s="45">
        <f>E9337*1.25</f>
        <v>5315</v>
      </c>
      <c r="G9337" s="46">
        <v>5315</v>
      </c>
      <c r="H9337" s="46"/>
    </row>
    <row r="9338" spans="1:8" s="47" customFormat="1" ht="15" customHeight="1" x14ac:dyDescent="0.25">
      <c r="A9338" s="84"/>
      <c r="B9338" s="85">
        <v>64550</v>
      </c>
      <c r="C9338" s="86" t="s">
        <v>633</v>
      </c>
      <c r="D9338" s="87">
        <v>5315.35</v>
      </c>
      <c r="E9338" s="50"/>
      <c r="F9338" s="50"/>
      <c r="G9338" s="50"/>
      <c r="H9338" s="46"/>
    </row>
    <row r="9339" spans="1:8" s="47" customFormat="1" ht="15" customHeight="1" x14ac:dyDescent="0.25">
      <c r="A9339" s="85">
        <v>37197</v>
      </c>
      <c r="B9339" s="85">
        <v>37197</v>
      </c>
      <c r="C9339" s="86" t="s">
        <v>8292</v>
      </c>
      <c r="D9339" s="87">
        <f>MAX(E9339:G9339)</f>
        <v>5317.1875</v>
      </c>
      <c r="E9339" s="45">
        <v>4253.75</v>
      </c>
      <c r="F9339" s="45">
        <f>E9339*1.25</f>
        <v>5317.1875</v>
      </c>
      <c r="G9339" s="46">
        <v>5317.1875</v>
      </c>
      <c r="H9339" s="46"/>
    </row>
    <row r="9340" spans="1:8" s="47" customFormat="1" ht="15" customHeight="1" x14ac:dyDescent="0.25">
      <c r="A9340" s="85">
        <v>37197</v>
      </c>
      <c r="B9340" s="85">
        <v>37197</v>
      </c>
      <c r="C9340" s="86" t="s">
        <v>6069</v>
      </c>
      <c r="D9340" s="87">
        <f>MAX(E9340:G9340)</f>
        <v>5317.1875</v>
      </c>
      <c r="E9340" s="45">
        <v>4253.75</v>
      </c>
      <c r="F9340" s="45">
        <f>E9340*1.25</f>
        <v>5317.1875</v>
      </c>
      <c r="G9340" s="46">
        <v>5317.1875</v>
      </c>
      <c r="H9340" s="46"/>
    </row>
    <row r="9341" spans="1:8" s="47" customFormat="1" ht="15" customHeight="1" x14ac:dyDescent="0.25">
      <c r="A9341" s="84"/>
      <c r="B9341" s="85">
        <v>26236</v>
      </c>
      <c r="C9341" s="86" t="s">
        <v>339</v>
      </c>
      <c r="D9341" s="87">
        <v>5318.17</v>
      </c>
      <c r="E9341" s="50"/>
      <c r="F9341" s="50"/>
      <c r="G9341" s="50"/>
      <c r="H9341" s="46"/>
    </row>
    <row r="9342" spans="1:8" s="47" customFormat="1" ht="15" customHeight="1" x14ac:dyDescent="0.25">
      <c r="A9342" s="85">
        <v>37211</v>
      </c>
      <c r="B9342" s="85">
        <v>37211</v>
      </c>
      <c r="C9342" s="86" t="s">
        <v>7382</v>
      </c>
      <c r="D9342" s="87">
        <f>MAX(E9342:G9342)</f>
        <v>5337.5</v>
      </c>
      <c r="E9342" s="45">
        <v>4270</v>
      </c>
      <c r="F9342" s="45">
        <f>E9342*1.25</f>
        <v>5337.5</v>
      </c>
      <c r="G9342" s="46">
        <v>5337.5</v>
      </c>
      <c r="H9342" s="46"/>
    </row>
    <row r="9343" spans="1:8" s="47" customFormat="1" ht="15" customHeight="1" x14ac:dyDescent="0.25">
      <c r="A9343" s="84"/>
      <c r="B9343" s="85">
        <v>26418</v>
      </c>
      <c r="C9343" s="86" t="s">
        <v>340</v>
      </c>
      <c r="D9343" s="87">
        <v>5339.16</v>
      </c>
      <c r="E9343" s="50"/>
      <c r="F9343" s="50"/>
      <c r="G9343" s="50"/>
      <c r="H9343" s="46"/>
    </row>
    <row r="9344" spans="1:8" s="47" customFormat="1" ht="15" customHeight="1" x14ac:dyDescent="0.25">
      <c r="A9344" s="85" t="s">
        <v>21</v>
      </c>
      <c r="B9344" s="85" t="s">
        <v>2495</v>
      </c>
      <c r="C9344" s="86" t="s">
        <v>3973</v>
      </c>
      <c r="D9344" s="87">
        <f>MAX(E9344:G9344)</f>
        <v>5340</v>
      </c>
      <c r="E9344" s="45">
        <v>4272</v>
      </c>
      <c r="F9344" s="45">
        <f>E9344*1.25</f>
        <v>5340</v>
      </c>
      <c r="G9344" s="46">
        <v>5340</v>
      </c>
      <c r="H9344" s="46"/>
    </row>
    <row r="9345" spans="1:8" s="47" customFormat="1" ht="15" customHeight="1" x14ac:dyDescent="0.25">
      <c r="A9345" s="85" t="s">
        <v>21</v>
      </c>
      <c r="B9345" s="85" t="s">
        <v>2495</v>
      </c>
      <c r="C9345" s="86" t="s">
        <v>3857</v>
      </c>
      <c r="D9345" s="87">
        <f>MAX(E9345:G9345)</f>
        <v>5340</v>
      </c>
      <c r="E9345" s="45">
        <v>4272</v>
      </c>
      <c r="F9345" s="45">
        <f>E9345*1.25</f>
        <v>5340</v>
      </c>
      <c r="G9345" s="46">
        <v>5340</v>
      </c>
      <c r="H9345" s="46"/>
    </row>
    <row r="9346" spans="1:8" s="47" customFormat="1" ht="15" customHeight="1" x14ac:dyDescent="0.25">
      <c r="A9346" s="85" t="s">
        <v>8324</v>
      </c>
      <c r="B9346" s="85">
        <v>15274</v>
      </c>
      <c r="C9346" s="86" t="s">
        <v>8325</v>
      </c>
      <c r="D9346" s="87">
        <f>MAX(E9346:G9346)</f>
        <v>5343.7249999999995</v>
      </c>
      <c r="E9346" s="45">
        <v>4274.9799999999996</v>
      </c>
      <c r="F9346" s="45">
        <f>E9346*1.25</f>
        <v>5343.7249999999995</v>
      </c>
      <c r="G9346" s="46">
        <v>5343.7249999999995</v>
      </c>
      <c r="H9346" s="46"/>
    </row>
    <row r="9347" spans="1:8" s="47" customFormat="1" ht="15" customHeight="1" x14ac:dyDescent="0.25">
      <c r="A9347" s="85">
        <v>77047</v>
      </c>
      <c r="B9347" s="85">
        <v>77047</v>
      </c>
      <c r="C9347" s="86" t="s">
        <v>8031</v>
      </c>
      <c r="D9347" s="87">
        <f>MAX(E9347:G9347)</f>
        <v>5369.1625000000004</v>
      </c>
      <c r="E9347" s="48">
        <v>4295.33</v>
      </c>
      <c r="F9347" s="48">
        <f>E9347*1.25</f>
        <v>5369.1625000000004</v>
      </c>
      <c r="G9347" s="46">
        <v>5369.1625000000004</v>
      </c>
      <c r="H9347" s="46"/>
    </row>
    <row r="9348" spans="1:8" s="47" customFormat="1" ht="15" customHeight="1" x14ac:dyDescent="0.25">
      <c r="A9348" s="85" t="s">
        <v>7986</v>
      </c>
      <c r="B9348" s="85">
        <v>77049</v>
      </c>
      <c r="C9348" s="86" t="s">
        <v>7987</v>
      </c>
      <c r="D9348" s="87">
        <f>MAX(E9348:G9348)</f>
        <v>5369.1625000000004</v>
      </c>
      <c r="E9348" s="48">
        <v>4295.33</v>
      </c>
      <c r="F9348" s="48">
        <f>E9348*1.25</f>
        <v>5369.1625000000004</v>
      </c>
      <c r="G9348" s="46">
        <v>5369.1625000000004</v>
      </c>
      <c r="H9348" s="46"/>
    </row>
    <row r="9349" spans="1:8" s="47" customFormat="1" ht="15" customHeight="1" x14ac:dyDescent="0.25">
      <c r="A9349" s="85" t="s">
        <v>2495</v>
      </c>
      <c r="B9349" s="85" t="s">
        <v>2495</v>
      </c>
      <c r="C9349" s="86" t="s">
        <v>6575</v>
      </c>
      <c r="D9349" s="87">
        <f>MAX(E9349:G9349)</f>
        <v>5372.2749999999996</v>
      </c>
      <c r="E9349" s="45">
        <v>4297.82</v>
      </c>
      <c r="F9349" s="45">
        <f>E9349*1.25</f>
        <v>5372.2749999999996</v>
      </c>
      <c r="G9349" s="46">
        <v>5372.2749999999996</v>
      </c>
      <c r="H9349" s="46"/>
    </row>
    <row r="9350" spans="1:8" s="47" customFormat="1" ht="15" customHeight="1" x14ac:dyDescent="0.25">
      <c r="A9350" s="85" t="s">
        <v>21</v>
      </c>
      <c r="B9350" s="85" t="s">
        <v>2495</v>
      </c>
      <c r="C9350" s="86" t="s">
        <v>3809</v>
      </c>
      <c r="D9350" s="87">
        <f>MAX(E9350:G9350)</f>
        <v>5383.65</v>
      </c>
      <c r="E9350" s="45">
        <v>4306.92</v>
      </c>
      <c r="F9350" s="45">
        <f>E9350*1.25</f>
        <v>5383.65</v>
      </c>
      <c r="G9350" s="46">
        <v>5383.65</v>
      </c>
      <c r="H9350" s="46"/>
    </row>
    <row r="9351" spans="1:8" s="47" customFormat="1" ht="15" customHeight="1" x14ac:dyDescent="0.25">
      <c r="A9351" s="84"/>
      <c r="B9351" s="85">
        <v>77262</v>
      </c>
      <c r="C9351" s="86" t="s">
        <v>984</v>
      </c>
      <c r="D9351" s="87">
        <v>5415.72</v>
      </c>
      <c r="E9351" s="50"/>
      <c r="F9351" s="50"/>
      <c r="G9351" s="50"/>
      <c r="H9351" s="46"/>
    </row>
    <row r="9352" spans="1:8" s="47" customFormat="1" ht="15" customHeight="1" x14ac:dyDescent="0.25">
      <c r="A9352" s="84"/>
      <c r="B9352" s="85">
        <v>26546</v>
      </c>
      <c r="C9352" s="86" t="s">
        <v>341</v>
      </c>
      <c r="D9352" s="87">
        <v>5437.61</v>
      </c>
      <c r="E9352" s="50"/>
      <c r="F9352" s="50"/>
      <c r="G9352" s="50"/>
      <c r="H9352" s="46"/>
    </row>
    <row r="9353" spans="1:8" s="47" customFormat="1" ht="15" customHeight="1" x14ac:dyDescent="0.25">
      <c r="A9353" s="84"/>
      <c r="B9353" s="85">
        <v>15273</v>
      </c>
      <c r="C9353" s="86" t="s">
        <v>235</v>
      </c>
      <c r="D9353" s="87">
        <v>5460.82</v>
      </c>
      <c r="E9353" s="50"/>
      <c r="F9353" s="50"/>
      <c r="G9353" s="50"/>
      <c r="H9353" s="46"/>
    </row>
    <row r="9354" spans="1:8" s="47" customFormat="1" ht="15" customHeight="1" x14ac:dyDescent="0.25">
      <c r="A9354" s="90"/>
      <c r="B9354" s="90" t="s">
        <v>646</v>
      </c>
      <c r="C9354" s="89" t="s">
        <v>647</v>
      </c>
      <c r="D9354" s="87">
        <f>MAX(E9354:G9354)</f>
        <v>5472.78</v>
      </c>
      <c r="E9354" s="38"/>
      <c r="F9354" s="37">
        <v>5472.78</v>
      </c>
      <c r="G9354" s="46">
        <v>5472.78</v>
      </c>
      <c r="H9354" s="46"/>
    </row>
    <row r="9355" spans="1:8" s="47" customFormat="1" ht="15" customHeight="1" x14ac:dyDescent="0.25">
      <c r="A9355" s="85" t="s">
        <v>2495</v>
      </c>
      <c r="B9355" s="85" t="s">
        <v>2495</v>
      </c>
      <c r="C9355" s="86" t="s">
        <v>6676</v>
      </c>
      <c r="D9355" s="87">
        <f>MAX(E9355:G9355)</f>
        <v>5487.8625000000002</v>
      </c>
      <c r="E9355" s="45">
        <v>4390.29</v>
      </c>
      <c r="F9355" s="45">
        <f>E9355*1.25</f>
        <v>5487.8625000000002</v>
      </c>
      <c r="G9355" s="46">
        <v>5487.8625000000002</v>
      </c>
      <c r="H9355" s="46"/>
    </row>
    <row r="9356" spans="1:8" s="47" customFormat="1" ht="15" customHeight="1" x14ac:dyDescent="0.25">
      <c r="A9356" s="85" t="s">
        <v>2495</v>
      </c>
      <c r="B9356" s="85" t="s">
        <v>2495</v>
      </c>
      <c r="C9356" s="86" t="s">
        <v>6538</v>
      </c>
      <c r="D9356" s="87">
        <f>MAX(E9356:G9356)</f>
        <v>5487.8625000000002</v>
      </c>
      <c r="E9356" s="45">
        <v>4390.29</v>
      </c>
      <c r="F9356" s="45">
        <f>E9356*1.25</f>
        <v>5487.8625000000002</v>
      </c>
      <c r="G9356" s="46">
        <v>5487.8625000000002</v>
      </c>
      <c r="H9356" s="46"/>
    </row>
    <row r="9357" spans="1:8" s="47" customFormat="1" ht="15" customHeight="1" x14ac:dyDescent="0.25">
      <c r="A9357" s="85" t="s">
        <v>2495</v>
      </c>
      <c r="B9357" s="85" t="s">
        <v>2495</v>
      </c>
      <c r="C9357" s="86" t="s">
        <v>6543</v>
      </c>
      <c r="D9357" s="87">
        <f>MAX(E9357:G9357)</f>
        <v>5487.8625000000002</v>
      </c>
      <c r="E9357" s="45">
        <v>4390.29</v>
      </c>
      <c r="F9357" s="45">
        <f>E9357*1.25</f>
        <v>5487.8625000000002</v>
      </c>
      <c r="G9357" s="46">
        <v>5487.8625000000002</v>
      </c>
      <c r="H9357" s="46"/>
    </row>
    <row r="9358" spans="1:8" s="47" customFormat="1" ht="15" customHeight="1" x14ac:dyDescent="0.25">
      <c r="A9358" s="85" t="s">
        <v>2495</v>
      </c>
      <c r="B9358" s="85" t="s">
        <v>2495</v>
      </c>
      <c r="C9358" s="86" t="s">
        <v>6745</v>
      </c>
      <c r="D9358" s="87">
        <f>MAX(E9358:G9358)</f>
        <v>5487.8625000000002</v>
      </c>
      <c r="E9358" s="45">
        <v>4390.29</v>
      </c>
      <c r="F9358" s="45">
        <f>E9358*1.25</f>
        <v>5487.8625000000002</v>
      </c>
      <c r="G9358" s="46">
        <v>5487.8625000000002</v>
      </c>
      <c r="H9358" s="46"/>
    </row>
    <row r="9359" spans="1:8" s="47" customFormat="1" ht="15" customHeight="1" x14ac:dyDescent="0.25">
      <c r="A9359" s="85" t="s">
        <v>2495</v>
      </c>
      <c r="B9359" s="85" t="s">
        <v>2495</v>
      </c>
      <c r="C9359" s="86" t="s">
        <v>6677</v>
      </c>
      <c r="D9359" s="87">
        <f>MAX(E9359:G9359)</f>
        <v>5487.8625000000002</v>
      </c>
      <c r="E9359" s="45">
        <v>4390.29</v>
      </c>
      <c r="F9359" s="45">
        <f>E9359*1.25</f>
        <v>5487.8625000000002</v>
      </c>
      <c r="G9359" s="46">
        <v>5487.8625000000002</v>
      </c>
      <c r="H9359" s="46"/>
    </row>
    <row r="9360" spans="1:8" s="47" customFormat="1" ht="15" customHeight="1" x14ac:dyDescent="0.25">
      <c r="A9360" s="85" t="s">
        <v>2495</v>
      </c>
      <c r="B9360" s="85" t="s">
        <v>2495</v>
      </c>
      <c r="C9360" s="86" t="s">
        <v>6724</v>
      </c>
      <c r="D9360" s="87">
        <f>MAX(E9360:G9360)</f>
        <v>5487.8625000000002</v>
      </c>
      <c r="E9360" s="45">
        <v>4390.29</v>
      </c>
      <c r="F9360" s="45">
        <f>E9360*1.25</f>
        <v>5487.8625000000002</v>
      </c>
      <c r="G9360" s="46">
        <v>5487.8625000000002</v>
      </c>
      <c r="H9360" s="46"/>
    </row>
    <row r="9361" spans="1:8" s="47" customFormat="1" ht="15" customHeight="1" x14ac:dyDescent="0.25">
      <c r="A9361" s="85" t="s">
        <v>2495</v>
      </c>
      <c r="B9361" s="85" t="s">
        <v>2495</v>
      </c>
      <c r="C9361" s="86" t="s">
        <v>6426</v>
      </c>
      <c r="D9361" s="87">
        <f>MAX(E9361:G9361)</f>
        <v>5487.8625000000002</v>
      </c>
      <c r="E9361" s="45">
        <v>4390.29</v>
      </c>
      <c r="F9361" s="45">
        <f>E9361*1.25</f>
        <v>5487.8625000000002</v>
      </c>
      <c r="G9361" s="46">
        <v>5487.8625000000002</v>
      </c>
      <c r="H9361" s="46"/>
    </row>
    <row r="9362" spans="1:8" s="47" customFormat="1" ht="15" customHeight="1" x14ac:dyDescent="0.25">
      <c r="A9362" s="85" t="s">
        <v>2495</v>
      </c>
      <c r="B9362" s="85" t="s">
        <v>2495</v>
      </c>
      <c r="C9362" s="86" t="s">
        <v>6702</v>
      </c>
      <c r="D9362" s="87">
        <f>MAX(E9362:G9362)</f>
        <v>5487.8625000000002</v>
      </c>
      <c r="E9362" s="45">
        <v>4390.29</v>
      </c>
      <c r="F9362" s="45">
        <f>E9362*1.25</f>
        <v>5487.8625000000002</v>
      </c>
      <c r="G9362" s="46">
        <v>5487.8625000000002</v>
      </c>
      <c r="H9362" s="46"/>
    </row>
    <row r="9363" spans="1:8" s="47" customFormat="1" ht="15" customHeight="1" x14ac:dyDescent="0.25">
      <c r="A9363" s="85" t="s">
        <v>2495</v>
      </c>
      <c r="B9363" s="85" t="s">
        <v>2495</v>
      </c>
      <c r="C9363" s="86" t="s">
        <v>6421</v>
      </c>
      <c r="D9363" s="87">
        <f>MAX(E9363:G9363)</f>
        <v>5487.8625000000002</v>
      </c>
      <c r="E9363" s="45">
        <v>4390.29</v>
      </c>
      <c r="F9363" s="45">
        <f>E9363*1.25</f>
        <v>5487.8625000000002</v>
      </c>
      <c r="G9363" s="46">
        <v>5487.8625000000002</v>
      </c>
      <c r="H9363" s="46"/>
    </row>
    <row r="9364" spans="1:8" s="47" customFormat="1" ht="15" customHeight="1" x14ac:dyDescent="0.25">
      <c r="A9364" s="85" t="s">
        <v>2495</v>
      </c>
      <c r="B9364" s="85" t="s">
        <v>2495</v>
      </c>
      <c r="C9364" s="86" t="s">
        <v>6434</v>
      </c>
      <c r="D9364" s="87">
        <f>MAX(E9364:G9364)</f>
        <v>5487.8625000000002</v>
      </c>
      <c r="E9364" s="45">
        <v>4390.29</v>
      </c>
      <c r="F9364" s="45">
        <f>E9364*1.25</f>
        <v>5487.8625000000002</v>
      </c>
      <c r="G9364" s="46">
        <v>5487.8625000000002</v>
      </c>
      <c r="H9364" s="46"/>
    </row>
    <row r="9365" spans="1:8" s="47" customFormat="1" ht="15" customHeight="1" x14ac:dyDescent="0.25">
      <c r="A9365" s="85" t="s">
        <v>2495</v>
      </c>
      <c r="B9365" s="85" t="s">
        <v>2495</v>
      </c>
      <c r="C9365" s="86" t="s">
        <v>6681</v>
      </c>
      <c r="D9365" s="87">
        <f>MAX(E9365:G9365)</f>
        <v>5487.8625000000002</v>
      </c>
      <c r="E9365" s="45">
        <v>4390.29</v>
      </c>
      <c r="F9365" s="45">
        <f>E9365*1.25</f>
        <v>5487.8625000000002</v>
      </c>
      <c r="G9365" s="46">
        <v>5487.8625000000002</v>
      </c>
      <c r="H9365" s="46"/>
    </row>
    <row r="9366" spans="1:8" s="47" customFormat="1" ht="15" customHeight="1" x14ac:dyDescent="0.25">
      <c r="A9366" s="85" t="s">
        <v>25</v>
      </c>
      <c r="B9366" s="85" t="s">
        <v>2495</v>
      </c>
      <c r="C9366" s="86" t="s">
        <v>4198</v>
      </c>
      <c r="D9366" s="87">
        <f>MAX(E9366:G9366)</f>
        <v>5500</v>
      </c>
      <c r="E9366" s="45">
        <v>4400</v>
      </c>
      <c r="F9366" s="45">
        <f>E9366*1.25</f>
        <v>5500</v>
      </c>
      <c r="G9366" s="46">
        <v>5500</v>
      </c>
      <c r="H9366" s="46"/>
    </row>
    <row r="9367" spans="1:8" s="47" customFormat="1" ht="15" customHeight="1" x14ac:dyDescent="0.25">
      <c r="A9367" s="85" t="s">
        <v>25</v>
      </c>
      <c r="B9367" s="85" t="s">
        <v>2495</v>
      </c>
      <c r="C9367" s="86" t="s">
        <v>4092</v>
      </c>
      <c r="D9367" s="87">
        <f>MAX(E9367:G9367)</f>
        <v>5522.65</v>
      </c>
      <c r="E9367" s="45">
        <v>4418.12</v>
      </c>
      <c r="F9367" s="45">
        <f>E9367*1.25</f>
        <v>5522.65</v>
      </c>
      <c r="G9367" s="46">
        <v>5522.65</v>
      </c>
      <c r="H9367" s="46"/>
    </row>
    <row r="9368" spans="1:8" s="47" customFormat="1" ht="15" customHeight="1" x14ac:dyDescent="0.25">
      <c r="A9368" s="85" t="s">
        <v>2495</v>
      </c>
      <c r="B9368" s="85" t="s">
        <v>2495</v>
      </c>
      <c r="C9368" s="86" t="s">
        <v>6369</v>
      </c>
      <c r="D9368" s="87">
        <f>MAX(E9368:G9368)</f>
        <v>5526.2249999999995</v>
      </c>
      <c r="E9368" s="45">
        <v>4420.9799999999996</v>
      </c>
      <c r="F9368" s="45">
        <f>E9368*1.25</f>
        <v>5526.2249999999995</v>
      </c>
      <c r="G9368" s="46">
        <v>5526.2249999999995</v>
      </c>
      <c r="H9368" s="46"/>
    </row>
    <row r="9369" spans="1:8" s="47" customFormat="1" ht="15" customHeight="1" x14ac:dyDescent="0.25">
      <c r="A9369" s="85" t="s">
        <v>2495</v>
      </c>
      <c r="B9369" s="85" t="s">
        <v>2495</v>
      </c>
      <c r="C9369" s="86" t="s">
        <v>6377</v>
      </c>
      <c r="D9369" s="87">
        <f>MAX(E9369:G9369)</f>
        <v>5526.2249999999995</v>
      </c>
      <c r="E9369" s="45">
        <v>4420.9799999999996</v>
      </c>
      <c r="F9369" s="45">
        <f>E9369*1.25</f>
        <v>5526.2249999999995</v>
      </c>
      <c r="G9369" s="46">
        <v>5526.2249999999995</v>
      </c>
      <c r="H9369" s="46"/>
    </row>
    <row r="9370" spans="1:8" s="47" customFormat="1" ht="15" customHeight="1" x14ac:dyDescent="0.25">
      <c r="A9370" s="85" t="s">
        <v>2495</v>
      </c>
      <c r="B9370" s="85" t="s">
        <v>2495</v>
      </c>
      <c r="C9370" s="86" t="s">
        <v>6424</v>
      </c>
      <c r="D9370" s="87">
        <f>MAX(E9370:G9370)</f>
        <v>5526.2249999999995</v>
      </c>
      <c r="E9370" s="45">
        <v>4420.9799999999996</v>
      </c>
      <c r="F9370" s="45">
        <f>E9370*1.25</f>
        <v>5526.2249999999995</v>
      </c>
      <c r="G9370" s="46">
        <v>5526.2249999999995</v>
      </c>
      <c r="H9370" s="46"/>
    </row>
    <row r="9371" spans="1:8" s="47" customFormat="1" ht="15" customHeight="1" x14ac:dyDescent="0.25">
      <c r="A9371" s="85" t="s">
        <v>2495</v>
      </c>
      <c r="B9371" s="85" t="s">
        <v>2495</v>
      </c>
      <c r="C9371" s="86" t="s">
        <v>6460</v>
      </c>
      <c r="D9371" s="87">
        <f>MAX(E9371:G9371)</f>
        <v>5526.2249999999995</v>
      </c>
      <c r="E9371" s="45">
        <v>4420.9799999999996</v>
      </c>
      <c r="F9371" s="45">
        <f>E9371*1.25</f>
        <v>5526.2249999999995</v>
      </c>
      <c r="G9371" s="46">
        <v>5526.2249999999995</v>
      </c>
      <c r="H9371" s="46"/>
    </row>
    <row r="9372" spans="1:8" s="47" customFormat="1" ht="15" customHeight="1" x14ac:dyDescent="0.25">
      <c r="A9372" s="85" t="s">
        <v>2495</v>
      </c>
      <c r="B9372" s="85" t="s">
        <v>2495</v>
      </c>
      <c r="C9372" s="86" t="s">
        <v>6394</v>
      </c>
      <c r="D9372" s="87">
        <f>MAX(E9372:G9372)</f>
        <v>5526.2249999999995</v>
      </c>
      <c r="E9372" s="45">
        <v>4420.9799999999996</v>
      </c>
      <c r="F9372" s="45">
        <f>E9372*1.25</f>
        <v>5526.2249999999995</v>
      </c>
      <c r="G9372" s="46">
        <v>5526.2249999999995</v>
      </c>
      <c r="H9372" s="46"/>
    </row>
    <row r="9373" spans="1:8" s="47" customFormat="1" ht="15" customHeight="1" x14ac:dyDescent="0.25">
      <c r="A9373" s="85" t="s">
        <v>2495</v>
      </c>
      <c r="B9373" s="85" t="s">
        <v>2495</v>
      </c>
      <c r="C9373" s="86" t="s">
        <v>6577</v>
      </c>
      <c r="D9373" s="87">
        <f>MAX(E9373:G9373)</f>
        <v>5526.2249999999995</v>
      </c>
      <c r="E9373" s="45">
        <v>4420.9799999999996</v>
      </c>
      <c r="F9373" s="45">
        <f>E9373*1.25</f>
        <v>5526.2249999999995</v>
      </c>
      <c r="G9373" s="46">
        <v>5526.2249999999995</v>
      </c>
      <c r="H9373" s="46"/>
    </row>
    <row r="9374" spans="1:8" s="47" customFormat="1" ht="15" customHeight="1" x14ac:dyDescent="0.25">
      <c r="A9374" s="85" t="s">
        <v>2495</v>
      </c>
      <c r="B9374" s="85" t="s">
        <v>2495</v>
      </c>
      <c r="C9374" s="86" t="s">
        <v>6577</v>
      </c>
      <c r="D9374" s="87">
        <f>MAX(E9374:G9374)</f>
        <v>5526.2249999999995</v>
      </c>
      <c r="E9374" s="45">
        <v>4420.9799999999996</v>
      </c>
      <c r="F9374" s="45">
        <f>E9374*1.25</f>
        <v>5526.2249999999995</v>
      </c>
      <c r="G9374" s="46">
        <v>5526.2249999999995</v>
      </c>
      <c r="H9374" s="46"/>
    </row>
    <row r="9375" spans="1:8" s="47" customFormat="1" ht="15" customHeight="1" x14ac:dyDescent="0.25">
      <c r="A9375" s="85" t="s">
        <v>2495</v>
      </c>
      <c r="B9375" s="85" t="s">
        <v>2495</v>
      </c>
      <c r="C9375" s="86" t="s">
        <v>6687</v>
      </c>
      <c r="D9375" s="87">
        <f>MAX(E9375:G9375)</f>
        <v>5526.2249999999995</v>
      </c>
      <c r="E9375" s="45">
        <v>4420.9799999999996</v>
      </c>
      <c r="F9375" s="45">
        <f>E9375*1.25</f>
        <v>5526.2249999999995</v>
      </c>
      <c r="G9375" s="46">
        <v>5526.2249999999995</v>
      </c>
      <c r="H9375" s="46"/>
    </row>
    <row r="9376" spans="1:8" s="47" customFormat="1" ht="15" customHeight="1" x14ac:dyDescent="0.25">
      <c r="A9376" s="85" t="s">
        <v>2495</v>
      </c>
      <c r="B9376" s="85" t="s">
        <v>2495</v>
      </c>
      <c r="C9376" s="86" t="s">
        <v>6930</v>
      </c>
      <c r="D9376" s="87">
        <f>MAX(E9376:G9376)</f>
        <v>5526.2249999999995</v>
      </c>
      <c r="E9376" s="45">
        <v>4420.9799999999996</v>
      </c>
      <c r="F9376" s="45">
        <f>E9376*1.25</f>
        <v>5526.2249999999995</v>
      </c>
      <c r="G9376" s="46">
        <v>5526.2249999999995</v>
      </c>
      <c r="H9376" s="46"/>
    </row>
    <row r="9377" spans="1:8" s="47" customFormat="1" ht="15" customHeight="1" x14ac:dyDescent="0.25">
      <c r="A9377" s="85" t="s">
        <v>2495</v>
      </c>
      <c r="B9377" s="85" t="s">
        <v>2495</v>
      </c>
      <c r="C9377" s="86" t="s">
        <v>6454</v>
      </c>
      <c r="D9377" s="87">
        <f>MAX(E9377:G9377)</f>
        <v>5526.2249999999995</v>
      </c>
      <c r="E9377" s="45">
        <v>4420.9799999999996</v>
      </c>
      <c r="F9377" s="45">
        <f>E9377*1.25</f>
        <v>5526.2249999999995</v>
      </c>
      <c r="G9377" s="46">
        <v>5526.2249999999995</v>
      </c>
      <c r="H9377" s="46"/>
    </row>
    <row r="9378" spans="1:8" s="47" customFormat="1" ht="15" customHeight="1" x14ac:dyDescent="0.25">
      <c r="A9378" s="85" t="s">
        <v>2495</v>
      </c>
      <c r="B9378" s="85" t="s">
        <v>2495</v>
      </c>
      <c r="C9378" s="86" t="s">
        <v>6696</v>
      </c>
      <c r="D9378" s="87">
        <f>MAX(E9378:G9378)</f>
        <v>5578.6</v>
      </c>
      <c r="E9378" s="48">
        <v>4462.88</v>
      </c>
      <c r="F9378" s="48">
        <f>E9378*1.25</f>
        <v>5578.6</v>
      </c>
      <c r="G9378" s="49">
        <v>5578.6</v>
      </c>
      <c r="H9378" s="46"/>
    </row>
    <row r="9379" spans="1:8" s="47" customFormat="1" ht="15" customHeight="1" x14ac:dyDescent="0.25">
      <c r="A9379" s="85" t="s">
        <v>2495</v>
      </c>
      <c r="B9379" s="85" t="s">
        <v>2495</v>
      </c>
      <c r="C9379" s="86" t="s">
        <v>6410</v>
      </c>
      <c r="D9379" s="87">
        <f>MAX(E9379:G9379)</f>
        <v>5578.6374999999998</v>
      </c>
      <c r="E9379" s="45">
        <v>4462.91</v>
      </c>
      <c r="F9379" s="45">
        <f>E9379*1.25</f>
        <v>5578.6374999999998</v>
      </c>
      <c r="G9379" s="46">
        <v>5578.6374999999998</v>
      </c>
      <c r="H9379" s="46"/>
    </row>
    <row r="9380" spans="1:8" s="47" customFormat="1" ht="15" customHeight="1" x14ac:dyDescent="0.25">
      <c r="A9380" s="84"/>
      <c r="B9380" s="85">
        <v>26705</v>
      </c>
      <c r="C9380" s="86" t="s">
        <v>350</v>
      </c>
      <c r="D9380" s="87">
        <v>5600.52</v>
      </c>
      <c r="E9380" s="50"/>
      <c r="F9380" s="50"/>
      <c r="G9380" s="50"/>
      <c r="H9380" s="46"/>
    </row>
    <row r="9381" spans="1:8" s="47" customFormat="1" ht="15" customHeight="1" x14ac:dyDescent="0.25">
      <c r="A9381" s="90"/>
      <c r="B9381" s="90" t="s">
        <v>575</v>
      </c>
      <c r="C9381" s="89" t="s">
        <v>2369</v>
      </c>
      <c r="D9381" s="87">
        <f>MAX(E9381:G9381)</f>
        <v>5660.8</v>
      </c>
      <c r="E9381" s="40"/>
      <c r="F9381" s="37">
        <v>5660.8</v>
      </c>
      <c r="G9381" s="46">
        <v>5660.8</v>
      </c>
      <c r="H9381" s="46"/>
    </row>
    <row r="9382" spans="1:8" s="47" customFormat="1" ht="15" customHeight="1" x14ac:dyDescent="0.25">
      <c r="A9382" s="90"/>
      <c r="B9382" s="90" t="s">
        <v>605</v>
      </c>
      <c r="C9382" s="89" t="s">
        <v>606</v>
      </c>
      <c r="D9382" s="87">
        <f>MAX(E9382:G9382)</f>
        <v>5660.8</v>
      </c>
      <c r="E9382" s="38"/>
      <c r="F9382" s="37">
        <v>5660.8</v>
      </c>
      <c r="G9382" s="46">
        <v>5660.8</v>
      </c>
      <c r="H9382" s="46"/>
    </row>
    <row r="9383" spans="1:8" s="47" customFormat="1" ht="15" customHeight="1" x14ac:dyDescent="0.25">
      <c r="A9383" s="90"/>
      <c r="B9383" s="90" t="s">
        <v>599</v>
      </c>
      <c r="C9383" s="89" t="s">
        <v>600</v>
      </c>
      <c r="D9383" s="87">
        <f>MAX(E9383:G9383)</f>
        <v>5660.8</v>
      </c>
      <c r="E9383" s="38"/>
      <c r="F9383" s="37">
        <v>5660.8</v>
      </c>
      <c r="G9383" s="46">
        <v>5660.8</v>
      </c>
      <c r="H9383" s="46"/>
    </row>
    <row r="9384" spans="1:8" s="47" customFormat="1" ht="15" customHeight="1" x14ac:dyDescent="0.25">
      <c r="A9384" s="90"/>
      <c r="B9384" s="90" t="s">
        <v>620</v>
      </c>
      <c r="C9384" s="89" t="s">
        <v>621</v>
      </c>
      <c r="D9384" s="87">
        <f>MAX(E9384:G9384)</f>
        <v>5660.8</v>
      </c>
      <c r="E9384" s="38"/>
      <c r="F9384" s="37">
        <v>5660.8</v>
      </c>
      <c r="G9384" s="46">
        <v>5660.8</v>
      </c>
      <c r="H9384" s="46"/>
    </row>
    <row r="9385" spans="1:8" s="47" customFormat="1" ht="15" customHeight="1" x14ac:dyDescent="0.25">
      <c r="A9385" s="90"/>
      <c r="B9385" s="90" t="s">
        <v>626</v>
      </c>
      <c r="C9385" s="89" t="s">
        <v>627</v>
      </c>
      <c r="D9385" s="87">
        <f>MAX(E9385:G9385)</f>
        <v>5660.8</v>
      </c>
      <c r="E9385" s="38"/>
      <c r="F9385" s="37">
        <v>5660.8</v>
      </c>
      <c r="G9385" s="46">
        <v>5660.8</v>
      </c>
      <c r="H9385" s="46"/>
    </row>
    <row r="9386" spans="1:8" s="47" customFormat="1" ht="15" customHeight="1" x14ac:dyDescent="0.25">
      <c r="A9386" s="90"/>
      <c r="B9386" s="90" t="s">
        <v>590</v>
      </c>
      <c r="C9386" s="89" t="s">
        <v>2366</v>
      </c>
      <c r="D9386" s="87">
        <f>MAX(E9386:G9386)</f>
        <v>5660.8</v>
      </c>
      <c r="E9386" s="40"/>
      <c r="F9386" s="37">
        <v>5660.8</v>
      </c>
      <c r="G9386" s="46">
        <v>5660.8</v>
      </c>
      <c r="H9386" s="46"/>
    </row>
    <row r="9387" spans="1:8" s="47" customFormat="1" ht="15" customHeight="1" x14ac:dyDescent="0.25">
      <c r="A9387" s="90"/>
      <c r="B9387" s="90" t="s">
        <v>591</v>
      </c>
      <c r="C9387" s="89" t="s">
        <v>2365</v>
      </c>
      <c r="D9387" s="87">
        <f>MAX(E9387:G9387)</f>
        <v>5660.8</v>
      </c>
      <c r="E9387" s="40"/>
      <c r="F9387" s="37">
        <v>5660.8</v>
      </c>
      <c r="G9387" s="46">
        <v>5660.8</v>
      </c>
      <c r="H9387" s="46"/>
    </row>
    <row r="9388" spans="1:8" s="47" customFormat="1" ht="15" customHeight="1" x14ac:dyDescent="0.25">
      <c r="A9388" s="90"/>
      <c r="B9388" s="90" t="s">
        <v>587</v>
      </c>
      <c r="C9388" s="89" t="s">
        <v>2367</v>
      </c>
      <c r="D9388" s="87">
        <f>MAX(E9388:G9388)</f>
        <v>5660.8</v>
      </c>
      <c r="E9388" s="40"/>
      <c r="F9388" s="37">
        <v>5660.8</v>
      </c>
      <c r="G9388" s="46">
        <v>5660.8</v>
      </c>
      <c r="H9388" s="46"/>
    </row>
    <row r="9389" spans="1:8" s="47" customFormat="1" ht="15" customHeight="1" x14ac:dyDescent="0.25">
      <c r="A9389" s="90"/>
      <c r="B9389" s="90" t="s">
        <v>593</v>
      </c>
      <c r="C9389" s="89" t="s">
        <v>594</v>
      </c>
      <c r="D9389" s="87">
        <f>MAX(E9389:G9389)</f>
        <v>5660.8</v>
      </c>
      <c r="E9389" s="38"/>
      <c r="F9389" s="37">
        <v>5660.8</v>
      </c>
      <c r="G9389" s="46">
        <v>5660.8</v>
      </c>
    </row>
    <row r="9390" spans="1:8" s="47" customFormat="1" ht="15" customHeight="1" x14ac:dyDescent="0.25">
      <c r="A9390" s="90"/>
      <c r="B9390" s="90" t="s">
        <v>576</v>
      </c>
      <c r="C9390" s="89" t="s">
        <v>2368</v>
      </c>
      <c r="D9390" s="87">
        <f>MAX(E9390:G9390)</f>
        <v>5660.8</v>
      </c>
      <c r="E9390" s="40"/>
      <c r="F9390" s="37">
        <v>5660.8</v>
      </c>
      <c r="G9390" s="46">
        <v>5660.8</v>
      </c>
    </row>
    <row r="9391" spans="1:8" s="47" customFormat="1" ht="15" customHeight="1" x14ac:dyDescent="0.25">
      <c r="A9391" s="85" t="s">
        <v>2495</v>
      </c>
      <c r="B9391" s="85" t="s">
        <v>2495</v>
      </c>
      <c r="C9391" s="86" t="s">
        <v>3547</v>
      </c>
      <c r="D9391" s="87">
        <f>MAX(E9391:G9391)</f>
        <v>5670</v>
      </c>
      <c r="E9391" s="45">
        <v>4536</v>
      </c>
      <c r="F9391" s="45">
        <f>E9391*1.25</f>
        <v>5670</v>
      </c>
      <c r="G9391" s="46">
        <v>5670</v>
      </c>
    </row>
    <row r="9392" spans="1:8" s="47" customFormat="1" ht="15" customHeight="1" x14ac:dyDescent="0.25">
      <c r="A9392" s="85" t="s">
        <v>25</v>
      </c>
      <c r="B9392" s="85" t="s">
        <v>2495</v>
      </c>
      <c r="C9392" s="86" t="s">
        <v>3540</v>
      </c>
      <c r="D9392" s="87">
        <f>MAX(E9392:G9392)</f>
        <v>5671.25</v>
      </c>
      <c r="E9392" s="45">
        <v>4537</v>
      </c>
      <c r="F9392" s="45">
        <f>E9392*1.25</f>
        <v>5671.25</v>
      </c>
      <c r="G9392" s="46">
        <v>5671.25</v>
      </c>
    </row>
    <row r="9393" spans="1:8" s="47" customFormat="1" ht="15" customHeight="1" x14ac:dyDescent="0.25">
      <c r="A9393" s="85" t="s">
        <v>25</v>
      </c>
      <c r="B9393" s="85" t="s">
        <v>2495</v>
      </c>
      <c r="C9393" s="86" t="s">
        <v>2988</v>
      </c>
      <c r="D9393" s="87">
        <f>MAX(E9393:G9393)</f>
        <v>5671.25</v>
      </c>
      <c r="E9393" s="45">
        <v>4537</v>
      </c>
      <c r="F9393" s="45">
        <f>E9393*1.25</f>
        <v>5671.25</v>
      </c>
      <c r="G9393" s="46">
        <v>5671.25</v>
      </c>
      <c r="H9393" s="46"/>
    </row>
    <row r="9394" spans="1:8" s="47" customFormat="1" ht="15" customHeight="1" x14ac:dyDescent="0.25">
      <c r="A9394" s="85" t="s">
        <v>25</v>
      </c>
      <c r="B9394" s="85" t="s">
        <v>2495</v>
      </c>
      <c r="C9394" s="86" t="s">
        <v>3551</v>
      </c>
      <c r="D9394" s="87">
        <f>MAX(E9394:G9394)</f>
        <v>5671.25</v>
      </c>
      <c r="E9394" s="45">
        <v>4537</v>
      </c>
      <c r="F9394" s="45">
        <f>E9394*1.25</f>
        <v>5671.25</v>
      </c>
      <c r="G9394" s="46">
        <v>5671.25</v>
      </c>
    </row>
    <row r="9395" spans="1:8" s="47" customFormat="1" ht="15" customHeight="1" x14ac:dyDescent="0.25">
      <c r="A9395" s="85" t="s">
        <v>25</v>
      </c>
      <c r="B9395" s="85" t="s">
        <v>2495</v>
      </c>
      <c r="C9395" s="86" t="s">
        <v>3534</v>
      </c>
      <c r="D9395" s="87">
        <f>MAX(E9395:G9395)</f>
        <v>5671.25</v>
      </c>
      <c r="E9395" s="45">
        <v>4537</v>
      </c>
      <c r="F9395" s="45">
        <f>E9395*1.25</f>
        <v>5671.25</v>
      </c>
      <c r="G9395" s="46">
        <v>5671.25</v>
      </c>
      <c r="H9395" s="46"/>
    </row>
    <row r="9396" spans="1:8" s="47" customFormat="1" ht="15" customHeight="1" x14ac:dyDescent="0.25">
      <c r="A9396" s="85" t="s">
        <v>25</v>
      </c>
      <c r="B9396" s="85" t="s">
        <v>2495</v>
      </c>
      <c r="C9396" s="86" t="s">
        <v>3619</v>
      </c>
      <c r="D9396" s="87">
        <f>MAX(E9396:G9396)</f>
        <v>5671.25</v>
      </c>
      <c r="E9396" s="45">
        <v>4537</v>
      </c>
      <c r="F9396" s="45">
        <f>E9396*1.25</f>
        <v>5671.25</v>
      </c>
      <c r="G9396" s="46">
        <v>5671.25</v>
      </c>
      <c r="H9396" s="46"/>
    </row>
    <row r="9397" spans="1:8" s="47" customFormat="1" ht="15" customHeight="1" x14ac:dyDescent="0.25">
      <c r="A9397" s="85" t="s">
        <v>25</v>
      </c>
      <c r="B9397" s="85" t="s">
        <v>2495</v>
      </c>
      <c r="C9397" s="86" t="s">
        <v>3541</v>
      </c>
      <c r="D9397" s="87">
        <f>MAX(E9397:G9397)</f>
        <v>5671.25</v>
      </c>
      <c r="E9397" s="45">
        <v>4537</v>
      </c>
      <c r="F9397" s="45">
        <f>E9397*1.25</f>
        <v>5671.25</v>
      </c>
      <c r="G9397" s="46">
        <v>5671.25</v>
      </c>
    </row>
    <row r="9398" spans="1:8" s="47" customFormat="1" ht="15" customHeight="1" x14ac:dyDescent="0.25">
      <c r="A9398" s="85" t="s">
        <v>25</v>
      </c>
      <c r="B9398" s="85" t="s">
        <v>2495</v>
      </c>
      <c r="C9398" s="86" t="s">
        <v>2961</v>
      </c>
      <c r="D9398" s="87">
        <f>MAX(E9398:G9398)</f>
        <v>5671.25</v>
      </c>
      <c r="E9398" s="45">
        <v>4537</v>
      </c>
      <c r="F9398" s="45">
        <f>E9398*1.25</f>
        <v>5671.25</v>
      </c>
      <c r="G9398" s="46">
        <v>5671.25</v>
      </c>
      <c r="H9398" s="46"/>
    </row>
    <row r="9399" spans="1:8" s="47" customFormat="1" ht="15" customHeight="1" x14ac:dyDescent="0.25">
      <c r="A9399" s="85" t="s">
        <v>25</v>
      </c>
      <c r="B9399" s="85" t="s">
        <v>2495</v>
      </c>
      <c r="C9399" s="86" t="s">
        <v>3526</v>
      </c>
      <c r="D9399" s="87">
        <f>MAX(E9399:G9399)</f>
        <v>5671.25</v>
      </c>
      <c r="E9399" s="45">
        <v>4537</v>
      </c>
      <c r="F9399" s="45">
        <f>E9399*1.25</f>
        <v>5671.25</v>
      </c>
      <c r="G9399" s="46">
        <v>5671.25</v>
      </c>
      <c r="H9399" s="46"/>
    </row>
    <row r="9400" spans="1:8" s="47" customFormat="1" ht="15" customHeight="1" x14ac:dyDescent="0.25">
      <c r="A9400" s="85" t="s">
        <v>25</v>
      </c>
      <c r="B9400" s="85" t="s">
        <v>2495</v>
      </c>
      <c r="C9400" s="86" t="s">
        <v>3563</v>
      </c>
      <c r="D9400" s="87">
        <f>MAX(E9400:G9400)</f>
        <v>5671.25</v>
      </c>
      <c r="E9400" s="45">
        <v>4537</v>
      </c>
      <c r="F9400" s="45">
        <f>E9400*1.25</f>
        <v>5671.25</v>
      </c>
      <c r="G9400" s="46">
        <v>5671.25</v>
      </c>
      <c r="H9400" s="46"/>
    </row>
    <row r="9401" spans="1:8" s="47" customFormat="1" ht="15" customHeight="1" x14ac:dyDescent="0.25">
      <c r="A9401" s="85" t="s">
        <v>25</v>
      </c>
      <c r="B9401" s="85" t="s">
        <v>2495</v>
      </c>
      <c r="C9401" s="86" t="s">
        <v>3546</v>
      </c>
      <c r="D9401" s="87">
        <f>MAX(E9401:G9401)</f>
        <v>5671.25</v>
      </c>
      <c r="E9401" s="45">
        <v>4537</v>
      </c>
      <c r="F9401" s="45">
        <f>E9401*1.25</f>
        <v>5671.25</v>
      </c>
      <c r="G9401" s="46">
        <v>5671.25</v>
      </c>
      <c r="H9401" s="46"/>
    </row>
    <row r="9402" spans="1:8" s="47" customFormat="1" ht="15" customHeight="1" x14ac:dyDescent="0.25">
      <c r="A9402" s="85" t="s">
        <v>25</v>
      </c>
      <c r="B9402" s="85" t="s">
        <v>2495</v>
      </c>
      <c r="C9402" s="86" t="s">
        <v>3698</v>
      </c>
      <c r="D9402" s="87">
        <f>MAX(E9402:G9402)</f>
        <v>5671.25</v>
      </c>
      <c r="E9402" s="45">
        <v>4537</v>
      </c>
      <c r="F9402" s="45">
        <f>E9402*1.25</f>
        <v>5671.25</v>
      </c>
      <c r="G9402" s="46">
        <v>5671.25</v>
      </c>
      <c r="H9402" s="46"/>
    </row>
    <row r="9403" spans="1:8" s="47" customFormat="1" ht="15" customHeight="1" x14ac:dyDescent="0.25">
      <c r="A9403" s="85" t="s">
        <v>25</v>
      </c>
      <c r="B9403" s="85" t="s">
        <v>25</v>
      </c>
      <c r="C9403" s="86" t="s">
        <v>3550</v>
      </c>
      <c r="D9403" s="87">
        <f>MAX(E9403:G9403)</f>
        <v>5671.25</v>
      </c>
      <c r="E9403" s="45">
        <v>4537</v>
      </c>
      <c r="F9403" s="45">
        <f>E9403*1.25</f>
        <v>5671.25</v>
      </c>
      <c r="G9403" s="46">
        <v>5671.25</v>
      </c>
      <c r="H9403" s="46"/>
    </row>
    <row r="9404" spans="1:8" s="47" customFormat="1" ht="15" customHeight="1" x14ac:dyDescent="0.25">
      <c r="A9404" s="85" t="s">
        <v>2495</v>
      </c>
      <c r="B9404" s="85">
        <v>78459</v>
      </c>
      <c r="C9404" s="86" t="s">
        <v>7052</v>
      </c>
      <c r="D9404" s="87">
        <f>MAX(E9404:G9404)</f>
        <v>5690.9249999999993</v>
      </c>
      <c r="E9404" s="45">
        <v>4552.74</v>
      </c>
      <c r="F9404" s="45">
        <f>E9404*1.25</f>
        <v>5690.9249999999993</v>
      </c>
      <c r="G9404" s="46">
        <v>5690.9249999999993</v>
      </c>
      <c r="H9404" s="46"/>
    </row>
    <row r="9405" spans="1:8" s="47" customFormat="1" ht="15" customHeight="1" x14ac:dyDescent="0.25">
      <c r="A9405" s="85">
        <v>71552</v>
      </c>
      <c r="B9405" s="85">
        <v>71552</v>
      </c>
      <c r="C9405" s="86" t="s">
        <v>7964</v>
      </c>
      <c r="D9405" s="87">
        <f>MAX(E9405:G9405)</f>
        <v>5710.4375</v>
      </c>
      <c r="E9405" s="48">
        <v>4568.3500000000004</v>
      </c>
      <c r="F9405" s="48">
        <f>E9405*1.25</f>
        <v>5710.4375</v>
      </c>
      <c r="G9405" s="46">
        <v>5710.4375</v>
      </c>
      <c r="H9405" s="46"/>
    </row>
    <row r="9406" spans="1:8" s="47" customFormat="1" ht="15" customHeight="1" x14ac:dyDescent="0.25">
      <c r="A9406" s="85">
        <v>73723</v>
      </c>
      <c r="B9406" s="85">
        <v>73723</v>
      </c>
      <c r="C9406" s="86" t="s">
        <v>7974</v>
      </c>
      <c r="D9406" s="87">
        <f>MAX(E9406:G9406)</f>
        <v>5740.4875000000002</v>
      </c>
      <c r="E9406" s="48">
        <v>4592.3900000000003</v>
      </c>
      <c r="F9406" s="48">
        <f>E9406*1.25</f>
        <v>5740.4875000000002</v>
      </c>
      <c r="G9406" s="46">
        <v>5740.4875000000002</v>
      </c>
    </row>
    <row r="9407" spans="1:8" s="47" customFormat="1" ht="15" customHeight="1" x14ac:dyDescent="0.25">
      <c r="A9407" s="85">
        <v>73223</v>
      </c>
      <c r="B9407" s="85">
        <v>73223</v>
      </c>
      <c r="C9407" s="86" t="s">
        <v>7970</v>
      </c>
      <c r="D9407" s="87">
        <f>MAX(E9407:G9407)</f>
        <v>5740.4875000000002</v>
      </c>
      <c r="E9407" s="48">
        <v>4592.3900000000003</v>
      </c>
      <c r="F9407" s="48">
        <f>E9407*1.25</f>
        <v>5740.4875000000002</v>
      </c>
      <c r="G9407" s="46">
        <v>5740.4875000000002</v>
      </c>
    </row>
    <row r="9408" spans="1:8" s="47" customFormat="1" ht="15" customHeight="1" x14ac:dyDescent="0.25">
      <c r="A9408" s="85" t="s">
        <v>21</v>
      </c>
      <c r="B9408" s="85" t="s">
        <v>2495</v>
      </c>
      <c r="C9408" s="86" t="s">
        <v>4165</v>
      </c>
      <c r="D9408" s="87">
        <f>MAX(E9408:G9408)</f>
        <v>5745</v>
      </c>
      <c r="E9408" s="45">
        <v>4596</v>
      </c>
      <c r="F9408" s="45">
        <f>E9408*1.25</f>
        <v>5745</v>
      </c>
      <c r="G9408" s="46">
        <v>5745</v>
      </c>
    </row>
    <row r="9409" spans="1:8" s="47" customFormat="1" ht="15" customHeight="1" x14ac:dyDescent="0.25">
      <c r="A9409" s="85" t="s">
        <v>2495</v>
      </c>
      <c r="B9409" s="85" t="s">
        <v>2495</v>
      </c>
      <c r="C9409" s="86" t="s">
        <v>3052</v>
      </c>
      <c r="D9409" s="87">
        <f>MAX(E9409:G9409)</f>
        <v>5745</v>
      </c>
      <c r="E9409" s="45">
        <v>4596</v>
      </c>
      <c r="F9409" s="45">
        <f>E9409*1.25</f>
        <v>5745</v>
      </c>
      <c r="G9409" s="46">
        <v>5745</v>
      </c>
    </row>
    <row r="9410" spans="1:8" s="47" customFormat="1" ht="15" customHeight="1" x14ac:dyDescent="0.25">
      <c r="A9410" s="85" t="s">
        <v>2495</v>
      </c>
      <c r="B9410" s="85" t="s">
        <v>2495</v>
      </c>
      <c r="C9410" s="86" t="s">
        <v>3573</v>
      </c>
      <c r="D9410" s="87">
        <f>MAX(E9410:G9410)</f>
        <v>5745</v>
      </c>
      <c r="E9410" s="45">
        <v>4596</v>
      </c>
      <c r="F9410" s="45">
        <f>E9410*1.25</f>
        <v>5745</v>
      </c>
      <c r="G9410" s="46">
        <v>5745</v>
      </c>
      <c r="H9410" s="46"/>
    </row>
    <row r="9411" spans="1:8" s="47" customFormat="1" ht="15" customHeight="1" x14ac:dyDescent="0.25">
      <c r="A9411" s="85" t="s">
        <v>25</v>
      </c>
      <c r="B9411" s="85" t="s">
        <v>2495</v>
      </c>
      <c r="C9411" s="86" t="s">
        <v>4003</v>
      </c>
      <c r="D9411" s="87">
        <f>MAX(E9411:G9411)</f>
        <v>5745</v>
      </c>
      <c r="E9411" s="45">
        <v>4596</v>
      </c>
      <c r="F9411" s="45">
        <f>E9411*1.25</f>
        <v>5745</v>
      </c>
      <c r="G9411" s="46">
        <v>5745</v>
      </c>
    </row>
    <row r="9412" spans="1:8" s="47" customFormat="1" ht="15" customHeight="1" x14ac:dyDescent="0.25">
      <c r="A9412" s="85" t="s">
        <v>25</v>
      </c>
      <c r="B9412" s="85" t="s">
        <v>2495</v>
      </c>
      <c r="C9412" s="86" t="s">
        <v>3322</v>
      </c>
      <c r="D9412" s="87">
        <f>MAX(E9412:G9412)</f>
        <v>5745</v>
      </c>
      <c r="E9412" s="45">
        <v>4596</v>
      </c>
      <c r="F9412" s="45">
        <f>E9412*1.25</f>
        <v>5745</v>
      </c>
      <c r="G9412" s="46">
        <v>5745</v>
      </c>
      <c r="H9412" s="46"/>
    </row>
    <row r="9413" spans="1:8" s="47" customFormat="1" ht="15" customHeight="1" x14ac:dyDescent="0.25">
      <c r="A9413" s="85" t="s">
        <v>25</v>
      </c>
      <c r="B9413" s="85" t="s">
        <v>2495</v>
      </c>
      <c r="C9413" s="86" t="s">
        <v>4062</v>
      </c>
      <c r="D9413" s="87">
        <f>MAX(E9413:G9413)</f>
        <v>5745</v>
      </c>
      <c r="E9413" s="45">
        <v>4596</v>
      </c>
      <c r="F9413" s="45">
        <f>E9413*1.25</f>
        <v>5745</v>
      </c>
      <c r="G9413" s="46">
        <v>5745</v>
      </c>
      <c r="H9413" s="46"/>
    </row>
    <row r="9414" spans="1:8" s="47" customFormat="1" ht="15" customHeight="1" x14ac:dyDescent="0.25">
      <c r="A9414" s="85" t="s">
        <v>25</v>
      </c>
      <c r="B9414" s="85" t="s">
        <v>2495</v>
      </c>
      <c r="C9414" s="86" t="s">
        <v>3983</v>
      </c>
      <c r="D9414" s="87">
        <f>MAX(E9414:G9414)</f>
        <v>5745</v>
      </c>
      <c r="E9414" s="45">
        <v>4596</v>
      </c>
      <c r="F9414" s="45">
        <f>E9414*1.25</f>
        <v>5745</v>
      </c>
      <c r="G9414" s="46">
        <v>5745</v>
      </c>
    </row>
    <row r="9415" spans="1:8" s="47" customFormat="1" ht="15" customHeight="1" x14ac:dyDescent="0.25">
      <c r="A9415" s="85" t="s">
        <v>25</v>
      </c>
      <c r="B9415" s="85" t="s">
        <v>2495</v>
      </c>
      <c r="C9415" s="86" t="s">
        <v>3935</v>
      </c>
      <c r="D9415" s="87">
        <f>MAX(E9415:G9415)</f>
        <v>5745</v>
      </c>
      <c r="E9415" s="45">
        <v>4596</v>
      </c>
      <c r="F9415" s="45">
        <f>E9415*1.25</f>
        <v>5745</v>
      </c>
      <c r="G9415" s="46">
        <v>5745</v>
      </c>
      <c r="H9415" s="46"/>
    </row>
    <row r="9416" spans="1:8" s="47" customFormat="1" ht="15" customHeight="1" x14ac:dyDescent="0.25">
      <c r="A9416" s="85" t="s">
        <v>25</v>
      </c>
      <c r="B9416" s="85" t="s">
        <v>2495</v>
      </c>
      <c r="C9416" s="86" t="s">
        <v>3927</v>
      </c>
      <c r="D9416" s="87">
        <f>MAX(E9416:G9416)</f>
        <v>5745</v>
      </c>
      <c r="E9416" s="45">
        <v>4596</v>
      </c>
      <c r="F9416" s="45">
        <f>E9416*1.25</f>
        <v>5745</v>
      </c>
      <c r="G9416" s="46">
        <v>5745</v>
      </c>
    </row>
    <row r="9417" spans="1:8" s="47" customFormat="1" ht="15" customHeight="1" x14ac:dyDescent="0.25">
      <c r="A9417" s="85" t="s">
        <v>25</v>
      </c>
      <c r="B9417" s="85" t="s">
        <v>2495</v>
      </c>
      <c r="C9417" s="86" t="s">
        <v>4085</v>
      </c>
      <c r="D9417" s="87">
        <f>MAX(E9417:G9417)</f>
        <v>5745</v>
      </c>
      <c r="E9417" s="45">
        <v>4596</v>
      </c>
      <c r="F9417" s="45">
        <f>E9417*1.25</f>
        <v>5745</v>
      </c>
      <c r="G9417" s="46">
        <v>5745</v>
      </c>
      <c r="H9417" s="46"/>
    </row>
    <row r="9418" spans="1:8" s="47" customFormat="1" ht="15" customHeight="1" x14ac:dyDescent="0.25">
      <c r="A9418" s="85" t="s">
        <v>2495</v>
      </c>
      <c r="B9418" s="85" t="s">
        <v>2495</v>
      </c>
      <c r="C9418" s="86" t="s">
        <v>4158</v>
      </c>
      <c r="D9418" s="87">
        <f>MAX(E9418:G9418)</f>
        <v>5747.5</v>
      </c>
      <c r="E9418" s="45">
        <v>4598</v>
      </c>
      <c r="F9418" s="45">
        <f>E9418*1.25</f>
        <v>5747.5</v>
      </c>
      <c r="G9418" s="46">
        <v>5747.5</v>
      </c>
      <c r="H9418" s="46"/>
    </row>
    <row r="9419" spans="1:8" s="47" customFormat="1" ht="15" customHeight="1" x14ac:dyDescent="0.25">
      <c r="A9419" s="85" t="s">
        <v>25</v>
      </c>
      <c r="B9419" s="85" t="s">
        <v>2495</v>
      </c>
      <c r="C9419" s="86" t="s">
        <v>4201</v>
      </c>
      <c r="D9419" s="87">
        <f>MAX(E9419:G9419)</f>
        <v>5750</v>
      </c>
      <c r="E9419" s="45">
        <v>4600</v>
      </c>
      <c r="F9419" s="45">
        <f>E9419*1.25</f>
        <v>5750</v>
      </c>
      <c r="G9419" s="46">
        <v>5750</v>
      </c>
      <c r="H9419" s="46"/>
    </row>
    <row r="9420" spans="1:8" s="47" customFormat="1" ht="15" customHeight="1" x14ac:dyDescent="0.25">
      <c r="A9420" s="85">
        <v>74183</v>
      </c>
      <c r="B9420" s="85">
        <v>74183</v>
      </c>
      <c r="C9420" s="86" t="s">
        <v>7976</v>
      </c>
      <c r="D9420" s="87">
        <f>MAX(E9420:G9420)</f>
        <v>5753.1624999999995</v>
      </c>
      <c r="E9420" s="48">
        <v>4602.53</v>
      </c>
      <c r="F9420" s="48">
        <f>E9420*1.25</f>
        <v>5753.1624999999995</v>
      </c>
      <c r="G9420" s="46">
        <v>5753.1624999999995</v>
      </c>
      <c r="H9420" s="46"/>
    </row>
    <row r="9421" spans="1:8" s="47" customFormat="1" ht="15" customHeight="1" x14ac:dyDescent="0.25">
      <c r="A9421" s="85">
        <v>72197</v>
      </c>
      <c r="B9421" s="85">
        <v>72197</v>
      </c>
      <c r="C9421" s="86" t="s">
        <v>7966</v>
      </c>
      <c r="D9421" s="87">
        <f>MAX(E9421:G9421)</f>
        <v>5753.1624999999995</v>
      </c>
      <c r="E9421" s="48">
        <v>4602.53</v>
      </c>
      <c r="F9421" s="48">
        <f>E9421*1.25</f>
        <v>5753.1624999999995</v>
      </c>
      <c r="G9421" s="46">
        <v>5753.1624999999995</v>
      </c>
      <c r="H9421" s="46"/>
    </row>
    <row r="9422" spans="1:8" s="47" customFormat="1" ht="15" customHeight="1" x14ac:dyDescent="0.25">
      <c r="A9422" s="85">
        <v>75726</v>
      </c>
      <c r="B9422" s="85">
        <v>75726</v>
      </c>
      <c r="C9422" s="86" t="s">
        <v>6076</v>
      </c>
      <c r="D9422" s="87">
        <f>MAX(E9422:G9422)</f>
        <v>5753.6125000000002</v>
      </c>
      <c r="E9422" s="48">
        <v>4602.8900000000003</v>
      </c>
      <c r="F9422" s="48">
        <f>E9422*1.25</f>
        <v>5753.6125000000002</v>
      </c>
      <c r="G9422" s="49">
        <v>5753.6125000000002</v>
      </c>
      <c r="H9422" s="46"/>
    </row>
    <row r="9423" spans="1:8" s="47" customFormat="1" ht="15" customHeight="1" x14ac:dyDescent="0.25">
      <c r="A9423" s="85">
        <v>75726</v>
      </c>
      <c r="B9423" s="85">
        <v>75726</v>
      </c>
      <c r="C9423" s="86" t="s">
        <v>6077</v>
      </c>
      <c r="D9423" s="87">
        <f>MAX(E9423:G9423)</f>
        <v>5753.6125000000002</v>
      </c>
      <c r="E9423" s="45">
        <v>4602.8900000000003</v>
      </c>
      <c r="F9423" s="45">
        <f>E9423*1.25</f>
        <v>5753.6125000000002</v>
      </c>
      <c r="G9423" s="46">
        <v>5753.6125000000002</v>
      </c>
      <c r="H9423" s="46"/>
    </row>
    <row r="9424" spans="1:8" s="47" customFormat="1" ht="15" customHeight="1" x14ac:dyDescent="0.25">
      <c r="A9424" s="85" t="s">
        <v>2495</v>
      </c>
      <c r="B9424" s="85" t="s">
        <v>2495</v>
      </c>
      <c r="C9424" s="86" t="s">
        <v>8011</v>
      </c>
      <c r="D9424" s="87">
        <f>MAX(E9424:G9424)</f>
        <v>5779.1875</v>
      </c>
      <c r="E9424" s="48">
        <v>4623.3500000000004</v>
      </c>
      <c r="F9424" s="48">
        <f>E9424*1.25</f>
        <v>5779.1875</v>
      </c>
      <c r="G9424" s="46">
        <v>5779.1875</v>
      </c>
      <c r="H9424" s="46"/>
    </row>
    <row r="9425" spans="1:8" s="47" customFormat="1" ht="15" customHeight="1" x14ac:dyDescent="0.25">
      <c r="A9425" s="85" t="s">
        <v>21</v>
      </c>
      <c r="B9425" s="85" t="s">
        <v>2495</v>
      </c>
      <c r="C9425" s="86" t="s">
        <v>4145</v>
      </c>
      <c r="D9425" s="87">
        <f>MAX(E9425:G9425)</f>
        <v>5795</v>
      </c>
      <c r="E9425" s="45">
        <v>4636</v>
      </c>
      <c r="F9425" s="45">
        <f>E9425*1.25</f>
        <v>5795</v>
      </c>
      <c r="G9425" s="46">
        <v>5795</v>
      </c>
      <c r="H9425" s="46"/>
    </row>
    <row r="9426" spans="1:8" s="47" customFormat="1" ht="15" customHeight="1" x14ac:dyDescent="0.25">
      <c r="A9426" s="85">
        <v>27301</v>
      </c>
      <c r="B9426" s="85">
        <v>27301</v>
      </c>
      <c r="C9426" s="86" t="s">
        <v>7431</v>
      </c>
      <c r="D9426" s="87">
        <f>MAX(E9426:G9426)</f>
        <v>5797.2249999999995</v>
      </c>
      <c r="E9426" s="45">
        <v>4637.78</v>
      </c>
      <c r="F9426" s="45">
        <f>E9426*1.25</f>
        <v>5797.2249999999995</v>
      </c>
      <c r="G9426" s="46">
        <v>5797.2249999999995</v>
      </c>
      <c r="H9426" s="46"/>
    </row>
    <row r="9427" spans="1:8" s="47" customFormat="1" ht="15" customHeight="1" x14ac:dyDescent="0.25">
      <c r="A9427" s="85">
        <v>27603</v>
      </c>
      <c r="B9427" s="85">
        <v>27603</v>
      </c>
      <c r="C9427" s="86" t="s">
        <v>7433</v>
      </c>
      <c r="D9427" s="87">
        <f>MAX(E9427:G9427)</f>
        <v>5797.2249999999995</v>
      </c>
      <c r="E9427" s="45">
        <v>4637.78</v>
      </c>
      <c r="F9427" s="45">
        <f>E9427*1.25</f>
        <v>5797.2249999999995</v>
      </c>
      <c r="G9427" s="46">
        <v>5797.2249999999995</v>
      </c>
      <c r="H9427" s="46"/>
    </row>
    <row r="9428" spans="1:8" s="47" customFormat="1" ht="15" customHeight="1" x14ac:dyDescent="0.25">
      <c r="A9428" s="85">
        <v>27372</v>
      </c>
      <c r="B9428" s="85">
        <v>27372</v>
      </c>
      <c r="C9428" s="86" t="s">
        <v>7432</v>
      </c>
      <c r="D9428" s="87">
        <f>MAX(E9428:G9428)</f>
        <v>5797.2249999999995</v>
      </c>
      <c r="E9428" s="45">
        <v>4637.78</v>
      </c>
      <c r="F9428" s="45">
        <f>E9428*1.25</f>
        <v>5797.2249999999995</v>
      </c>
      <c r="G9428" s="46">
        <v>5797.2249999999995</v>
      </c>
      <c r="H9428" s="46"/>
    </row>
    <row r="9429" spans="1:8" s="47" customFormat="1" ht="15" customHeight="1" x14ac:dyDescent="0.25">
      <c r="A9429" s="85">
        <v>45307</v>
      </c>
      <c r="B9429" s="85">
        <v>45307</v>
      </c>
      <c r="C9429" s="86" t="s">
        <v>7467</v>
      </c>
      <c r="D9429" s="87">
        <f>MAX(E9429:G9429)</f>
        <v>5860.45</v>
      </c>
      <c r="E9429" s="45">
        <v>4688.3599999999997</v>
      </c>
      <c r="F9429" s="45">
        <f>E9429*1.25</f>
        <v>5860.45</v>
      </c>
      <c r="G9429" s="46">
        <v>5860.45</v>
      </c>
      <c r="H9429" s="46"/>
    </row>
    <row r="9430" spans="1:8" s="47" customFormat="1" ht="15" customHeight="1" x14ac:dyDescent="0.25">
      <c r="A9430" s="85">
        <v>77295</v>
      </c>
      <c r="B9430" s="85">
        <v>77295</v>
      </c>
      <c r="C9430" s="86" t="s">
        <v>6139</v>
      </c>
      <c r="D9430" s="87">
        <f>MAX(E9430:G9430)</f>
        <v>5903.875</v>
      </c>
      <c r="E9430" s="45">
        <v>4723.1000000000004</v>
      </c>
      <c r="F9430" s="45">
        <f>E9430*1.25</f>
        <v>5903.875</v>
      </c>
      <c r="G9430" s="46">
        <v>5903.875</v>
      </c>
      <c r="H9430" s="46"/>
    </row>
    <row r="9431" spans="1:8" s="47" customFormat="1" ht="15" customHeight="1" x14ac:dyDescent="0.25">
      <c r="A9431" s="85" t="s">
        <v>2495</v>
      </c>
      <c r="B9431" s="85" t="s">
        <v>2495</v>
      </c>
      <c r="C9431" s="86" t="s">
        <v>3637</v>
      </c>
      <c r="D9431" s="87">
        <f>MAX(E9431:G9431)</f>
        <v>5990</v>
      </c>
      <c r="E9431" s="45">
        <v>4792</v>
      </c>
      <c r="F9431" s="45">
        <f>E9431*1.25</f>
        <v>5990</v>
      </c>
      <c r="G9431" s="46">
        <v>5990</v>
      </c>
      <c r="H9431" s="46"/>
    </row>
    <row r="9432" spans="1:8" s="47" customFormat="1" ht="15" customHeight="1" x14ac:dyDescent="0.25">
      <c r="A9432" s="85" t="s">
        <v>25</v>
      </c>
      <c r="B9432" s="85" t="s">
        <v>2495</v>
      </c>
      <c r="C9432" s="86" t="s">
        <v>3834</v>
      </c>
      <c r="D9432" s="87">
        <f>MAX(E9432:G9432)</f>
        <v>5995</v>
      </c>
      <c r="E9432" s="45">
        <v>4796</v>
      </c>
      <c r="F9432" s="45">
        <f>E9432*1.25</f>
        <v>5995</v>
      </c>
      <c r="G9432" s="46">
        <v>5995</v>
      </c>
      <c r="H9432" s="46"/>
    </row>
    <row r="9433" spans="1:8" s="47" customFormat="1" ht="15" customHeight="1" x14ac:dyDescent="0.25">
      <c r="A9433" s="85" t="s">
        <v>2495</v>
      </c>
      <c r="B9433" s="85" t="s">
        <v>2495</v>
      </c>
      <c r="C9433" s="86" t="s">
        <v>3822</v>
      </c>
      <c r="D9433" s="87">
        <f>MAX(E9433:G9433)</f>
        <v>5995</v>
      </c>
      <c r="E9433" s="45">
        <v>4796</v>
      </c>
      <c r="F9433" s="45">
        <f>E9433*1.25</f>
        <v>5995</v>
      </c>
      <c r="G9433" s="46">
        <v>5995</v>
      </c>
      <c r="H9433" s="46"/>
    </row>
    <row r="9434" spans="1:8" s="47" customFormat="1" ht="15" customHeight="1" x14ac:dyDescent="0.25">
      <c r="A9434" s="85" t="s">
        <v>2495</v>
      </c>
      <c r="B9434" s="85" t="s">
        <v>2495</v>
      </c>
      <c r="C9434" s="86" t="s">
        <v>3792</v>
      </c>
      <c r="D9434" s="87">
        <f>MAX(E9434:G9434)</f>
        <v>5995</v>
      </c>
      <c r="E9434" s="45">
        <v>4796</v>
      </c>
      <c r="F9434" s="45">
        <f>E9434*1.25</f>
        <v>5995</v>
      </c>
      <c r="G9434" s="46">
        <v>5995</v>
      </c>
    </row>
    <row r="9435" spans="1:8" s="47" customFormat="1" ht="15" customHeight="1" x14ac:dyDescent="0.25">
      <c r="A9435" s="85" t="s">
        <v>2495</v>
      </c>
      <c r="B9435" s="85" t="s">
        <v>2495</v>
      </c>
      <c r="C9435" s="86" t="s">
        <v>3793</v>
      </c>
      <c r="D9435" s="87">
        <f>MAX(E9435:G9435)</f>
        <v>5995</v>
      </c>
      <c r="E9435" s="45">
        <v>4796</v>
      </c>
      <c r="F9435" s="45">
        <f>E9435*1.25</f>
        <v>5995</v>
      </c>
      <c r="G9435" s="46">
        <v>5995</v>
      </c>
    </row>
    <row r="9436" spans="1:8" s="47" customFormat="1" ht="15" customHeight="1" x14ac:dyDescent="0.25">
      <c r="A9436" s="85" t="s">
        <v>25</v>
      </c>
      <c r="B9436" s="85" t="s">
        <v>2495</v>
      </c>
      <c r="C9436" s="86" t="s">
        <v>3838</v>
      </c>
      <c r="D9436" s="87">
        <f>MAX(E9436:G9436)</f>
        <v>5995</v>
      </c>
      <c r="E9436" s="45">
        <v>4796</v>
      </c>
      <c r="F9436" s="45">
        <f>E9436*1.25</f>
        <v>5995</v>
      </c>
      <c r="G9436" s="46">
        <v>5995</v>
      </c>
    </row>
    <row r="9437" spans="1:8" s="47" customFormat="1" ht="15" customHeight="1" x14ac:dyDescent="0.25">
      <c r="A9437" s="85" t="s">
        <v>25</v>
      </c>
      <c r="B9437" s="85" t="s">
        <v>2495</v>
      </c>
      <c r="C9437" s="86" t="s">
        <v>3916</v>
      </c>
      <c r="D9437" s="87">
        <f>MAX(E9437:G9437)</f>
        <v>5995</v>
      </c>
      <c r="E9437" s="45">
        <v>4796</v>
      </c>
      <c r="F9437" s="45">
        <f>E9437*1.25</f>
        <v>5995</v>
      </c>
      <c r="G9437" s="46">
        <v>5995</v>
      </c>
    </row>
    <row r="9438" spans="1:8" s="47" customFormat="1" ht="15" customHeight="1" x14ac:dyDescent="0.25">
      <c r="A9438" s="85" t="s">
        <v>25</v>
      </c>
      <c r="B9438" s="85" t="s">
        <v>2495</v>
      </c>
      <c r="C9438" s="86" t="s">
        <v>3982</v>
      </c>
      <c r="D9438" s="87">
        <f>MAX(E9438:G9438)</f>
        <v>5995</v>
      </c>
      <c r="E9438" s="45">
        <v>4796</v>
      </c>
      <c r="F9438" s="45">
        <f>E9438*1.25</f>
        <v>5995</v>
      </c>
      <c r="G9438" s="46">
        <v>5995</v>
      </c>
    </row>
    <row r="9439" spans="1:8" s="47" customFormat="1" ht="15" customHeight="1" x14ac:dyDescent="0.25">
      <c r="A9439" s="85" t="s">
        <v>2495</v>
      </c>
      <c r="B9439" s="85" t="s">
        <v>2495</v>
      </c>
      <c r="C9439" s="86" t="s">
        <v>3854</v>
      </c>
      <c r="D9439" s="87">
        <f>MAX(E9439:G9439)</f>
        <v>5995</v>
      </c>
      <c r="E9439" s="45">
        <v>4796</v>
      </c>
      <c r="F9439" s="45">
        <f>E9439*1.25</f>
        <v>5995</v>
      </c>
      <c r="G9439" s="46">
        <v>5995</v>
      </c>
    </row>
    <row r="9440" spans="1:8" s="47" customFormat="1" ht="15" customHeight="1" x14ac:dyDescent="0.25">
      <c r="A9440" s="85" t="s">
        <v>25</v>
      </c>
      <c r="B9440" s="85" t="s">
        <v>2495</v>
      </c>
      <c r="C9440" s="86" t="s">
        <v>3852</v>
      </c>
      <c r="D9440" s="87">
        <f>MAX(E9440:G9440)</f>
        <v>5995</v>
      </c>
      <c r="E9440" s="45">
        <v>4796</v>
      </c>
      <c r="F9440" s="45">
        <f>E9440*1.25</f>
        <v>5995</v>
      </c>
      <c r="G9440" s="46">
        <v>5995</v>
      </c>
    </row>
    <row r="9441" spans="1:8" s="47" customFormat="1" ht="15" customHeight="1" x14ac:dyDescent="0.25">
      <c r="A9441" s="85" t="s">
        <v>25</v>
      </c>
      <c r="B9441" s="85" t="s">
        <v>2495</v>
      </c>
      <c r="C9441" s="86" t="s">
        <v>3875</v>
      </c>
      <c r="D9441" s="87">
        <f>MAX(E9441:G9441)</f>
        <v>5995</v>
      </c>
      <c r="E9441" s="45">
        <v>4796</v>
      </c>
      <c r="F9441" s="45">
        <f>E9441*1.25</f>
        <v>5995</v>
      </c>
      <c r="G9441" s="46">
        <v>5995</v>
      </c>
      <c r="H9441" s="46"/>
    </row>
    <row r="9442" spans="1:8" s="47" customFormat="1" ht="15" customHeight="1" x14ac:dyDescent="0.25">
      <c r="A9442" s="85" t="s">
        <v>25</v>
      </c>
      <c r="B9442" s="85" t="s">
        <v>2495</v>
      </c>
      <c r="C9442" s="86" t="s">
        <v>3897</v>
      </c>
      <c r="D9442" s="87">
        <f>MAX(E9442:G9442)</f>
        <v>5995</v>
      </c>
      <c r="E9442" s="45">
        <v>4796</v>
      </c>
      <c r="F9442" s="45">
        <f>E9442*1.25</f>
        <v>5995</v>
      </c>
      <c r="G9442" s="46">
        <v>5995</v>
      </c>
    </row>
    <row r="9443" spans="1:8" s="47" customFormat="1" ht="15" customHeight="1" x14ac:dyDescent="0.25">
      <c r="A9443" s="85" t="s">
        <v>25</v>
      </c>
      <c r="B9443" s="85" t="s">
        <v>2495</v>
      </c>
      <c r="C9443" s="86" t="s">
        <v>3507</v>
      </c>
      <c r="D9443" s="87">
        <f>MAX(E9443:G9443)</f>
        <v>5995</v>
      </c>
      <c r="E9443" s="45">
        <v>4796</v>
      </c>
      <c r="F9443" s="45">
        <f>E9443*1.25</f>
        <v>5995</v>
      </c>
      <c r="G9443" s="46">
        <v>5995</v>
      </c>
    </row>
    <row r="9444" spans="1:8" s="47" customFormat="1" ht="15" customHeight="1" x14ac:dyDescent="0.25">
      <c r="A9444" s="84"/>
      <c r="B9444" s="85">
        <v>36000</v>
      </c>
      <c r="C9444" s="86" t="s">
        <v>474</v>
      </c>
      <c r="D9444" s="87">
        <v>6012.17</v>
      </c>
      <c r="E9444" s="50"/>
      <c r="F9444" s="50"/>
      <c r="G9444" s="50"/>
    </row>
    <row r="9445" spans="1:8" s="47" customFormat="1" ht="15" customHeight="1" x14ac:dyDescent="0.25">
      <c r="A9445" s="84"/>
      <c r="B9445" s="85">
        <v>64510</v>
      </c>
      <c r="C9445" s="86" t="s">
        <v>631</v>
      </c>
      <c r="D9445" s="87">
        <v>6058.57</v>
      </c>
      <c r="E9445" s="50"/>
      <c r="F9445" s="50"/>
      <c r="G9445" s="50"/>
    </row>
    <row r="9446" spans="1:8" s="47" customFormat="1" ht="15" customHeight="1" x14ac:dyDescent="0.25">
      <c r="A9446" s="85">
        <v>38300</v>
      </c>
      <c r="B9446" s="85">
        <v>38300</v>
      </c>
      <c r="C9446" s="86" t="s">
        <v>7460</v>
      </c>
      <c r="D9446" s="87">
        <f>MAX(E9446:G9446)</f>
        <v>6071.5625</v>
      </c>
      <c r="E9446" s="45">
        <v>4857.25</v>
      </c>
      <c r="F9446" s="45">
        <f>E9446*1.25</f>
        <v>6071.5625</v>
      </c>
      <c r="G9446" s="46">
        <v>6071.5625</v>
      </c>
    </row>
    <row r="9447" spans="1:8" s="47" customFormat="1" ht="15" customHeight="1" x14ac:dyDescent="0.25">
      <c r="A9447" s="85" t="s">
        <v>2495</v>
      </c>
      <c r="B9447" s="85" t="s">
        <v>2495</v>
      </c>
      <c r="C9447" s="86" t="s">
        <v>3841</v>
      </c>
      <c r="D9447" s="87">
        <f>MAX(E9447:G9447)</f>
        <v>6135</v>
      </c>
      <c r="E9447" s="45">
        <v>4908</v>
      </c>
      <c r="F9447" s="45">
        <f>E9447*1.25</f>
        <v>6135</v>
      </c>
      <c r="G9447" s="46">
        <v>6135</v>
      </c>
    </row>
    <row r="9448" spans="1:8" s="47" customFormat="1" ht="15" customHeight="1" x14ac:dyDescent="0.25">
      <c r="A9448" s="85" t="s">
        <v>2495</v>
      </c>
      <c r="B9448" s="85" t="s">
        <v>2495</v>
      </c>
      <c r="C9448" s="86" t="s">
        <v>3491</v>
      </c>
      <c r="D9448" s="87">
        <f>MAX(E9448:G9448)</f>
        <v>6187.5</v>
      </c>
      <c r="E9448" s="45">
        <v>4950</v>
      </c>
      <c r="F9448" s="45">
        <f>E9448*1.25</f>
        <v>6187.5</v>
      </c>
      <c r="G9448" s="46">
        <v>6187.5</v>
      </c>
    </row>
    <row r="9449" spans="1:8" s="47" customFormat="1" ht="15" customHeight="1" x14ac:dyDescent="0.25">
      <c r="A9449" s="85" t="s">
        <v>25</v>
      </c>
      <c r="B9449" s="85" t="s">
        <v>2495</v>
      </c>
      <c r="C9449" s="86" t="s">
        <v>3600</v>
      </c>
      <c r="D9449" s="87">
        <f>MAX(E9449:G9449)</f>
        <v>6187.5</v>
      </c>
      <c r="E9449" s="45">
        <v>4950</v>
      </c>
      <c r="F9449" s="45">
        <f>E9449*1.25</f>
        <v>6187.5</v>
      </c>
      <c r="G9449" s="46">
        <v>6187.5</v>
      </c>
    </row>
    <row r="9450" spans="1:8" s="47" customFormat="1" ht="15" customHeight="1" x14ac:dyDescent="0.25">
      <c r="A9450" s="85" t="s">
        <v>25</v>
      </c>
      <c r="B9450" s="85" t="s">
        <v>2495</v>
      </c>
      <c r="C9450" s="86" t="s">
        <v>3921</v>
      </c>
      <c r="D9450" s="87">
        <f>MAX(E9450:G9450)</f>
        <v>6187.5</v>
      </c>
      <c r="E9450" s="45">
        <v>4950</v>
      </c>
      <c r="F9450" s="45">
        <f>E9450*1.25</f>
        <v>6187.5</v>
      </c>
      <c r="G9450" s="46">
        <v>6187.5</v>
      </c>
    </row>
    <row r="9451" spans="1:8" s="47" customFormat="1" ht="15" customHeight="1" x14ac:dyDescent="0.25">
      <c r="A9451" s="85" t="s">
        <v>2495</v>
      </c>
      <c r="B9451" s="85" t="s">
        <v>2495</v>
      </c>
      <c r="C9451" s="86" t="s">
        <v>2737</v>
      </c>
      <c r="D9451" s="87">
        <f>MAX(E9451:G9451)</f>
        <v>6187.5</v>
      </c>
      <c r="E9451" s="45">
        <v>4950</v>
      </c>
      <c r="F9451" s="45">
        <f>E9451*1.25</f>
        <v>6187.5</v>
      </c>
      <c r="G9451" s="46">
        <v>6187.5</v>
      </c>
    </row>
    <row r="9452" spans="1:8" s="47" customFormat="1" ht="15" customHeight="1" x14ac:dyDescent="0.25">
      <c r="A9452" s="85" t="s">
        <v>2495</v>
      </c>
      <c r="B9452" s="85" t="s">
        <v>2495</v>
      </c>
      <c r="C9452" s="86" t="s">
        <v>3480</v>
      </c>
      <c r="D9452" s="87">
        <f>MAX(E9452:G9452)</f>
        <v>6187.5</v>
      </c>
      <c r="E9452" s="45">
        <v>4950</v>
      </c>
      <c r="F9452" s="45">
        <f>E9452*1.25</f>
        <v>6187.5</v>
      </c>
      <c r="G9452" s="46">
        <v>6187.5</v>
      </c>
    </row>
    <row r="9453" spans="1:8" s="47" customFormat="1" ht="15" customHeight="1" x14ac:dyDescent="0.25">
      <c r="A9453" s="85" t="s">
        <v>25</v>
      </c>
      <c r="B9453" s="85" t="s">
        <v>2495</v>
      </c>
      <c r="C9453" s="86" t="s">
        <v>4194</v>
      </c>
      <c r="D9453" s="87">
        <f>MAX(E9453:G9453)</f>
        <v>6212.5</v>
      </c>
      <c r="E9453" s="45">
        <v>4970</v>
      </c>
      <c r="F9453" s="45">
        <f>E9453*1.25</f>
        <v>6212.5</v>
      </c>
      <c r="G9453" s="46">
        <v>6212.5</v>
      </c>
    </row>
    <row r="9454" spans="1:8" s="47" customFormat="1" ht="15" customHeight="1" x14ac:dyDescent="0.25">
      <c r="A9454" s="85" t="s">
        <v>2495</v>
      </c>
      <c r="B9454" s="85" t="s">
        <v>2495</v>
      </c>
      <c r="C9454" s="86" t="s">
        <v>4172</v>
      </c>
      <c r="D9454" s="87">
        <f>MAX(E9454:G9454)</f>
        <v>6212.5</v>
      </c>
      <c r="E9454" s="45">
        <v>4970</v>
      </c>
      <c r="F9454" s="45">
        <f>E9454*1.25</f>
        <v>6212.5</v>
      </c>
      <c r="G9454" s="46">
        <v>6212.5</v>
      </c>
    </row>
    <row r="9455" spans="1:8" s="47" customFormat="1" ht="15" customHeight="1" x14ac:dyDescent="0.25">
      <c r="A9455" s="85" t="s">
        <v>2495</v>
      </c>
      <c r="B9455" s="85" t="s">
        <v>2495</v>
      </c>
      <c r="C9455" s="86" t="s">
        <v>6806</v>
      </c>
      <c r="D9455" s="87">
        <f>MAX(E9455:G9455)</f>
        <v>6256.6875</v>
      </c>
      <c r="E9455" s="45">
        <v>5005.3500000000004</v>
      </c>
      <c r="F9455" s="45">
        <f>E9455*1.25</f>
        <v>6256.6875</v>
      </c>
      <c r="G9455" s="46">
        <v>6256.6875</v>
      </c>
    </row>
    <row r="9456" spans="1:8" s="47" customFormat="1" ht="15" customHeight="1" x14ac:dyDescent="0.25">
      <c r="A9456" s="85" t="s">
        <v>2495</v>
      </c>
      <c r="B9456" s="85" t="s">
        <v>2495</v>
      </c>
      <c r="C9456" s="86" t="s">
        <v>6809</v>
      </c>
      <c r="D9456" s="87">
        <f>MAX(E9456:G9456)</f>
        <v>6256.6875</v>
      </c>
      <c r="E9456" s="45">
        <v>5005.3500000000004</v>
      </c>
      <c r="F9456" s="45">
        <f>E9456*1.25</f>
        <v>6256.6875</v>
      </c>
      <c r="G9456" s="46">
        <v>6256.6875</v>
      </c>
    </row>
    <row r="9457" spans="1:8" s="47" customFormat="1" ht="15" customHeight="1" x14ac:dyDescent="0.25">
      <c r="A9457" s="85" t="s">
        <v>2495</v>
      </c>
      <c r="B9457" s="85" t="s">
        <v>2495</v>
      </c>
      <c r="C9457" s="86" t="s">
        <v>6829</v>
      </c>
      <c r="D9457" s="87">
        <f>MAX(E9457:G9457)</f>
        <v>6256.6875</v>
      </c>
      <c r="E9457" s="45">
        <v>5005.3500000000004</v>
      </c>
      <c r="F9457" s="45">
        <f>E9457*1.25</f>
        <v>6256.6875</v>
      </c>
      <c r="G9457" s="46">
        <v>6256.6875</v>
      </c>
    </row>
    <row r="9458" spans="1:8" s="47" customFormat="1" ht="15" customHeight="1" x14ac:dyDescent="0.25">
      <c r="A9458" s="85" t="s">
        <v>2495</v>
      </c>
      <c r="B9458" s="85" t="s">
        <v>2495</v>
      </c>
      <c r="C9458" s="86" t="s">
        <v>6812</v>
      </c>
      <c r="D9458" s="87">
        <f>MAX(E9458:G9458)</f>
        <v>6256.6875</v>
      </c>
      <c r="E9458" s="45">
        <v>5005.3500000000004</v>
      </c>
      <c r="F9458" s="45">
        <f>E9458*1.25</f>
        <v>6256.6875</v>
      </c>
      <c r="G9458" s="46">
        <v>6256.6875</v>
      </c>
    </row>
    <row r="9459" spans="1:8" s="47" customFormat="1" ht="15" customHeight="1" x14ac:dyDescent="0.25">
      <c r="A9459" s="85" t="s">
        <v>2495</v>
      </c>
      <c r="B9459" s="85" t="s">
        <v>2495</v>
      </c>
      <c r="C9459" s="86" t="s">
        <v>6813</v>
      </c>
      <c r="D9459" s="87">
        <f>MAX(E9459:G9459)</f>
        <v>6256.6875</v>
      </c>
      <c r="E9459" s="45">
        <v>5005.3500000000004</v>
      </c>
      <c r="F9459" s="45">
        <f>E9459*1.25</f>
        <v>6256.6875</v>
      </c>
      <c r="G9459" s="46">
        <v>6256.6875</v>
      </c>
    </row>
    <row r="9460" spans="1:8" s="47" customFormat="1" ht="15" customHeight="1" x14ac:dyDescent="0.25">
      <c r="A9460" s="84"/>
      <c r="B9460" s="85">
        <v>23650</v>
      </c>
      <c r="C9460" s="86" t="s">
        <v>314</v>
      </c>
      <c r="D9460" s="87">
        <v>6264.95</v>
      </c>
      <c r="E9460" s="50"/>
      <c r="F9460" s="50"/>
      <c r="G9460" s="50"/>
    </row>
    <row r="9461" spans="1:8" s="47" customFormat="1" ht="15" customHeight="1" x14ac:dyDescent="0.25">
      <c r="A9461" s="85">
        <v>28825</v>
      </c>
      <c r="B9461" s="85">
        <v>28825</v>
      </c>
      <c r="C9461" s="86" t="s">
        <v>8299</v>
      </c>
      <c r="D9461" s="87">
        <f>MAX(E9461:G9461)</f>
        <v>6276.15</v>
      </c>
      <c r="E9461" s="48">
        <v>5020.92</v>
      </c>
      <c r="F9461" s="48">
        <f>E9461*1.25</f>
        <v>6276.15</v>
      </c>
      <c r="G9461" s="49">
        <v>6276.15</v>
      </c>
      <c r="H9461" s="46"/>
    </row>
    <row r="9462" spans="1:8" s="47" customFormat="1" ht="15" customHeight="1" x14ac:dyDescent="0.25">
      <c r="A9462" s="85">
        <v>35226</v>
      </c>
      <c r="B9462" s="85">
        <v>35226</v>
      </c>
      <c r="C9462" s="86" t="s">
        <v>8297</v>
      </c>
      <c r="D9462" s="87">
        <f>MAX(E9462:G9462)</f>
        <v>6289.9249999999993</v>
      </c>
      <c r="E9462" s="45">
        <v>5031.9399999999996</v>
      </c>
      <c r="F9462" s="45">
        <f>E9462*1.25</f>
        <v>6289.9249999999993</v>
      </c>
      <c r="G9462" s="46">
        <v>6289.9249999999993</v>
      </c>
    </row>
    <row r="9463" spans="1:8" s="47" customFormat="1" ht="15" customHeight="1" x14ac:dyDescent="0.25">
      <c r="A9463" s="85" t="s">
        <v>2495</v>
      </c>
      <c r="B9463" s="85" t="s">
        <v>2495</v>
      </c>
      <c r="C9463" s="86" t="s">
        <v>6372</v>
      </c>
      <c r="D9463" s="87">
        <f>MAX(E9463:G9463)</f>
        <v>6296.6625000000004</v>
      </c>
      <c r="E9463" s="48">
        <v>5037.33</v>
      </c>
      <c r="F9463" s="48">
        <f>E9463*1.25</f>
        <v>6296.6625000000004</v>
      </c>
      <c r="G9463" s="46">
        <v>6296.6625000000004</v>
      </c>
    </row>
    <row r="9464" spans="1:8" s="47" customFormat="1" ht="15" customHeight="1" x14ac:dyDescent="0.25">
      <c r="A9464" s="85">
        <v>36251</v>
      </c>
      <c r="B9464" s="85">
        <v>36251</v>
      </c>
      <c r="C9464" s="86" t="s">
        <v>6074</v>
      </c>
      <c r="D9464" s="87">
        <f>MAX(E9464:G9464)</f>
        <v>6307.3874999999998</v>
      </c>
      <c r="E9464" s="48">
        <v>5045.91</v>
      </c>
      <c r="F9464" s="48">
        <f>E9464*1.25</f>
        <v>6307.3874999999998</v>
      </c>
      <c r="G9464" s="49">
        <v>6307.3874999999998</v>
      </c>
      <c r="H9464" s="46"/>
    </row>
    <row r="9465" spans="1:8" s="47" customFormat="1" ht="15" customHeight="1" x14ac:dyDescent="0.25">
      <c r="A9465" s="90"/>
      <c r="B9465" s="90" t="s">
        <v>560</v>
      </c>
      <c r="C9465" s="89" t="s">
        <v>2370</v>
      </c>
      <c r="D9465" s="87">
        <f>MAX(E9465:G9465)</f>
        <v>6315.48</v>
      </c>
      <c r="E9465" s="40"/>
      <c r="F9465" s="37">
        <v>6315.48</v>
      </c>
      <c r="G9465" s="46">
        <v>6315.48</v>
      </c>
      <c r="H9465" s="46"/>
    </row>
    <row r="9466" spans="1:8" s="47" customFormat="1" ht="15" customHeight="1" x14ac:dyDescent="0.25">
      <c r="A9466" s="85" t="s">
        <v>2495</v>
      </c>
      <c r="B9466" s="85" t="s">
        <v>2495</v>
      </c>
      <c r="C9466" s="86" t="s">
        <v>6393</v>
      </c>
      <c r="D9466" s="87">
        <f>MAX(E9466:G9466)</f>
        <v>6324.0999999999995</v>
      </c>
      <c r="E9466" s="45">
        <v>5059.28</v>
      </c>
      <c r="F9466" s="45">
        <f>E9466*1.25</f>
        <v>6324.0999999999995</v>
      </c>
      <c r="G9466" s="46">
        <v>6324.0999999999995</v>
      </c>
    </row>
    <row r="9467" spans="1:8" s="47" customFormat="1" ht="15" customHeight="1" x14ac:dyDescent="0.25">
      <c r="A9467" s="85" t="s">
        <v>21</v>
      </c>
      <c r="B9467" s="85" t="s">
        <v>2495</v>
      </c>
      <c r="C9467" s="86" t="s">
        <v>3963</v>
      </c>
      <c r="D9467" s="87">
        <f>MAX(E9467:G9467)</f>
        <v>6337.5750000000007</v>
      </c>
      <c r="E9467" s="45">
        <v>5070.0600000000004</v>
      </c>
      <c r="F9467" s="45">
        <f>E9467*1.25</f>
        <v>6337.5750000000007</v>
      </c>
      <c r="G9467" s="46">
        <v>6337.5750000000007</v>
      </c>
    </row>
    <row r="9468" spans="1:8" s="47" customFormat="1" ht="15" customHeight="1" x14ac:dyDescent="0.25">
      <c r="A9468" s="85" t="s">
        <v>21</v>
      </c>
      <c r="B9468" s="85" t="s">
        <v>2495</v>
      </c>
      <c r="C9468" s="86" t="s">
        <v>3559</v>
      </c>
      <c r="D9468" s="87">
        <f>MAX(E9468:G9468)</f>
        <v>6337.5750000000007</v>
      </c>
      <c r="E9468" s="45">
        <v>5070.0600000000004</v>
      </c>
      <c r="F9468" s="45">
        <f>E9468*1.25</f>
        <v>6337.5750000000007</v>
      </c>
      <c r="G9468" s="46">
        <v>6337.5750000000007</v>
      </c>
      <c r="H9468" s="46"/>
    </row>
    <row r="9469" spans="1:8" s="47" customFormat="1" ht="15" customHeight="1" x14ac:dyDescent="0.25">
      <c r="A9469" s="85" t="s">
        <v>21</v>
      </c>
      <c r="B9469" s="85" t="s">
        <v>2495</v>
      </c>
      <c r="C9469" s="86" t="s">
        <v>3567</v>
      </c>
      <c r="D9469" s="87">
        <f>MAX(E9469:G9469)</f>
        <v>6337.5750000000007</v>
      </c>
      <c r="E9469" s="45">
        <v>5070.0600000000004</v>
      </c>
      <c r="F9469" s="45">
        <f>E9469*1.25</f>
        <v>6337.5750000000007</v>
      </c>
      <c r="G9469" s="46">
        <v>6337.5750000000007</v>
      </c>
      <c r="H9469" s="46"/>
    </row>
    <row r="9470" spans="1:8" s="47" customFormat="1" ht="15" customHeight="1" x14ac:dyDescent="0.25">
      <c r="A9470" s="85" t="s">
        <v>2495</v>
      </c>
      <c r="B9470" s="85" t="s">
        <v>2495</v>
      </c>
      <c r="C9470" s="86" t="s">
        <v>3574</v>
      </c>
      <c r="D9470" s="87">
        <f>MAX(E9470:G9470)</f>
        <v>6337.5750000000007</v>
      </c>
      <c r="E9470" s="45">
        <v>5070.0600000000004</v>
      </c>
      <c r="F9470" s="45">
        <f>E9470*1.25</f>
        <v>6337.5750000000007</v>
      </c>
      <c r="G9470" s="46">
        <v>6337.5750000000007</v>
      </c>
      <c r="H9470" s="46"/>
    </row>
    <row r="9471" spans="1:8" s="47" customFormat="1" ht="15" customHeight="1" x14ac:dyDescent="0.25">
      <c r="A9471" s="85" t="s">
        <v>21</v>
      </c>
      <c r="B9471" s="85" t="s">
        <v>2495</v>
      </c>
      <c r="C9471" s="86" t="s">
        <v>3557</v>
      </c>
      <c r="D9471" s="87">
        <f>MAX(E9471:G9471)</f>
        <v>6337.5750000000007</v>
      </c>
      <c r="E9471" s="45">
        <v>5070.0600000000004</v>
      </c>
      <c r="F9471" s="45">
        <f>E9471*1.25</f>
        <v>6337.5750000000007</v>
      </c>
      <c r="G9471" s="46">
        <v>6337.5750000000007</v>
      </c>
    </row>
    <row r="9472" spans="1:8" s="47" customFormat="1" ht="15" customHeight="1" x14ac:dyDescent="0.25">
      <c r="A9472" s="85" t="s">
        <v>21</v>
      </c>
      <c r="B9472" s="85" t="s">
        <v>2495</v>
      </c>
      <c r="C9472" s="86" t="s">
        <v>3556</v>
      </c>
      <c r="D9472" s="87">
        <f>MAX(E9472:G9472)</f>
        <v>6337.5750000000007</v>
      </c>
      <c r="E9472" s="45">
        <v>5070.0600000000004</v>
      </c>
      <c r="F9472" s="45">
        <f>E9472*1.25</f>
        <v>6337.5750000000007</v>
      </c>
      <c r="G9472" s="46">
        <v>6337.5750000000007</v>
      </c>
    </row>
    <row r="9473" spans="1:8" s="47" customFormat="1" ht="15" customHeight="1" x14ac:dyDescent="0.25">
      <c r="A9473" s="85" t="s">
        <v>21</v>
      </c>
      <c r="B9473" s="85" t="s">
        <v>2495</v>
      </c>
      <c r="C9473" s="86" t="s">
        <v>3576</v>
      </c>
      <c r="D9473" s="87">
        <f>MAX(E9473:G9473)</f>
        <v>6337.5750000000007</v>
      </c>
      <c r="E9473" s="45">
        <v>5070.0600000000004</v>
      </c>
      <c r="F9473" s="45">
        <f>E9473*1.25</f>
        <v>6337.5750000000007</v>
      </c>
      <c r="G9473" s="46">
        <v>6337.5750000000007</v>
      </c>
      <c r="H9473" s="46"/>
    </row>
    <row r="9474" spans="1:8" s="47" customFormat="1" ht="15" customHeight="1" x14ac:dyDescent="0.25">
      <c r="A9474" s="85" t="s">
        <v>2495</v>
      </c>
      <c r="B9474" s="85" t="s">
        <v>2495</v>
      </c>
      <c r="C9474" s="86" t="s">
        <v>3707</v>
      </c>
      <c r="D9474" s="87">
        <f>MAX(E9474:G9474)</f>
        <v>6337.5750000000007</v>
      </c>
      <c r="E9474" s="45">
        <v>5070.0600000000004</v>
      </c>
      <c r="F9474" s="45">
        <f>E9474*1.25</f>
        <v>6337.5750000000007</v>
      </c>
      <c r="G9474" s="46">
        <v>6337.5750000000007</v>
      </c>
      <c r="H9474" s="46"/>
    </row>
    <row r="9475" spans="1:8" s="47" customFormat="1" ht="15" customHeight="1" x14ac:dyDescent="0.25">
      <c r="A9475" s="84"/>
      <c r="B9475" s="85">
        <v>32554</v>
      </c>
      <c r="C9475" s="86" t="s">
        <v>466</v>
      </c>
      <c r="D9475" s="87">
        <v>6345.99</v>
      </c>
      <c r="E9475" s="50"/>
      <c r="F9475" s="50"/>
      <c r="G9475" s="50"/>
      <c r="H9475" s="46"/>
    </row>
    <row r="9476" spans="1:8" s="47" customFormat="1" ht="15" customHeight="1" x14ac:dyDescent="0.25">
      <c r="A9476" s="85">
        <v>78814</v>
      </c>
      <c r="B9476" s="85">
        <v>78814</v>
      </c>
      <c r="C9476" s="86" t="s">
        <v>7049</v>
      </c>
      <c r="D9476" s="87">
        <f>MAX(E9476:G9476)</f>
        <v>6349.6875</v>
      </c>
      <c r="E9476" s="45">
        <v>5079.75</v>
      </c>
      <c r="F9476" s="45">
        <f>E9476*1.25</f>
        <v>6349.6875</v>
      </c>
      <c r="G9476" s="46">
        <v>6349.6875</v>
      </c>
      <c r="H9476" s="46"/>
    </row>
    <row r="9477" spans="1:8" s="47" customFormat="1" ht="15" customHeight="1" x14ac:dyDescent="0.25">
      <c r="A9477" s="85">
        <v>78814</v>
      </c>
      <c r="B9477" s="85">
        <v>78814</v>
      </c>
      <c r="C9477" s="86" t="s">
        <v>7049</v>
      </c>
      <c r="D9477" s="87">
        <f>MAX(E9477:G9477)</f>
        <v>6349.6875</v>
      </c>
      <c r="E9477" s="45">
        <v>5079.75</v>
      </c>
      <c r="F9477" s="45">
        <f>E9477*1.25</f>
        <v>6349.6875</v>
      </c>
      <c r="G9477" s="46">
        <v>6349.6875</v>
      </c>
      <c r="H9477" s="46"/>
    </row>
    <row r="9478" spans="1:8" s="47" customFormat="1" ht="15" customHeight="1" x14ac:dyDescent="0.25">
      <c r="A9478" s="85">
        <v>37700</v>
      </c>
      <c r="B9478" s="85">
        <v>37700</v>
      </c>
      <c r="C9478" s="86" t="s">
        <v>7746</v>
      </c>
      <c r="D9478" s="87">
        <f>MAX(E9478:G9478)</f>
        <v>6353.7249999999995</v>
      </c>
      <c r="E9478" s="45">
        <v>5082.9799999999996</v>
      </c>
      <c r="F9478" s="45">
        <f>E9478*1.25</f>
        <v>6353.7249999999995</v>
      </c>
      <c r="G9478" s="46">
        <v>6353.7249999999995</v>
      </c>
      <c r="H9478" s="46"/>
    </row>
    <row r="9479" spans="1:8" s="47" customFormat="1" ht="15" customHeight="1" x14ac:dyDescent="0.25">
      <c r="A9479" s="85">
        <v>37785</v>
      </c>
      <c r="B9479" s="85">
        <v>37785</v>
      </c>
      <c r="C9479" s="86" t="s">
        <v>7747</v>
      </c>
      <c r="D9479" s="87">
        <f>MAX(E9479:G9479)</f>
        <v>6353.7249999999995</v>
      </c>
      <c r="E9479" s="45">
        <v>5082.9799999999996</v>
      </c>
      <c r="F9479" s="45">
        <f>E9479*1.25</f>
        <v>6353.7249999999995</v>
      </c>
      <c r="G9479" s="46">
        <v>6353.7249999999995</v>
      </c>
      <c r="H9479" s="46"/>
    </row>
    <row r="9480" spans="1:8" s="47" customFormat="1" ht="15" customHeight="1" x14ac:dyDescent="0.25">
      <c r="A9480" s="90"/>
      <c r="B9480" s="90" t="s">
        <v>554</v>
      </c>
      <c r="C9480" s="89" t="s">
        <v>2371</v>
      </c>
      <c r="D9480" s="87">
        <f>MAX(E9480:G9480)</f>
        <v>6366.82</v>
      </c>
      <c r="E9480" s="40"/>
      <c r="F9480" s="37">
        <v>6366.82</v>
      </c>
      <c r="G9480" s="46">
        <v>6366.82</v>
      </c>
      <c r="H9480" s="46"/>
    </row>
    <row r="9481" spans="1:8" s="47" customFormat="1" ht="15" customHeight="1" x14ac:dyDescent="0.25">
      <c r="A9481" s="85">
        <v>78812</v>
      </c>
      <c r="B9481" s="85">
        <v>78812</v>
      </c>
      <c r="C9481" s="86" t="s">
        <v>7048</v>
      </c>
      <c r="D9481" s="87">
        <f>MAX(E9481:G9481)</f>
        <v>6375</v>
      </c>
      <c r="E9481" s="45">
        <v>5100</v>
      </c>
      <c r="F9481" s="45">
        <f>E9481*1.25</f>
        <v>6375</v>
      </c>
      <c r="G9481" s="46">
        <v>6375</v>
      </c>
      <c r="H9481" s="46"/>
    </row>
    <row r="9482" spans="1:8" s="47" customFormat="1" ht="15" customHeight="1" x14ac:dyDescent="0.25">
      <c r="A9482" s="85">
        <v>78815</v>
      </c>
      <c r="B9482" s="85">
        <v>78815</v>
      </c>
      <c r="C9482" s="86" t="s">
        <v>7050</v>
      </c>
      <c r="D9482" s="87">
        <f>MAX(E9482:G9482)</f>
        <v>6390.3375000000005</v>
      </c>
      <c r="E9482" s="45">
        <v>5112.2700000000004</v>
      </c>
      <c r="F9482" s="45">
        <f>E9482*1.25</f>
        <v>6390.3375000000005</v>
      </c>
      <c r="G9482" s="46">
        <v>6390.3375000000005</v>
      </c>
    </row>
    <row r="9483" spans="1:8" s="47" customFormat="1" ht="15" customHeight="1" x14ac:dyDescent="0.25">
      <c r="A9483" s="85">
        <v>78815</v>
      </c>
      <c r="B9483" s="85">
        <v>78815</v>
      </c>
      <c r="C9483" s="86" t="s">
        <v>7050</v>
      </c>
      <c r="D9483" s="87">
        <f>MAX(E9483:G9483)</f>
        <v>6390.3375000000005</v>
      </c>
      <c r="E9483" s="45">
        <v>5112.2700000000004</v>
      </c>
      <c r="F9483" s="45">
        <f>E9483*1.25</f>
        <v>6390.3375000000005</v>
      </c>
      <c r="G9483" s="46">
        <v>6390.3375000000005</v>
      </c>
      <c r="H9483" s="46"/>
    </row>
    <row r="9484" spans="1:8" s="47" customFormat="1" ht="15" customHeight="1" x14ac:dyDescent="0.25">
      <c r="A9484" s="84"/>
      <c r="B9484" s="85">
        <v>33010</v>
      </c>
      <c r="C9484" s="86" t="s">
        <v>468</v>
      </c>
      <c r="D9484" s="87">
        <v>6492.38</v>
      </c>
      <c r="E9484" s="50"/>
      <c r="F9484" s="50"/>
      <c r="G9484" s="50"/>
      <c r="H9484" s="46"/>
    </row>
    <row r="9485" spans="1:8" s="47" customFormat="1" ht="15" customHeight="1" x14ac:dyDescent="0.25">
      <c r="A9485" s="85" t="s">
        <v>2495</v>
      </c>
      <c r="B9485" s="85" t="s">
        <v>2495</v>
      </c>
      <c r="C9485" s="86" t="s">
        <v>6578</v>
      </c>
      <c r="D9485" s="87">
        <f>MAX(E9485:G9485)</f>
        <v>6498.9125000000004</v>
      </c>
      <c r="E9485" s="45">
        <v>5199.13</v>
      </c>
      <c r="F9485" s="45">
        <f>E9485*1.25</f>
        <v>6498.9125000000004</v>
      </c>
      <c r="G9485" s="46">
        <v>6498.9125000000004</v>
      </c>
    </row>
    <row r="9486" spans="1:8" s="47" customFormat="1" ht="15" customHeight="1" x14ac:dyDescent="0.25">
      <c r="A9486" s="85" t="s">
        <v>2495</v>
      </c>
      <c r="B9486" s="85" t="s">
        <v>2495</v>
      </c>
      <c r="C9486" s="86" t="s">
        <v>6578</v>
      </c>
      <c r="D9486" s="87">
        <f>MAX(E9486:G9486)</f>
        <v>6498.9125000000004</v>
      </c>
      <c r="E9486" s="45">
        <v>5199.13</v>
      </c>
      <c r="F9486" s="45">
        <f>E9486*1.25</f>
        <v>6498.9125000000004</v>
      </c>
      <c r="G9486" s="46">
        <v>6498.9125000000004</v>
      </c>
    </row>
    <row r="9487" spans="1:8" s="47" customFormat="1" ht="15" customHeight="1" x14ac:dyDescent="0.25">
      <c r="A9487" s="85">
        <v>78816</v>
      </c>
      <c r="B9487" s="85">
        <v>78816</v>
      </c>
      <c r="C9487" s="86" t="s">
        <v>7051</v>
      </c>
      <c r="D9487" s="87">
        <f>MAX(E9487:G9487)</f>
        <v>6521.7749999999996</v>
      </c>
      <c r="E9487" s="45">
        <v>5217.42</v>
      </c>
      <c r="F9487" s="45">
        <f>E9487*1.25</f>
        <v>6521.7749999999996</v>
      </c>
      <c r="G9487" s="46">
        <v>6521.7749999999996</v>
      </c>
    </row>
    <row r="9488" spans="1:8" s="47" customFormat="1" ht="15" customHeight="1" x14ac:dyDescent="0.25">
      <c r="A9488" s="85">
        <v>78816</v>
      </c>
      <c r="B9488" s="85">
        <v>78816</v>
      </c>
      <c r="C9488" s="86" t="s">
        <v>7051</v>
      </c>
      <c r="D9488" s="87">
        <f>MAX(E9488:G9488)</f>
        <v>6521.7749999999996</v>
      </c>
      <c r="E9488" s="45">
        <v>5217.42</v>
      </c>
      <c r="F9488" s="45">
        <f>E9488*1.25</f>
        <v>6521.7749999999996</v>
      </c>
      <c r="G9488" s="46">
        <v>6521.7749999999996</v>
      </c>
      <c r="H9488" s="46"/>
    </row>
    <row r="9489" spans="1:8" s="47" customFormat="1" ht="15" customHeight="1" x14ac:dyDescent="0.25">
      <c r="A9489" s="84"/>
      <c r="B9489" s="85">
        <v>36593</v>
      </c>
      <c r="C9489" s="86" t="s">
        <v>502</v>
      </c>
      <c r="D9489" s="87">
        <v>6537.25</v>
      </c>
      <c r="E9489" s="50"/>
      <c r="F9489" s="50"/>
      <c r="G9489" s="50"/>
      <c r="H9489" s="46"/>
    </row>
    <row r="9490" spans="1:8" s="47" customFormat="1" ht="15" customHeight="1" x14ac:dyDescent="0.25">
      <c r="A9490" s="84"/>
      <c r="B9490" s="85">
        <v>59610</v>
      </c>
      <c r="C9490" s="86" t="s">
        <v>2365</v>
      </c>
      <c r="D9490" s="87">
        <v>6542.4</v>
      </c>
      <c r="E9490" s="50"/>
      <c r="F9490" s="50"/>
      <c r="G9490" s="50"/>
    </row>
    <row r="9491" spans="1:8" s="47" customFormat="1" ht="15" customHeight="1" x14ac:dyDescent="0.25">
      <c r="A9491" s="85" t="s">
        <v>2495</v>
      </c>
      <c r="B9491" s="85" t="s">
        <v>2495</v>
      </c>
      <c r="C9491" s="86" t="s">
        <v>6533</v>
      </c>
      <c r="D9491" s="87">
        <f>MAX(E9491:G9491)</f>
        <v>6548.2250000000004</v>
      </c>
      <c r="E9491" s="45">
        <v>5238.58</v>
      </c>
      <c r="F9491" s="45">
        <f>E9491*1.25</f>
        <v>6548.2250000000004</v>
      </c>
      <c r="G9491" s="46">
        <v>6548.2250000000004</v>
      </c>
    </row>
    <row r="9492" spans="1:8" s="47" customFormat="1" ht="15" customHeight="1" x14ac:dyDescent="0.25">
      <c r="A9492" s="85" t="s">
        <v>2495</v>
      </c>
      <c r="B9492" s="85" t="s">
        <v>2495</v>
      </c>
      <c r="C9492" s="86" t="s">
        <v>6650</v>
      </c>
      <c r="D9492" s="87">
        <f>MAX(E9492:G9492)</f>
        <v>6558.35</v>
      </c>
      <c r="E9492" s="45">
        <v>5246.68</v>
      </c>
      <c r="F9492" s="45">
        <f>E9492*1.25</f>
        <v>6558.35</v>
      </c>
      <c r="G9492" s="46">
        <v>6558.35</v>
      </c>
      <c r="H9492" s="46"/>
    </row>
    <row r="9493" spans="1:8" s="47" customFormat="1" ht="15" customHeight="1" x14ac:dyDescent="0.25">
      <c r="A9493" s="85" t="s">
        <v>2495</v>
      </c>
      <c r="B9493" s="85" t="s">
        <v>2495</v>
      </c>
      <c r="C9493" s="86" t="s">
        <v>6501</v>
      </c>
      <c r="D9493" s="87">
        <f>MAX(E9493:G9493)</f>
        <v>6558.35</v>
      </c>
      <c r="E9493" s="45">
        <v>5246.68</v>
      </c>
      <c r="F9493" s="45">
        <f>E9493*1.25</f>
        <v>6558.35</v>
      </c>
      <c r="G9493" s="46">
        <v>6558.35</v>
      </c>
    </row>
    <row r="9494" spans="1:8" s="47" customFormat="1" ht="15" customHeight="1" x14ac:dyDescent="0.25">
      <c r="A9494" s="85" t="s">
        <v>2495</v>
      </c>
      <c r="B9494" s="85" t="s">
        <v>2495</v>
      </c>
      <c r="C9494" s="86" t="s">
        <v>6526</v>
      </c>
      <c r="D9494" s="87">
        <f>MAX(E9494:G9494)</f>
        <v>6558.35</v>
      </c>
      <c r="E9494" s="45">
        <v>5246.68</v>
      </c>
      <c r="F9494" s="45">
        <f>E9494*1.25</f>
        <v>6558.35</v>
      </c>
      <c r="G9494" s="46">
        <v>6558.35</v>
      </c>
      <c r="H9494" s="46"/>
    </row>
    <row r="9495" spans="1:8" s="47" customFormat="1" ht="15" customHeight="1" x14ac:dyDescent="0.25">
      <c r="A9495" s="85" t="s">
        <v>2495</v>
      </c>
      <c r="B9495" s="85" t="s">
        <v>2495</v>
      </c>
      <c r="C9495" s="86" t="s">
        <v>6527</v>
      </c>
      <c r="D9495" s="87">
        <f>MAX(E9495:G9495)</f>
        <v>6558.35</v>
      </c>
      <c r="E9495" s="45">
        <v>5246.68</v>
      </c>
      <c r="F9495" s="45">
        <f>E9495*1.25</f>
        <v>6558.35</v>
      </c>
      <c r="G9495" s="46">
        <v>6558.35</v>
      </c>
    </row>
    <row r="9496" spans="1:8" s="47" customFormat="1" ht="15" customHeight="1" x14ac:dyDescent="0.25">
      <c r="A9496" s="85" t="s">
        <v>2495</v>
      </c>
      <c r="B9496" s="85" t="s">
        <v>2495</v>
      </c>
      <c r="C9496" s="86" t="s">
        <v>6530</v>
      </c>
      <c r="D9496" s="87">
        <f>MAX(E9496:G9496)</f>
        <v>6558.35</v>
      </c>
      <c r="E9496" s="45">
        <v>5246.68</v>
      </c>
      <c r="F9496" s="45">
        <f>E9496*1.25</f>
        <v>6558.35</v>
      </c>
      <c r="G9496" s="46">
        <v>6558.35</v>
      </c>
      <c r="H9496" s="46"/>
    </row>
    <row r="9497" spans="1:8" s="47" customFormat="1" ht="15" customHeight="1" x14ac:dyDescent="0.25">
      <c r="A9497" s="85" t="s">
        <v>2495</v>
      </c>
      <c r="B9497" s="85" t="s">
        <v>2495</v>
      </c>
      <c r="C9497" s="86" t="s">
        <v>6647</v>
      </c>
      <c r="D9497" s="87">
        <f>MAX(E9497:G9497)</f>
        <v>6558.35</v>
      </c>
      <c r="E9497" s="45">
        <v>5246.68</v>
      </c>
      <c r="F9497" s="45">
        <f>E9497*1.25</f>
        <v>6558.35</v>
      </c>
      <c r="G9497" s="46">
        <v>6558.35</v>
      </c>
    </row>
    <row r="9498" spans="1:8" s="47" customFormat="1" ht="15" customHeight="1" x14ac:dyDescent="0.25">
      <c r="A9498" s="85" t="s">
        <v>2495</v>
      </c>
      <c r="B9498" s="85" t="s">
        <v>2495</v>
      </c>
      <c r="C9498" s="86" t="s">
        <v>6528</v>
      </c>
      <c r="D9498" s="87">
        <f>MAX(E9498:G9498)</f>
        <v>6558.35</v>
      </c>
      <c r="E9498" s="45">
        <v>5246.68</v>
      </c>
      <c r="F9498" s="45">
        <f>E9498*1.25</f>
        <v>6558.35</v>
      </c>
      <c r="G9498" s="46">
        <v>6558.35</v>
      </c>
      <c r="H9498" s="46"/>
    </row>
    <row r="9499" spans="1:8" s="47" customFormat="1" ht="15" customHeight="1" x14ac:dyDescent="0.25">
      <c r="A9499" s="85" t="s">
        <v>2495</v>
      </c>
      <c r="B9499" s="85" t="s">
        <v>2495</v>
      </c>
      <c r="C9499" s="86" t="s">
        <v>6520</v>
      </c>
      <c r="D9499" s="87">
        <f>MAX(E9499:G9499)</f>
        <v>6559.0999999999995</v>
      </c>
      <c r="E9499" s="45">
        <v>5247.28</v>
      </c>
      <c r="F9499" s="45">
        <f>E9499*1.25</f>
        <v>6559.0999999999995</v>
      </c>
      <c r="G9499" s="46">
        <v>6559.0999999999995</v>
      </c>
    </row>
    <row r="9500" spans="1:8" s="47" customFormat="1" ht="15" customHeight="1" x14ac:dyDescent="0.25">
      <c r="A9500" s="85" t="s">
        <v>2495</v>
      </c>
      <c r="B9500" s="85" t="s">
        <v>2495</v>
      </c>
      <c r="C9500" s="86" t="s">
        <v>6519</v>
      </c>
      <c r="D9500" s="87">
        <f>MAX(E9500:G9500)</f>
        <v>6559.0999999999995</v>
      </c>
      <c r="E9500" s="45">
        <v>5247.28</v>
      </c>
      <c r="F9500" s="45">
        <f>E9500*1.25</f>
        <v>6559.0999999999995</v>
      </c>
      <c r="G9500" s="46">
        <v>6559.0999999999995</v>
      </c>
      <c r="H9500" s="46"/>
    </row>
    <row r="9501" spans="1:8" s="47" customFormat="1" ht="15" customHeight="1" x14ac:dyDescent="0.25">
      <c r="A9501" s="85" t="s">
        <v>2495</v>
      </c>
      <c r="B9501" s="85" t="s">
        <v>2495</v>
      </c>
      <c r="C9501" s="86" t="s">
        <v>6524</v>
      </c>
      <c r="D9501" s="87">
        <f>MAX(E9501:G9501)</f>
        <v>6559.0999999999995</v>
      </c>
      <c r="E9501" s="45">
        <v>5247.28</v>
      </c>
      <c r="F9501" s="45">
        <f>E9501*1.25</f>
        <v>6559.0999999999995</v>
      </c>
      <c r="G9501" s="46">
        <v>6559.0999999999995</v>
      </c>
    </row>
    <row r="9502" spans="1:8" s="47" customFormat="1" ht="15" customHeight="1" x14ac:dyDescent="0.25">
      <c r="A9502" s="85">
        <v>28160</v>
      </c>
      <c r="B9502" s="85">
        <v>28160</v>
      </c>
      <c r="C9502" s="86" t="s">
        <v>8298</v>
      </c>
      <c r="D9502" s="87">
        <f>MAX(E9502:G9502)</f>
        <v>6613.0749999999998</v>
      </c>
      <c r="E9502" s="45">
        <v>5290.46</v>
      </c>
      <c r="F9502" s="45">
        <f>E9502*1.25</f>
        <v>6613.0749999999998</v>
      </c>
      <c r="G9502" s="46">
        <v>6613.0749999999998</v>
      </c>
      <c r="H9502" s="46"/>
    </row>
    <row r="9503" spans="1:8" s="47" customFormat="1" ht="15" customHeight="1" x14ac:dyDescent="0.25">
      <c r="A9503" s="85">
        <v>62350</v>
      </c>
      <c r="B9503" s="85">
        <v>62350</v>
      </c>
      <c r="C9503" s="86" t="s">
        <v>6884</v>
      </c>
      <c r="D9503" s="87">
        <f>MAX(E9503:G9503)</f>
        <v>6619.7375000000002</v>
      </c>
      <c r="E9503" s="48">
        <v>5295.79</v>
      </c>
      <c r="F9503" s="48">
        <f>E9503*1.25</f>
        <v>6619.7375000000002</v>
      </c>
      <c r="G9503" s="49">
        <v>6619.7375000000002</v>
      </c>
      <c r="H9503" s="46"/>
    </row>
    <row r="9504" spans="1:8" s="47" customFormat="1" ht="15" customHeight="1" x14ac:dyDescent="0.25">
      <c r="A9504" s="85">
        <v>64595</v>
      </c>
      <c r="B9504" s="85">
        <v>64595</v>
      </c>
      <c r="C9504" s="86" t="s">
        <v>6900</v>
      </c>
      <c r="D9504" s="87">
        <f>MAX(E9504:G9504)</f>
        <v>6644.1875</v>
      </c>
      <c r="E9504" s="48">
        <v>5315.35</v>
      </c>
      <c r="F9504" s="48">
        <f>E9504*1.25</f>
        <v>6644.1875</v>
      </c>
      <c r="G9504" s="49">
        <v>6644.1875</v>
      </c>
    </row>
    <row r="9505" spans="1:8" s="47" customFormat="1" ht="15" customHeight="1" x14ac:dyDescent="0.25">
      <c r="A9505" s="85" t="s">
        <v>2495</v>
      </c>
      <c r="B9505" s="85" t="s">
        <v>2495</v>
      </c>
      <c r="C9505" s="86" t="s">
        <v>6380</v>
      </c>
      <c r="D9505" s="87">
        <f>MAX(E9505:G9505)</f>
        <v>6725.9375</v>
      </c>
      <c r="E9505" s="45">
        <v>5380.75</v>
      </c>
      <c r="F9505" s="45">
        <f>E9505*1.25</f>
        <v>6725.9375</v>
      </c>
      <c r="G9505" s="46">
        <v>6725.9375</v>
      </c>
    </row>
    <row r="9506" spans="1:8" s="47" customFormat="1" ht="15" customHeight="1" x14ac:dyDescent="0.25">
      <c r="A9506" s="85">
        <v>77295</v>
      </c>
      <c r="B9506" s="85">
        <v>77295</v>
      </c>
      <c r="C9506" s="86" t="s">
        <v>6148</v>
      </c>
      <c r="D9506" s="87">
        <f>MAX(E9506:G9506)</f>
        <v>6769.6500000000005</v>
      </c>
      <c r="E9506" s="45">
        <v>5415.72</v>
      </c>
      <c r="F9506" s="45">
        <f>E9506*1.25</f>
        <v>6769.6500000000005</v>
      </c>
      <c r="G9506" s="46">
        <v>6769.6500000000005</v>
      </c>
      <c r="H9506" s="46"/>
    </row>
    <row r="9507" spans="1:8" s="47" customFormat="1" ht="15" customHeight="1" x14ac:dyDescent="0.25">
      <c r="A9507" s="85">
        <v>77295</v>
      </c>
      <c r="B9507" s="85">
        <v>77295</v>
      </c>
      <c r="C9507" s="86" t="s">
        <v>6181</v>
      </c>
      <c r="D9507" s="87">
        <f>MAX(E9507:G9507)</f>
        <v>6769.6500000000005</v>
      </c>
      <c r="E9507" s="45">
        <v>5415.72</v>
      </c>
      <c r="F9507" s="45">
        <f>E9507*1.25</f>
        <v>6769.6500000000005</v>
      </c>
      <c r="G9507" s="46">
        <v>6769.6500000000005</v>
      </c>
    </row>
    <row r="9508" spans="1:8" s="47" customFormat="1" ht="15" customHeight="1" x14ac:dyDescent="0.25">
      <c r="A9508" s="85" t="s">
        <v>2495</v>
      </c>
      <c r="B9508" s="85" t="s">
        <v>2495</v>
      </c>
      <c r="C9508" s="86" t="s">
        <v>6495</v>
      </c>
      <c r="D9508" s="87">
        <f>MAX(E9508:G9508)</f>
        <v>6825.4875000000002</v>
      </c>
      <c r="E9508" s="45">
        <v>5460.39</v>
      </c>
      <c r="F9508" s="45">
        <f>E9508*1.25</f>
        <v>6825.4875000000002</v>
      </c>
      <c r="G9508" s="46">
        <v>6825.4875000000002</v>
      </c>
      <c r="H9508" s="46"/>
    </row>
    <row r="9509" spans="1:8" s="47" customFormat="1" ht="15" customHeight="1" x14ac:dyDescent="0.25">
      <c r="A9509" s="85" t="s">
        <v>2495</v>
      </c>
      <c r="B9509" s="85" t="s">
        <v>2495</v>
      </c>
      <c r="C9509" s="86" t="s">
        <v>6802</v>
      </c>
      <c r="D9509" s="87">
        <f>MAX(E9509:G9509)</f>
        <v>6825.4875000000002</v>
      </c>
      <c r="E9509" s="45">
        <v>5460.39</v>
      </c>
      <c r="F9509" s="45">
        <f>E9509*1.25</f>
        <v>6825.4875000000002</v>
      </c>
      <c r="G9509" s="46">
        <v>6825.4875000000002</v>
      </c>
      <c r="H9509" s="46"/>
    </row>
    <row r="9510" spans="1:8" s="47" customFormat="1" ht="15" customHeight="1" x14ac:dyDescent="0.25">
      <c r="A9510" s="85" t="s">
        <v>2495</v>
      </c>
      <c r="B9510" s="85" t="s">
        <v>2495</v>
      </c>
      <c r="C9510" s="86" t="s">
        <v>6411</v>
      </c>
      <c r="D9510" s="87">
        <f>MAX(E9510:G9510)</f>
        <v>6825.4875000000002</v>
      </c>
      <c r="E9510" s="45">
        <v>5460.39</v>
      </c>
      <c r="F9510" s="45">
        <f>E9510*1.25</f>
        <v>6825.4875000000002</v>
      </c>
      <c r="G9510" s="46">
        <v>6825.4875000000002</v>
      </c>
      <c r="H9510" s="46"/>
    </row>
    <row r="9511" spans="1:8" s="47" customFormat="1" ht="15" customHeight="1" x14ac:dyDescent="0.25">
      <c r="A9511" s="85" t="s">
        <v>2495</v>
      </c>
      <c r="B9511" s="85" t="s">
        <v>2495</v>
      </c>
      <c r="C9511" s="86" t="s">
        <v>6419</v>
      </c>
      <c r="D9511" s="87">
        <f>MAX(E9511:G9511)</f>
        <v>6825.4875000000002</v>
      </c>
      <c r="E9511" s="45">
        <v>5460.39</v>
      </c>
      <c r="F9511" s="45">
        <f>E9511*1.25</f>
        <v>6825.4875000000002</v>
      </c>
      <c r="G9511" s="46">
        <v>6825.4875000000002</v>
      </c>
      <c r="H9511" s="46"/>
    </row>
    <row r="9512" spans="1:8" s="47" customFormat="1" ht="15" customHeight="1" x14ac:dyDescent="0.25">
      <c r="A9512" s="85" t="s">
        <v>8322</v>
      </c>
      <c r="B9512" s="85">
        <v>15273</v>
      </c>
      <c r="C9512" s="86" t="s">
        <v>8323</v>
      </c>
      <c r="D9512" s="87">
        <f>MAX(E9512:G9512)</f>
        <v>6826.0249999999996</v>
      </c>
      <c r="E9512" s="45">
        <v>5460.82</v>
      </c>
      <c r="F9512" s="45">
        <f>E9512*1.25</f>
        <v>6826.0249999999996</v>
      </c>
      <c r="G9512" s="46">
        <v>6826.0249999999996</v>
      </c>
      <c r="H9512" s="46"/>
    </row>
    <row r="9513" spans="1:8" s="47" customFormat="1" ht="15" customHeight="1" x14ac:dyDescent="0.25">
      <c r="A9513" s="85" t="s">
        <v>25</v>
      </c>
      <c r="B9513" s="85" t="s">
        <v>2495</v>
      </c>
      <c r="C9513" s="86" t="s">
        <v>3372</v>
      </c>
      <c r="D9513" s="87">
        <f>MAX(E9513:G9513)</f>
        <v>6848.25</v>
      </c>
      <c r="E9513" s="45">
        <v>5478.6</v>
      </c>
      <c r="F9513" s="45">
        <f>E9513*1.25</f>
        <v>6848.25</v>
      </c>
      <c r="G9513" s="46">
        <v>6848.25</v>
      </c>
      <c r="H9513" s="46"/>
    </row>
    <row r="9514" spans="1:8" s="47" customFormat="1" ht="15" customHeight="1" x14ac:dyDescent="0.25">
      <c r="A9514" s="90"/>
      <c r="B9514" s="90" t="s">
        <v>543</v>
      </c>
      <c r="C9514" s="89" t="s">
        <v>2372</v>
      </c>
      <c r="D9514" s="87">
        <f>MAX(E9514:G9514)</f>
        <v>6880.74</v>
      </c>
      <c r="E9514" s="40"/>
      <c r="F9514" s="37">
        <v>6880.74</v>
      </c>
      <c r="G9514" s="46">
        <v>6880.74</v>
      </c>
      <c r="H9514" s="46"/>
    </row>
    <row r="9515" spans="1:8" s="47" customFormat="1" ht="15" customHeight="1" x14ac:dyDescent="0.25">
      <c r="A9515" s="85" t="s">
        <v>2495</v>
      </c>
      <c r="B9515" s="85" t="s">
        <v>2495</v>
      </c>
      <c r="C9515" s="86" t="s">
        <v>3160</v>
      </c>
      <c r="D9515" s="87">
        <f>MAX(E9515:G9515)</f>
        <v>6891.25</v>
      </c>
      <c r="E9515" s="45">
        <v>5513</v>
      </c>
      <c r="F9515" s="45">
        <f>E9515*1.25</f>
        <v>6891.25</v>
      </c>
      <c r="G9515" s="46">
        <v>6891.25</v>
      </c>
    </row>
    <row r="9516" spans="1:8" s="47" customFormat="1" ht="15" customHeight="1" x14ac:dyDescent="0.25">
      <c r="A9516" s="85" t="s">
        <v>2495</v>
      </c>
      <c r="B9516" s="85" t="s">
        <v>2495</v>
      </c>
      <c r="C9516" s="86" t="s">
        <v>6379</v>
      </c>
      <c r="D9516" s="87">
        <f>MAX(E9516:G9516)</f>
        <v>6944.9625000000005</v>
      </c>
      <c r="E9516" s="45">
        <v>5555.97</v>
      </c>
      <c r="F9516" s="45">
        <f>E9516*1.25</f>
        <v>6944.9625000000005</v>
      </c>
      <c r="G9516" s="46">
        <v>6944.9625000000005</v>
      </c>
      <c r="H9516" s="46"/>
    </row>
    <row r="9517" spans="1:8" s="47" customFormat="1" ht="15" customHeight="1" x14ac:dyDescent="0.25">
      <c r="A9517" s="90"/>
      <c r="B9517" s="90" t="s">
        <v>541</v>
      </c>
      <c r="C9517" s="89" t="s">
        <v>2374</v>
      </c>
      <c r="D9517" s="87">
        <f>MAX(E9517:G9517)</f>
        <v>7044.3</v>
      </c>
      <c r="E9517" s="40"/>
      <c r="F9517" s="37">
        <v>7044.3</v>
      </c>
      <c r="G9517" s="46">
        <v>7044.3</v>
      </c>
      <c r="H9517" s="46"/>
    </row>
    <row r="9518" spans="1:8" s="47" customFormat="1" ht="15" customHeight="1" x14ac:dyDescent="0.25">
      <c r="A9518" s="90"/>
      <c r="B9518" s="90" t="s">
        <v>540</v>
      </c>
      <c r="C9518" s="89" t="s">
        <v>2375</v>
      </c>
      <c r="D9518" s="87">
        <f>MAX(E9518:G9518)</f>
        <v>7044.3</v>
      </c>
      <c r="E9518" s="40"/>
      <c r="F9518" s="37">
        <v>7044.3</v>
      </c>
      <c r="G9518" s="46">
        <v>7044.3</v>
      </c>
      <c r="H9518" s="46"/>
    </row>
    <row r="9519" spans="1:8" s="47" customFormat="1" ht="15" customHeight="1" x14ac:dyDescent="0.25">
      <c r="A9519" s="90"/>
      <c r="B9519" s="90" t="s">
        <v>542</v>
      </c>
      <c r="C9519" s="89" t="s">
        <v>2373</v>
      </c>
      <c r="D9519" s="87">
        <f>MAX(E9519:G9519)</f>
        <v>7044.3</v>
      </c>
      <c r="E9519" s="40"/>
      <c r="F9519" s="37">
        <v>7044.3</v>
      </c>
      <c r="G9519" s="46">
        <v>7044.3</v>
      </c>
      <c r="H9519" s="46"/>
    </row>
    <row r="9520" spans="1:8" s="47" customFormat="1" ht="15" customHeight="1" x14ac:dyDescent="0.25">
      <c r="A9520" s="85" t="s">
        <v>25</v>
      </c>
      <c r="B9520" s="85" t="s">
        <v>2495</v>
      </c>
      <c r="C9520" s="86" t="s">
        <v>4045</v>
      </c>
      <c r="D9520" s="87">
        <f>MAX(E9520:G9520)</f>
        <v>7050</v>
      </c>
      <c r="E9520" s="45">
        <v>5640</v>
      </c>
      <c r="F9520" s="45">
        <f>E9520*1.25</f>
        <v>7050</v>
      </c>
      <c r="G9520" s="46">
        <v>7050</v>
      </c>
      <c r="H9520" s="46"/>
    </row>
    <row r="9521" spans="1:8" s="47" customFormat="1" ht="15" customHeight="1" x14ac:dyDescent="0.25">
      <c r="A9521" s="85" t="s">
        <v>2495</v>
      </c>
      <c r="B9521" s="85" t="s">
        <v>2495</v>
      </c>
      <c r="C9521" s="86" t="s">
        <v>6437</v>
      </c>
      <c r="D9521" s="87">
        <f>MAX(E9521:G9521)</f>
        <v>7062.375</v>
      </c>
      <c r="E9521" s="45">
        <v>5649.9</v>
      </c>
      <c r="F9521" s="45">
        <f>E9521*1.25</f>
        <v>7062.375</v>
      </c>
      <c r="G9521" s="46">
        <v>7062.375</v>
      </c>
    </row>
    <row r="9522" spans="1:8" s="47" customFormat="1" ht="15" customHeight="1" x14ac:dyDescent="0.25">
      <c r="A9522" s="85" t="s">
        <v>2495</v>
      </c>
      <c r="B9522" s="85" t="s">
        <v>2495</v>
      </c>
      <c r="C9522" s="86" t="s">
        <v>6387</v>
      </c>
      <c r="D9522" s="87">
        <f>MAX(E9522:G9522)</f>
        <v>7094.1750000000002</v>
      </c>
      <c r="E9522" s="45">
        <v>5675.34</v>
      </c>
      <c r="F9522" s="45">
        <f>E9522*1.25</f>
        <v>7094.1750000000002</v>
      </c>
      <c r="G9522" s="46">
        <v>7094.1750000000002</v>
      </c>
      <c r="H9522" s="46"/>
    </row>
    <row r="9523" spans="1:8" s="47" customFormat="1" ht="15" customHeight="1" x14ac:dyDescent="0.25">
      <c r="A9523" s="85" t="s">
        <v>21</v>
      </c>
      <c r="B9523" s="85" t="s">
        <v>2495</v>
      </c>
      <c r="C9523" s="86" t="s">
        <v>4039</v>
      </c>
      <c r="D9523" s="87">
        <f>MAX(E9523:G9523)</f>
        <v>7142.5</v>
      </c>
      <c r="E9523" s="48">
        <v>5714</v>
      </c>
      <c r="F9523" s="48">
        <f>E9523*1.25</f>
        <v>7142.5</v>
      </c>
      <c r="G9523" s="49">
        <v>7142.5</v>
      </c>
    </row>
    <row r="9524" spans="1:8" s="47" customFormat="1" ht="15" customHeight="1" x14ac:dyDescent="0.25">
      <c r="A9524" s="85" t="s">
        <v>2495</v>
      </c>
      <c r="B9524" s="85" t="s">
        <v>2495</v>
      </c>
      <c r="C9524" s="86" t="s">
        <v>6547</v>
      </c>
      <c r="D9524" s="87">
        <f>MAX(E9524:G9524)</f>
        <v>7342.2749999999996</v>
      </c>
      <c r="E9524" s="48">
        <v>5873.82</v>
      </c>
      <c r="F9524" s="48">
        <f>E9524*1.25</f>
        <v>7342.2749999999996</v>
      </c>
      <c r="G9524" s="46">
        <v>7342.2749999999996</v>
      </c>
      <c r="H9524" s="46"/>
    </row>
    <row r="9525" spans="1:8" s="47" customFormat="1" ht="15" customHeight="1" x14ac:dyDescent="0.25">
      <c r="A9525" s="85" t="s">
        <v>2495</v>
      </c>
      <c r="B9525" s="85" t="s">
        <v>2495</v>
      </c>
      <c r="C9525" s="86" t="s">
        <v>6549</v>
      </c>
      <c r="D9525" s="87">
        <f>MAX(E9525:G9525)</f>
        <v>7342.2749999999996</v>
      </c>
      <c r="E9525" s="48">
        <v>5873.82</v>
      </c>
      <c r="F9525" s="48">
        <f>E9525*1.25</f>
        <v>7342.2749999999996</v>
      </c>
      <c r="G9525" s="46">
        <v>7342.2749999999996</v>
      </c>
    </row>
    <row r="9526" spans="1:8" s="47" customFormat="1" ht="15" customHeight="1" x14ac:dyDescent="0.25">
      <c r="A9526" s="85" t="s">
        <v>2495</v>
      </c>
      <c r="B9526" s="85" t="s">
        <v>2495</v>
      </c>
      <c r="C9526" s="86" t="s">
        <v>4125</v>
      </c>
      <c r="D9526" s="87">
        <f>MAX(E9526:G9526)</f>
        <v>7393.7750000000005</v>
      </c>
      <c r="E9526" s="45">
        <v>5915.02</v>
      </c>
      <c r="F9526" s="45">
        <f>E9526*1.25</f>
        <v>7393.7750000000005</v>
      </c>
      <c r="G9526" s="46">
        <v>7393.7750000000005</v>
      </c>
      <c r="H9526" s="46"/>
    </row>
    <row r="9527" spans="1:8" s="47" customFormat="1" ht="15" customHeight="1" x14ac:dyDescent="0.25">
      <c r="A9527" s="85" t="s">
        <v>2495</v>
      </c>
      <c r="B9527" s="85" t="s">
        <v>2495</v>
      </c>
      <c r="C9527" s="86" t="s">
        <v>3503</v>
      </c>
      <c r="D9527" s="87">
        <f>MAX(E9527:G9527)</f>
        <v>7497.5</v>
      </c>
      <c r="E9527" s="48">
        <v>5998</v>
      </c>
      <c r="F9527" s="48">
        <f>E9527*1.25</f>
        <v>7497.5</v>
      </c>
      <c r="G9527" s="46">
        <v>7497.5</v>
      </c>
      <c r="H9527" s="46"/>
    </row>
    <row r="9528" spans="1:8" s="47" customFormat="1" ht="15" customHeight="1" x14ac:dyDescent="0.25">
      <c r="A9528" s="85">
        <v>36252</v>
      </c>
      <c r="B9528" s="85">
        <v>36252</v>
      </c>
      <c r="C9528" s="86" t="s">
        <v>6075</v>
      </c>
      <c r="D9528" s="87">
        <f>MAX(E9528:G9528)</f>
        <v>7515.2124999999996</v>
      </c>
      <c r="E9528" s="48">
        <v>6012.17</v>
      </c>
      <c r="F9528" s="48">
        <f>E9528*1.25</f>
        <v>7515.2124999999996</v>
      </c>
      <c r="G9528" s="49">
        <v>7515.2124999999996</v>
      </c>
    </row>
    <row r="9529" spans="1:8" s="47" customFormat="1" ht="15" customHeight="1" x14ac:dyDescent="0.25">
      <c r="A9529" s="85" t="s">
        <v>2495</v>
      </c>
      <c r="B9529" s="85" t="s">
        <v>2495</v>
      </c>
      <c r="C9529" s="86" t="s">
        <v>6682</v>
      </c>
      <c r="D9529" s="87">
        <f>MAX(E9529:G9529)</f>
        <v>7538.5125000000007</v>
      </c>
      <c r="E9529" s="45">
        <v>6030.81</v>
      </c>
      <c r="F9529" s="45">
        <f>E9529*1.25</f>
        <v>7538.5125000000007</v>
      </c>
      <c r="G9529" s="46">
        <v>7538.5125000000007</v>
      </c>
      <c r="H9529" s="46"/>
    </row>
    <row r="9530" spans="1:8" s="47" customFormat="1" ht="15" customHeight="1" x14ac:dyDescent="0.25">
      <c r="A9530" s="85" t="s">
        <v>2495</v>
      </c>
      <c r="B9530" s="85" t="s">
        <v>2495</v>
      </c>
      <c r="C9530" s="86" t="s">
        <v>6748</v>
      </c>
      <c r="D9530" s="87">
        <f>MAX(E9530:G9530)</f>
        <v>7538.5125000000007</v>
      </c>
      <c r="E9530" s="45">
        <v>6030.81</v>
      </c>
      <c r="F9530" s="45">
        <f>E9530*1.25</f>
        <v>7538.5125000000007</v>
      </c>
      <c r="G9530" s="46">
        <v>7538.5125000000007</v>
      </c>
      <c r="H9530" s="46"/>
    </row>
    <row r="9531" spans="1:8" s="47" customFormat="1" ht="15" customHeight="1" x14ac:dyDescent="0.25">
      <c r="A9531" s="85" t="s">
        <v>2495</v>
      </c>
      <c r="B9531" s="85" t="s">
        <v>2495</v>
      </c>
      <c r="C9531" s="86" t="s">
        <v>6539</v>
      </c>
      <c r="D9531" s="87">
        <f>MAX(E9531:G9531)</f>
        <v>7538.5125000000007</v>
      </c>
      <c r="E9531" s="45">
        <v>6030.81</v>
      </c>
      <c r="F9531" s="45">
        <f>E9531*1.25</f>
        <v>7538.5125000000007</v>
      </c>
      <c r="G9531" s="46">
        <v>7538.5125000000007</v>
      </c>
      <c r="H9531" s="46"/>
    </row>
    <row r="9532" spans="1:8" s="47" customFormat="1" ht="15" customHeight="1" x14ac:dyDescent="0.25">
      <c r="A9532" s="85" t="s">
        <v>2495</v>
      </c>
      <c r="B9532" s="85" t="s">
        <v>2495</v>
      </c>
      <c r="C9532" s="86" t="s">
        <v>6391</v>
      </c>
      <c r="D9532" s="87">
        <f>MAX(E9532:G9532)</f>
        <v>7538.5125000000007</v>
      </c>
      <c r="E9532" s="45">
        <v>6030.81</v>
      </c>
      <c r="F9532" s="45">
        <f>E9532*1.25</f>
        <v>7538.5125000000007</v>
      </c>
      <c r="G9532" s="46">
        <v>7538.5125000000007</v>
      </c>
    </row>
    <row r="9533" spans="1:8" s="47" customFormat="1" ht="15" customHeight="1" x14ac:dyDescent="0.25">
      <c r="A9533" s="85" t="s">
        <v>2495</v>
      </c>
      <c r="B9533" s="85" t="s">
        <v>2495</v>
      </c>
      <c r="C9533" s="86" t="s">
        <v>6537</v>
      </c>
      <c r="D9533" s="87">
        <f>MAX(E9533:G9533)</f>
        <v>7538.5125000000007</v>
      </c>
      <c r="E9533" s="45">
        <v>6030.81</v>
      </c>
      <c r="F9533" s="45">
        <f>E9533*1.25</f>
        <v>7538.5125000000007</v>
      </c>
      <c r="G9533" s="46">
        <v>7538.5125000000007</v>
      </c>
      <c r="H9533" s="46"/>
    </row>
    <row r="9534" spans="1:8" s="47" customFormat="1" ht="15" customHeight="1" x14ac:dyDescent="0.25">
      <c r="A9534" s="85" t="s">
        <v>2495</v>
      </c>
      <c r="B9534" s="85" t="s">
        <v>2495</v>
      </c>
      <c r="C9534" s="86" t="s">
        <v>3504</v>
      </c>
      <c r="D9534" s="87">
        <f>MAX(E9534:G9534)</f>
        <v>7559.6</v>
      </c>
      <c r="E9534" s="45">
        <v>6047.68</v>
      </c>
      <c r="F9534" s="45">
        <f>E9534*1.25</f>
        <v>7559.6</v>
      </c>
      <c r="G9534" s="46">
        <v>7559.6</v>
      </c>
    </row>
    <row r="9535" spans="1:8" s="47" customFormat="1" ht="15" customHeight="1" x14ac:dyDescent="0.25">
      <c r="A9535" s="85" t="s">
        <v>21</v>
      </c>
      <c r="B9535" s="85" t="s">
        <v>2495</v>
      </c>
      <c r="C9535" s="86" t="s">
        <v>3824</v>
      </c>
      <c r="D9535" s="87">
        <f>MAX(E9535:G9535)</f>
        <v>7562.5</v>
      </c>
      <c r="E9535" s="45">
        <v>6050</v>
      </c>
      <c r="F9535" s="45">
        <f>E9535*1.25</f>
        <v>7562.5</v>
      </c>
      <c r="G9535" s="46">
        <v>7562.5</v>
      </c>
      <c r="H9535" s="46"/>
    </row>
    <row r="9536" spans="1:8" s="47" customFormat="1" ht="15" customHeight="1" x14ac:dyDescent="0.25">
      <c r="A9536" s="85" t="s">
        <v>2495</v>
      </c>
      <c r="B9536" s="85" t="s">
        <v>31</v>
      </c>
      <c r="C9536" s="86" t="s">
        <v>4156</v>
      </c>
      <c r="D9536" s="87">
        <f>MAX(E9536:G9536)</f>
        <v>7562.5</v>
      </c>
      <c r="E9536" s="45">
        <v>6050</v>
      </c>
      <c r="F9536" s="45">
        <f>E9536*1.25</f>
        <v>7562.5</v>
      </c>
      <c r="G9536" s="46">
        <v>7562.5</v>
      </c>
      <c r="H9536" s="46"/>
    </row>
    <row r="9537" spans="1:8" s="47" customFormat="1" ht="15" customHeight="1" x14ac:dyDescent="0.25">
      <c r="A9537" s="85">
        <v>64555</v>
      </c>
      <c r="B9537" s="85">
        <v>64555</v>
      </c>
      <c r="C9537" s="86" t="s">
        <v>6897</v>
      </c>
      <c r="D9537" s="87">
        <f>MAX(E9537:G9537)</f>
        <v>7573.2124999999996</v>
      </c>
      <c r="E9537" s="48">
        <v>6058.57</v>
      </c>
      <c r="F9537" s="48">
        <f>E9537*1.25</f>
        <v>7573.2124999999996</v>
      </c>
      <c r="G9537" s="49">
        <v>7573.2124999999996</v>
      </c>
      <c r="H9537" s="46"/>
    </row>
    <row r="9538" spans="1:8" s="47" customFormat="1" ht="15" customHeight="1" x14ac:dyDescent="0.25">
      <c r="A9538" s="85" t="s">
        <v>2495</v>
      </c>
      <c r="B9538" s="85" t="s">
        <v>2495</v>
      </c>
      <c r="C9538" s="86" t="s">
        <v>3428</v>
      </c>
      <c r="D9538" s="87">
        <f>MAX(E9538:G9538)</f>
        <v>7625</v>
      </c>
      <c r="E9538" s="45">
        <v>6100</v>
      </c>
      <c r="F9538" s="45">
        <f>E9538*1.25</f>
        <v>7625</v>
      </c>
      <c r="G9538" s="46">
        <v>7625</v>
      </c>
      <c r="H9538" s="46"/>
    </row>
    <row r="9539" spans="1:8" s="47" customFormat="1" ht="15" customHeight="1" x14ac:dyDescent="0.25">
      <c r="A9539" s="85" t="s">
        <v>2495</v>
      </c>
      <c r="B9539" s="85" t="s">
        <v>2495</v>
      </c>
      <c r="C9539" s="86" t="s">
        <v>6826</v>
      </c>
      <c r="D9539" s="87">
        <f>MAX(E9539:G9539)</f>
        <v>7735.9249999999993</v>
      </c>
      <c r="E9539" s="45">
        <v>6188.74</v>
      </c>
      <c r="F9539" s="45">
        <f>E9539*1.25</f>
        <v>7735.9249999999993</v>
      </c>
      <c r="G9539" s="46">
        <v>7735.9249999999993</v>
      </c>
      <c r="H9539" s="46"/>
    </row>
    <row r="9540" spans="1:8" s="47" customFormat="1" ht="15" customHeight="1" x14ac:dyDescent="0.25">
      <c r="A9540" s="85" t="s">
        <v>2495</v>
      </c>
      <c r="B9540" s="85" t="s">
        <v>2495</v>
      </c>
      <c r="C9540" s="86" t="s">
        <v>6481</v>
      </c>
      <c r="D9540" s="87">
        <f>MAX(E9540:G9540)</f>
        <v>7735.9249999999993</v>
      </c>
      <c r="E9540" s="45">
        <v>6188.74</v>
      </c>
      <c r="F9540" s="45">
        <f>E9540*1.25</f>
        <v>7735.9249999999993</v>
      </c>
      <c r="G9540" s="46">
        <v>7735.9249999999993</v>
      </c>
      <c r="H9540" s="46"/>
    </row>
    <row r="9541" spans="1:8" s="47" customFormat="1" ht="15" customHeight="1" x14ac:dyDescent="0.25">
      <c r="A9541" s="85" t="s">
        <v>2495</v>
      </c>
      <c r="B9541" s="85" t="s">
        <v>2495</v>
      </c>
      <c r="C9541" s="86" t="s">
        <v>6390</v>
      </c>
      <c r="D9541" s="87">
        <f>MAX(E9541:G9541)</f>
        <v>7735.9249999999993</v>
      </c>
      <c r="E9541" s="45">
        <v>6188.74</v>
      </c>
      <c r="F9541" s="45">
        <f>E9541*1.25</f>
        <v>7735.9249999999993</v>
      </c>
      <c r="G9541" s="46">
        <v>7735.9249999999993</v>
      </c>
      <c r="H9541" s="46"/>
    </row>
    <row r="9542" spans="1:8" s="47" customFormat="1" ht="15" customHeight="1" x14ac:dyDescent="0.25">
      <c r="A9542" s="85" t="s">
        <v>2495</v>
      </c>
      <c r="B9542" s="85" t="s">
        <v>2495</v>
      </c>
      <c r="C9542" s="86" t="s">
        <v>6405</v>
      </c>
      <c r="D9542" s="87">
        <f>MAX(E9542:G9542)</f>
        <v>7735.9249999999993</v>
      </c>
      <c r="E9542" s="45">
        <v>6188.74</v>
      </c>
      <c r="F9542" s="45">
        <f>E9542*1.25</f>
        <v>7735.9249999999993</v>
      </c>
      <c r="G9542" s="46">
        <v>7735.9249999999993</v>
      </c>
    </row>
    <row r="9543" spans="1:8" s="47" customFormat="1" ht="15" customHeight="1" x14ac:dyDescent="0.25">
      <c r="A9543" s="85" t="s">
        <v>2495</v>
      </c>
      <c r="B9543" s="85" t="s">
        <v>2495</v>
      </c>
      <c r="C9543" s="86" t="s">
        <v>6587</v>
      </c>
      <c r="D9543" s="87">
        <f>MAX(E9543:G9543)</f>
        <v>7735.9249999999993</v>
      </c>
      <c r="E9543" s="45">
        <v>6188.74</v>
      </c>
      <c r="F9543" s="45">
        <f>E9543*1.25</f>
        <v>7735.9249999999993</v>
      </c>
      <c r="G9543" s="46">
        <v>7735.9249999999993</v>
      </c>
      <c r="H9543" s="46"/>
    </row>
    <row r="9544" spans="1:8" s="47" customFormat="1" ht="15" customHeight="1" x14ac:dyDescent="0.25">
      <c r="A9544" s="85" t="s">
        <v>2495</v>
      </c>
      <c r="B9544" s="85" t="s">
        <v>2495</v>
      </c>
      <c r="C9544" s="86" t="s">
        <v>6587</v>
      </c>
      <c r="D9544" s="87">
        <f>MAX(E9544:G9544)</f>
        <v>7735.9249999999993</v>
      </c>
      <c r="E9544" s="45">
        <v>6188.74</v>
      </c>
      <c r="F9544" s="45">
        <f>E9544*1.25</f>
        <v>7735.9249999999993</v>
      </c>
      <c r="G9544" s="46">
        <v>7735.9249999999993</v>
      </c>
    </row>
    <row r="9545" spans="1:8" s="47" customFormat="1" ht="15" customHeight="1" x14ac:dyDescent="0.25">
      <c r="A9545" s="85" t="s">
        <v>2495</v>
      </c>
      <c r="B9545" s="85" t="s">
        <v>2495</v>
      </c>
      <c r="C9545" s="86" t="s">
        <v>6846</v>
      </c>
      <c r="D9545" s="87">
        <f>MAX(E9545:G9545)</f>
        <v>7735.9249999999993</v>
      </c>
      <c r="E9545" s="45">
        <v>6188.74</v>
      </c>
      <c r="F9545" s="45">
        <f>E9545*1.25</f>
        <v>7735.9249999999993</v>
      </c>
      <c r="G9545" s="46">
        <v>7735.9249999999993</v>
      </c>
      <c r="H9545" s="46"/>
    </row>
    <row r="9546" spans="1:8" s="47" customFormat="1" ht="15" customHeight="1" x14ac:dyDescent="0.25">
      <c r="A9546" s="85" t="s">
        <v>2495</v>
      </c>
      <c r="B9546" s="85" t="s">
        <v>2495</v>
      </c>
      <c r="C9546" s="86" t="s">
        <v>6581</v>
      </c>
      <c r="D9546" s="87">
        <f>MAX(E9546:G9546)</f>
        <v>7735.9249999999993</v>
      </c>
      <c r="E9546" s="45">
        <v>6188.74</v>
      </c>
      <c r="F9546" s="45">
        <f>E9546*1.25</f>
        <v>7735.9249999999993</v>
      </c>
      <c r="G9546" s="46">
        <v>7735.9249999999993</v>
      </c>
      <c r="H9546" s="46"/>
    </row>
    <row r="9547" spans="1:8" s="47" customFormat="1" ht="15" customHeight="1" x14ac:dyDescent="0.25">
      <c r="A9547" s="85" t="s">
        <v>2495</v>
      </c>
      <c r="B9547" s="85" t="s">
        <v>2495</v>
      </c>
      <c r="C9547" s="86" t="s">
        <v>3686</v>
      </c>
      <c r="D9547" s="87">
        <f>MAX(E9547:G9547)</f>
        <v>7813.8250000000007</v>
      </c>
      <c r="E9547" s="45">
        <v>6251.06</v>
      </c>
      <c r="F9547" s="45">
        <f>E9547*1.25</f>
        <v>7813.8250000000007</v>
      </c>
      <c r="G9547" s="46">
        <v>7813.8250000000007</v>
      </c>
      <c r="H9547" s="46"/>
    </row>
    <row r="9548" spans="1:8" s="47" customFormat="1" ht="15" customHeight="1" x14ac:dyDescent="0.25">
      <c r="A9548" s="85">
        <v>35207</v>
      </c>
      <c r="B9548" s="85">
        <v>35207</v>
      </c>
      <c r="C9548" s="86" t="s">
        <v>7430</v>
      </c>
      <c r="D9548" s="87">
        <f>MAX(E9548:G9548)</f>
        <v>7932.4874999999993</v>
      </c>
      <c r="E9548" s="45">
        <v>6345.99</v>
      </c>
      <c r="F9548" s="45">
        <f>E9548*1.25</f>
        <v>7932.4874999999993</v>
      </c>
      <c r="G9548" s="46">
        <v>7932.4874999999993</v>
      </c>
    </row>
    <row r="9549" spans="1:8" s="47" customFormat="1" ht="15" customHeight="1" x14ac:dyDescent="0.25">
      <c r="A9549" s="85" t="s">
        <v>2495</v>
      </c>
      <c r="B9549" s="85" t="s">
        <v>2495</v>
      </c>
      <c r="C9549" s="86" t="s">
        <v>6381</v>
      </c>
      <c r="D9549" s="87">
        <f>MAX(E9549:G9549)</f>
        <v>8069.4500000000007</v>
      </c>
      <c r="E9549" s="45">
        <v>6455.56</v>
      </c>
      <c r="F9549" s="45">
        <f>E9549*1.25</f>
        <v>8069.4500000000007</v>
      </c>
      <c r="G9549" s="46">
        <v>8069.4500000000007</v>
      </c>
    </row>
    <row r="9550" spans="1:8" s="47" customFormat="1" ht="15" customHeight="1" x14ac:dyDescent="0.25">
      <c r="A9550" s="85" t="s">
        <v>2495</v>
      </c>
      <c r="B9550" s="85" t="s">
        <v>2495</v>
      </c>
      <c r="C9550" s="86" t="s">
        <v>3971</v>
      </c>
      <c r="D9550" s="87">
        <f>MAX(E9550:G9550)</f>
        <v>8075</v>
      </c>
      <c r="E9550" s="45">
        <v>6460</v>
      </c>
      <c r="F9550" s="45">
        <f>E9550*1.25</f>
        <v>8075</v>
      </c>
      <c r="G9550" s="46">
        <v>8075</v>
      </c>
      <c r="H9550" s="46"/>
    </row>
    <row r="9551" spans="1:8" s="47" customFormat="1" ht="15" customHeight="1" x14ac:dyDescent="0.25">
      <c r="A9551" s="85" t="s">
        <v>25</v>
      </c>
      <c r="B9551" s="85" t="s">
        <v>2495</v>
      </c>
      <c r="C9551" s="86" t="s">
        <v>4087</v>
      </c>
      <c r="D9551" s="87">
        <f>MAX(E9551:G9551)</f>
        <v>8075</v>
      </c>
      <c r="E9551" s="45">
        <v>6460</v>
      </c>
      <c r="F9551" s="45">
        <f>E9551*1.25</f>
        <v>8075</v>
      </c>
      <c r="G9551" s="46">
        <v>8075</v>
      </c>
      <c r="H9551" s="46"/>
    </row>
    <row r="9552" spans="1:8" s="47" customFormat="1" ht="15" customHeight="1" x14ac:dyDescent="0.25">
      <c r="A9552" s="85" t="s">
        <v>2495</v>
      </c>
      <c r="B9552" s="85" t="s">
        <v>2495</v>
      </c>
      <c r="C9552" s="86" t="s">
        <v>3996</v>
      </c>
      <c r="D9552" s="87">
        <f>MAX(E9552:G9552)</f>
        <v>8075</v>
      </c>
      <c r="E9552" s="45">
        <v>6460</v>
      </c>
      <c r="F9552" s="45">
        <f>E9552*1.25</f>
        <v>8075</v>
      </c>
      <c r="G9552" s="46">
        <v>8075</v>
      </c>
    </row>
    <row r="9553" spans="1:8" s="47" customFormat="1" ht="15" customHeight="1" x14ac:dyDescent="0.25">
      <c r="A9553" s="85" t="s">
        <v>25</v>
      </c>
      <c r="B9553" s="85" t="s">
        <v>2495</v>
      </c>
      <c r="C9553" s="86" t="s">
        <v>3905</v>
      </c>
      <c r="D9553" s="87">
        <f>MAX(E9553:G9553)</f>
        <v>8075</v>
      </c>
      <c r="E9553" s="45">
        <v>6460</v>
      </c>
      <c r="F9553" s="45">
        <f>E9553*1.25</f>
        <v>8075</v>
      </c>
      <c r="G9553" s="46">
        <v>8075</v>
      </c>
      <c r="H9553" s="46"/>
    </row>
    <row r="9554" spans="1:8" s="47" customFormat="1" ht="15" customHeight="1" x14ac:dyDescent="0.25">
      <c r="A9554" s="85" t="s">
        <v>2495</v>
      </c>
      <c r="B9554" s="85" t="s">
        <v>2495</v>
      </c>
      <c r="C9554" s="86" t="s">
        <v>3811</v>
      </c>
      <c r="D9554" s="87">
        <f>MAX(E9554:G9554)</f>
        <v>8075</v>
      </c>
      <c r="E9554" s="45">
        <v>6460</v>
      </c>
      <c r="F9554" s="45">
        <f>E9554*1.25</f>
        <v>8075</v>
      </c>
      <c r="G9554" s="46">
        <v>8075</v>
      </c>
    </row>
    <row r="9555" spans="1:8" s="47" customFormat="1" ht="15" customHeight="1" x14ac:dyDescent="0.25">
      <c r="A9555" s="85" t="s">
        <v>25</v>
      </c>
      <c r="B9555" s="85" t="s">
        <v>2495</v>
      </c>
      <c r="C9555" s="86" t="s">
        <v>3918</v>
      </c>
      <c r="D9555" s="87">
        <f>MAX(E9555:G9555)</f>
        <v>8075</v>
      </c>
      <c r="E9555" s="45">
        <v>6460</v>
      </c>
      <c r="F9555" s="45">
        <f>E9555*1.25</f>
        <v>8075</v>
      </c>
      <c r="G9555" s="46">
        <v>8075</v>
      </c>
    </row>
    <row r="9556" spans="1:8" s="47" customFormat="1" ht="15" customHeight="1" x14ac:dyDescent="0.25">
      <c r="A9556" s="85" t="s">
        <v>2495</v>
      </c>
      <c r="B9556" s="85" t="s">
        <v>2495</v>
      </c>
      <c r="C9556" s="86" t="s">
        <v>3876</v>
      </c>
      <c r="D9556" s="87">
        <f>MAX(E9556:G9556)</f>
        <v>8075</v>
      </c>
      <c r="E9556" s="45">
        <v>6460</v>
      </c>
      <c r="F9556" s="45">
        <f>E9556*1.25</f>
        <v>8075</v>
      </c>
      <c r="G9556" s="46">
        <v>8075</v>
      </c>
      <c r="H9556" s="46"/>
    </row>
    <row r="9557" spans="1:8" s="47" customFormat="1" ht="15" customHeight="1" x14ac:dyDescent="0.25">
      <c r="A9557" s="85" t="s">
        <v>25</v>
      </c>
      <c r="B9557" s="85" t="s">
        <v>2495</v>
      </c>
      <c r="C9557" s="86" t="s">
        <v>3920</v>
      </c>
      <c r="D9557" s="87">
        <f>MAX(E9557:G9557)</f>
        <v>8075</v>
      </c>
      <c r="E9557" s="45">
        <v>6460</v>
      </c>
      <c r="F9557" s="45">
        <f>E9557*1.25</f>
        <v>8075</v>
      </c>
      <c r="G9557" s="46">
        <v>8075</v>
      </c>
      <c r="H9557" s="46"/>
    </row>
    <row r="9558" spans="1:8" s="47" customFormat="1" ht="15" customHeight="1" x14ac:dyDescent="0.25">
      <c r="A9558" s="85" t="s">
        <v>25</v>
      </c>
      <c r="B9558" s="85" t="s">
        <v>2495</v>
      </c>
      <c r="C9558" s="86" t="s">
        <v>3920</v>
      </c>
      <c r="D9558" s="87">
        <f>MAX(E9558:G9558)</f>
        <v>8075</v>
      </c>
      <c r="E9558" s="45">
        <v>6460</v>
      </c>
      <c r="F9558" s="45">
        <f>E9558*1.25</f>
        <v>8075</v>
      </c>
      <c r="G9558" s="46">
        <v>8075</v>
      </c>
      <c r="H9558" s="46"/>
    </row>
    <row r="9559" spans="1:8" s="47" customFormat="1" ht="15" customHeight="1" x14ac:dyDescent="0.25">
      <c r="A9559" s="85" t="s">
        <v>71</v>
      </c>
      <c r="B9559" s="85" t="s">
        <v>71</v>
      </c>
      <c r="C9559" s="86" t="s">
        <v>8295</v>
      </c>
      <c r="D9559" s="87">
        <f>MAX(E9559:G9559)</f>
        <v>8115.4750000000004</v>
      </c>
      <c r="E9559" s="45">
        <v>6492.38</v>
      </c>
      <c r="F9559" s="45">
        <f>E9559*1.25</f>
        <v>8115.4750000000004</v>
      </c>
      <c r="G9559" s="46">
        <v>8115.4750000000004</v>
      </c>
      <c r="H9559" s="46"/>
    </row>
    <row r="9560" spans="1:8" s="47" customFormat="1" ht="15" customHeight="1" x14ac:dyDescent="0.25">
      <c r="A9560" s="85">
        <v>35476</v>
      </c>
      <c r="B9560" s="85">
        <v>35476</v>
      </c>
      <c r="C9560" s="86" t="s">
        <v>8296</v>
      </c>
      <c r="D9560" s="87">
        <f>MAX(E9560:G9560)</f>
        <v>8115.4750000000004</v>
      </c>
      <c r="E9560" s="45">
        <v>6492.38</v>
      </c>
      <c r="F9560" s="45">
        <f>E9560*1.25</f>
        <v>8115.4750000000004</v>
      </c>
      <c r="G9560" s="46">
        <v>8115.4750000000004</v>
      </c>
      <c r="H9560" s="46"/>
    </row>
    <row r="9561" spans="1:8" s="47" customFormat="1" ht="15" customHeight="1" x14ac:dyDescent="0.25">
      <c r="A9561" s="85">
        <v>37191</v>
      </c>
      <c r="B9561" s="85">
        <v>37191</v>
      </c>
      <c r="C9561" s="86" t="s">
        <v>6094</v>
      </c>
      <c r="D9561" s="87">
        <f>MAX(E9561:G9561)</f>
        <v>8171.5625</v>
      </c>
      <c r="E9561" s="45">
        <v>6537.25</v>
      </c>
      <c r="F9561" s="45">
        <f>E9561*1.25</f>
        <v>8171.5625</v>
      </c>
      <c r="G9561" s="46">
        <v>8171.5625</v>
      </c>
    </row>
    <row r="9562" spans="1:8" s="47" customFormat="1" ht="15" customHeight="1" x14ac:dyDescent="0.25">
      <c r="A9562" s="85">
        <v>37191</v>
      </c>
      <c r="B9562" s="85">
        <v>37191</v>
      </c>
      <c r="C9562" s="86" t="s">
        <v>6103</v>
      </c>
      <c r="D9562" s="87">
        <f>MAX(E9562:G9562)</f>
        <v>8171.5625</v>
      </c>
      <c r="E9562" s="45">
        <v>6537.25</v>
      </c>
      <c r="F9562" s="45">
        <f>E9562*1.25</f>
        <v>8171.5625</v>
      </c>
      <c r="G9562" s="46">
        <v>8171.5625</v>
      </c>
      <c r="H9562" s="46"/>
    </row>
    <row r="9563" spans="1:8" s="47" customFormat="1" ht="15" customHeight="1" x14ac:dyDescent="0.25">
      <c r="A9563" s="85">
        <v>62287</v>
      </c>
      <c r="B9563" s="85">
        <v>62287</v>
      </c>
      <c r="C9563" s="86" t="s">
        <v>6905</v>
      </c>
      <c r="D9563" s="87">
        <f>MAX(E9563:G9563)</f>
        <v>8178</v>
      </c>
      <c r="E9563" s="48">
        <v>6542.4</v>
      </c>
      <c r="F9563" s="48">
        <f>E9563*1.25</f>
        <v>8178</v>
      </c>
      <c r="G9563" s="49">
        <v>8178</v>
      </c>
      <c r="H9563" s="46"/>
    </row>
    <row r="9564" spans="1:8" s="47" customFormat="1" ht="15" customHeight="1" x14ac:dyDescent="0.25">
      <c r="A9564" s="85">
        <v>62287</v>
      </c>
      <c r="B9564" s="85">
        <v>62287</v>
      </c>
      <c r="C9564" s="86" t="s">
        <v>6906</v>
      </c>
      <c r="D9564" s="87">
        <f>MAX(E9564:G9564)</f>
        <v>8178</v>
      </c>
      <c r="E9564" s="48">
        <v>6542.4</v>
      </c>
      <c r="F9564" s="48">
        <f>E9564*1.25</f>
        <v>8178</v>
      </c>
      <c r="G9564" s="49">
        <v>8178</v>
      </c>
    </row>
    <row r="9565" spans="1:8" s="47" customFormat="1" ht="15" customHeight="1" x14ac:dyDescent="0.25">
      <c r="A9565" s="85" t="s">
        <v>2495</v>
      </c>
      <c r="B9565" s="85" t="s">
        <v>2495</v>
      </c>
      <c r="C9565" s="86" t="s">
        <v>6463</v>
      </c>
      <c r="D9565" s="87">
        <f>MAX(E9565:G9565)</f>
        <v>8205.9750000000004</v>
      </c>
      <c r="E9565" s="48">
        <v>6564.78</v>
      </c>
      <c r="F9565" s="48">
        <f>E9565*1.25</f>
        <v>8205.9750000000004</v>
      </c>
      <c r="G9565" s="46">
        <v>8205.9750000000004</v>
      </c>
      <c r="H9565" s="46"/>
    </row>
    <row r="9566" spans="1:8" s="47" customFormat="1" ht="15" customHeight="1" x14ac:dyDescent="0.25">
      <c r="A9566" s="85" t="s">
        <v>2495</v>
      </c>
      <c r="B9566" s="85" t="s">
        <v>2495</v>
      </c>
      <c r="C9566" s="86" t="s">
        <v>6409</v>
      </c>
      <c r="D9566" s="87">
        <f>MAX(E9566:G9566)</f>
        <v>8205.9750000000004</v>
      </c>
      <c r="E9566" s="45">
        <v>6564.78</v>
      </c>
      <c r="F9566" s="45">
        <f>E9566*1.25</f>
        <v>8205.9750000000004</v>
      </c>
      <c r="G9566" s="46">
        <v>8205.9750000000004</v>
      </c>
      <c r="H9566" s="46"/>
    </row>
    <row r="9567" spans="1:8" s="47" customFormat="1" ht="15" customHeight="1" x14ac:dyDescent="0.25">
      <c r="A9567" s="85" t="s">
        <v>2495</v>
      </c>
      <c r="B9567" s="85" t="s">
        <v>2495</v>
      </c>
      <c r="C9567" s="86" t="s">
        <v>6464</v>
      </c>
      <c r="D9567" s="87">
        <f>MAX(E9567:G9567)</f>
        <v>8205.9750000000004</v>
      </c>
      <c r="E9567" s="45">
        <v>6564.78</v>
      </c>
      <c r="F9567" s="45">
        <f>E9567*1.25</f>
        <v>8205.9750000000004</v>
      </c>
      <c r="G9567" s="46">
        <v>8205.9750000000004</v>
      </c>
    </row>
    <row r="9568" spans="1:8" s="47" customFormat="1" ht="15" customHeight="1" x14ac:dyDescent="0.25">
      <c r="A9568" s="85" t="s">
        <v>2495</v>
      </c>
      <c r="B9568" s="85" t="s">
        <v>2495</v>
      </c>
      <c r="C9568" s="86" t="s">
        <v>6392</v>
      </c>
      <c r="D9568" s="87">
        <f>MAX(E9568:G9568)</f>
        <v>8205.9750000000004</v>
      </c>
      <c r="E9568" s="45">
        <v>6564.78</v>
      </c>
      <c r="F9568" s="45">
        <f>E9568*1.25</f>
        <v>8205.9750000000004</v>
      </c>
      <c r="G9568" s="46">
        <v>8205.9750000000004</v>
      </c>
      <c r="H9568" s="46"/>
    </row>
    <row r="9569" spans="1:8" s="47" customFormat="1" ht="15" customHeight="1" x14ac:dyDescent="0.25">
      <c r="A9569" s="85" t="s">
        <v>2495</v>
      </c>
      <c r="B9569" s="85" t="s">
        <v>2495</v>
      </c>
      <c r="C9569" s="86" t="s">
        <v>6609</v>
      </c>
      <c r="D9569" s="87">
        <f>MAX(E9569:G9569)</f>
        <v>8295.4249999999993</v>
      </c>
      <c r="E9569" s="45">
        <v>6636.34</v>
      </c>
      <c r="F9569" s="45">
        <f>E9569*1.25</f>
        <v>8295.4249999999993</v>
      </c>
      <c r="G9569" s="46">
        <v>8295.4249999999993</v>
      </c>
      <c r="H9569" s="46"/>
    </row>
    <row r="9570" spans="1:8" s="47" customFormat="1" ht="15" customHeight="1" x14ac:dyDescent="0.25">
      <c r="A9570" s="85" t="s">
        <v>2495</v>
      </c>
      <c r="B9570" s="85" t="s">
        <v>2495</v>
      </c>
      <c r="C9570" s="86" t="s">
        <v>6378</v>
      </c>
      <c r="D9570" s="87">
        <f>MAX(E9570:G9570)</f>
        <v>8295.4249999999993</v>
      </c>
      <c r="E9570" s="45">
        <v>6636.34</v>
      </c>
      <c r="F9570" s="45">
        <f>E9570*1.25</f>
        <v>8295.4249999999993</v>
      </c>
      <c r="G9570" s="46">
        <v>8295.4249999999993</v>
      </c>
    </row>
    <row r="9571" spans="1:8" s="47" customFormat="1" ht="15" customHeight="1" x14ac:dyDescent="0.25">
      <c r="A9571" s="85" t="s">
        <v>2495</v>
      </c>
      <c r="B9571" s="85" t="s">
        <v>2495</v>
      </c>
      <c r="C9571" s="86" t="s">
        <v>6415</v>
      </c>
      <c r="D9571" s="87">
        <f>MAX(E9571:G9571)</f>
        <v>8295.4249999999993</v>
      </c>
      <c r="E9571" s="45">
        <v>6636.34</v>
      </c>
      <c r="F9571" s="45">
        <f>E9571*1.25</f>
        <v>8295.4249999999993</v>
      </c>
      <c r="G9571" s="46">
        <v>8295.4249999999993</v>
      </c>
      <c r="H9571" s="46"/>
    </row>
    <row r="9572" spans="1:8" s="47" customFormat="1" ht="15" customHeight="1" x14ac:dyDescent="0.25">
      <c r="A9572" s="85" t="s">
        <v>2495</v>
      </c>
      <c r="B9572" s="85" t="s">
        <v>2495</v>
      </c>
      <c r="C9572" s="86" t="s">
        <v>6458</v>
      </c>
      <c r="D9572" s="87">
        <f>MAX(E9572:G9572)</f>
        <v>8295.4249999999993</v>
      </c>
      <c r="E9572" s="45">
        <v>6636.34</v>
      </c>
      <c r="F9572" s="45">
        <f>E9572*1.25</f>
        <v>8295.4249999999993</v>
      </c>
      <c r="G9572" s="46">
        <v>8295.4249999999993</v>
      </c>
      <c r="H9572" s="46"/>
    </row>
    <row r="9573" spans="1:8" s="47" customFormat="1" ht="15" customHeight="1" x14ac:dyDescent="0.25">
      <c r="A9573" s="85" t="s">
        <v>2495</v>
      </c>
      <c r="B9573" s="85" t="s">
        <v>2495</v>
      </c>
      <c r="C9573" s="86" t="s">
        <v>6825</v>
      </c>
      <c r="D9573" s="87">
        <f>MAX(E9573:G9573)</f>
        <v>8295.4249999999993</v>
      </c>
      <c r="E9573" s="45">
        <v>6636.34</v>
      </c>
      <c r="F9573" s="45">
        <f>E9573*1.25</f>
        <v>8295.4249999999993</v>
      </c>
      <c r="G9573" s="46">
        <v>8295.4249999999993</v>
      </c>
      <c r="H9573" s="46"/>
    </row>
    <row r="9574" spans="1:8" s="47" customFormat="1" ht="15" customHeight="1" x14ac:dyDescent="0.25">
      <c r="A9574" s="85" t="s">
        <v>2495</v>
      </c>
      <c r="B9574" s="85" t="s">
        <v>2495</v>
      </c>
      <c r="C9574" s="86" t="s">
        <v>6762</v>
      </c>
      <c r="D9574" s="87">
        <f>MAX(E9574:G9574)</f>
        <v>8295.4249999999993</v>
      </c>
      <c r="E9574" s="45">
        <v>6636.34</v>
      </c>
      <c r="F9574" s="45">
        <f>E9574*1.25</f>
        <v>8295.4249999999993</v>
      </c>
      <c r="G9574" s="46">
        <v>8295.4249999999993</v>
      </c>
      <c r="H9574" s="46"/>
    </row>
    <row r="9575" spans="1:8" s="47" customFormat="1" ht="15" customHeight="1" x14ac:dyDescent="0.25">
      <c r="A9575" s="85" t="s">
        <v>2495</v>
      </c>
      <c r="B9575" s="85" t="s">
        <v>2495</v>
      </c>
      <c r="C9575" s="86" t="s">
        <v>6632</v>
      </c>
      <c r="D9575" s="87">
        <f>MAX(E9575:G9575)</f>
        <v>8295.4249999999993</v>
      </c>
      <c r="E9575" s="45">
        <v>6636.34</v>
      </c>
      <c r="F9575" s="45">
        <f>E9575*1.25</f>
        <v>8295.4249999999993</v>
      </c>
      <c r="G9575" s="46">
        <v>8295.4249999999993</v>
      </c>
      <c r="H9575" s="46"/>
    </row>
    <row r="9576" spans="1:8" s="47" customFormat="1" ht="15" customHeight="1" x14ac:dyDescent="0.25">
      <c r="A9576" s="85" t="s">
        <v>2495</v>
      </c>
      <c r="B9576" s="85" t="s">
        <v>2495</v>
      </c>
      <c r="C9576" s="86" t="s">
        <v>6744</v>
      </c>
      <c r="D9576" s="87">
        <f>MAX(E9576:G9576)</f>
        <v>8295.8125</v>
      </c>
      <c r="E9576" s="45">
        <v>6636.65</v>
      </c>
      <c r="F9576" s="45">
        <f>E9576*1.25</f>
        <v>8295.8125</v>
      </c>
      <c r="G9576" s="46">
        <v>8295.8125</v>
      </c>
    </row>
    <row r="9577" spans="1:8" s="47" customFormat="1" ht="15" customHeight="1" x14ac:dyDescent="0.25">
      <c r="A9577" s="85">
        <v>77301</v>
      </c>
      <c r="B9577" s="85">
        <v>77301</v>
      </c>
      <c r="C9577" s="86" t="s">
        <v>6133</v>
      </c>
      <c r="D9577" s="87">
        <f>MAX(E9577:G9577)</f>
        <v>8344.9125000000004</v>
      </c>
      <c r="E9577" s="45">
        <v>6675.93</v>
      </c>
      <c r="F9577" s="45">
        <f>E9577*1.25</f>
        <v>8344.9125000000004</v>
      </c>
      <c r="G9577" s="46">
        <v>8344.9125000000004</v>
      </c>
      <c r="H9577" s="46"/>
    </row>
    <row r="9578" spans="1:8" s="47" customFormat="1" ht="15" customHeight="1" x14ac:dyDescent="0.25">
      <c r="A9578" s="85">
        <v>77301</v>
      </c>
      <c r="B9578" s="85">
        <v>77301</v>
      </c>
      <c r="C9578" s="86" t="s">
        <v>6126</v>
      </c>
      <c r="D9578" s="87">
        <f>MAX(E9578:G9578)</f>
        <v>8344.9125000000004</v>
      </c>
      <c r="E9578" s="45">
        <v>6675.93</v>
      </c>
      <c r="F9578" s="45">
        <f>E9578*1.25</f>
        <v>8344.9125000000004</v>
      </c>
      <c r="G9578" s="46">
        <v>8344.9125000000004</v>
      </c>
      <c r="H9578" s="46"/>
    </row>
    <row r="9579" spans="1:8" s="47" customFormat="1" ht="15" customHeight="1" x14ac:dyDescent="0.25">
      <c r="A9579" s="85">
        <v>77301</v>
      </c>
      <c r="B9579" s="85">
        <v>77301</v>
      </c>
      <c r="C9579" s="86" t="s">
        <v>6182</v>
      </c>
      <c r="D9579" s="87">
        <f>MAX(E9579:G9579)</f>
        <v>8344.9125000000004</v>
      </c>
      <c r="E9579" s="45">
        <v>6675.93</v>
      </c>
      <c r="F9579" s="45">
        <f>E9579*1.25</f>
        <v>8344.9125000000004</v>
      </c>
      <c r="G9579" s="46">
        <v>8344.9125000000004</v>
      </c>
    </row>
    <row r="9580" spans="1:8" s="47" customFormat="1" ht="15" customHeight="1" x14ac:dyDescent="0.25">
      <c r="A9580" s="85" t="s">
        <v>2495</v>
      </c>
      <c r="B9580" s="85" t="s">
        <v>2495</v>
      </c>
      <c r="C9580" s="86" t="s">
        <v>6554</v>
      </c>
      <c r="D9580" s="87">
        <f>MAX(E9580:G9580)</f>
        <v>8359.9375</v>
      </c>
      <c r="E9580" s="45">
        <v>6687.95</v>
      </c>
      <c r="F9580" s="45">
        <f>E9580*1.25</f>
        <v>8359.9375</v>
      </c>
      <c r="G9580" s="46">
        <v>8359.9375</v>
      </c>
      <c r="H9580" s="46"/>
    </row>
    <row r="9581" spans="1:8" s="47" customFormat="1" ht="15" customHeight="1" x14ac:dyDescent="0.25">
      <c r="A9581" s="85" t="s">
        <v>2495</v>
      </c>
      <c r="B9581" s="85" t="s">
        <v>2495</v>
      </c>
      <c r="C9581" s="86" t="s">
        <v>6416</v>
      </c>
      <c r="D9581" s="87">
        <f>MAX(E9581:G9581)</f>
        <v>8561.3624999999993</v>
      </c>
      <c r="E9581" s="45">
        <v>6849.09</v>
      </c>
      <c r="F9581" s="45">
        <f>E9581*1.25</f>
        <v>8561.3624999999993</v>
      </c>
      <c r="G9581" s="46">
        <v>8561.3624999999993</v>
      </c>
      <c r="H9581" s="46"/>
    </row>
    <row r="9582" spans="1:8" s="47" customFormat="1" ht="15" customHeight="1" x14ac:dyDescent="0.25">
      <c r="A9582" s="85" t="s">
        <v>2495</v>
      </c>
      <c r="B9582" s="85" t="s">
        <v>2495</v>
      </c>
      <c r="C9582" s="86" t="s">
        <v>6569</v>
      </c>
      <c r="D9582" s="87">
        <f>MAX(E9582:G9582)</f>
        <v>8607.125</v>
      </c>
      <c r="E9582" s="45">
        <v>6885.7</v>
      </c>
      <c r="F9582" s="45">
        <f>E9582*1.25</f>
        <v>8607.125</v>
      </c>
      <c r="G9582" s="46">
        <v>8607.125</v>
      </c>
    </row>
    <row r="9583" spans="1:8" s="47" customFormat="1" ht="15" customHeight="1" x14ac:dyDescent="0.25">
      <c r="A9583" s="85" t="s">
        <v>2495</v>
      </c>
      <c r="B9583" s="85" t="s">
        <v>2495</v>
      </c>
      <c r="C9583" s="86" t="s">
        <v>6428</v>
      </c>
      <c r="D9583" s="87">
        <f>MAX(E9583:G9583)</f>
        <v>8617.2125000000015</v>
      </c>
      <c r="E9583" s="45">
        <v>6893.77</v>
      </c>
      <c r="F9583" s="45">
        <f>E9583*1.25</f>
        <v>8617.2125000000015</v>
      </c>
      <c r="G9583" s="46">
        <v>8617.2125000000015</v>
      </c>
    </row>
    <row r="9584" spans="1:8" s="47" customFormat="1" ht="15" customHeight="1" x14ac:dyDescent="0.25">
      <c r="A9584" s="85" t="s">
        <v>2495</v>
      </c>
      <c r="B9584" s="85" t="s">
        <v>2495</v>
      </c>
      <c r="C9584" s="86" t="s">
        <v>6467</v>
      </c>
      <c r="D9584" s="87">
        <f>MAX(E9584:G9584)</f>
        <v>8617.2125000000015</v>
      </c>
      <c r="E9584" s="45">
        <v>6893.77</v>
      </c>
      <c r="F9584" s="45">
        <f>E9584*1.25</f>
        <v>8617.2125000000015</v>
      </c>
      <c r="G9584" s="46">
        <v>8617.2125000000015</v>
      </c>
    </row>
    <row r="9585" spans="1:8" s="47" customFormat="1" ht="15" customHeight="1" x14ac:dyDescent="0.25">
      <c r="A9585" s="85" t="s">
        <v>2495</v>
      </c>
      <c r="B9585" s="85" t="s">
        <v>2495</v>
      </c>
      <c r="C9585" s="86" t="s">
        <v>6622</v>
      </c>
      <c r="D9585" s="87">
        <f>MAX(E9585:G9585)</f>
        <v>8617.2125000000015</v>
      </c>
      <c r="E9585" s="45">
        <v>6893.77</v>
      </c>
      <c r="F9585" s="45">
        <f>E9585*1.25</f>
        <v>8617.2125000000015</v>
      </c>
      <c r="G9585" s="46">
        <v>8617.2125000000015</v>
      </c>
      <c r="H9585" s="46"/>
    </row>
    <row r="9586" spans="1:8" s="47" customFormat="1" ht="15" customHeight="1" x14ac:dyDescent="0.25">
      <c r="A9586" s="85" t="s">
        <v>2495</v>
      </c>
      <c r="B9586" s="85" t="s">
        <v>2495</v>
      </c>
      <c r="C9586" s="86" t="s">
        <v>6828</v>
      </c>
      <c r="D9586" s="87">
        <f>MAX(E9586:G9586)</f>
        <v>8617.2125000000015</v>
      </c>
      <c r="E9586" s="45">
        <v>6893.77</v>
      </c>
      <c r="F9586" s="45">
        <f>E9586*1.25</f>
        <v>8617.2125000000015</v>
      </c>
      <c r="G9586" s="46">
        <v>8617.2125000000015</v>
      </c>
      <c r="H9586" s="46"/>
    </row>
    <row r="9587" spans="1:8" s="47" customFormat="1" ht="15" customHeight="1" x14ac:dyDescent="0.25">
      <c r="A9587" s="85" t="s">
        <v>2495</v>
      </c>
      <c r="B9587" s="85" t="s">
        <v>2495</v>
      </c>
      <c r="C9587" s="86" t="s">
        <v>6504</v>
      </c>
      <c r="D9587" s="87">
        <f>MAX(E9587:G9587)</f>
        <v>8617.2125000000015</v>
      </c>
      <c r="E9587" s="45">
        <v>6893.77</v>
      </c>
      <c r="F9587" s="45">
        <f>E9587*1.25</f>
        <v>8617.2125000000015</v>
      </c>
      <c r="G9587" s="46">
        <v>8617.2125000000015</v>
      </c>
      <c r="H9587" s="46"/>
    </row>
    <row r="9588" spans="1:8" s="47" customFormat="1" ht="15" customHeight="1" x14ac:dyDescent="0.25">
      <c r="A9588" s="85" t="s">
        <v>2495</v>
      </c>
      <c r="B9588" s="85" t="s">
        <v>2495</v>
      </c>
      <c r="C9588" s="86" t="s">
        <v>6427</v>
      </c>
      <c r="D9588" s="87">
        <f>MAX(E9588:G9588)</f>
        <v>8617.2125000000015</v>
      </c>
      <c r="E9588" s="45">
        <v>6893.77</v>
      </c>
      <c r="F9588" s="45">
        <f>E9588*1.25</f>
        <v>8617.2125000000015</v>
      </c>
      <c r="G9588" s="46">
        <v>8617.2125000000015</v>
      </c>
      <c r="H9588" s="46"/>
    </row>
    <row r="9589" spans="1:8" s="47" customFormat="1" ht="15" customHeight="1" x14ac:dyDescent="0.25">
      <c r="A9589" s="85" t="s">
        <v>2495</v>
      </c>
      <c r="B9589" s="85" t="s">
        <v>2495</v>
      </c>
      <c r="C9589" s="86" t="s">
        <v>6797</v>
      </c>
      <c r="D9589" s="87">
        <f>MAX(E9589:G9589)</f>
        <v>8617.2125000000015</v>
      </c>
      <c r="E9589" s="45">
        <v>6893.77</v>
      </c>
      <c r="F9589" s="45">
        <f>E9589*1.25</f>
        <v>8617.2125000000015</v>
      </c>
      <c r="G9589" s="46">
        <v>8617.2125000000015</v>
      </c>
      <c r="H9589" s="46"/>
    </row>
    <row r="9590" spans="1:8" s="47" customFormat="1" ht="15" customHeight="1" x14ac:dyDescent="0.25">
      <c r="A9590" s="85" t="s">
        <v>2495</v>
      </c>
      <c r="B9590" s="85" t="s">
        <v>2495</v>
      </c>
      <c r="C9590" s="86" t="s">
        <v>6769</v>
      </c>
      <c r="D9590" s="87">
        <f>MAX(E9590:G9590)</f>
        <v>8617.2125000000015</v>
      </c>
      <c r="E9590" s="45">
        <v>6893.77</v>
      </c>
      <c r="F9590" s="45">
        <f>E9590*1.25</f>
        <v>8617.2125000000015</v>
      </c>
      <c r="G9590" s="46">
        <v>8617.2125000000015</v>
      </c>
      <c r="H9590" s="46"/>
    </row>
    <row r="9591" spans="1:8" s="47" customFormat="1" ht="15" customHeight="1" x14ac:dyDescent="0.25">
      <c r="A9591" s="85" t="s">
        <v>2495</v>
      </c>
      <c r="B9591" s="85" t="s">
        <v>2495</v>
      </c>
      <c r="C9591" s="86" t="s">
        <v>6778</v>
      </c>
      <c r="D9591" s="87">
        <f>MAX(E9591:G9591)</f>
        <v>8617.2125000000015</v>
      </c>
      <c r="E9591" s="45">
        <v>6893.77</v>
      </c>
      <c r="F9591" s="45">
        <f>E9591*1.25</f>
        <v>8617.2125000000015</v>
      </c>
      <c r="G9591" s="46">
        <v>8617.2125000000015</v>
      </c>
      <c r="H9591" s="46"/>
    </row>
    <row r="9592" spans="1:8" s="47" customFormat="1" ht="15" customHeight="1" x14ac:dyDescent="0.25">
      <c r="A9592" s="85" t="s">
        <v>2495</v>
      </c>
      <c r="B9592" s="85" t="s">
        <v>2495</v>
      </c>
      <c r="C9592" s="86" t="s">
        <v>6451</v>
      </c>
      <c r="D9592" s="87">
        <f>MAX(E9592:G9592)</f>
        <v>8617.2125000000015</v>
      </c>
      <c r="E9592" s="45">
        <v>6893.77</v>
      </c>
      <c r="F9592" s="45">
        <f>E9592*1.25</f>
        <v>8617.2125000000015</v>
      </c>
      <c r="G9592" s="46">
        <v>8617.2125000000015</v>
      </c>
      <c r="H9592" s="46"/>
    </row>
    <row r="9593" spans="1:8" s="47" customFormat="1" ht="15" customHeight="1" x14ac:dyDescent="0.25">
      <c r="A9593" s="85" t="s">
        <v>2495</v>
      </c>
      <c r="B9593" s="85" t="s">
        <v>2495</v>
      </c>
      <c r="C9593" s="86" t="s">
        <v>6575</v>
      </c>
      <c r="D9593" s="87">
        <f>MAX(E9593:G9593)</f>
        <v>8617.2125000000015</v>
      </c>
      <c r="E9593" s="45">
        <v>6893.77</v>
      </c>
      <c r="F9593" s="45">
        <f>E9593*1.25</f>
        <v>8617.2125000000015</v>
      </c>
      <c r="G9593" s="46">
        <v>8617.2125000000015</v>
      </c>
      <c r="H9593" s="46"/>
    </row>
    <row r="9594" spans="1:8" s="47" customFormat="1" ht="15" customHeight="1" x14ac:dyDescent="0.25">
      <c r="A9594" s="85" t="s">
        <v>2495</v>
      </c>
      <c r="B9594" s="85" t="s">
        <v>2495</v>
      </c>
      <c r="C9594" s="86" t="s">
        <v>6396</v>
      </c>
      <c r="D9594" s="87">
        <f>MAX(E9594:G9594)</f>
        <v>8617.2125000000015</v>
      </c>
      <c r="E9594" s="45">
        <v>6893.77</v>
      </c>
      <c r="F9594" s="45">
        <f>E9594*1.25</f>
        <v>8617.2125000000015</v>
      </c>
      <c r="G9594" s="46">
        <v>8617.2125000000015</v>
      </c>
      <c r="H9594" s="46"/>
    </row>
    <row r="9595" spans="1:8" s="47" customFormat="1" ht="15" customHeight="1" x14ac:dyDescent="0.25">
      <c r="A9595" s="85" t="s">
        <v>2495</v>
      </c>
      <c r="B9595" s="85" t="s">
        <v>2495</v>
      </c>
      <c r="C9595" s="86" t="s">
        <v>6588</v>
      </c>
      <c r="D9595" s="87">
        <f>MAX(E9595:G9595)</f>
        <v>8710.0250000000015</v>
      </c>
      <c r="E9595" s="45">
        <v>6968.02</v>
      </c>
      <c r="F9595" s="45">
        <f>E9595*1.25</f>
        <v>8710.0250000000015</v>
      </c>
      <c r="G9595" s="46">
        <v>8710.0250000000015</v>
      </c>
      <c r="H9595" s="46"/>
    </row>
    <row r="9596" spans="1:8" s="47" customFormat="1" ht="15" customHeight="1" x14ac:dyDescent="0.25">
      <c r="A9596" s="90"/>
      <c r="B9596" s="90" t="s">
        <v>535</v>
      </c>
      <c r="C9596" s="89" t="s">
        <v>2376</v>
      </c>
      <c r="D9596" s="87">
        <f>MAX(E9596:G9596)</f>
        <v>8827.7999999999993</v>
      </c>
      <c r="E9596" s="40"/>
      <c r="F9596" s="37">
        <v>8827.7999999999993</v>
      </c>
      <c r="G9596" s="46">
        <v>8827.7999999999993</v>
      </c>
      <c r="H9596" s="46"/>
    </row>
    <row r="9597" spans="1:8" s="47" customFormat="1" ht="15" customHeight="1" x14ac:dyDescent="0.25">
      <c r="A9597" s="90"/>
      <c r="B9597" s="90" t="s">
        <v>534</v>
      </c>
      <c r="C9597" s="89" t="s">
        <v>2377</v>
      </c>
      <c r="D9597" s="87">
        <f>MAX(E9597:G9597)</f>
        <v>8827.7999999999993</v>
      </c>
      <c r="E9597" s="40"/>
      <c r="F9597" s="37">
        <v>8827.7999999999993</v>
      </c>
      <c r="G9597" s="46">
        <v>8827.7999999999993</v>
      </c>
      <c r="H9597" s="46"/>
    </row>
    <row r="9598" spans="1:8" s="47" customFormat="1" ht="15" customHeight="1" x14ac:dyDescent="0.25">
      <c r="A9598" s="85" t="s">
        <v>2495</v>
      </c>
      <c r="B9598" s="85" t="s">
        <v>2495</v>
      </c>
      <c r="C9598" s="86" t="s">
        <v>6559</v>
      </c>
      <c r="D9598" s="87">
        <f>MAX(E9598:G9598)</f>
        <v>8922.25</v>
      </c>
      <c r="E9598" s="45">
        <v>7137.8</v>
      </c>
      <c r="F9598" s="45">
        <f>E9598*1.25</f>
        <v>8922.25</v>
      </c>
      <c r="G9598" s="46">
        <v>8922.25</v>
      </c>
      <c r="H9598" s="46"/>
    </row>
    <row r="9599" spans="1:8" s="47" customFormat="1" ht="15" customHeight="1" x14ac:dyDescent="0.25">
      <c r="A9599" s="85">
        <v>64575</v>
      </c>
      <c r="B9599" s="85">
        <v>64575</v>
      </c>
      <c r="C9599" s="86" t="s">
        <v>6901</v>
      </c>
      <c r="D9599" s="87">
        <f>MAX(E9599:G9599)</f>
        <v>9043</v>
      </c>
      <c r="E9599" s="48">
        <v>7234.4</v>
      </c>
      <c r="F9599" s="48">
        <f>E9599*1.25</f>
        <v>9043</v>
      </c>
      <c r="G9599" s="49">
        <v>9043</v>
      </c>
      <c r="H9599" s="46"/>
    </row>
    <row r="9600" spans="1:8" s="47" customFormat="1" ht="15" customHeight="1" x14ac:dyDescent="0.25">
      <c r="A9600" s="85" t="s">
        <v>2495</v>
      </c>
      <c r="B9600" s="85" t="s">
        <v>2495</v>
      </c>
      <c r="C9600" s="86" t="s">
        <v>6489</v>
      </c>
      <c r="D9600" s="87">
        <f>MAX(E9600:G9600)</f>
        <v>9216.0249999999996</v>
      </c>
      <c r="E9600" s="45">
        <v>7372.82</v>
      </c>
      <c r="F9600" s="45">
        <f>E9600*1.25</f>
        <v>9216.0249999999996</v>
      </c>
      <c r="G9600" s="46">
        <v>9216.0249999999996</v>
      </c>
    </row>
    <row r="9601" spans="1:8" s="47" customFormat="1" ht="15" customHeight="1" x14ac:dyDescent="0.25">
      <c r="A9601" s="85" t="s">
        <v>21</v>
      </c>
      <c r="B9601" s="85" t="s">
        <v>2495</v>
      </c>
      <c r="C9601" s="86" t="s">
        <v>3556</v>
      </c>
      <c r="D9601" s="87">
        <f>MAX(E9601:G9601)</f>
        <v>9230</v>
      </c>
      <c r="E9601" s="45">
        <v>7384</v>
      </c>
      <c r="F9601" s="45">
        <f>E9601*1.25</f>
        <v>9230</v>
      </c>
      <c r="G9601" s="46">
        <v>9230</v>
      </c>
      <c r="H9601" s="46"/>
    </row>
    <row r="9602" spans="1:8" s="47" customFormat="1" ht="15" customHeight="1" x14ac:dyDescent="0.25">
      <c r="A9602" s="85">
        <v>50590</v>
      </c>
      <c r="B9602" s="85">
        <v>50590</v>
      </c>
      <c r="C9602" s="86" t="s">
        <v>8398</v>
      </c>
      <c r="D9602" s="87">
        <f>MAX(E9602:G9602)</f>
        <v>9287.6124999999993</v>
      </c>
      <c r="E9602" s="45">
        <v>7430.09</v>
      </c>
      <c r="F9602" s="45">
        <f>E9602*1.25</f>
        <v>9287.6124999999993</v>
      </c>
      <c r="G9602" s="46">
        <v>9287.6124999999993</v>
      </c>
      <c r="H9602" s="46"/>
    </row>
    <row r="9603" spans="1:8" s="47" customFormat="1" ht="15" customHeight="1" x14ac:dyDescent="0.25">
      <c r="A9603" s="90"/>
      <c r="B9603" s="90" t="s">
        <v>532</v>
      </c>
      <c r="C9603" s="89" t="s">
        <v>2378</v>
      </c>
      <c r="D9603" s="87">
        <f>MAX(E9603:G9603)</f>
        <v>9540.74</v>
      </c>
      <c r="E9603" s="40"/>
      <c r="F9603" s="37">
        <v>9540.74</v>
      </c>
      <c r="G9603" s="46">
        <v>9540.74</v>
      </c>
      <c r="H9603" s="46"/>
    </row>
    <row r="9604" spans="1:8" s="47" customFormat="1" ht="15" customHeight="1" x14ac:dyDescent="0.25">
      <c r="A9604" s="85" t="s">
        <v>2495</v>
      </c>
      <c r="B9604" s="85" t="s">
        <v>2495</v>
      </c>
      <c r="C9604" s="86" t="s">
        <v>6767</v>
      </c>
      <c r="D9604" s="87">
        <f>MAX(E9604:G9604)</f>
        <v>9651.6875</v>
      </c>
      <c r="E9604" s="45">
        <v>7721.35</v>
      </c>
      <c r="F9604" s="45">
        <f>E9604*1.25</f>
        <v>9651.6875</v>
      </c>
      <c r="G9604" s="46">
        <v>9651.6875</v>
      </c>
      <c r="H9604" s="46"/>
    </row>
    <row r="9605" spans="1:8" s="47" customFormat="1" ht="15" customHeight="1" x14ac:dyDescent="0.25">
      <c r="A9605" s="85">
        <v>33210</v>
      </c>
      <c r="B9605" s="85">
        <v>33210</v>
      </c>
      <c r="C9605" s="86" t="s">
        <v>7370</v>
      </c>
      <c r="D9605" s="87">
        <f>MAX(E9605:G9605)</f>
        <v>9730.8000000000011</v>
      </c>
      <c r="E9605" s="45">
        <v>7784.64</v>
      </c>
      <c r="F9605" s="45">
        <f>E9605*1.25</f>
        <v>9730.8000000000011</v>
      </c>
      <c r="G9605" s="46">
        <v>9730.8000000000011</v>
      </c>
      <c r="H9605" s="46"/>
    </row>
    <row r="9606" spans="1:8" s="47" customFormat="1" ht="15" customHeight="1" x14ac:dyDescent="0.25">
      <c r="A9606" s="85" t="s">
        <v>2495</v>
      </c>
      <c r="B9606" s="85" t="s">
        <v>2495</v>
      </c>
      <c r="C9606" s="86" t="s">
        <v>6783</v>
      </c>
      <c r="D9606" s="87">
        <f>MAX(E9606:G9606)</f>
        <v>9762.85</v>
      </c>
      <c r="E9606" s="45">
        <v>7810.28</v>
      </c>
      <c r="F9606" s="45">
        <f>E9606*1.25</f>
        <v>9762.85</v>
      </c>
      <c r="G9606" s="46">
        <v>9762.85</v>
      </c>
      <c r="H9606" s="46"/>
    </row>
    <row r="9607" spans="1:8" s="47" customFormat="1" ht="15" customHeight="1" x14ac:dyDescent="0.25">
      <c r="A9607" s="85">
        <v>36226</v>
      </c>
      <c r="B9607" s="85">
        <v>36226</v>
      </c>
      <c r="C9607" s="86" t="s">
        <v>6071</v>
      </c>
      <c r="D9607" s="87">
        <f>MAX(E9607:G9607)</f>
        <v>9842.1875</v>
      </c>
      <c r="E9607" s="45">
        <v>7873.75</v>
      </c>
      <c r="F9607" s="45">
        <f>E9607*1.25</f>
        <v>9842.1875</v>
      </c>
      <c r="G9607" s="46">
        <v>9842.1875</v>
      </c>
      <c r="H9607" s="46"/>
    </row>
    <row r="9608" spans="1:8" s="47" customFormat="1" ht="15" customHeight="1" x14ac:dyDescent="0.25">
      <c r="A9608" s="85" t="s">
        <v>2495</v>
      </c>
      <c r="B9608" s="85" t="s">
        <v>2495</v>
      </c>
      <c r="C9608" s="86" t="s">
        <v>3605</v>
      </c>
      <c r="D9608" s="87">
        <f>MAX(E9608:G9608)</f>
        <v>9843.75</v>
      </c>
      <c r="E9608" s="45">
        <v>7875</v>
      </c>
      <c r="F9608" s="45">
        <f>E9608*1.25</f>
        <v>9843.75</v>
      </c>
      <c r="G9608" s="46">
        <v>9843.75</v>
      </c>
      <c r="H9608" s="46"/>
    </row>
    <row r="9609" spans="1:8" s="47" customFormat="1" ht="15" customHeight="1" x14ac:dyDescent="0.25">
      <c r="A9609" s="85" t="s">
        <v>2495</v>
      </c>
      <c r="B9609" s="85" t="s">
        <v>2495</v>
      </c>
      <c r="C9609" s="86" t="s">
        <v>6553</v>
      </c>
      <c r="D9609" s="87">
        <f>MAX(E9609:G9609)</f>
        <v>9879.1875</v>
      </c>
      <c r="E9609" s="45">
        <v>7903.35</v>
      </c>
      <c r="F9609" s="45">
        <f>E9609*1.25</f>
        <v>9879.1875</v>
      </c>
      <c r="G9609" s="46">
        <v>9879.1875</v>
      </c>
      <c r="H9609" s="46"/>
    </row>
    <row r="9610" spans="1:8" s="47" customFormat="1" ht="15" customHeight="1" x14ac:dyDescent="0.25">
      <c r="A9610" s="85" t="s">
        <v>2495</v>
      </c>
      <c r="B9610" s="85" t="s">
        <v>2495</v>
      </c>
      <c r="C9610" s="86" t="s">
        <v>6562</v>
      </c>
      <c r="D9610" s="87">
        <f>MAX(E9610:G9610)</f>
        <v>10051.35</v>
      </c>
      <c r="E9610" s="45">
        <v>8041.08</v>
      </c>
      <c r="F9610" s="45">
        <f>E9610*1.25</f>
        <v>10051.35</v>
      </c>
      <c r="G9610" s="46">
        <v>10051.35</v>
      </c>
      <c r="H9610" s="46"/>
    </row>
    <row r="9611" spans="1:8" s="47" customFormat="1" ht="15" customHeight="1" x14ac:dyDescent="0.25">
      <c r="A9611" s="90"/>
      <c r="B9611" s="90" t="s">
        <v>517</v>
      </c>
      <c r="C9611" s="89" t="s">
        <v>2420</v>
      </c>
      <c r="D9611" s="87">
        <f>MAX(E9611:G9611)</f>
        <v>10172.1</v>
      </c>
      <c r="E9611" s="36"/>
      <c r="F9611" s="37">
        <v>10172.1</v>
      </c>
      <c r="G9611" s="46">
        <v>10172.1</v>
      </c>
    </row>
    <row r="9612" spans="1:8" s="47" customFormat="1" ht="15" customHeight="1" x14ac:dyDescent="0.25">
      <c r="A9612" s="90"/>
      <c r="B9612" s="90" t="s">
        <v>499</v>
      </c>
      <c r="C9612" s="89" t="s">
        <v>500</v>
      </c>
      <c r="D9612" s="87">
        <f>MAX(E9612:G9612)</f>
        <v>10172.1</v>
      </c>
      <c r="E9612" s="38"/>
      <c r="F9612" s="37">
        <v>10172.1</v>
      </c>
      <c r="G9612" s="49">
        <v>10172.1</v>
      </c>
      <c r="H9612" s="46"/>
    </row>
    <row r="9613" spans="1:8" s="47" customFormat="1" ht="15" customHeight="1" x14ac:dyDescent="0.25">
      <c r="A9613" s="90"/>
      <c r="B9613" s="90" t="s">
        <v>484</v>
      </c>
      <c r="C9613" s="89" t="s">
        <v>485</v>
      </c>
      <c r="D9613" s="87">
        <f>MAX(E9613:G9613)</f>
        <v>10172.1</v>
      </c>
      <c r="E9613" s="38"/>
      <c r="F9613" s="37">
        <v>10172.1</v>
      </c>
      <c r="G9613" s="46">
        <v>10172.1</v>
      </c>
      <c r="H9613" s="46"/>
    </row>
    <row r="9614" spans="1:8" s="47" customFormat="1" ht="15" customHeight="1" x14ac:dyDescent="0.25">
      <c r="A9614" s="90"/>
      <c r="B9614" s="90" t="s">
        <v>506</v>
      </c>
      <c r="C9614" s="89" t="s">
        <v>507</v>
      </c>
      <c r="D9614" s="87">
        <f>MAX(E9614:G9614)</f>
        <v>10172.1</v>
      </c>
      <c r="E9614" s="38"/>
      <c r="F9614" s="37">
        <v>10172.1</v>
      </c>
      <c r="G9614" s="46">
        <v>10172.1</v>
      </c>
    </row>
    <row r="9615" spans="1:8" s="47" customFormat="1" ht="15" customHeight="1" x14ac:dyDescent="0.25">
      <c r="A9615" s="90"/>
      <c r="B9615" s="90" t="s">
        <v>518</v>
      </c>
      <c r="C9615" s="89" t="s">
        <v>519</v>
      </c>
      <c r="D9615" s="87">
        <f>MAX(E9615:G9615)</f>
        <v>10172.1</v>
      </c>
      <c r="E9615" s="38"/>
      <c r="F9615" s="37">
        <v>10172.1</v>
      </c>
      <c r="G9615" s="46">
        <v>10172.1</v>
      </c>
      <c r="H9615" s="46"/>
    </row>
    <row r="9616" spans="1:8" s="47" customFormat="1" ht="15" customHeight="1" x14ac:dyDescent="0.25">
      <c r="A9616" s="90"/>
      <c r="B9616" s="90" t="s">
        <v>487</v>
      </c>
      <c r="C9616" s="89" t="s">
        <v>488</v>
      </c>
      <c r="D9616" s="87">
        <f>MAX(E9616:G9616)</f>
        <v>10172.1</v>
      </c>
      <c r="E9616" s="38"/>
      <c r="F9616" s="37">
        <v>10172.1</v>
      </c>
      <c r="G9616" s="46">
        <v>10172.1</v>
      </c>
      <c r="H9616" s="46"/>
    </row>
    <row r="9617" spans="1:8" s="47" customFormat="1" ht="15" customHeight="1" x14ac:dyDescent="0.25">
      <c r="A9617" s="85" t="s">
        <v>2495</v>
      </c>
      <c r="B9617" s="85" t="s">
        <v>2495</v>
      </c>
      <c r="C9617" s="86" t="s">
        <v>6529</v>
      </c>
      <c r="D9617" s="87">
        <f>MAX(E9617:G9617)</f>
        <v>10314.575000000001</v>
      </c>
      <c r="E9617" s="45">
        <v>8251.66</v>
      </c>
      <c r="F9617" s="45">
        <f>E9617*1.25</f>
        <v>10314.575000000001</v>
      </c>
      <c r="G9617" s="46">
        <v>10314.575000000001</v>
      </c>
      <c r="H9617" s="46"/>
    </row>
    <row r="9618" spans="1:8" s="47" customFormat="1" ht="15" customHeight="1" x14ac:dyDescent="0.25">
      <c r="A9618" s="85" t="s">
        <v>2495</v>
      </c>
      <c r="B9618" s="85" t="s">
        <v>2495</v>
      </c>
      <c r="C9618" s="86" t="s">
        <v>6845</v>
      </c>
      <c r="D9618" s="87">
        <f>MAX(E9618:G9618)</f>
        <v>10319.700000000001</v>
      </c>
      <c r="E9618" s="45">
        <v>8255.76</v>
      </c>
      <c r="F9618" s="45">
        <f>E9618*1.25</f>
        <v>10319.700000000001</v>
      </c>
      <c r="G9618" s="46">
        <v>10319.700000000001</v>
      </c>
    </row>
    <row r="9619" spans="1:8" s="47" customFormat="1" ht="15" customHeight="1" x14ac:dyDescent="0.25">
      <c r="A9619" s="85" t="s">
        <v>25</v>
      </c>
      <c r="B9619" s="85" t="s">
        <v>2495</v>
      </c>
      <c r="C9619" s="86" t="s">
        <v>4205</v>
      </c>
      <c r="D9619" s="87">
        <f>MAX(E9619:G9619)</f>
        <v>10437.5</v>
      </c>
      <c r="E9619" s="45">
        <v>8350</v>
      </c>
      <c r="F9619" s="45">
        <f>E9619*1.25</f>
        <v>10437.5</v>
      </c>
      <c r="G9619" s="46">
        <v>10437.5</v>
      </c>
      <c r="H9619" s="46"/>
    </row>
    <row r="9620" spans="1:8" s="47" customFormat="1" ht="15" customHeight="1" x14ac:dyDescent="0.25">
      <c r="A9620" s="85" t="s">
        <v>2495</v>
      </c>
      <c r="B9620" s="85" t="s">
        <v>2495</v>
      </c>
      <c r="C9620" s="86" t="s">
        <v>6445</v>
      </c>
      <c r="D9620" s="87">
        <f>MAX(E9620:G9620)</f>
        <v>10686.7875</v>
      </c>
      <c r="E9620" s="45">
        <v>8549.43</v>
      </c>
      <c r="F9620" s="45">
        <f>E9620*1.25</f>
        <v>10686.7875</v>
      </c>
      <c r="G9620" s="46">
        <v>10686.7875</v>
      </c>
    </row>
    <row r="9621" spans="1:8" s="47" customFormat="1" ht="15" customHeight="1" x14ac:dyDescent="0.25">
      <c r="A9621" s="85" t="s">
        <v>2495</v>
      </c>
      <c r="B9621" s="85" t="s">
        <v>2495</v>
      </c>
      <c r="C9621" s="86" t="s">
        <v>6442</v>
      </c>
      <c r="D9621" s="87">
        <f>MAX(E9621:G9621)</f>
        <v>10686.9125</v>
      </c>
      <c r="E9621" s="45">
        <v>8549.5300000000007</v>
      </c>
      <c r="F9621" s="45">
        <f>E9621*1.25</f>
        <v>10686.9125</v>
      </c>
      <c r="G9621" s="46">
        <v>10686.9125</v>
      </c>
      <c r="H9621" s="46"/>
    </row>
    <row r="9622" spans="1:8" s="47" customFormat="1" ht="15" customHeight="1" x14ac:dyDescent="0.25">
      <c r="A9622" s="85" t="s">
        <v>2495</v>
      </c>
      <c r="B9622" s="85" t="s">
        <v>2495</v>
      </c>
      <c r="C9622" s="86" t="s">
        <v>6476</v>
      </c>
      <c r="D9622" s="87">
        <f>MAX(E9622:G9622)</f>
        <v>10686.9125</v>
      </c>
      <c r="E9622" s="45">
        <v>8549.5300000000007</v>
      </c>
      <c r="F9622" s="45">
        <f>E9622*1.25</f>
        <v>10686.9125</v>
      </c>
      <c r="G9622" s="46">
        <v>10686.9125</v>
      </c>
      <c r="H9622" s="46"/>
    </row>
    <row r="9623" spans="1:8" s="47" customFormat="1" ht="15" customHeight="1" x14ac:dyDescent="0.25">
      <c r="A9623" s="85" t="s">
        <v>2495</v>
      </c>
      <c r="B9623" s="85" t="s">
        <v>2495</v>
      </c>
      <c r="C9623" s="86" t="s">
        <v>6804</v>
      </c>
      <c r="D9623" s="87">
        <f>MAX(E9623:G9623)</f>
        <v>10686.9125</v>
      </c>
      <c r="E9623" s="45">
        <v>8549.5300000000007</v>
      </c>
      <c r="F9623" s="45">
        <f>E9623*1.25</f>
        <v>10686.9125</v>
      </c>
      <c r="G9623" s="46">
        <v>10686.9125</v>
      </c>
      <c r="H9623" s="46"/>
    </row>
    <row r="9624" spans="1:8" s="47" customFormat="1" ht="15" customHeight="1" x14ac:dyDescent="0.25">
      <c r="A9624" s="85" t="s">
        <v>2495</v>
      </c>
      <c r="B9624" s="85" t="s">
        <v>2495</v>
      </c>
      <c r="C9624" s="86" t="s">
        <v>6509</v>
      </c>
      <c r="D9624" s="87">
        <f>MAX(E9624:G9624)</f>
        <v>10686.9125</v>
      </c>
      <c r="E9624" s="45">
        <v>8549.5300000000007</v>
      </c>
      <c r="F9624" s="45">
        <f>E9624*1.25</f>
        <v>10686.9125</v>
      </c>
      <c r="G9624" s="46">
        <v>10686.9125</v>
      </c>
    </row>
    <row r="9625" spans="1:8" s="47" customFormat="1" ht="15" customHeight="1" x14ac:dyDescent="0.25">
      <c r="A9625" s="85" t="s">
        <v>2495</v>
      </c>
      <c r="B9625" s="85" t="s">
        <v>2495</v>
      </c>
      <c r="C9625" s="86" t="s">
        <v>6814</v>
      </c>
      <c r="D9625" s="87">
        <f>MAX(E9625:G9625)</f>
        <v>10686.9125</v>
      </c>
      <c r="E9625" s="45">
        <v>8549.5300000000007</v>
      </c>
      <c r="F9625" s="45">
        <f>E9625*1.25</f>
        <v>10686.9125</v>
      </c>
      <c r="G9625" s="46">
        <v>10686.9125</v>
      </c>
      <c r="H9625" s="46"/>
    </row>
    <row r="9626" spans="1:8" s="47" customFormat="1" ht="15" customHeight="1" x14ac:dyDescent="0.25">
      <c r="A9626" s="85" t="s">
        <v>2495</v>
      </c>
      <c r="B9626" s="85" t="s">
        <v>2495</v>
      </c>
      <c r="C9626" s="86" t="s">
        <v>6805</v>
      </c>
      <c r="D9626" s="87">
        <f>MAX(E9626:G9626)</f>
        <v>10686.9125</v>
      </c>
      <c r="E9626" s="45">
        <v>8549.5300000000007</v>
      </c>
      <c r="F9626" s="45">
        <f>E9626*1.25</f>
        <v>10686.9125</v>
      </c>
      <c r="G9626" s="46">
        <v>10686.9125</v>
      </c>
    </row>
    <row r="9627" spans="1:8" s="47" customFormat="1" ht="15" customHeight="1" x14ac:dyDescent="0.25">
      <c r="A9627" s="85" t="s">
        <v>2495</v>
      </c>
      <c r="B9627" s="85" t="s">
        <v>2495</v>
      </c>
      <c r="C9627" s="86" t="s">
        <v>6824</v>
      </c>
      <c r="D9627" s="87">
        <f>MAX(E9627:G9627)</f>
        <v>10686.9125</v>
      </c>
      <c r="E9627" s="45">
        <v>8549.5300000000007</v>
      </c>
      <c r="F9627" s="45">
        <f>E9627*1.25</f>
        <v>10686.9125</v>
      </c>
      <c r="G9627" s="46">
        <v>10686.9125</v>
      </c>
      <c r="H9627" s="46"/>
    </row>
    <row r="9628" spans="1:8" s="47" customFormat="1" ht="15" customHeight="1" x14ac:dyDescent="0.25">
      <c r="A9628" s="85" t="s">
        <v>2495</v>
      </c>
      <c r="B9628" s="85" t="s">
        <v>2495</v>
      </c>
      <c r="C9628" s="86" t="s">
        <v>6807</v>
      </c>
      <c r="D9628" s="87">
        <f>MAX(E9628:G9628)</f>
        <v>10686.9125</v>
      </c>
      <c r="E9628" s="45">
        <v>8549.5300000000007</v>
      </c>
      <c r="F9628" s="45">
        <f>E9628*1.25</f>
        <v>10686.9125</v>
      </c>
      <c r="G9628" s="46">
        <v>10686.9125</v>
      </c>
      <c r="H9628" s="46"/>
    </row>
    <row r="9629" spans="1:8" s="47" customFormat="1" ht="15" customHeight="1" x14ac:dyDescent="0.25">
      <c r="A9629" s="85" t="s">
        <v>2495</v>
      </c>
      <c r="B9629" s="85" t="s">
        <v>2495</v>
      </c>
      <c r="C9629" s="86" t="s">
        <v>6803</v>
      </c>
      <c r="D9629" s="87">
        <f>MAX(E9629:G9629)</f>
        <v>10686.9125</v>
      </c>
      <c r="E9629" s="45">
        <v>8549.5300000000007</v>
      </c>
      <c r="F9629" s="45">
        <f>E9629*1.25</f>
        <v>10686.9125</v>
      </c>
      <c r="G9629" s="46">
        <v>10686.9125</v>
      </c>
      <c r="H9629" s="46"/>
    </row>
    <row r="9630" spans="1:8" s="47" customFormat="1" ht="15" customHeight="1" x14ac:dyDescent="0.25">
      <c r="A9630" s="85" t="s">
        <v>2495</v>
      </c>
      <c r="B9630" s="85" t="s">
        <v>2495</v>
      </c>
      <c r="C9630" s="86" t="s">
        <v>6808</v>
      </c>
      <c r="D9630" s="87">
        <f>MAX(E9630:G9630)</f>
        <v>10686.9125</v>
      </c>
      <c r="E9630" s="45">
        <v>8549.5300000000007</v>
      </c>
      <c r="F9630" s="45">
        <f>E9630*1.25</f>
        <v>10686.9125</v>
      </c>
      <c r="G9630" s="46">
        <v>10686.9125</v>
      </c>
    </row>
    <row r="9631" spans="1:8" s="47" customFormat="1" ht="15" customHeight="1" x14ac:dyDescent="0.25">
      <c r="A9631" s="85" t="s">
        <v>2495</v>
      </c>
      <c r="B9631" s="85" t="s">
        <v>2495</v>
      </c>
      <c r="C9631" s="86" t="s">
        <v>6457</v>
      </c>
      <c r="D9631" s="87">
        <f>MAX(E9631:G9631)</f>
        <v>10686.9125</v>
      </c>
      <c r="E9631" s="45">
        <v>8549.5300000000007</v>
      </c>
      <c r="F9631" s="45">
        <f>E9631*1.25</f>
        <v>10686.9125</v>
      </c>
      <c r="G9631" s="46">
        <v>10686.9125</v>
      </c>
      <c r="H9631" s="46"/>
    </row>
    <row r="9632" spans="1:8" s="47" customFormat="1" ht="15" customHeight="1" x14ac:dyDescent="0.25">
      <c r="A9632" s="85" t="s">
        <v>2495</v>
      </c>
      <c r="B9632" s="85" t="s">
        <v>2495</v>
      </c>
      <c r="C9632" s="86" t="s">
        <v>6833</v>
      </c>
      <c r="D9632" s="87">
        <f>MAX(E9632:G9632)</f>
        <v>10686.9125</v>
      </c>
      <c r="E9632" s="45">
        <v>8549.5300000000007</v>
      </c>
      <c r="F9632" s="45">
        <f>E9632*1.25</f>
        <v>10686.9125</v>
      </c>
      <c r="G9632" s="46">
        <v>10686.9125</v>
      </c>
      <c r="H9632" s="46"/>
    </row>
    <row r="9633" spans="1:8" s="47" customFormat="1" ht="15" customHeight="1" x14ac:dyDescent="0.25">
      <c r="A9633" s="85" t="s">
        <v>2495</v>
      </c>
      <c r="B9633" s="85" t="s">
        <v>2495</v>
      </c>
      <c r="C9633" s="86" t="s">
        <v>6810</v>
      </c>
      <c r="D9633" s="87">
        <f>MAX(E9633:G9633)</f>
        <v>10686.9125</v>
      </c>
      <c r="E9633" s="45">
        <v>8549.5300000000007</v>
      </c>
      <c r="F9633" s="45">
        <f>E9633*1.25</f>
        <v>10686.9125</v>
      </c>
      <c r="G9633" s="46">
        <v>10686.9125</v>
      </c>
      <c r="H9633" s="46"/>
    </row>
    <row r="9634" spans="1:8" s="47" customFormat="1" ht="15" customHeight="1" x14ac:dyDescent="0.25">
      <c r="A9634" s="85" t="s">
        <v>2495</v>
      </c>
      <c r="B9634" s="85" t="s">
        <v>2495</v>
      </c>
      <c r="C9634" s="86" t="s">
        <v>6811</v>
      </c>
      <c r="D9634" s="87">
        <f>MAX(E9634:G9634)</f>
        <v>10686.9125</v>
      </c>
      <c r="E9634" s="45">
        <v>8549.5300000000007</v>
      </c>
      <c r="F9634" s="45">
        <f>E9634*1.25</f>
        <v>10686.9125</v>
      </c>
      <c r="G9634" s="46">
        <v>10686.9125</v>
      </c>
    </row>
    <row r="9635" spans="1:8" s="47" customFormat="1" ht="15" customHeight="1" x14ac:dyDescent="0.25">
      <c r="A9635" s="85" t="s">
        <v>2495</v>
      </c>
      <c r="B9635" s="85" t="s">
        <v>2495</v>
      </c>
      <c r="C9635" s="86" t="s">
        <v>6466</v>
      </c>
      <c r="D9635" s="87">
        <f>MAX(E9635:G9635)</f>
        <v>10686.9125</v>
      </c>
      <c r="E9635" s="45">
        <v>8549.5300000000007</v>
      </c>
      <c r="F9635" s="45">
        <f>E9635*1.25</f>
        <v>10686.9125</v>
      </c>
      <c r="G9635" s="46">
        <v>10686.9125</v>
      </c>
      <c r="H9635" s="46"/>
    </row>
    <row r="9636" spans="1:8" s="47" customFormat="1" ht="15" customHeight="1" x14ac:dyDescent="0.25">
      <c r="A9636" s="85" t="s">
        <v>2495</v>
      </c>
      <c r="B9636" s="85" t="s">
        <v>2495</v>
      </c>
      <c r="C9636" s="86" t="s">
        <v>6644</v>
      </c>
      <c r="D9636" s="87">
        <f>MAX(E9636:G9636)</f>
        <v>10686.9125</v>
      </c>
      <c r="E9636" s="45">
        <v>8549.5300000000007</v>
      </c>
      <c r="F9636" s="45">
        <f>E9636*1.25</f>
        <v>10686.9125</v>
      </c>
      <c r="G9636" s="46">
        <v>10686.9125</v>
      </c>
      <c r="H9636" s="46"/>
    </row>
    <row r="9637" spans="1:8" s="47" customFormat="1" ht="15" customHeight="1" x14ac:dyDescent="0.25">
      <c r="A9637" s="85" t="s">
        <v>2495</v>
      </c>
      <c r="B9637" s="85" t="s">
        <v>2495</v>
      </c>
      <c r="C9637" s="86" t="s">
        <v>6455</v>
      </c>
      <c r="D9637" s="87">
        <f>MAX(E9637:G9637)</f>
        <v>10686.9125</v>
      </c>
      <c r="E9637" s="45">
        <v>8549.5300000000007</v>
      </c>
      <c r="F9637" s="45">
        <f>E9637*1.25</f>
        <v>10686.9125</v>
      </c>
      <c r="G9637" s="46">
        <v>10686.9125</v>
      </c>
    </row>
    <row r="9638" spans="1:8" s="47" customFormat="1" ht="15" customHeight="1" x14ac:dyDescent="0.25">
      <c r="A9638" s="85" t="s">
        <v>2495</v>
      </c>
      <c r="B9638" s="85" t="s">
        <v>2495</v>
      </c>
      <c r="C9638" s="86" t="s">
        <v>6641</v>
      </c>
      <c r="D9638" s="87">
        <f>MAX(E9638:G9638)</f>
        <v>10686.9125</v>
      </c>
      <c r="E9638" s="45">
        <v>8549.5300000000007</v>
      </c>
      <c r="F9638" s="45">
        <f>E9638*1.25</f>
        <v>10686.9125</v>
      </c>
      <c r="G9638" s="46">
        <v>10686.9125</v>
      </c>
      <c r="H9638" s="46"/>
    </row>
    <row r="9639" spans="1:8" s="47" customFormat="1" ht="15" customHeight="1" x14ac:dyDescent="0.25">
      <c r="A9639" s="85" t="s">
        <v>2495</v>
      </c>
      <c r="B9639" s="85" t="s">
        <v>2495</v>
      </c>
      <c r="C9639" s="86" t="s">
        <v>6441</v>
      </c>
      <c r="D9639" s="87">
        <f>MAX(E9639:G9639)</f>
        <v>10686.9125</v>
      </c>
      <c r="E9639" s="45">
        <v>8549.5300000000007</v>
      </c>
      <c r="F9639" s="45">
        <f>E9639*1.25</f>
        <v>10686.9125</v>
      </c>
      <c r="G9639" s="46">
        <v>10686.9125</v>
      </c>
    </row>
    <row r="9640" spans="1:8" s="47" customFormat="1" ht="15" customHeight="1" x14ac:dyDescent="0.25">
      <c r="A9640" s="85" t="s">
        <v>2495</v>
      </c>
      <c r="B9640" s="85" t="s">
        <v>2495</v>
      </c>
      <c r="C9640" s="86" t="s">
        <v>6642</v>
      </c>
      <c r="D9640" s="87">
        <f>MAX(E9640:G9640)</f>
        <v>10686.9125</v>
      </c>
      <c r="E9640" s="45">
        <v>8549.5300000000007</v>
      </c>
      <c r="F9640" s="45">
        <f>E9640*1.25</f>
        <v>10686.9125</v>
      </c>
      <c r="G9640" s="46">
        <v>10686.9125</v>
      </c>
      <c r="H9640" s="46"/>
    </row>
    <row r="9641" spans="1:8" s="47" customFormat="1" ht="15" customHeight="1" x14ac:dyDescent="0.25">
      <c r="A9641" s="85" t="s">
        <v>2495</v>
      </c>
      <c r="B9641" s="85" t="s">
        <v>2495</v>
      </c>
      <c r="C9641" s="86" t="s">
        <v>6542</v>
      </c>
      <c r="D9641" s="87">
        <f>MAX(E9641:G9641)</f>
        <v>10686.9125</v>
      </c>
      <c r="E9641" s="45">
        <v>8549.5300000000007</v>
      </c>
      <c r="F9641" s="45">
        <f>E9641*1.25</f>
        <v>10686.9125</v>
      </c>
      <c r="G9641" s="46">
        <v>10686.9125</v>
      </c>
      <c r="H9641" s="46"/>
    </row>
    <row r="9642" spans="1:8" s="47" customFormat="1" ht="15" customHeight="1" x14ac:dyDescent="0.25">
      <c r="A9642" s="85" t="s">
        <v>2495</v>
      </c>
      <c r="B9642" s="85" t="s">
        <v>2495</v>
      </c>
      <c r="C9642" s="86" t="s">
        <v>6459</v>
      </c>
      <c r="D9642" s="87">
        <f>MAX(E9642:G9642)</f>
        <v>10686.9375</v>
      </c>
      <c r="E9642" s="45">
        <v>8549.5499999999993</v>
      </c>
      <c r="F9642" s="45">
        <f>E9642*1.25</f>
        <v>10686.9375</v>
      </c>
      <c r="G9642" s="46">
        <v>10686.9375</v>
      </c>
      <c r="H9642" s="46"/>
    </row>
    <row r="9643" spans="1:8" s="47" customFormat="1" ht="15" customHeight="1" x14ac:dyDescent="0.25">
      <c r="A9643" s="85">
        <v>77373</v>
      </c>
      <c r="B9643" s="85">
        <v>77373</v>
      </c>
      <c r="C9643" s="86" t="s">
        <v>6188</v>
      </c>
      <c r="D9643" s="87">
        <f>MAX(E9643:G9643)</f>
        <v>10807.3125</v>
      </c>
      <c r="E9643" s="45">
        <v>8645.85</v>
      </c>
      <c r="F9643" s="45">
        <f>E9643*1.25</f>
        <v>10807.3125</v>
      </c>
      <c r="G9643" s="46">
        <v>10807.3125</v>
      </c>
      <c r="H9643" s="46"/>
    </row>
    <row r="9644" spans="1:8" s="47" customFormat="1" ht="15" customHeight="1" x14ac:dyDescent="0.25">
      <c r="A9644" s="85" t="s">
        <v>25</v>
      </c>
      <c r="B9644" s="85" t="s">
        <v>2495</v>
      </c>
      <c r="C9644" s="86" t="s">
        <v>3810</v>
      </c>
      <c r="D9644" s="87">
        <f>MAX(E9644:G9644)</f>
        <v>10851.55</v>
      </c>
      <c r="E9644" s="45">
        <v>8681.24</v>
      </c>
      <c r="F9644" s="45">
        <f>E9644*1.25</f>
        <v>10851.55</v>
      </c>
      <c r="G9644" s="46">
        <v>10851.55</v>
      </c>
    </row>
    <row r="9645" spans="1:8" s="47" customFormat="1" ht="15" customHeight="1" x14ac:dyDescent="0.25">
      <c r="A9645" s="85" t="s">
        <v>25</v>
      </c>
      <c r="B9645" s="85" t="s">
        <v>2495</v>
      </c>
      <c r="C9645" s="86" t="s">
        <v>3771</v>
      </c>
      <c r="D9645" s="87">
        <f>MAX(E9645:G9645)</f>
        <v>10851.55</v>
      </c>
      <c r="E9645" s="45">
        <v>8681.24</v>
      </c>
      <c r="F9645" s="45">
        <f>E9645*1.25</f>
        <v>10851.55</v>
      </c>
      <c r="G9645" s="46">
        <v>10851.55</v>
      </c>
    </row>
    <row r="9646" spans="1:8" s="47" customFormat="1" ht="15" customHeight="1" x14ac:dyDescent="0.25">
      <c r="A9646" s="85" t="s">
        <v>25</v>
      </c>
      <c r="B9646" s="85" t="s">
        <v>2495</v>
      </c>
      <c r="C9646" s="86" t="s">
        <v>4094</v>
      </c>
      <c r="D9646" s="87">
        <f>MAX(E9646:G9646)</f>
        <v>10851.55</v>
      </c>
      <c r="E9646" s="45">
        <v>8681.24</v>
      </c>
      <c r="F9646" s="45">
        <f>E9646*1.25</f>
        <v>10851.55</v>
      </c>
      <c r="G9646" s="46">
        <v>10851.55</v>
      </c>
      <c r="H9646" s="46"/>
    </row>
    <row r="9647" spans="1:8" s="47" customFormat="1" ht="15" customHeight="1" x14ac:dyDescent="0.25">
      <c r="A9647" s="85" t="s">
        <v>25</v>
      </c>
      <c r="B9647" s="85" t="s">
        <v>2495</v>
      </c>
      <c r="C9647" s="86" t="s">
        <v>3938</v>
      </c>
      <c r="D9647" s="87">
        <f>MAX(E9647:G9647)</f>
        <v>10851.55</v>
      </c>
      <c r="E9647" s="45">
        <v>8681.24</v>
      </c>
      <c r="F9647" s="45">
        <f>E9647*1.25</f>
        <v>10851.55</v>
      </c>
      <c r="G9647" s="46">
        <v>10851.55</v>
      </c>
    </row>
    <row r="9648" spans="1:8" s="47" customFormat="1" ht="15" customHeight="1" x14ac:dyDescent="0.25">
      <c r="A9648" s="90"/>
      <c r="B9648" s="90" t="s">
        <v>469</v>
      </c>
      <c r="C9648" s="89" t="s">
        <v>470</v>
      </c>
      <c r="D9648" s="87">
        <f>MAX(E9648:G9648)</f>
        <v>11067.88</v>
      </c>
      <c r="E9648" s="38"/>
      <c r="F9648" s="37">
        <v>11067.88</v>
      </c>
      <c r="G9648" s="46">
        <v>11067.88</v>
      </c>
    </row>
    <row r="9649" spans="1:8" s="47" customFormat="1" ht="15" customHeight="1" x14ac:dyDescent="0.25">
      <c r="A9649" s="85">
        <v>75962</v>
      </c>
      <c r="B9649" s="85">
        <v>75962</v>
      </c>
      <c r="C9649" s="86" t="s">
        <v>6100</v>
      </c>
      <c r="D9649" s="87">
        <f>MAX(E9649:G9649)</f>
        <v>11097.8125</v>
      </c>
      <c r="E9649" s="45">
        <v>8878.25</v>
      </c>
      <c r="F9649" s="45">
        <f>E9649*1.25</f>
        <v>11097.8125</v>
      </c>
      <c r="G9649" s="46">
        <v>11097.8125</v>
      </c>
    </row>
    <row r="9650" spans="1:8" s="47" customFormat="1" ht="15" customHeight="1" x14ac:dyDescent="0.25">
      <c r="A9650" s="85" t="s">
        <v>2495</v>
      </c>
      <c r="B9650" s="85" t="s">
        <v>2495</v>
      </c>
      <c r="C9650" s="86" t="s">
        <v>6579</v>
      </c>
      <c r="D9650" s="87">
        <f>MAX(E9650:G9650)</f>
        <v>11221.7</v>
      </c>
      <c r="E9650" s="45">
        <v>8977.36</v>
      </c>
      <c r="F9650" s="45">
        <f>E9650*1.25</f>
        <v>11221.7</v>
      </c>
      <c r="G9650" s="46">
        <v>11221.7</v>
      </c>
      <c r="H9650" s="46"/>
    </row>
    <row r="9651" spans="1:8" s="47" customFormat="1" ht="15" customHeight="1" x14ac:dyDescent="0.25">
      <c r="A9651" s="85" t="s">
        <v>2495</v>
      </c>
      <c r="B9651" s="85" t="s">
        <v>2495</v>
      </c>
      <c r="C9651" s="86" t="s">
        <v>6579</v>
      </c>
      <c r="D9651" s="87">
        <f>MAX(E9651:G9651)</f>
        <v>11221.7</v>
      </c>
      <c r="E9651" s="45">
        <v>8977.36</v>
      </c>
      <c r="F9651" s="45">
        <f>E9651*1.25</f>
        <v>11221.7</v>
      </c>
      <c r="G9651" s="46">
        <v>11221.7</v>
      </c>
    </row>
    <row r="9652" spans="1:8" s="47" customFormat="1" ht="15" customHeight="1" x14ac:dyDescent="0.25">
      <c r="A9652" s="85" t="s">
        <v>2495</v>
      </c>
      <c r="B9652" s="85" t="s">
        <v>2495</v>
      </c>
      <c r="C9652" s="86" t="s">
        <v>6572</v>
      </c>
      <c r="D9652" s="87">
        <f>MAX(E9652:G9652)</f>
        <v>11569.7</v>
      </c>
      <c r="E9652" s="45">
        <v>9255.76</v>
      </c>
      <c r="F9652" s="45">
        <f>E9652*1.25</f>
        <v>11569.7</v>
      </c>
      <c r="G9652" s="46">
        <v>11569.7</v>
      </c>
      <c r="H9652" s="46"/>
    </row>
    <row r="9653" spans="1:8" s="47" customFormat="1" ht="15" customHeight="1" x14ac:dyDescent="0.25">
      <c r="A9653" s="85" t="s">
        <v>28</v>
      </c>
      <c r="B9653" s="85" t="s">
        <v>28</v>
      </c>
      <c r="C9653" s="86" t="s">
        <v>3512</v>
      </c>
      <c r="D9653" s="87">
        <f>MAX(E9653:G9653)</f>
        <v>12020</v>
      </c>
      <c r="E9653" s="45">
        <v>9616</v>
      </c>
      <c r="F9653" s="45">
        <f>E9653*1.25</f>
        <v>12020</v>
      </c>
      <c r="G9653" s="46">
        <v>12020</v>
      </c>
    </row>
    <row r="9654" spans="1:8" s="47" customFormat="1" ht="15" customHeight="1" x14ac:dyDescent="0.25">
      <c r="A9654" s="85" t="s">
        <v>2495</v>
      </c>
      <c r="B9654" s="85" t="s">
        <v>2495</v>
      </c>
      <c r="C9654" s="86" t="s">
        <v>6586</v>
      </c>
      <c r="D9654" s="87">
        <f>MAX(E9654:G9654)</f>
        <v>12084.275</v>
      </c>
      <c r="E9654" s="45">
        <v>9667.42</v>
      </c>
      <c r="F9654" s="45">
        <f>E9654*1.25</f>
        <v>12084.275</v>
      </c>
      <c r="G9654" s="46">
        <v>12084.275</v>
      </c>
    </row>
    <row r="9655" spans="1:8" s="47" customFormat="1" ht="15" customHeight="1" x14ac:dyDescent="0.25">
      <c r="A9655" s="85" t="s">
        <v>2495</v>
      </c>
      <c r="B9655" s="85" t="s">
        <v>2495</v>
      </c>
      <c r="C9655" s="86" t="s">
        <v>6586</v>
      </c>
      <c r="D9655" s="87">
        <f>MAX(E9655:G9655)</f>
        <v>12084.275</v>
      </c>
      <c r="E9655" s="45">
        <v>9667.42</v>
      </c>
      <c r="F9655" s="45">
        <f>E9655*1.25</f>
        <v>12084.275</v>
      </c>
      <c r="G9655" s="46">
        <v>12084.275</v>
      </c>
      <c r="H9655" s="46"/>
    </row>
    <row r="9656" spans="1:8" s="47" customFormat="1" ht="15" customHeight="1" x14ac:dyDescent="0.25">
      <c r="A9656" s="85" t="s">
        <v>3745</v>
      </c>
      <c r="B9656" s="85" t="s">
        <v>2495</v>
      </c>
      <c r="C9656" s="86" t="s">
        <v>3746</v>
      </c>
      <c r="D9656" s="87">
        <f>MAX(E9656:G9656)</f>
        <v>12095</v>
      </c>
      <c r="E9656" s="48">
        <v>9676</v>
      </c>
      <c r="F9656" s="48">
        <f>E9656*1.25</f>
        <v>12095</v>
      </c>
      <c r="G9656" s="49">
        <v>12095</v>
      </c>
      <c r="H9656" s="46"/>
    </row>
    <row r="9657" spans="1:8" s="47" customFormat="1" ht="15" customHeight="1" x14ac:dyDescent="0.25">
      <c r="A9657" s="90"/>
      <c r="B9657" s="90" t="s">
        <v>439</v>
      </c>
      <c r="C9657" s="89" t="s">
        <v>440</v>
      </c>
      <c r="D9657" s="87">
        <f>MAX(E9657:G9657)</f>
        <v>12529.9</v>
      </c>
      <c r="E9657" s="38"/>
      <c r="F9657" s="37">
        <v>12529.9</v>
      </c>
      <c r="G9657" s="46">
        <v>12529.9</v>
      </c>
    </row>
    <row r="9658" spans="1:8" s="47" customFormat="1" ht="15" customHeight="1" x14ac:dyDescent="0.25">
      <c r="A9658" s="90"/>
      <c r="B9658" s="90" t="s">
        <v>446</v>
      </c>
      <c r="C9658" s="89" t="s">
        <v>2380</v>
      </c>
      <c r="D9658" s="87">
        <f>MAX(E9658:G9658)</f>
        <v>12529.9</v>
      </c>
      <c r="E9658" s="40"/>
      <c r="F9658" s="37">
        <v>12529.9</v>
      </c>
      <c r="G9658" s="46">
        <v>12529.9</v>
      </c>
      <c r="H9658" s="46"/>
    </row>
    <row r="9659" spans="1:8" s="47" customFormat="1" ht="15" customHeight="1" x14ac:dyDescent="0.25">
      <c r="A9659" s="90"/>
      <c r="B9659" s="90" t="s">
        <v>445</v>
      </c>
      <c r="C9659" s="89" t="s">
        <v>2418</v>
      </c>
      <c r="D9659" s="87">
        <f>MAX(E9659:G9659)</f>
        <v>12529.9</v>
      </c>
      <c r="E9659" s="36"/>
      <c r="F9659" s="37">
        <v>12529.9</v>
      </c>
      <c r="G9659" s="46">
        <v>12529.9</v>
      </c>
      <c r="H9659" s="46"/>
    </row>
    <row r="9660" spans="1:8" s="47" customFormat="1" ht="15" customHeight="1" x14ac:dyDescent="0.25">
      <c r="A9660" s="90"/>
      <c r="B9660" s="90" t="s">
        <v>447</v>
      </c>
      <c r="C9660" s="89" t="s">
        <v>2419</v>
      </c>
      <c r="D9660" s="87">
        <f>MAX(E9660:G9660)</f>
        <v>12529.9</v>
      </c>
      <c r="E9660" s="36"/>
      <c r="F9660" s="37">
        <v>12529.9</v>
      </c>
      <c r="G9660" s="46">
        <v>12529.9</v>
      </c>
    </row>
    <row r="9661" spans="1:8" s="47" customFormat="1" ht="15" customHeight="1" x14ac:dyDescent="0.25">
      <c r="A9661" s="84"/>
      <c r="B9661" s="85">
        <v>42820</v>
      </c>
      <c r="C9661" s="86" t="s">
        <v>2378</v>
      </c>
      <c r="D9661" s="87">
        <v>12530</v>
      </c>
      <c r="E9661" s="50"/>
      <c r="F9661" s="50"/>
      <c r="G9661" s="50"/>
    </row>
    <row r="9662" spans="1:8" s="47" customFormat="1" ht="15" customHeight="1" x14ac:dyDescent="0.25">
      <c r="A9662" s="85" t="s">
        <v>24</v>
      </c>
      <c r="B9662" s="85" t="s">
        <v>24</v>
      </c>
      <c r="C9662" s="86" t="s">
        <v>3444</v>
      </c>
      <c r="D9662" s="87">
        <f>MAX(E9662:G9662)</f>
        <v>13237.5</v>
      </c>
      <c r="E9662" s="45">
        <v>10590</v>
      </c>
      <c r="F9662" s="45">
        <f>E9662*1.25</f>
        <v>13237.5</v>
      </c>
      <c r="G9662" s="46">
        <v>13237.5</v>
      </c>
    </row>
    <row r="9663" spans="1:8" s="47" customFormat="1" ht="15" customHeight="1" x14ac:dyDescent="0.25">
      <c r="A9663" s="85">
        <v>62360</v>
      </c>
      <c r="B9663" s="85">
        <v>62360</v>
      </c>
      <c r="C9663" s="86" t="s">
        <v>6890</v>
      </c>
      <c r="D9663" s="87">
        <f>MAX(E9663:G9663)</f>
        <v>13306.75</v>
      </c>
      <c r="E9663" s="48">
        <v>10645.4</v>
      </c>
      <c r="F9663" s="48">
        <f>E9663*1.25</f>
        <v>13306.75</v>
      </c>
      <c r="G9663" s="49">
        <v>13306.75</v>
      </c>
      <c r="H9663" s="46"/>
    </row>
    <row r="9664" spans="1:8" s="47" customFormat="1" ht="15" customHeight="1" x14ac:dyDescent="0.25">
      <c r="A9664" s="85" t="s">
        <v>2495</v>
      </c>
      <c r="B9664" s="85">
        <v>50590</v>
      </c>
      <c r="C9664" s="86" t="s">
        <v>8399</v>
      </c>
      <c r="D9664" s="87">
        <f>MAX(E9664:G9664)</f>
        <v>13325.875</v>
      </c>
      <c r="E9664" s="45">
        <v>10660.7</v>
      </c>
      <c r="F9664" s="45">
        <f>E9664*1.25</f>
        <v>13325.875</v>
      </c>
      <c r="G9664" s="46">
        <v>13325.875</v>
      </c>
      <c r="H9664" s="46"/>
    </row>
    <row r="9665" spans="1:8" s="47" customFormat="1" ht="15" customHeight="1" x14ac:dyDescent="0.25">
      <c r="A9665" s="85">
        <v>77777</v>
      </c>
      <c r="B9665" s="85">
        <v>77777</v>
      </c>
      <c r="C9665" s="86" t="s">
        <v>6142</v>
      </c>
      <c r="D9665" s="87">
        <f>MAX(E9665:G9665)</f>
        <v>13691.3125</v>
      </c>
      <c r="E9665" s="45">
        <v>10953.05</v>
      </c>
      <c r="F9665" s="45">
        <f>E9665*1.25</f>
        <v>13691.3125</v>
      </c>
      <c r="G9665" s="46">
        <v>13691.3125</v>
      </c>
      <c r="H9665" s="46"/>
    </row>
    <row r="9666" spans="1:8" s="47" customFormat="1" ht="15" customHeight="1" x14ac:dyDescent="0.25">
      <c r="A9666" s="85">
        <v>77776</v>
      </c>
      <c r="B9666" s="85">
        <v>77776</v>
      </c>
      <c r="C9666" s="86" t="s">
        <v>6141</v>
      </c>
      <c r="D9666" s="87">
        <f>MAX(E9666:G9666)</f>
        <v>13691.3125</v>
      </c>
      <c r="E9666" s="45">
        <v>10953.05</v>
      </c>
      <c r="F9666" s="45">
        <f>E9666*1.25</f>
        <v>13691.3125</v>
      </c>
      <c r="G9666" s="46">
        <v>13691.3125</v>
      </c>
    </row>
    <row r="9667" spans="1:8" s="47" customFormat="1" ht="15" customHeight="1" x14ac:dyDescent="0.25">
      <c r="A9667" s="85" t="s">
        <v>2495</v>
      </c>
      <c r="B9667" s="85" t="s">
        <v>2495</v>
      </c>
      <c r="C9667" s="86" t="s">
        <v>3431</v>
      </c>
      <c r="D9667" s="87">
        <f>MAX(E9667:G9667)</f>
        <v>13750</v>
      </c>
      <c r="E9667" s="45">
        <v>11000</v>
      </c>
      <c r="F9667" s="45">
        <f>E9667*1.25</f>
        <v>13750</v>
      </c>
      <c r="G9667" s="46">
        <v>13750</v>
      </c>
      <c r="H9667" s="46"/>
    </row>
    <row r="9668" spans="1:8" s="47" customFormat="1" ht="15" customHeight="1" x14ac:dyDescent="0.25">
      <c r="A9668" s="85" t="s">
        <v>2495</v>
      </c>
      <c r="B9668" s="85" t="s">
        <v>2495</v>
      </c>
      <c r="C9668" s="86" t="s">
        <v>3432</v>
      </c>
      <c r="D9668" s="87">
        <f>MAX(E9668:G9668)</f>
        <v>13750</v>
      </c>
      <c r="E9668" s="45">
        <v>11000</v>
      </c>
      <c r="F9668" s="45">
        <f>E9668*1.25</f>
        <v>13750</v>
      </c>
      <c r="G9668" s="46">
        <v>13750</v>
      </c>
      <c r="H9668" s="46"/>
    </row>
    <row r="9669" spans="1:8" s="47" customFormat="1" ht="15" customHeight="1" x14ac:dyDescent="0.25">
      <c r="A9669" s="85" t="s">
        <v>2495</v>
      </c>
      <c r="B9669" s="85" t="s">
        <v>2495</v>
      </c>
      <c r="C9669" s="86" t="s">
        <v>3433</v>
      </c>
      <c r="D9669" s="87">
        <f>MAX(E9669:G9669)</f>
        <v>13750</v>
      </c>
      <c r="E9669" s="45">
        <v>11000</v>
      </c>
      <c r="F9669" s="45">
        <f>E9669*1.25</f>
        <v>13750</v>
      </c>
      <c r="G9669" s="46">
        <v>13750</v>
      </c>
      <c r="H9669" s="46"/>
    </row>
    <row r="9670" spans="1:8" s="47" customFormat="1" ht="15" customHeight="1" x14ac:dyDescent="0.25">
      <c r="A9670" s="85" t="s">
        <v>2495</v>
      </c>
      <c r="B9670" s="85" t="s">
        <v>2495</v>
      </c>
      <c r="C9670" s="86" t="s">
        <v>3434</v>
      </c>
      <c r="D9670" s="87">
        <f>MAX(E9670:G9670)</f>
        <v>13750</v>
      </c>
      <c r="E9670" s="45">
        <v>11000</v>
      </c>
      <c r="F9670" s="45">
        <f>E9670*1.25</f>
        <v>13750</v>
      </c>
      <c r="G9670" s="46">
        <v>13750</v>
      </c>
      <c r="H9670" s="46"/>
    </row>
    <row r="9671" spans="1:8" s="47" customFormat="1" ht="15" customHeight="1" x14ac:dyDescent="0.25">
      <c r="A9671" s="85" t="s">
        <v>2495</v>
      </c>
      <c r="B9671" s="85" t="s">
        <v>2495</v>
      </c>
      <c r="C9671" s="86" t="s">
        <v>3434</v>
      </c>
      <c r="D9671" s="87">
        <f>MAX(E9671:G9671)</f>
        <v>13750</v>
      </c>
      <c r="E9671" s="45">
        <v>11000</v>
      </c>
      <c r="F9671" s="45">
        <f>E9671*1.25</f>
        <v>13750</v>
      </c>
      <c r="G9671" s="46">
        <v>13750</v>
      </c>
      <c r="H9671" s="46"/>
    </row>
    <row r="9672" spans="1:8" s="47" customFormat="1" ht="15" customHeight="1" x14ac:dyDescent="0.25">
      <c r="A9672" s="85" t="s">
        <v>2495</v>
      </c>
      <c r="B9672" s="85" t="s">
        <v>2495</v>
      </c>
      <c r="C9672" s="86" t="s">
        <v>6576</v>
      </c>
      <c r="D9672" s="87">
        <f>MAX(E9672:G9672)</f>
        <v>13750.5625</v>
      </c>
      <c r="E9672" s="45">
        <v>11000.45</v>
      </c>
      <c r="F9672" s="45">
        <f>E9672*1.25</f>
        <v>13750.5625</v>
      </c>
      <c r="G9672" s="46">
        <v>13750.5625</v>
      </c>
      <c r="H9672" s="46"/>
    </row>
    <row r="9673" spans="1:8" s="47" customFormat="1" ht="15" customHeight="1" x14ac:dyDescent="0.25">
      <c r="A9673" s="85" t="s">
        <v>2495</v>
      </c>
      <c r="B9673" s="85" t="s">
        <v>2495</v>
      </c>
      <c r="C9673" s="86" t="s">
        <v>6576</v>
      </c>
      <c r="D9673" s="87">
        <f>MAX(E9673:G9673)</f>
        <v>13750.5625</v>
      </c>
      <c r="E9673" s="45">
        <v>11000.45</v>
      </c>
      <c r="F9673" s="45">
        <f>E9673*1.25</f>
        <v>13750.5625</v>
      </c>
      <c r="G9673" s="46">
        <v>13750.5625</v>
      </c>
      <c r="H9673" s="46"/>
    </row>
    <row r="9674" spans="1:8" s="47" customFormat="1" ht="15" customHeight="1" x14ac:dyDescent="0.25">
      <c r="A9674" s="85" t="s">
        <v>2495</v>
      </c>
      <c r="B9674" s="85" t="s">
        <v>2495</v>
      </c>
      <c r="C9674" s="86" t="s">
        <v>6567</v>
      </c>
      <c r="D9674" s="87">
        <f>MAX(E9674:G9674)</f>
        <v>13847.5</v>
      </c>
      <c r="E9674" s="45">
        <v>11078</v>
      </c>
      <c r="F9674" s="45">
        <f>E9674*1.25</f>
        <v>13847.5</v>
      </c>
      <c r="G9674" s="46">
        <v>13847.5</v>
      </c>
      <c r="H9674" s="46"/>
    </row>
    <row r="9675" spans="1:8" s="47" customFormat="1" ht="15" customHeight="1" x14ac:dyDescent="0.25">
      <c r="A9675" s="85" t="s">
        <v>2495</v>
      </c>
      <c r="B9675" s="85" t="s">
        <v>2495</v>
      </c>
      <c r="C9675" s="86" t="s">
        <v>6568</v>
      </c>
      <c r="D9675" s="87">
        <f>MAX(E9675:G9675)</f>
        <v>13847.5</v>
      </c>
      <c r="E9675" s="45">
        <v>11078</v>
      </c>
      <c r="F9675" s="45">
        <f>E9675*1.25</f>
        <v>13847.5</v>
      </c>
      <c r="G9675" s="46">
        <v>13847.5</v>
      </c>
      <c r="H9675" s="46"/>
    </row>
    <row r="9676" spans="1:8" s="47" customFormat="1" ht="15" customHeight="1" x14ac:dyDescent="0.25">
      <c r="A9676" s="85" t="s">
        <v>2495</v>
      </c>
      <c r="B9676" s="85" t="s">
        <v>2495</v>
      </c>
      <c r="C9676" s="86" t="s">
        <v>6566</v>
      </c>
      <c r="D9676" s="87">
        <f>MAX(E9676:G9676)</f>
        <v>13847.5</v>
      </c>
      <c r="E9676" s="45">
        <v>11078</v>
      </c>
      <c r="F9676" s="45">
        <f>E9676*1.25</f>
        <v>13847.5</v>
      </c>
      <c r="G9676" s="46">
        <v>13847.5</v>
      </c>
      <c r="H9676" s="46"/>
    </row>
    <row r="9677" spans="1:8" s="47" customFormat="1" ht="15" customHeight="1" x14ac:dyDescent="0.25">
      <c r="A9677" s="85" t="s">
        <v>2495</v>
      </c>
      <c r="B9677" s="85" t="s">
        <v>2495</v>
      </c>
      <c r="C9677" s="86" t="s">
        <v>6736</v>
      </c>
      <c r="D9677" s="87">
        <f>MAX(E9677:G9677)</f>
        <v>13882.7125</v>
      </c>
      <c r="E9677" s="45">
        <v>11106.17</v>
      </c>
      <c r="F9677" s="45">
        <f>E9677*1.25</f>
        <v>13882.7125</v>
      </c>
      <c r="G9677" s="46">
        <v>13882.7125</v>
      </c>
      <c r="H9677" s="46"/>
    </row>
    <row r="9678" spans="1:8" s="47" customFormat="1" ht="15" customHeight="1" x14ac:dyDescent="0.25">
      <c r="A9678" s="85" t="s">
        <v>2495</v>
      </c>
      <c r="B9678" s="85" t="s">
        <v>2495</v>
      </c>
      <c r="C9678" s="86" t="s">
        <v>6715</v>
      </c>
      <c r="D9678" s="87">
        <f>MAX(E9678:G9678)</f>
        <v>13882.7125</v>
      </c>
      <c r="E9678" s="45">
        <v>11106.17</v>
      </c>
      <c r="F9678" s="45">
        <f>E9678*1.25</f>
        <v>13882.7125</v>
      </c>
      <c r="G9678" s="46">
        <v>13882.7125</v>
      </c>
      <c r="H9678" s="46"/>
    </row>
    <row r="9679" spans="1:8" s="47" customFormat="1" ht="15" customHeight="1" x14ac:dyDescent="0.25">
      <c r="A9679" s="85">
        <v>77778</v>
      </c>
      <c r="B9679" s="85">
        <v>77778</v>
      </c>
      <c r="C9679" s="86" t="s">
        <v>6143</v>
      </c>
      <c r="D9679" s="87">
        <f>MAX(E9679:G9679)</f>
        <v>14165.4375</v>
      </c>
      <c r="E9679" s="45">
        <v>11332.35</v>
      </c>
      <c r="F9679" s="45">
        <f>E9679*1.25</f>
        <v>14165.4375</v>
      </c>
      <c r="G9679" s="46">
        <v>14165.4375</v>
      </c>
      <c r="H9679" s="46"/>
    </row>
    <row r="9680" spans="1:8" s="47" customFormat="1" ht="15" customHeight="1" x14ac:dyDescent="0.25">
      <c r="A9680" s="85" t="s">
        <v>2495</v>
      </c>
      <c r="B9680" s="85" t="s">
        <v>2495</v>
      </c>
      <c r="C9680" s="86" t="s">
        <v>6521</v>
      </c>
      <c r="D9680" s="87">
        <f>MAX(E9680:G9680)</f>
        <v>14248.975</v>
      </c>
      <c r="E9680" s="45">
        <v>11399.18</v>
      </c>
      <c r="F9680" s="45">
        <f>E9680*1.25</f>
        <v>14248.975</v>
      </c>
      <c r="G9680" s="46">
        <v>14248.975</v>
      </c>
      <c r="H9680" s="46"/>
    </row>
    <row r="9681" spans="1:8" s="47" customFormat="1" ht="15" customHeight="1" x14ac:dyDescent="0.25">
      <c r="A9681" s="85" t="s">
        <v>2495</v>
      </c>
      <c r="B9681" s="85" t="s">
        <v>2495</v>
      </c>
      <c r="C9681" s="86" t="s">
        <v>6584</v>
      </c>
      <c r="D9681" s="87">
        <f>MAX(E9681:G9681)</f>
        <v>14248.975</v>
      </c>
      <c r="E9681" s="45">
        <v>11399.18</v>
      </c>
      <c r="F9681" s="45">
        <f>E9681*1.25</f>
        <v>14248.975</v>
      </c>
      <c r="G9681" s="46">
        <v>14248.975</v>
      </c>
      <c r="H9681" s="46"/>
    </row>
    <row r="9682" spans="1:8" s="47" customFormat="1" ht="15" customHeight="1" x14ac:dyDescent="0.25">
      <c r="A9682" s="85" t="s">
        <v>2495</v>
      </c>
      <c r="B9682" s="85" t="s">
        <v>2495</v>
      </c>
      <c r="C9682" s="86" t="s">
        <v>6525</v>
      </c>
      <c r="D9682" s="87">
        <f>MAX(E9682:G9682)</f>
        <v>14248.975</v>
      </c>
      <c r="E9682" s="45">
        <v>11399.18</v>
      </c>
      <c r="F9682" s="45">
        <f>E9682*1.25</f>
        <v>14248.975</v>
      </c>
      <c r="G9682" s="46">
        <v>14248.975</v>
      </c>
      <c r="H9682" s="46"/>
    </row>
    <row r="9683" spans="1:8" s="47" customFormat="1" ht="15" customHeight="1" x14ac:dyDescent="0.25">
      <c r="A9683" s="85" t="s">
        <v>2495</v>
      </c>
      <c r="B9683" s="85" t="s">
        <v>2495</v>
      </c>
      <c r="C9683" s="86" t="s">
        <v>6522</v>
      </c>
      <c r="D9683" s="87">
        <f>MAX(E9683:G9683)</f>
        <v>14248.975</v>
      </c>
      <c r="E9683" s="45">
        <v>11399.18</v>
      </c>
      <c r="F9683" s="45">
        <f>E9683*1.25</f>
        <v>14248.975</v>
      </c>
      <c r="G9683" s="46">
        <v>14248.975</v>
      </c>
      <c r="H9683" s="46"/>
    </row>
    <row r="9684" spans="1:8" s="47" customFormat="1" ht="15" customHeight="1" x14ac:dyDescent="0.25">
      <c r="A9684" s="85" t="s">
        <v>2495</v>
      </c>
      <c r="B9684" s="85" t="s">
        <v>2495</v>
      </c>
      <c r="C9684" s="86" t="s">
        <v>6523</v>
      </c>
      <c r="D9684" s="87">
        <f>MAX(E9684:G9684)</f>
        <v>14248.975</v>
      </c>
      <c r="E9684" s="45">
        <v>11399.18</v>
      </c>
      <c r="F9684" s="45">
        <f>E9684*1.25</f>
        <v>14248.975</v>
      </c>
      <c r="G9684" s="46">
        <v>14248.975</v>
      </c>
      <c r="H9684" s="46"/>
    </row>
    <row r="9685" spans="1:8" s="47" customFormat="1" ht="15" customHeight="1" x14ac:dyDescent="0.25">
      <c r="A9685" s="85" t="s">
        <v>2495</v>
      </c>
      <c r="B9685" s="85" t="s">
        <v>2495</v>
      </c>
      <c r="C9685" s="86" t="s">
        <v>6571</v>
      </c>
      <c r="D9685" s="87">
        <f>MAX(E9685:G9685)</f>
        <v>14515.5625</v>
      </c>
      <c r="E9685" s="45">
        <v>11612.45</v>
      </c>
      <c r="F9685" s="45">
        <f>E9685*1.25</f>
        <v>14515.5625</v>
      </c>
      <c r="G9685" s="46">
        <v>14515.5625</v>
      </c>
      <c r="H9685" s="46"/>
    </row>
    <row r="9686" spans="1:8" s="47" customFormat="1" ht="15" customHeight="1" x14ac:dyDescent="0.25">
      <c r="A9686" s="85" t="s">
        <v>2495</v>
      </c>
      <c r="B9686" s="85" t="s">
        <v>2495</v>
      </c>
      <c r="C9686" s="86" t="s">
        <v>6573</v>
      </c>
      <c r="D9686" s="87">
        <f>MAX(E9686:G9686)</f>
        <v>14515.5625</v>
      </c>
      <c r="E9686" s="45">
        <v>11612.45</v>
      </c>
      <c r="F9686" s="45">
        <f>E9686*1.25</f>
        <v>14515.5625</v>
      </c>
      <c r="G9686" s="46">
        <v>14515.5625</v>
      </c>
      <c r="H9686" s="46"/>
    </row>
    <row r="9687" spans="1:8" s="47" customFormat="1" ht="15" customHeight="1" x14ac:dyDescent="0.25">
      <c r="A9687" s="85" t="s">
        <v>2495</v>
      </c>
      <c r="B9687" s="85" t="s">
        <v>2495</v>
      </c>
      <c r="C9687" s="86" t="s">
        <v>6573</v>
      </c>
      <c r="D9687" s="87">
        <f>MAX(E9687:G9687)</f>
        <v>14515.5625</v>
      </c>
      <c r="E9687" s="45">
        <v>11612.45</v>
      </c>
      <c r="F9687" s="45">
        <f>E9687*1.25</f>
        <v>14515.5625</v>
      </c>
      <c r="G9687" s="46">
        <v>14515.5625</v>
      </c>
      <c r="H9687" s="46"/>
    </row>
    <row r="9688" spans="1:8" s="47" customFormat="1" ht="15" customHeight="1" x14ac:dyDescent="0.25">
      <c r="A9688" s="85" t="s">
        <v>28</v>
      </c>
      <c r="B9688" s="85" t="s">
        <v>28</v>
      </c>
      <c r="C9688" s="86" t="s">
        <v>3443</v>
      </c>
      <c r="D9688" s="87">
        <f>MAX(E9688:G9688)</f>
        <v>14845</v>
      </c>
      <c r="E9688" s="48">
        <v>11876</v>
      </c>
      <c r="F9688" s="48">
        <f>E9688*1.25</f>
        <v>14845</v>
      </c>
      <c r="G9688" s="49">
        <v>14845</v>
      </c>
      <c r="H9688" s="46"/>
    </row>
    <row r="9689" spans="1:8" s="47" customFormat="1" ht="15" customHeight="1" x14ac:dyDescent="0.25">
      <c r="A9689" s="85" t="s">
        <v>28</v>
      </c>
      <c r="B9689" s="85" t="s">
        <v>2495</v>
      </c>
      <c r="C9689" s="86" t="s">
        <v>3884</v>
      </c>
      <c r="D9689" s="87">
        <f>MAX(E9689:G9689)</f>
        <v>14845</v>
      </c>
      <c r="E9689" s="45">
        <v>11876</v>
      </c>
      <c r="F9689" s="45">
        <f>E9689*1.25</f>
        <v>14845</v>
      </c>
      <c r="G9689" s="46">
        <v>14845</v>
      </c>
      <c r="H9689" s="46"/>
    </row>
    <row r="9690" spans="1:8" s="47" customFormat="1" ht="15" customHeight="1" x14ac:dyDescent="0.25">
      <c r="A9690" s="85">
        <v>63650</v>
      </c>
      <c r="B9690" s="85">
        <v>63650</v>
      </c>
      <c r="C9690" s="86" t="s">
        <v>7915</v>
      </c>
      <c r="D9690" s="87">
        <f>MAX(E9690:G9690)</f>
        <v>14948.824999999999</v>
      </c>
      <c r="E9690" s="48">
        <v>11959.06</v>
      </c>
      <c r="F9690" s="48">
        <f>E9690*1.25</f>
        <v>14948.824999999999</v>
      </c>
      <c r="G9690" s="49">
        <v>14948.824999999999</v>
      </c>
      <c r="H9690" s="46"/>
    </row>
    <row r="9691" spans="1:8" s="47" customFormat="1" ht="15" customHeight="1" x14ac:dyDescent="0.25">
      <c r="A9691" s="85">
        <v>63650</v>
      </c>
      <c r="B9691" s="85">
        <v>63650</v>
      </c>
      <c r="C9691" s="86" t="s">
        <v>6893</v>
      </c>
      <c r="D9691" s="87">
        <f>MAX(E9691:G9691)</f>
        <v>14948.824999999999</v>
      </c>
      <c r="E9691" s="48">
        <v>11959.06</v>
      </c>
      <c r="F9691" s="48">
        <f>E9691*1.25</f>
        <v>14948.824999999999</v>
      </c>
      <c r="G9691" s="49">
        <v>14948.824999999999</v>
      </c>
      <c r="H9691" s="46"/>
    </row>
    <row r="9692" spans="1:8" s="47" customFormat="1" ht="15" customHeight="1" x14ac:dyDescent="0.25">
      <c r="A9692" s="85" t="s">
        <v>2495</v>
      </c>
      <c r="B9692" s="85" t="s">
        <v>2495</v>
      </c>
      <c r="C9692" s="86" t="s">
        <v>6834</v>
      </c>
      <c r="D9692" s="87">
        <f>MAX(E9692:G9692)</f>
        <v>15000.75</v>
      </c>
      <c r="E9692" s="45">
        <v>12000.6</v>
      </c>
      <c r="F9692" s="45">
        <f>E9692*1.25</f>
        <v>15000.75</v>
      </c>
      <c r="G9692" s="46">
        <v>15000.75</v>
      </c>
      <c r="H9692" s="46"/>
    </row>
    <row r="9693" spans="1:8" s="47" customFormat="1" ht="15" customHeight="1" x14ac:dyDescent="0.25">
      <c r="A9693" s="85" t="s">
        <v>2495</v>
      </c>
      <c r="B9693" s="85" t="s">
        <v>2495</v>
      </c>
      <c r="C9693" s="86" t="s">
        <v>6366</v>
      </c>
      <c r="D9693" s="87">
        <f>MAX(E9693:G9693)</f>
        <v>15750</v>
      </c>
      <c r="E9693" s="45">
        <v>12600</v>
      </c>
      <c r="F9693" s="45">
        <f>E9693*1.25</f>
        <v>15750</v>
      </c>
      <c r="G9693" s="46">
        <v>15750</v>
      </c>
      <c r="H9693" s="46"/>
    </row>
    <row r="9694" spans="1:8" s="47" customFormat="1" ht="15" customHeight="1" x14ac:dyDescent="0.25">
      <c r="A9694" s="85" t="s">
        <v>2495</v>
      </c>
      <c r="B9694" s="85" t="s">
        <v>2495</v>
      </c>
      <c r="C9694" s="86" t="s">
        <v>6368</v>
      </c>
      <c r="D9694" s="87">
        <f>MAX(E9694:G9694)</f>
        <v>15750</v>
      </c>
      <c r="E9694" s="45">
        <v>12600</v>
      </c>
      <c r="F9694" s="45">
        <f>E9694*1.25</f>
        <v>15750</v>
      </c>
      <c r="G9694" s="46">
        <v>15750</v>
      </c>
      <c r="H9694" s="46"/>
    </row>
    <row r="9695" spans="1:8" s="47" customFormat="1" ht="15" customHeight="1" x14ac:dyDescent="0.25">
      <c r="A9695" s="85" t="s">
        <v>2495</v>
      </c>
      <c r="B9695" s="85" t="s">
        <v>2495</v>
      </c>
      <c r="C9695" s="86" t="s">
        <v>6574</v>
      </c>
      <c r="D9695" s="87">
        <f>MAX(E9695:G9695)</f>
        <v>17424.599999999999</v>
      </c>
      <c r="E9695" s="45">
        <v>13939.68</v>
      </c>
      <c r="F9695" s="45">
        <f>E9695*1.25</f>
        <v>17424.599999999999</v>
      </c>
      <c r="G9695" s="46">
        <v>17424.599999999999</v>
      </c>
      <c r="H9695" s="46"/>
    </row>
    <row r="9696" spans="1:8" s="47" customFormat="1" ht="15" customHeight="1" x14ac:dyDescent="0.25">
      <c r="A9696" s="85" t="s">
        <v>2495</v>
      </c>
      <c r="B9696" s="85" t="s">
        <v>2495</v>
      </c>
      <c r="C9696" s="86" t="s">
        <v>6574</v>
      </c>
      <c r="D9696" s="87">
        <f>MAX(E9696:G9696)</f>
        <v>17424.599999999999</v>
      </c>
      <c r="E9696" s="45">
        <v>13939.68</v>
      </c>
      <c r="F9696" s="45">
        <f>E9696*1.25</f>
        <v>17424.599999999999</v>
      </c>
      <c r="G9696" s="46">
        <v>17424.599999999999</v>
      </c>
      <c r="H9696" s="46"/>
    </row>
    <row r="9697" spans="1:8" s="47" customFormat="1" ht="15" customHeight="1" x14ac:dyDescent="0.25">
      <c r="A9697" s="85" t="s">
        <v>2495</v>
      </c>
      <c r="B9697" s="85" t="s">
        <v>2495</v>
      </c>
      <c r="C9697" s="86" t="s">
        <v>6517</v>
      </c>
      <c r="D9697" s="87">
        <f>MAX(E9697:G9697)</f>
        <v>18510.274999999998</v>
      </c>
      <c r="E9697" s="45">
        <v>14808.22</v>
      </c>
      <c r="F9697" s="45">
        <f>E9697*1.25</f>
        <v>18510.274999999998</v>
      </c>
      <c r="G9697" s="46">
        <v>18510.274999999998</v>
      </c>
      <c r="H9697" s="46"/>
    </row>
    <row r="9698" spans="1:8" s="47" customFormat="1" ht="15" customHeight="1" x14ac:dyDescent="0.25">
      <c r="A9698" s="85" t="s">
        <v>2495</v>
      </c>
      <c r="B9698" s="85" t="s">
        <v>2495</v>
      </c>
      <c r="C9698" s="86" t="s">
        <v>6651</v>
      </c>
      <c r="D9698" s="87">
        <f>MAX(E9698:G9698)</f>
        <v>18875</v>
      </c>
      <c r="E9698" s="45">
        <v>15100</v>
      </c>
      <c r="F9698" s="45">
        <f>E9698*1.25</f>
        <v>18875</v>
      </c>
      <c r="G9698" s="46">
        <v>18875</v>
      </c>
      <c r="H9698" s="46"/>
    </row>
    <row r="9699" spans="1:8" s="47" customFormat="1" ht="15" customHeight="1" x14ac:dyDescent="0.25">
      <c r="A9699" s="85" t="s">
        <v>2495</v>
      </c>
      <c r="B9699" s="85" t="s">
        <v>2495</v>
      </c>
      <c r="C9699" s="86" t="s">
        <v>6652</v>
      </c>
      <c r="D9699" s="87">
        <f>MAX(E9699:G9699)</f>
        <v>18875</v>
      </c>
      <c r="E9699" s="45">
        <v>15100</v>
      </c>
      <c r="F9699" s="45">
        <f>E9699*1.25</f>
        <v>18875</v>
      </c>
      <c r="G9699" s="46">
        <v>18875</v>
      </c>
      <c r="H9699" s="46"/>
    </row>
    <row r="9700" spans="1:8" s="47" customFormat="1" ht="15" customHeight="1" x14ac:dyDescent="0.25">
      <c r="A9700" s="85" t="s">
        <v>2495</v>
      </c>
      <c r="B9700" s="85" t="s">
        <v>2495</v>
      </c>
      <c r="C9700" s="86" t="s">
        <v>6582</v>
      </c>
      <c r="D9700" s="87">
        <f>MAX(E9700:G9700)</f>
        <v>19354.075000000001</v>
      </c>
      <c r="E9700" s="45">
        <v>15483.26</v>
      </c>
      <c r="F9700" s="45">
        <f>E9700*1.25</f>
        <v>19354.075000000001</v>
      </c>
      <c r="G9700" s="46">
        <v>19354.075000000001</v>
      </c>
      <c r="H9700" s="46"/>
    </row>
    <row r="9701" spans="1:8" s="47" customFormat="1" ht="15" customHeight="1" x14ac:dyDescent="0.25">
      <c r="A9701" s="85" t="s">
        <v>2495</v>
      </c>
      <c r="B9701" s="85" t="s">
        <v>2495</v>
      </c>
      <c r="C9701" s="86" t="s">
        <v>6582</v>
      </c>
      <c r="D9701" s="87">
        <f>MAX(E9701:G9701)</f>
        <v>19354.075000000001</v>
      </c>
      <c r="E9701" s="45">
        <v>15483.26</v>
      </c>
      <c r="F9701" s="45">
        <f>E9701*1.25</f>
        <v>19354.075000000001</v>
      </c>
      <c r="G9701" s="46">
        <v>19354.075000000001</v>
      </c>
      <c r="H9701" s="46"/>
    </row>
    <row r="9702" spans="1:8" s="47" customFormat="1" ht="15" customHeight="1" x14ac:dyDescent="0.25">
      <c r="A9702" s="85">
        <v>64590</v>
      </c>
      <c r="B9702" s="85">
        <v>64590</v>
      </c>
      <c r="C9702" s="86" t="s">
        <v>6899</v>
      </c>
      <c r="D9702" s="87">
        <f>MAX(E9702:G9702)</f>
        <v>19507.0625</v>
      </c>
      <c r="E9702" s="48">
        <v>15605.65</v>
      </c>
      <c r="F9702" s="48">
        <f>E9702*1.25</f>
        <v>19507.0625</v>
      </c>
      <c r="G9702" s="49">
        <v>19507.0625</v>
      </c>
      <c r="H9702" s="46"/>
    </row>
    <row r="9703" spans="1:8" s="47" customFormat="1" ht="15" customHeight="1" x14ac:dyDescent="0.25">
      <c r="A9703" s="85" t="s">
        <v>25</v>
      </c>
      <c r="B9703" s="85" t="s">
        <v>2495</v>
      </c>
      <c r="C9703" s="86" t="s">
        <v>3313</v>
      </c>
      <c r="D9703" s="87">
        <f>MAX(E9703:G9703)</f>
        <v>19687.5</v>
      </c>
      <c r="E9703" s="45">
        <v>15750</v>
      </c>
      <c r="F9703" s="45">
        <f>E9703*1.25</f>
        <v>19687.5</v>
      </c>
      <c r="G9703" s="46">
        <v>19687.5</v>
      </c>
      <c r="H9703" s="46"/>
    </row>
    <row r="9704" spans="1:8" s="47" customFormat="1" ht="15" customHeight="1" x14ac:dyDescent="0.25">
      <c r="A9704" s="85" t="s">
        <v>2495</v>
      </c>
      <c r="B9704" s="85" t="s">
        <v>2495</v>
      </c>
      <c r="C9704" s="86" t="s">
        <v>6472</v>
      </c>
      <c r="D9704" s="87">
        <f>MAX(E9704:G9704)</f>
        <v>20088.337500000001</v>
      </c>
      <c r="E9704" s="45">
        <v>16070.67</v>
      </c>
      <c r="F9704" s="45">
        <f>E9704*1.25</f>
        <v>20088.337500000001</v>
      </c>
      <c r="G9704" s="46">
        <v>20088.337500000001</v>
      </c>
      <c r="H9704" s="46"/>
    </row>
    <row r="9705" spans="1:8" s="47" customFormat="1" ht="15" customHeight="1" x14ac:dyDescent="0.25">
      <c r="A9705" s="85" t="s">
        <v>2495</v>
      </c>
      <c r="B9705" s="85" t="s">
        <v>2495</v>
      </c>
      <c r="C9705" s="86" t="s">
        <v>6448</v>
      </c>
      <c r="D9705" s="87">
        <f>MAX(E9705:G9705)</f>
        <v>20088.337500000001</v>
      </c>
      <c r="E9705" s="45">
        <v>16070.67</v>
      </c>
      <c r="F9705" s="45">
        <f>E9705*1.25</f>
        <v>20088.337500000001</v>
      </c>
      <c r="G9705" s="46">
        <v>20088.337500000001</v>
      </c>
      <c r="H9705" s="46"/>
    </row>
    <row r="9706" spans="1:8" s="47" customFormat="1" ht="15" customHeight="1" x14ac:dyDescent="0.25">
      <c r="A9706" s="85" t="s">
        <v>2495</v>
      </c>
      <c r="B9706" s="85" t="s">
        <v>2495</v>
      </c>
      <c r="C9706" s="86" t="s">
        <v>6536</v>
      </c>
      <c r="D9706" s="87">
        <f>MAX(E9706:G9706)</f>
        <v>20088.525000000001</v>
      </c>
      <c r="E9706" s="45">
        <v>16070.82</v>
      </c>
      <c r="F9706" s="45">
        <f>E9706*1.25</f>
        <v>20088.525000000001</v>
      </c>
      <c r="G9706" s="46">
        <v>20088.525000000001</v>
      </c>
      <c r="H9706" s="46"/>
    </row>
    <row r="9707" spans="1:8" s="47" customFormat="1" ht="15" customHeight="1" x14ac:dyDescent="0.25">
      <c r="A9707" s="85">
        <v>77372</v>
      </c>
      <c r="B9707" s="85">
        <v>77372</v>
      </c>
      <c r="C9707" s="86" t="s">
        <v>6162</v>
      </c>
      <c r="D9707" s="87">
        <f>MAX(E9707:G9707)</f>
        <v>20202.5</v>
      </c>
      <c r="E9707" s="45">
        <v>16162</v>
      </c>
      <c r="F9707" s="45">
        <f>E9707*1.25</f>
        <v>20202.5</v>
      </c>
      <c r="G9707" s="46">
        <v>20202.5</v>
      </c>
      <c r="H9707" s="46"/>
    </row>
    <row r="9708" spans="1:8" s="47" customFormat="1" ht="15" customHeight="1" x14ac:dyDescent="0.25">
      <c r="A9708" s="85">
        <v>77372</v>
      </c>
      <c r="B9708" s="85">
        <v>77372</v>
      </c>
      <c r="C9708" s="86" t="s">
        <v>6162</v>
      </c>
      <c r="D9708" s="87">
        <f>MAX(E9708:G9708)</f>
        <v>20202.5</v>
      </c>
      <c r="E9708" s="45">
        <v>16162</v>
      </c>
      <c r="F9708" s="45">
        <f>E9708*1.25</f>
        <v>20202.5</v>
      </c>
      <c r="G9708" s="46">
        <v>20202.5</v>
      </c>
      <c r="H9708" s="46"/>
    </row>
    <row r="9709" spans="1:8" s="47" customFormat="1" ht="15" customHeight="1" x14ac:dyDescent="0.25">
      <c r="A9709" s="85" t="s">
        <v>20</v>
      </c>
      <c r="B9709" s="85" t="s">
        <v>20</v>
      </c>
      <c r="C9709" s="86" t="s">
        <v>6178</v>
      </c>
      <c r="D9709" s="87">
        <f>MAX(E9709:G9709)</f>
        <v>20513.425000000003</v>
      </c>
      <c r="E9709" s="45">
        <v>16410.740000000002</v>
      </c>
      <c r="F9709" s="45">
        <f>E9709*1.25</f>
        <v>20513.425000000003</v>
      </c>
      <c r="G9709" s="46">
        <v>20513.425000000003</v>
      </c>
      <c r="H9709" s="46"/>
    </row>
    <row r="9710" spans="1:8" s="47" customFormat="1" ht="15" customHeight="1" x14ac:dyDescent="0.25">
      <c r="A9710" s="85">
        <v>62362</v>
      </c>
      <c r="B9710" s="85">
        <v>62362</v>
      </c>
      <c r="C9710" s="86" t="s">
        <v>6891</v>
      </c>
      <c r="D9710" s="87">
        <f>MAX(E9710:G9710)</f>
        <v>20604.875</v>
      </c>
      <c r="E9710" s="48">
        <v>16483.900000000001</v>
      </c>
      <c r="F9710" s="48">
        <f>E9710*1.25</f>
        <v>20604.875</v>
      </c>
      <c r="G9710" s="49">
        <v>20604.875</v>
      </c>
      <c r="H9710" s="46"/>
    </row>
    <row r="9711" spans="1:8" s="47" customFormat="1" ht="15" customHeight="1" x14ac:dyDescent="0.25">
      <c r="A9711" s="85">
        <v>62365</v>
      </c>
      <c r="B9711" s="85">
        <v>62365</v>
      </c>
      <c r="C9711" s="86" t="s">
        <v>6892</v>
      </c>
      <c r="D9711" s="87">
        <f>MAX(E9711:G9711)</f>
        <v>20604.875</v>
      </c>
      <c r="E9711" s="48">
        <v>16483.900000000001</v>
      </c>
      <c r="F9711" s="48">
        <f>E9711*1.25</f>
        <v>20604.875</v>
      </c>
      <c r="G9711" s="49">
        <v>20604.875</v>
      </c>
      <c r="H9711" s="46"/>
    </row>
    <row r="9712" spans="1:8" s="47" customFormat="1" ht="15" customHeight="1" x14ac:dyDescent="0.25">
      <c r="A9712" s="85" t="s">
        <v>2495</v>
      </c>
      <c r="B9712" s="85" t="s">
        <v>2495</v>
      </c>
      <c r="C9712" s="86" t="s">
        <v>6653</v>
      </c>
      <c r="D9712" s="87">
        <f>MAX(E9712:G9712)</f>
        <v>21030.45</v>
      </c>
      <c r="E9712" s="45">
        <v>16824.36</v>
      </c>
      <c r="F9712" s="45">
        <f>E9712*1.25</f>
        <v>21030.45</v>
      </c>
      <c r="G9712" s="46">
        <v>21030.45</v>
      </c>
      <c r="H9712" s="46"/>
    </row>
    <row r="9713" spans="1:18" s="47" customFormat="1" ht="15" customHeight="1" x14ac:dyDescent="0.25">
      <c r="A9713" s="85" t="s">
        <v>2495</v>
      </c>
      <c r="B9713" s="85" t="s">
        <v>2495</v>
      </c>
      <c r="C9713" s="86" t="s">
        <v>6544</v>
      </c>
      <c r="D9713" s="87">
        <f>MAX(E9713:G9713)</f>
        <v>23903.074999999997</v>
      </c>
      <c r="E9713" s="45">
        <v>19122.46</v>
      </c>
      <c r="F9713" s="45">
        <f>E9713*1.25</f>
        <v>23903.074999999997</v>
      </c>
      <c r="G9713" s="46">
        <v>23903.074999999997</v>
      </c>
      <c r="H9713" s="46"/>
    </row>
    <row r="9714" spans="1:18" s="47" customFormat="1" ht="15" customHeight="1" x14ac:dyDescent="0.25">
      <c r="A9714" s="85" t="s">
        <v>2495</v>
      </c>
      <c r="B9714" s="85" t="s">
        <v>2495</v>
      </c>
      <c r="C9714" s="86" t="s">
        <v>6518</v>
      </c>
      <c r="D9714" s="87">
        <f>MAX(E9714:G9714)</f>
        <v>24698.35</v>
      </c>
      <c r="E9714" s="45">
        <v>19758.68</v>
      </c>
      <c r="F9714" s="45">
        <f>E9714*1.25</f>
        <v>24698.35</v>
      </c>
      <c r="G9714" s="46">
        <v>24698.35</v>
      </c>
      <c r="H9714" s="46"/>
    </row>
    <row r="9715" spans="1:18" s="47" customFormat="1" ht="15" customHeight="1" x14ac:dyDescent="0.25">
      <c r="A9715" s="85">
        <v>63685</v>
      </c>
      <c r="B9715" s="85">
        <v>63685</v>
      </c>
      <c r="C9715" s="86" t="s">
        <v>6895</v>
      </c>
      <c r="D9715" s="87">
        <f>MAX(E9715:G9715)</f>
        <v>34622.3125</v>
      </c>
      <c r="E9715" s="48">
        <v>27697.85</v>
      </c>
      <c r="F9715" s="48">
        <f>E9715*1.25</f>
        <v>34622.3125</v>
      </c>
      <c r="G9715" s="49">
        <v>34622.3125</v>
      </c>
      <c r="H9715" s="46"/>
    </row>
    <row r="9716" spans="1:18" s="47" customFormat="1" ht="15" customHeight="1" x14ac:dyDescent="0.25">
      <c r="A9716" s="85" t="s">
        <v>3759</v>
      </c>
      <c r="B9716" s="85" t="s">
        <v>2495</v>
      </c>
      <c r="C9716" s="86" t="s">
        <v>3760</v>
      </c>
      <c r="D9716" s="87">
        <f>MAX(E9716:G9716)</f>
        <v>35592.5</v>
      </c>
      <c r="E9716" s="45">
        <v>28474</v>
      </c>
      <c r="F9716" s="45">
        <f>E9716*1.25</f>
        <v>35592.5</v>
      </c>
      <c r="G9716" s="46">
        <v>35592.5</v>
      </c>
      <c r="H9716" s="46"/>
    </row>
    <row r="9717" spans="1:18" s="47" customFormat="1" ht="15" customHeight="1" x14ac:dyDescent="0.25">
      <c r="A9717" s="85">
        <v>636555</v>
      </c>
      <c r="B9717" s="85">
        <v>63655</v>
      </c>
      <c r="C9717" s="86" t="s">
        <v>7734</v>
      </c>
      <c r="D9717" s="87">
        <f>MAX(E9717:G9717)</f>
        <v>46767.9</v>
      </c>
      <c r="E9717" s="45">
        <v>37414.32</v>
      </c>
      <c r="F9717" s="45">
        <f>E9717*1.25</f>
        <v>46767.9</v>
      </c>
      <c r="G9717" s="46">
        <v>46767.9</v>
      </c>
      <c r="H9717" s="46"/>
    </row>
    <row r="9718" spans="1:18" s="47" customFormat="1" ht="15" customHeight="1" x14ac:dyDescent="0.25">
      <c r="A9718" s="85" t="s">
        <v>3445</v>
      </c>
      <c r="B9718" s="85" t="s">
        <v>2495</v>
      </c>
      <c r="C9718" s="86" t="s">
        <v>3446</v>
      </c>
      <c r="D9718" s="87">
        <f>MAX(E9718:G9718)</f>
        <v>49987.5</v>
      </c>
      <c r="E9718" s="45">
        <v>39990</v>
      </c>
      <c r="F9718" s="45">
        <f>E9718*1.25</f>
        <v>49987.5</v>
      </c>
      <c r="G9718" s="46">
        <v>49987.5</v>
      </c>
      <c r="H9718" s="46"/>
    </row>
    <row r="9719" spans="1:18" s="47" customFormat="1" ht="15" customHeight="1" x14ac:dyDescent="0.25">
      <c r="A9719" s="53"/>
      <c r="B9719" s="44"/>
      <c r="C9719" s="82"/>
      <c r="D9719" s="74"/>
      <c r="E9719" s="54"/>
      <c r="F9719" s="54"/>
      <c r="G9719" s="54"/>
      <c r="H9719" s="46"/>
      <c r="I9719" s="46"/>
      <c r="J9719" s="46"/>
      <c r="K9719" s="46"/>
      <c r="L9719" s="46"/>
      <c r="M9719" s="46"/>
      <c r="N9719" s="46"/>
      <c r="O9719" s="46"/>
      <c r="P9719" s="46"/>
      <c r="Q9719" s="46"/>
      <c r="R9719" s="46"/>
    </row>
    <row r="9720" spans="1:18" s="47" customFormat="1" ht="15" customHeight="1" x14ac:dyDescent="0.25">
      <c r="A9720" s="53"/>
      <c r="B9720" s="44"/>
      <c r="C9720" s="82"/>
      <c r="D9720" s="74"/>
      <c r="E9720" s="54"/>
      <c r="F9720" s="54"/>
      <c r="G9720" s="54"/>
      <c r="H9720" s="46"/>
      <c r="I9720" s="46"/>
      <c r="J9720" s="46"/>
      <c r="K9720" s="46"/>
      <c r="L9720" s="46"/>
      <c r="M9720" s="46"/>
      <c r="N9720" s="46"/>
      <c r="O9720" s="46"/>
      <c r="P9720" s="46"/>
      <c r="Q9720" s="46"/>
      <c r="R9720" s="46"/>
    </row>
    <row r="9721" spans="1:18" s="47" customFormat="1" ht="15" customHeight="1" x14ac:dyDescent="0.25">
      <c r="A9721" s="53"/>
      <c r="B9721" s="44"/>
      <c r="C9721" s="82"/>
      <c r="D9721" s="74"/>
      <c r="E9721" s="54"/>
      <c r="F9721" s="54"/>
      <c r="G9721" s="54"/>
      <c r="H9721" s="46"/>
      <c r="I9721" s="46"/>
      <c r="J9721" s="46"/>
      <c r="K9721" s="46"/>
      <c r="L9721" s="46"/>
      <c r="M9721" s="46"/>
      <c r="N9721" s="46"/>
      <c r="O9721" s="46"/>
      <c r="P9721" s="46"/>
      <c r="Q9721" s="46"/>
      <c r="R9721" s="46"/>
    </row>
    <row r="9722" spans="1:18" s="47" customFormat="1" ht="15" customHeight="1" x14ac:dyDescent="0.25">
      <c r="A9722" s="53"/>
      <c r="B9722" s="44"/>
      <c r="C9722" s="82"/>
      <c r="D9722" s="74"/>
      <c r="E9722" s="54"/>
      <c r="F9722" s="54"/>
      <c r="G9722" s="54"/>
      <c r="H9722" s="46"/>
      <c r="I9722" s="46"/>
      <c r="J9722" s="46"/>
      <c r="K9722" s="46"/>
      <c r="L9722" s="46"/>
      <c r="M9722" s="46"/>
      <c r="N9722" s="46"/>
      <c r="O9722" s="46"/>
      <c r="P9722" s="46"/>
      <c r="Q9722" s="46"/>
      <c r="R9722" s="46"/>
    </row>
    <row r="9723" spans="1:18" s="47" customFormat="1" ht="15" customHeight="1" x14ac:dyDescent="0.25">
      <c r="A9723" s="53"/>
      <c r="B9723" s="44"/>
      <c r="C9723" s="82"/>
      <c r="D9723" s="74"/>
      <c r="E9723" s="54"/>
      <c r="F9723" s="54"/>
      <c r="G9723" s="54"/>
      <c r="H9723" s="46"/>
      <c r="I9723" s="46"/>
      <c r="J9723" s="46"/>
      <c r="K9723" s="46"/>
      <c r="L9723" s="46"/>
      <c r="M9723" s="46"/>
      <c r="N9723" s="46"/>
      <c r="O9723" s="46"/>
      <c r="P9723" s="46"/>
      <c r="Q9723" s="46"/>
      <c r="R9723" s="46"/>
    </row>
    <row r="9724" spans="1:18" s="47" customFormat="1" ht="15" customHeight="1" x14ac:dyDescent="0.25">
      <c r="A9724" s="53"/>
      <c r="B9724" s="44"/>
      <c r="C9724" s="82"/>
      <c r="D9724" s="74"/>
      <c r="E9724" s="54"/>
      <c r="F9724" s="54"/>
      <c r="G9724" s="54"/>
      <c r="H9724" s="46"/>
      <c r="I9724" s="46"/>
      <c r="J9724" s="46"/>
      <c r="K9724" s="46"/>
      <c r="L9724" s="46"/>
      <c r="M9724" s="46"/>
      <c r="N9724" s="46"/>
      <c r="O9724" s="46"/>
      <c r="P9724" s="46"/>
      <c r="Q9724" s="46"/>
      <c r="R9724" s="46"/>
    </row>
    <row r="9725" spans="1:18" s="47" customFormat="1" ht="15" customHeight="1" x14ac:dyDescent="0.25">
      <c r="A9725" s="53"/>
      <c r="B9725" s="44"/>
      <c r="C9725" s="82"/>
      <c r="D9725" s="74"/>
      <c r="E9725" s="54"/>
      <c r="F9725" s="54"/>
      <c r="G9725" s="54"/>
      <c r="H9725" s="46"/>
      <c r="I9725" s="46"/>
      <c r="J9725" s="46"/>
      <c r="K9725" s="46"/>
      <c r="L9725" s="46"/>
      <c r="M9725" s="46"/>
      <c r="N9725" s="46"/>
      <c r="O9725" s="46"/>
      <c r="P9725" s="46"/>
      <c r="Q9725" s="46"/>
      <c r="R9725" s="46"/>
    </row>
    <row r="9726" spans="1:18" s="47" customFormat="1" ht="15" customHeight="1" x14ac:dyDescent="0.25">
      <c r="A9726" s="53"/>
      <c r="B9726" s="44"/>
      <c r="C9726" s="82"/>
      <c r="D9726" s="74"/>
      <c r="E9726" s="54"/>
      <c r="F9726" s="54"/>
      <c r="G9726" s="54"/>
      <c r="H9726" s="46"/>
      <c r="I9726" s="46"/>
      <c r="J9726" s="46"/>
      <c r="K9726" s="46"/>
      <c r="L9726" s="46"/>
      <c r="M9726" s="46"/>
      <c r="N9726" s="46"/>
      <c r="O9726" s="46"/>
      <c r="P9726" s="46"/>
      <c r="Q9726" s="46"/>
      <c r="R9726" s="46"/>
    </row>
    <row r="9727" spans="1:18" s="47" customFormat="1" ht="15" customHeight="1" x14ac:dyDescent="0.25">
      <c r="A9727" s="53"/>
      <c r="B9727" s="44"/>
      <c r="C9727" s="82"/>
      <c r="D9727" s="74"/>
      <c r="E9727" s="54"/>
      <c r="F9727" s="54"/>
      <c r="G9727" s="54"/>
      <c r="H9727" s="46"/>
      <c r="I9727" s="46"/>
      <c r="J9727" s="46"/>
      <c r="K9727" s="46"/>
      <c r="L9727" s="46"/>
      <c r="M9727" s="46"/>
      <c r="N9727" s="46"/>
      <c r="O9727" s="46"/>
      <c r="P9727" s="46"/>
      <c r="Q9727" s="46"/>
      <c r="R9727" s="46"/>
    </row>
    <row r="9728" spans="1:18" s="47" customFormat="1" ht="15" customHeight="1" x14ac:dyDescent="0.25">
      <c r="A9728" s="53"/>
      <c r="B9728" s="44"/>
      <c r="C9728" s="82"/>
      <c r="D9728" s="74"/>
      <c r="E9728" s="54"/>
      <c r="F9728" s="54"/>
      <c r="G9728" s="54"/>
      <c r="H9728" s="46"/>
      <c r="I9728" s="46"/>
      <c r="J9728" s="46"/>
      <c r="K9728" s="46"/>
      <c r="L9728" s="46"/>
      <c r="M9728" s="46"/>
      <c r="N9728" s="46"/>
      <c r="O9728" s="46"/>
      <c r="P9728" s="46"/>
      <c r="Q9728" s="46"/>
      <c r="R9728" s="46"/>
    </row>
    <row r="9729" spans="1:18" s="47" customFormat="1" ht="15" customHeight="1" x14ac:dyDescent="0.25">
      <c r="A9729" s="53"/>
      <c r="B9729" s="44"/>
      <c r="C9729" s="82"/>
      <c r="D9729" s="74"/>
      <c r="E9729" s="54"/>
      <c r="F9729" s="54"/>
      <c r="G9729" s="54"/>
      <c r="H9729" s="46"/>
      <c r="I9729" s="46"/>
      <c r="J9729" s="46"/>
      <c r="K9729" s="46"/>
      <c r="L9729" s="46"/>
      <c r="M9729" s="46"/>
      <c r="N9729" s="46"/>
      <c r="O9729" s="46"/>
      <c r="P9729" s="46"/>
      <c r="Q9729" s="46"/>
      <c r="R9729" s="46"/>
    </row>
    <row r="9730" spans="1:18" s="47" customFormat="1" ht="15" customHeight="1" x14ac:dyDescent="0.25">
      <c r="A9730" s="53"/>
      <c r="B9730" s="44"/>
      <c r="C9730" s="82"/>
      <c r="D9730" s="74"/>
      <c r="E9730" s="54"/>
      <c r="F9730" s="54"/>
      <c r="G9730" s="54"/>
      <c r="H9730" s="46"/>
      <c r="I9730" s="46"/>
      <c r="J9730" s="46"/>
      <c r="K9730" s="46"/>
      <c r="L9730" s="46"/>
      <c r="M9730" s="46"/>
      <c r="N9730" s="46"/>
      <c r="O9730" s="46"/>
      <c r="P9730" s="46"/>
      <c r="Q9730" s="46"/>
      <c r="R9730" s="46"/>
    </row>
    <row r="9731" spans="1:18" s="47" customFormat="1" ht="15" customHeight="1" x14ac:dyDescent="0.25">
      <c r="A9731" s="53"/>
      <c r="B9731" s="44"/>
      <c r="C9731" s="82"/>
      <c r="D9731" s="74"/>
      <c r="E9731" s="54"/>
      <c r="F9731" s="54"/>
      <c r="G9731" s="54"/>
      <c r="H9731" s="46"/>
      <c r="I9731" s="46"/>
      <c r="J9731" s="46"/>
      <c r="K9731" s="46"/>
      <c r="L9731" s="46"/>
      <c r="M9731" s="46"/>
      <c r="N9731" s="46"/>
      <c r="O9731" s="46"/>
      <c r="P9731" s="46"/>
      <c r="Q9731" s="46"/>
      <c r="R9731" s="46"/>
    </row>
    <row r="9732" spans="1:18" s="47" customFormat="1" ht="15" customHeight="1" x14ac:dyDescent="0.25">
      <c r="A9732" s="53"/>
      <c r="B9732" s="44"/>
      <c r="C9732" s="82"/>
      <c r="D9732" s="74"/>
      <c r="E9732" s="54"/>
      <c r="F9732" s="54"/>
      <c r="G9732" s="54"/>
      <c r="H9732" s="46"/>
      <c r="I9732" s="46"/>
      <c r="J9732" s="46"/>
      <c r="K9732" s="46"/>
      <c r="L9732" s="46"/>
      <c r="M9732" s="46"/>
      <c r="N9732" s="46"/>
      <c r="O9732" s="46"/>
      <c r="P9732" s="46"/>
      <c r="Q9732" s="46"/>
      <c r="R9732" s="46"/>
    </row>
    <row r="9733" spans="1:18" s="47" customFormat="1" ht="15" customHeight="1" x14ac:dyDescent="0.25">
      <c r="A9733" s="53"/>
      <c r="B9733" s="44"/>
      <c r="C9733" s="82"/>
      <c r="D9733" s="74"/>
      <c r="E9733" s="54"/>
      <c r="F9733" s="54"/>
      <c r="G9733" s="54"/>
      <c r="H9733" s="46"/>
      <c r="I9733" s="46"/>
      <c r="J9733" s="46"/>
      <c r="K9733" s="46"/>
      <c r="L9733" s="46"/>
      <c r="M9733" s="46"/>
      <c r="N9733" s="46"/>
      <c r="O9733" s="46"/>
      <c r="P9733" s="46"/>
      <c r="Q9733" s="46"/>
      <c r="R9733" s="46"/>
    </row>
    <row r="9734" spans="1:18" s="47" customFormat="1" ht="15" customHeight="1" x14ac:dyDescent="0.25">
      <c r="A9734" s="53"/>
      <c r="B9734" s="44"/>
      <c r="C9734" s="82"/>
      <c r="D9734" s="74"/>
      <c r="E9734" s="54"/>
      <c r="F9734" s="54"/>
      <c r="G9734" s="54"/>
      <c r="H9734" s="46"/>
      <c r="I9734" s="46"/>
      <c r="J9734" s="46"/>
      <c r="K9734" s="46"/>
      <c r="L9734" s="46"/>
      <c r="M9734" s="46"/>
      <c r="N9734" s="46"/>
      <c r="O9734" s="46"/>
      <c r="P9734" s="46"/>
      <c r="Q9734" s="46"/>
      <c r="R9734" s="46"/>
    </row>
    <row r="9735" spans="1:18" s="47" customFormat="1" ht="15" customHeight="1" x14ac:dyDescent="0.25">
      <c r="A9735" s="53"/>
      <c r="B9735" s="44"/>
      <c r="C9735" s="82"/>
      <c r="D9735" s="74"/>
      <c r="E9735" s="54"/>
      <c r="F9735" s="54"/>
      <c r="G9735" s="54"/>
      <c r="H9735" s="46"/>
      <c r="I9735" s="46"/>
      <c r="J9735" s="46"/>
      <c r="K9735" s="46"/>
      <c r="L9735" s="46"/>
      <c r="M9735" s="46"/>
      <c r="N9735" s="46"/>
      <c r="O9735" s="46"/>
      <c r="P9735" s="46"/>
      <c r="Q9735" s="46"/>
      <c r="R9735" s="46"/>
    </row>
    <row r="9736" spans="1:18" s="47" customFormat="1" ht="15" customHeight="1" x14ac:dyDescent="0.25">
      <c r="A9736" s="53"/>
      <c r="B9736" s="44"/>
      <c r="C9736" s="82"/>
      <c r="D9736" s="74"/>
      <c r="E9736" s="54"/>
      <c r="F9736" s="54"/>
      <c r="G9736" s="54"/>
      <c r="H9736" s="46"/>
      <c r="I9736" s="46"/>
      <c r="J9736" s="46"/>
      <c r="K9736" s="46"/>
      <c r="L9736" s="46"/>
      <c r="M9736" s="46"/>
      <c r="N9736" s="46"/>
      <c r="O9736" s="46"/>
      <c r="P9736" s="46"/>
      <c r="Q9736" s="46"/>
      <c r="R9736" s="46"/>
    </row>
    <row r="9737" spans="1:18" s="47" customFormat="1" ht="15" customHeight="1" x14ac:dyDescent="0.25">
      <c r="A9737" s="53"/>
      <c r="B9737" s="44"/>
      <c r="C9737" s="82"/>
      <c r="D9737" s="74"/>
      <c r="E9737" s="54"/>
      <c r="F9737" s="54"/>
      <c r="G9737" s="54"/>
      <c r="H9737" s="46"/>
      <c r="I9737" s="46"/>
      <c r="J9737" s="46"/>
      <c r="K9737" s="46"/>
      <c r="L9737" s="46"/>
      <c r="M9737" s="46"/>
      <c r="N9737" s="46"/>
      <c r="O9737" s="46"/>
      <c r="P9737" s="46"/>
      <c r="Q9737" s="46"/>
      <c r="R9737" s="46"/>
    </row>
    <row r="9738" spans="1:18" s="47" customFormat="1" ht="15" customHeight="1" x14ac:dyDescent="0.25">
      <c r="A9738" s="53"/>
      <c r="B9738" s="44"/>
      <c r="C9738" s="82"/>
      <c r="D9738" s="74"/>
      <c r="E9738" s="54"/>
      <c r="F9738" s="54"/>
      <c r="G9738" s="54"/>
      <c r="H9738" s="46"/>
      <c r="I9738" s="46"/>
      <c r="J9738" s="46"/>
      <c r="K9738" s="46"/>
      <c r="L9738" s="46"/>
      <c r="M9738" s="46"/>
      <c r="N9738" s="46"/>
      <c r="O9738" s="46"/>
      <c r="P9738" s="46"/>
      <c r="Q9738" s="46"/>
      <c r="R9738" s="46"/>
    </row>
    <row r="9739" spans="1:18" s="47" customFormat="1" ht="15" customHeight="1" x14ac:dyDescent="0.25">
      <c r="A9739" s="53"/>
      <c r="B9739" s="44"/>
      <c r="C9739" s="82"/>
      <c r="D9739" s="74"/>
      <c r="E9739" s="54"/>
      <c r="F9739" s="54"/>
      <c r="G9739" s="54"/>
      <c r="H9739" s="46"/>
      <c r="I9739" s="46"/>
      <c r="J9739" s="46"/>
      <c r="K9739" s="46"/>
      <c r="L9739" s="46"/>
      <c r="M9739" s="46"/>
      <c r="N9739" s="46"/>
      <c r="O9739" s="46"/>
      <c r="P9739" s="46"/>
      <c r="Q9739" s="46"/>
      <c r="R9739" s="46"/>
    </row>
    <row r="9740" spans="1:18" s="47" customFormat="1" ht="15" customHeight="1" x14ac:dyDescent="0.25">
      <c r="A9740" s="53"/>
      <c r="B9740" s="44"/>
      <c r="C9740" s="82"/>
      <c r="D9740" s="74"/>
      <c r="E9740" s="54"/>
      <c r="F9740" s="54"/>
      <c r="G9740" s="54"/>
      <c r="H9740" s="46"/>
      <c r="I9740" s="46"/>
      <c r="J9740" s="46"/>
      <c r="K9740" s="46"/>
      <c r="L9740" s="46"/>
      <c r="M9740" s="46"/>
      <c r="N9740" s="46"/>
      <c r="O9740" s="46"/>
      <c r="P9740" s="46"/>
      <c r="Q9740" s="46"/>
      <c r="R9740" s="46"/>
    </row>
    <row r="9741" spans="1:18" s="47" customFormat="1" ht="15" customHeight="1" x14ac:dyDescent="0.25">
      <c r="A9741" s="53"/>
      <c r="B9741" s="44"/>
      <c r="C9741" s="82"/>
      <c r="D9741" s="74"/>
      <c r="E9741" s="54"/>
      <c r="F9741" s="54"/>
      <c r="G9741" s="54"/>
      <c r="H9741" s="46"/>
      <c r="I9741" s="46"/>
      <c r="J9741" s="46"/>
      <c r="K9741" s="46"/>
      <c r="L9741" s="46"/>
      <c r="M9741" s="46"/>
      <c r="N9741" s="46"/>
      <c r="O9741" s="46"/>
      <c r="P9741" s="46"/>
      <c r="Q9741" s="46"/>
      <c r="R9741" s="46"/>
    </row>
    <row r="9742" spans="1:18" s="47" customFormat="1" ht="15" customHeight="1" x14ac:dyDescent="0.25">
      <c r="A9742" s="53"/>
      <c r="B9742" s="44"/>
      <c r="C9742" s="82"/>
      <c r="D9742" s="74"/>
      <c r="E9742" s="54"/>
      <c r="F9742" s="54"/>
      <c r="G9742" s="54"/>
      <c r="H9742" s="46"/>
      <c r="I9742" s="46"/>
      <c r="J9742" s="46"/>
      <c r="K9742" s="46"/>
      <c r="L9742" s="46"/>
      <c r="M9742" s="46"/>
      <c r="N9742" s="46"/>
      <c r="O9742" s="46"/>
      <c r="P9742" s="46"/>
      <c r="Q9742" s="46"/>
      <c r="R9742" s="46"/>
    </row>
    <row r="9743" spans="1:18" s="47" customFormat="1" ht="15" customHeight="1" x14ac:dyDescent="0.25">
      <c r="A9743" s="53"/>
      <c r="B9743" s="44"/>
      <c r="C9743" s="82"/>
      <c r="D9743" s="74"/>
      <c r="E9743" s="54"/>
      <c r="F9743" s="54"/>
      <c r="G9743" s="54"/>
      <c r="H9743" s="46"/>
      <c r="I9743" s="46"/>
      <c r="J9743" s="46"/>
      <c r="K9743" s="46"/>
      <c r="L9743" s="46"/>
      <c r="M9743" s="46"/>
      <c r="N9743" s="46"/>
      <c r="O9743" s="46"/>
      <c r="P9743" s="46"/>
      <c r="Q9743" s="46"/>
      <c r="R9743" s="46"/>
    </row>
    <row r="9744" spans="1:18" s="47" customFormat="1" ht="15" customHeight="1" x14ac:dyDescent="0.25">
      <c r="A9744" s="53"/>
      <c r="B9744" s="44"/>
      <c r="C9744" s="82"/>
      <c r="D9744" s="74"/>
      <c r="E9744" s="54"/>
      <c r="F9744" s="54"/>
      <c r="G9744" s="54"/>
      <c r="H9744" s="46"/>
      <c r="I9744" s="46"/>
      <c r="J9744" s="46"/>
      <c r="K9744" s="46"/>
      <c r="L9744" s="46"/>
      <c r="M9744" s="46"/>
      <c r="N9744" s="46"/>
      <c r="O9744" s="46"/>
      <c r="P9744" s="46"/>
      <c r="Q9744" s="46"/>
      <c r="R9744" s="46"/>
    </row>
    <row r="9745" spans="1:18" s="47" customFormat="1" ht="15" customHeight="1" x14ac:dyDescent="0.25">
      <c r="A9745" s="53"/>
      <c r="B9745" s="44"/>
      <c r="C9745" s="82"/>
      <c r="D9745" s="74"/>
      <c r="E9745" s="54"/>
      <c r="F9745" s="54"/>
      <c r="G9745" s="54"/>
      <c r="H9745" s="46"/>
      <c r="I9745" s="46"/>
      <c r="J9745" s="46"/>
      <c r="K9745" s="46"/>
      <c r="L9745" s="46"/>
      <c r="M9745" s="46"/>
      <c r="N9745" s="46"/>
      <c r="O9745" s="46"/>
      <c r="P9745" s="46"/>
      <c r="Q9745" s="46"/>
      <c r="R9745" s="46"/>
    </row>
    <row r="9746" spans="1:18" s="47" customFormat="1" ht="15" customHeight="1" x14ac:dyDescent="0.25">
      <c r="A9746" s="53"/>
      <c r="B9746" s="44"/>
      <c r="C9746" s="82"/>
      <c r="D9746" s="74"/>
      <c r="E9746" s="54"/>
      <c r="F9746" s="54"/>
      <c r="G9746" s="54"/>
      <c r="H9746" s="46"/>
      <c r="I9746" s="46"/>
      <c r="J9746" s="46"/>
      <c r="K9746" s="46"/>
      <c r="L9746" s="46"/>
      <c r="M9746" s="46"/>
      <c r="N9746" s="46"/>
      <c r="O9746" s="46"/>
      <c r="P9746" s="46"/>
      <c r="Q9746" s="46"/>
      <c r="R9746" s="46"/>
    </row>
    <row r="9747" spans="1:18" s="47" customFormat="1" ht="15" customHeight="1" x14ac:dyDescent="0.25">
      <c r="A9747" s="53"/>
      <c r="B9747" s="44"/>
      <c r="C9747" s="82"/>
      <c r="D9747" s="74"/>
      <c r="E9747" s="54"/>
      <c r="F9747" s="54"/>
      <c r="G9747" s="54"/>
      <c r="H9747" s="46"/>
      <c r="I9747" s="46"/>
      <c r="J9747" s="46"/>
      <c r="K9747" s="46"/>
      <c r="L9747" s="46"/>
      <c r="M9747" s="46"/>
      <c r="N9747" s="46"/>
      <c r="O9747" s="46"/>
      <c r="P9747" s="46"/>
      <c r="Q9747" s="46"/>
      <c r="R9747" s="46"/>
    </row>
    <row r="9748" spans="1:18" s="47" customFormat="1" ht="15" customHeight="1" x14ac:dyDescent="0.25">
      <c r="A9748" s="53"/>
      <c r="B9748" s="44"/>
      <c r="C9748" s="82"/>
      <c r="D9748" s="74"/>
      <c r="E9748" s="54"/>
      <c r="F9748" s="54"/>
      <c r="G9748" s="54"/>
      <c r="H9748" s="46"/>
      <c r="I9748" s="46"/>
      <c r="J9748" s="46"/>
      <c r="K9748" s="46"/>
      <c r="L9748" s="46"/>
      <c r="M9748" s="46"/>
      <c r="N9748" s="46"/>
      <c r="O9748" s="46"/>
      <c r="P9748" s="46"/>
      <c r="Q9748" s="46"/>
      <c r="R9748" s="46"/>
    </row>
    <row r="9749" spans="1:18" s="47" customFormat="1" ht="15" customHeight="1" x14ac:dyDescent="0.25">
      <c r="A9749" s="53"/>
      <c r="B9749" s="44"/>
      <c r="C9749" s="82"/>
      <c r="D9749" s="74"/>
      <c r="E9749" s="54"/>
      <c r="F9749" s="54"/>
      <c r="G9749" s="54"/>
      <c r="H9749" s="46"/>
      <c r="I9749" s="46"/>
      <c r="J9749" s="46"/>
      <c r="K9749" s="46"/>
      <c r="L9749" s="46"/>
      <c r="M9749" s="46"/>
      <c r="N9749" s="46"/>
      <c r="O9749" s="46"/>
      <c r="P9749" s="46"/>
      <c r="Q9749" s="46"/>
      <c r="R9749" s="46"/>
    </row>
    <row r="9750" spans="1:18" s="47" customFormat="1" ht="15" customHeight="1" x14ac:dyDescent="0.25">
      <c r="A9750" s="53"/>
      <c r="B9750" s="44"/>
      <c r="C9750" s="82"/>
      <c r="D9750" s="74"/>
      <c r="E9750" s="54"/>
      <c r="F9750" s="54"/>
      <c r="G9750" s="54"/>
      <c r="H9750" s="46"/>
      <c r="I9750" s="46"/>
      <c r="J9750" s="46"/>
      <c r="K9750" s="46"/>
      <c r="L9750" s="46"/>
      <c r="M9750" s="46"/>
      <c r="N9750" s="46"/>
      <c r="O9750" s="46"/>
      <c r="P9750" s="46"/>
      <c r="Q9750" s="46"/>
      <c r="R9750" s="46"/>
    </row>
    <row r="9751" spans="1:18" s="47" customFormat="1" ht="15" customHeight="1" x14ac:dyDescent="0.25">
      <c r="A9751" s="53"/>
      <c r="B9751" s="44"/>
      <c r="C9751" s="82"/>
      <c r="D9751" s="74"/>
      <c r="E9751" s="54"/>
      <c r="F9751" s="54"/>
      <c r="G9751" s="54"/>
      <c r="H9751" s="46"/>
      <c r="I9751" s="46"/>
      <c r="J9751" s="46"/>
      <c r="K9751" s="46"/>
      <c r="L9751" s="46"/>
      <c r="M9751" s="46"/>
      <c r="N9751" s="46"/>
      <c r="O9751" s="46"/>
      <c r="P9751" s="46"/>
      <c r="Q9751" s="46"/>
      <c r="R9751" s="46"/>
    </row>
    <row r="9752" spans="1:18" s="47" customFormat="1" ht="15" customHeight="1" x14ac:dyDescent="0.25">
      <c r="A9752" s="53"/>
      <c r="B9752" s="44"/>
      <c r="C9752" s="82"/>
      <c r="D9752" s="74"/>
      <c r="E9752" s="54"/>
      <c r="F9752" s="54"/>
      <c r="G9752" s="54"/>
      <c r="H9752" s="46"/>
      <c r="I9752" s="46"/>
      <c r="J9752" s="46"/>
      <c r="K9752" s="46"/>
      <c r="L9752" s="46"/>
      <c r="M9752" s="46"/>
      <c r="N9752" s="46"/>
      <c r="O9752" s="46"/>
      <c r="P9752" s="46"/>
      <c r="Q9752" s="46"/>
      <c r="R9752" s="46"/>
    </row>
    <row r="9753" spans="1:18" s="47" customFormat="1" ht="15" customHeight="1" x14ac:dyDescent="0.25">
      <c r="A9753" s="53"/>
      <c r="B9753" s="44"/>
      <c r="C9753" s="82"/>
      <c r="D9753" s="74"/>
      <c r="E9753" s="54"/>
      <c r="F9753" s="54"/>
      <c r="G9753" s="54"/>
      <c r="H9753" s="46"/>
      <c r="I9753" s="46"/>
      <c r="J9753" s="46"/>
      <c r="K9753" s="46"/>
      <c r="L9753" s="46"/>
      <c r="M9753" s="46"/>
      <c r="N9753" s="46"/>
      <c r="O9753" s="46"/>
      <c r="P9753" s="46"/>
      <c r="Q9753" s="46"/>
      <c r="R9753" s="46"/>
    </row>
    <row r="9754" spans="1:18" s="47" customFormat="1" ht="15" customHeight="1" x14ac:dyDescent="0.25">
      <c r="A9754" s="53"/>
      <c r="B9754" s="44"/>
      <c r="C9754" s="82"/>
      <c r="D9754" s="74"/>
      <c r="E9754" s="54"/>
      <c r="F9754" s="54"/>
      <c r="G9754" s="54"/>
      <c r="H9754" s="46"/>
      <c r="I9754" s="46"/>
      <c r="J9754" s="46"/>
      <c r="K9754" s="46"/>
      <c r="L9754" s="46"/>
      <c r="M9754" s="46"/>
      <c r="N9754" s="46"/>
      <c r="O9754" s="46"/>
      <c r="P9754" s="46"/>
      <c r="Q9754" s="46"/>
      <c r="R9754" s="46"/>
    </row>
    <row r="9755" spans="1:18" s="47" customFormat="1" ht="15" customHeight="1" x14ac:dyDescent="0.25">
      <c r="A9755" s="53"/>
      <c r="B9755" s="44"/>
      <c r="C9755" s="82"/>
      <c r="D9755" s="74"/>
      <c r="E9755" s="54"/>
      <c r="F9755" s="54"/>
      <c r="G9755" s="54"/>
      <c r="H9755" s="46"/>
      <c r="I9755" s="46"/>
      <c r="J9755" s="46"/>
      <c r="K9755" s="46"/>
      <c r="L9755" s="46"/>
      <c r="M9755" s="46"/>
      <c r="N9755" s="46"/>
      <c r="O9755" s="46"/>
      <c r="P9755" s="46"/>
      <c r="Q9755" s="46"/>
      <c r="R9755" s="46"/>
    </row>
    <row r="9756" spans="1:18" s="47" customFormat="1" ht="15" customHeight="1" x14ac:dyDescent="0.25">
      <c r="A9756" s="53"/>
      <c r="B9756" s="44"/>
      <c r="C9756" s="82"/>
      <c r="D9756" s="74"/>
      <c r="E9756" s="54"/>
      <c r="F9756" s="54"/>
      <c r="G9756" s="54"/>
      <c r="H9756" s="46"/>
      <c r="I9756" s="46"/>
      <c r="J9756" s="46"/>
      <c r="K9756" s="46"/>
      <c r="L9756" s="46"/>
      <c r="M9756" s="46"/>
      <c r="N9756" s="46"/>
      <c r="O9756" s="46"/>
      <c r="P9756" s="46"/>
      <c r="Q9756" s="46"/>
      <c r="R9756" s="46"/>
    </row>
    <row r="9757" spans="1:18" s="47" customFormat="1" ht="15" customHeight="1" x14ac:dyDescent="0.25">
      <c r="A9757" s="53"/>
      <c r="B9757" s="44"/>
      <c r="C9757" s="82"/>
      <c r="D9757" s="74"/>
      <c r="E9757" s="54"/>
      <c r="F9757" s="54"/>
      <c r="G9757" s="54"/>
      <c r="H9757" s="46"/>
      <c r="I9757" s="46"/>
      <c r="J9757" s="46"/>
      <c r="K9757" s="46"/>
      <c r="L9757" s="46"/>
      <c r="M9757" s="46"/>
      <c r="N9757" s="46"/>
      <c r="O9757" s="46"/>
      <c r="P9757" s="46"/>
      <c r="Q9757" s="46"/>
      <c r="R9757" s="46"/>
    </row>
    <row r="9758" spans="1:18" s="47" customFormat="1" ht="15" customHeight="1" x14ac:dyDescent="0.25">
      <c r="A9758" s="53"/>
      <c r="B9758" s="44"/>
      <c r="C9758" s="82"/>
      <c r="D9758" s="74"/>
      <c r="E9758" s="54"/>
      <c r="F9758" s="54"/>
      <c r="G9758" s="54"/>
      <c r="H9758" s="46"/>
      <c r="I9758" s="46"/>
      <c r="J9758" s="46"/>
      <c r="K9758" s="46"/>
      <c r="L9758" s="46"/>
      <c r="M9758" s="46"/>
      <c r="N9758" s="46"/>
      <c r="O9758" s="46"/>
      <c r="P9758" s="46"/>
      <c r="Q9758" s="46"/>
      <c r="R9758" s="46"/>
    </row>
    <row r="9759" spans="1:18" s="47" customFormat="1" ht="15" customHeight="1" x14ac:dyDescent="0.25">
      <c r="A9759" s="53"/>
      <c r="B9759" s="44"/>
      <c r="C9759" s="82"/>
      <c r="D9759" s="74"/>
      <c r="E9759" s="54"/>
      <c r="F9759" s="54"/>
      <c r="G9759" s="54"/>
      <c r="H9759" s="46"/>
      <c r="I9759" s="46"/>
      <c r="J9759" s="46"/>
      <c r="K9759" s="46"/>
      <c r="L9759" s="46"/>
      <c r="M9759" s="46"/>
      <c r="N9759" s="46"/>
      <c r="O9759" s="46"/>
      <c r="P9759" s="46"/>
      <c r="Q9759" s="46"/>
      <c r="R9759" s="46"/>
    </row>
    <row r="9760" spans="1:18" s="47" customFormat="1" ht="15" customHeight="1" x14ac:dyDescent="0.25">
      <c r="A9760" s="53"/>
      <c r="B9760" s="44"/>
      <c r="C9760" s="82"/>
      <c r="D9760" s="74"/>
      <c r="E9760" s="54"/>
      <c r="F9760" s="54"/>
      <c r="G9760" s="54"/>
      <c r="H9760" s="46"/>
      <c r="I9760" s="46"/>
      <c r="J9760" s="46"/>
      <c r="K9760" s="46"/>
      <c r="L9760" s="46"/>
      <c r="M9760" s="46"/>
      <c r="N9760" s="46"/>
      <c r="O9760" s="46"/>
      <c r="P9760" s="46"/>
      <c r="Q9760" s="46"/>
      <c r="R9760" s="46"/>
    </row>
    <row r="9761" spans="1:18" s="47" customFormat="1" ht="15" customHeight="1" x14ac:dyDescent="0.25">
      <c r="A9761" s="53"/>
      <c r="B9761" s="44"/>
      <c r="C9761" s="82"/>
      <c r="D9761" s="74"/>
      <c r="E9761" s="54"/>
      <c r="F9761" s="54"/>
      <c r="G9761" s="54"/>
      <c r="H9761" s="46"/>
      <c r="I9761" s="46"/>
      <c r="J9761" s="46"/>
      <c r="K9761" s="46"/>
      <c r="L9761" s="46"/>
      <c r="M9761" s="46"/>
      <c r="N9761" s="46"/>
      <c r="O9761" s="46"/>
      <c r="P9761" s="46"/>
      <c r="Q9761" s="46"/>
      <c r="R9761" s="46"/>
    </row>
    <row r="9762" spans="1:18" s="47" customFormat="1" ht="15" customHeight="1" x14ac:dyDescent="0.25">
      <c r="A9762" s="53"/>
      <c r="B9762" s="44"/>
      <c r="C9762" s="82"/>
      <c r="D9762" s="74"/>
      <c r="E9762" s="54"/>
      <c r="F9762" s="54"/>
      <c r="G9762" s="54"/>
      <c r="H9762" s="46"/>
      <c r="I9762" s="46"/>
      <c r="J9762" s="46"/>
      <c r="K9762" s="46"/>
      <c r="L9762" s="46"/>
      <c r="M9762" s="46"/>
      <c r="N9762" s="46"/>
      <c r="O9762" s="46"/>
      <c r="P9762" s="46"/>
      <c r="Q9762" s="46"/>
      <c r="R9762" s="46"/>
    </row>
    <row r="9763" spans="1:18" s="47" customFormat="1" ht="15" customHeight="1" x14ac:dyDescent="0.25">
      <c r="A9763" s="53"/>
      <c r="B9763" s="44"/>
      <c r="C9763" s="82"/>
      <c r="D9763" s="74"/>
      <c r="E9763" s="54"/>
      <c r="F9763" s="54"/>
      <c r="G9763" s="54"/>
      <c r="H9763" s="46"/>
      <c r="I9763" s="46"/>
      <c r="J9763" s="46"/>
      <c r="K9763" s="46"/>
      <c r="L9763" s="46"/>
      <c r="M9763" s="46"/>
      <c r="N9763" s="46"/>
      <c r="O9763" s="46"/>
      <c r="P9763" s="46"/>
      <c r="Q9763" s="46"/>
      <c r="R9763" s="46"/>
    </row>
    <row r="9764" spans="1:18" s="47" customFormat="1" ht="15" customHeight="1" x14ac:dyDescent="0.25">
      <c r="A9764" s="53"/>
      <c r="B9764" s="44"/>
      <c r="C9764" s="82"/>
      <c r="D9764" s="74"/>
      <c r="E9764" s="54"/>
      <c r="F9764" s="54"/>
      <c r="G9764" s="54"/>
      <c r="H9764" s="46"/>
      <c r="I9764" s="46"/>
      <c r="J9764" s="46"/>
      <c r="K9764" s="46"/>
      <c r="L9764" s="46"/>
      <c r="M9764" s="46"/>
      <c r="N9764" s="46"/>
      <c r="O9764" s="46"/>
      <c r="P9764" s="46"/>
      <c r="Q9764" s="46"/>
      <c r="R9764" s="46"/>
    </row>
    <row r="9765" spans="1:18" s="47" customFormat="1" ht="15" customHeight="1" x14ac:dyDescent="0.25">
      <c r="A9765" s="53"/>
      <c r="B9765" s="44"/>
      <c r="C9765" s="82"/>
      <c r="D9765" s="74"/>
      <c r="E9765" s="54"/>
      <c r="F9765" s="54"/>
      <c r="G9765" s="54"/>
      <c r="H9765" s="46"/>
      <c r="I9765" s="46"/>
      <c r="J9765" s="46"/>
      <c r="K9765" s="46"/>
      <c r="L9765" s="46"/>
      <c r="M9765" s="46"/>
      <c r="N9765" s="46"/>
      <c r="O9765" s="46"/>
      <c r="P9765" s="46"/>
      <c r="Q9765" s="46"/>
      <c r="R9765" s="46"/>
    </row>
    <row r="9766" spans="1:18" s="47" customFormat="1" ht="15" customHeight="1" x14ac:dyDescent="0.25">
      <c r="A9766" s="53"/>
      <c r="B9766" s="44"/>
      <c r="C9766" s="82"/>
      <c r="D9766" s="74"/>
      <c r="E9766" s="54"/>
      <c r="F9766" s="54"/>
      <c r="G9766" s="54"/>
      <c r="H9766" s="46"/>
      <c r="I9766" s="46"/>
      <c r="J9766" s="46"/>
      <c r="K9766" s="46"/>
      <c r="L9766" s="46"/>
      <c r="M9766" s="46"/>
      <c r="N9766" s="46"/>
      <c r="O9766" s="46"/>
      <c r="P9766" s="46"/>
      <c r="Q9766" s="46"/>
      <c r="R9766" s="46"/>
    </row>
    <row r="9767" spans="1:18" s="47" customFormat="1" ht="15" customHeight="1" x14ac:dyDescent="0.25">
      <c r="A9767" s="53"/>
      <c r="B9767" s="44"/>
      <c r="C9767" s="82"/>
      <c r="D9767" s="74"/>
      <c r="E9767" s="54"/>
      <c r="F9767" s="54"/>
      <c r="G9767" s="54"/>
      <c r="H9767" s="46"/>
      <c r="I9767" s="46"/>
      <c r="J9767" s="46"/>
      <c r="K9767" s="46"/>
      <c r="L9767" s="46"/>
      <c r="M9767" s="46"/>
      <c r="N9767" s="46"/>
      <c r="O9767" s="46"/>
      <c r="P9767" s="46"/>
      <c r="Q9767" s="46"/>
      <c r="R9767" s="46"/>
    </row>
    <row r="9768" spans="1:18" s="47" customFormat="1" ht="15" customHeight="1" x14ac:dyDescent="0.25">
      <c r="A9768" s="53"/>
      <c r="B9768" s="44"/>
      <c r="C9768" s="82"/>
      <c r="D9768" s="74"/>
      <c r="E9768" s="54"/>
      <c r="F9768" s="54"/>
      <c r="G9768" s="54"/>
      <c r="H9768" s="46"/>
      <c r="I9768" s="46"/>
      <c r="J9768" s="46"/>
      <c r="K9768" s="46"/>
      <c r="L9768" s="46"/>
      <c r="M9768" s="46"/>
      <c r="N9768" s="46"/>
      <c r="O9768" s="46"/>
      <c r="P9768" s="46"/>
      <c r="Q9768" s="46"/>
      <c r="R9768" s="46"/>
    </row>
    <row r="9769" spans="1:18" s="47" customFormat="1" ht="15" customHeight="1" x14ac:dyDescent="0.25">
      <c r="A9769" s="53"/>
      <c r="B9769" s="44"/>
      <c r="C9769" s="82"/>
      <c r="D9769" s="74"/>
      <c r="E9769" s="54"/>
      <c r="F9769" s="54"/>
      <c r="G9769" s="54"/>
      <c r="H9769" s="46"/>
      <c r="I9769" s="46"/>
      <c r="J9769" s="46"/>
      <c r="K9769" s="46"/>
      <c r="L9769" s="46"/>
      <c r="M9769" s="46"/>
      <c r="N9769" s="46"/>
      <c r="O9769" s="46"/>
      <c r="P9769" s="46"/>
      <c r="Q9769" s="46"/>
      <c r="R9769" s="46"/>
    </row>
    <row r="9770" spans="1:18" s="47" customFormat="1" ht="15" customHeight="1" x14ac:dyDescent="0.25">
      <c r="A9770" s="53"/>
      <c r="B9770" s="44"/>
      <c r="C9770" s="82"/>
      <c r="D9770" s="74"/>
      <c r="E9770" s="54"/>
      <c r="F9770" s="54"/>
      <c r="G9770" s="54"/>
      <c r="H9770" s="46"/>
      <c r="I9770" s="46"/>
      <c r="J9770" s="46"/>
      <c r="K9770" s="46"/>
      <c r="L9770" s="46"/>
      <c r="M9770" s="46"/>
      <c r="N9770" s="46"/>
      <c r="O9770" s="46"/>
      <c r="P9770" s="46"/>
      <c r="Q9770" s="46"/>
      <c r="R9770" s="46"/>
    </row>
    <row r="9771" spans="1:18" s="47" customFormat="1" ht="15" customHeight="1" x14ac:dyDescent="0.25">
      <c r="A9771" s="53"/>
      <c r="B9771" s="44"/>
      <c r="C9771" s="82"/>
      <c r="D9771" s="74"/>
      <c r="E9771" s="54"/>
      <c r="F9771" s="54"/>
      <c r="G9771" s="54"/>
      <c r="H9771" s="46"/>
      <c r="I9771" s="46"/>
      <c r="J9771" s="46"/>
      <c r="K9771" s="46"/>
      <c r="L9771" s="46"/>
      <c r="M9771" s="46"/>
      <c r="N9771" s="46"/>
      <c r="O9771" s="46"/>
      <c r="P9771" s="46"/>
      <c r="Q9771" s="46"/>
      <c r="R9771" s="46"/>
    </row>
    <row r="9772" spans="1:18" s="47" customFormat="1" ht="15" customHeight="1" x14ac:dyDescent="0.25">
      <c r="A9772" s="53"/>
      <c r="B9772" s="44"/>
      <c r="C9772" s="82"/>
      <c r="D9772" s="74"/>
      <c r="E9772" s="54"/>
      <c r="F9772" s="54"/>
      <c r="G9772" s="54"/>
      <c r="H9772" s="46"/>
      <c r="I9772" s="46"/>
      <c r="J9772" s="46"/>
      <c r="K9772" s="46"/>
      <c r="L9772" s="46"/>
      <c r="M9772" s="46"/>
      <c r="N9772" s="46"/>
      <c r="O9772" s="46"/>
      <c r="P9772" s="46"/>
      <c r="Q9772" s="46"/>
      <c r="R9772" s="46"/>
    </row>
    <row r="9773" spans="1:18" s="47" customFormat="1" ht="15" customHeight="1" x14ac:dyDescent="0.25">
      <c r="A9773" s="53"/>
      <c r="B9773" s="44"/>
      <c r="C9773" s="82"/>
      <c r="D9773" s="74"/>
      <c r="E9773" s="54"/>
      <c r="F9773" s="54"/>
      <c r="G9773" s="54"/>
      <c r="H9773" s="46"/>
      <c r="I9773" s="46"/>
      <c r="J9773" s="46"/>
      <c r="K9773" s="46"/>
      <c r="L9773" s="46"/>
      <c r="M9773" s="46"/>
      <c r="N9773" s="46"/>
      <c r="O9773" s="46"/>
      <c r="P9773" s="46"/>
      <c r="Q9773" s="46"/>
      <c r="R9773" s="46"/>
    </row>
    <row r="9774" spans="1:18" s="47" customFormat="1" ht="15" customHeight="1" x14ac:dyDescent="0.25">
      <c r="A9774" s="53"/>
      <c r="B9774" s="44"/>
      <c r="C9774" s="82"/>
      <c r="D9774" s="74"/>
      <c r="E9774" s="54"/>
      <c r="F9774" s="54"/>
      <c r="G9774" s="54"/>
      <c r="H9774" s="46"/>
      <c r="I9774" s="46"/>
      <c r="J9774" s="46"/>
      <c r="K9774" s="46"/>
      <c r="L9774" s="46"/>
      <c r="M9774" s="46"/>
      <c r="N9774" s="46"/>
      <c r="O9774" s="46"/>
      <c r="P9774" s="46"/>
      <c r="Q9774" s="46"/>
      <c r="R9774" s="46"/>
    </row>
    <row r="9775" spans="1:18" s="47" customFormat="1" ht="15" customHeight="1" x14ac:dyDescent="0.25">
      <c r="A9775" s="53"/>
      <c r="B9775" s="44"/>
      <c r="C9775" s="82"/>
      <c r="D9775" s="74"/>
      <c r="E9775" s="54"/>
      <c r="F9775" s="54"/>
      <c r="G9775" s="54"/>
      <c r="H9775" s="46"/>
      <c r="I9775" s="46"/>
      <c r="J9775" s="46"/>
      <c r="K9775" s="46"/>
      <c r="L9775" s="46"/>
      <c r="M9775" s="46"/>
      <c r="N9775" s="46"/>
      <c r="O9775" s="46"/>
      <c r="P9775" s="46"/>
      <c r="Q9775" s="46"/>
      <c r="R9775" s="46"/>
    </row>
    <row r="9776" spans="1:18" s="47" customFormat="1" ht="15" customHeight="1" x14ac:dyDescent="0.25">
      <c r="A9776" s="53"/>
      <c r="B9776" s="44"/>
      <c r="C9776" s="82"/>
      <c r="D9776" s="74"/>
      <c r="E9776" s="54"/>
      <c r="F9776" s="54"/>
      <c r="G9776" s="54"/>
      <c r="H9776" s="46"/>
      <c r="I9776" s="46"/>
      <c r="J9776" s="46"/>
      <c r="K9776" s="46"/>
      <c r="L9776" s="46"/>
      <c r="M9776" s="46"/>
      <c r="N9776" s="46"/>
      <c r="O9776" s="46"/>
      <c r="P9776" s="46"/>
      <c r="Q9776" s="46"/>
      <c r="R9776" s="46"/>
    </row>
    <row r="9777" spans="1:18" s="47" customFormat="1" ht="15" customHeight="1" x14ac:dyDescent="0.25">
      <c r="A9777" s="53"/>
      <c r="B9777" s="44"/>
      <c r="C9777" s="82"/>
      <c r="D9777" s="74"/>
      <c r="E9777" s="54"/>
      <c r="F9777" s="54"/>
      <c r="G9777" s="54"/>
      <c r="H9777" s="46"/>
      <c r="I9777" s="46"/>
      <c r="J9777" s="46"/>
      <c r="K9777" s="46"/>
      <c r="L9777" s="46"/>
      <c r="M9777" s="46"/>
      <c r="N9777" s="46"/>
      <c r="O9777" s="46"/>
      <c r="P9777" s="46"/>
      <c r="Q9777" s="46"/>
      <c r="R9777" s="46"/>
    </row>
    <row r="9778" spans="1:18" s="47" customFormat="1" ht="15" customHeight="1" x14ac:dyDescent="0.25">
      <c r="A9778" s="53"/>
      <c r="B9778" s="44"/>
      <c r="C9778" s="82"/>
      <c r="D9778" s="74"/>
      <c r="E9778" s="54"/>
      <c r="F9778" s="54"/>
      <c r="G9778" s="54"/>
      <c r="H9778" s="46"/>
      <c r="I9778" s="46"/>
      <c r="J9778" s="46"/>
      <c r="K9778" s="46"/>
      <c r="L9778" s="46"/>
      <c r="M9778" s="46"/>
      <c r="N9778" s="46"/>
      <c r="O9778" s="46"/>
      <c r="P9778" s="46"/>
      <c r="Q9778" s="46"/>
      <c r="R9778" s="46"/>
    </row>
    <row r="9779" spans="1:18" s="47" customFormat="1" ht="15" customHeight="1" x14ac:dyDescent="0.25">
      <c r="A9779" s="53"/>
      <c r="B9779" s="44"/>
      <c r="C9779" s="82"/>
      <c r="D9779" s="74"/>
      <c r="E9779" s="54"/>
      <c r="F9779" s="54"/>
      <c r="G9779" s="54"/>
      <c r="H9779" s="46"/>
      <c r="I9779" s="46"/>
      <c r="J9779" s="46"/>
      <c r="K9779" s="46"/>
      <c r="L9779" s="46"/>
      <c r="M9779" s="46"/>
      <c r="N9779" s="46"/>
      <c r="O9779" s="46"/>
      <c r="P9779" s="46"/>
      <c r="Q9779" s="46"/>
      <c r="R9779" s="46"/>
    </row>
    <row r="9780" spans="1:18" s="47" customFormat="1" ht="15" customHeight="1" x14ac:dyDescent="0.25">
      <c r="A9780" s="53"/>
      <c r="B9780" s="44"/>
      <c r="C9780" s="82"/>
      <c r="D9780" s="74"/>
      <c r="E9780" s="54"/>
      <c r="F9780" s="54"/>
      <c r="G9780" s="54"/>
      <c r="H9780" s="46"/>
      <c r="I9780" s="46"/>
      <c r="J9780" s="46"/>
      <c r="K9780" s="46"/>
      <c r="L9780" s="46"/>
      <c r="M9780" s="46"/>
      <c r="N9780" s="46"/>
      <c r="O9780" s="46"/>
      <c r="P9780" s="46"/>
      <c r="Q9780" s="46"/>
      <c r="R9780" s="46"/>
    </row>
    <row r="9781" spans="1:18" s="47" customFormat="1" ht="15" customHeight="1" x14ac:dyDescent="0.25">
      <c r="A9781" s="53"/>
      <c r="B9781" s="44"/>
      <c r="C9781" s="82"/>
      <c r="D9781" s="74"/>
      <c r="E9781" s="54"/>
      <c r="F9781" s="54"/>
      <c r="G9781" s="54"/>
      <c r="H9781" s="46"/>
      <c r="I9781" s="46"/>
      <c r="J9781" s="46"/>
      <c r="K9781" s="46"/>
      <c r="L9781" s="46"/>
      <c r="M9781" s="46"/>
      <c r="N9781" s="46"/>
      <c r="O9781" s="46"/>
      <c r="P9781" s="46"/>
      <c r="Q9781" s="46"/>
      <c r="R9781" s="46"/>
    </row>
    <row r="9782" spans="1:18" s="47" customFormat="1" ht="15" customHeight="1" x14ac:dyDescent="0.25">
      <c r="A9782" s="53"/>
      <c r="B9782" s="44"/>
      <c r="C9782" s="82"/>
      <c r="D9782" s="74"/>
      <c r="E9782" s="54"/>
      <c r="F9782" s="54"/>
      <c r="G9782" s="54"/>
      <c r="H9782" s="46"/>
      <c r="I9782" s="46"/>
      <c r="J9782" s="46"/>
      <c r="K9782" s="46"/>
      <c r="L9782" s="46"/>
      <c r="M9782" s="46"/>
      <c r="N9782" s="46"/>
      <c r="O9782" s="46"/>
      <c r="P9782" s="46"/>
      <c r="Q9782" s="46"/>
      <c r="R9782" s="46"/>
    </row>
    <row r="9783" spans="1:18" s="47" customFormat="1" ht="15" customHeight="1" x14ac:dyDescent="0.25">
      <c r="A9783" s="53"/>
      <c r="B9783" s="44"/>
      <c r="C9783" s="82"/>
      <c r="D9783" s="74"/>
      <c r="E9783" s="54"/>
      <c r="F9783" s="54"/>
      <c r="G9783" s="54"/>
      <c r="H9783" s="46"/>
      <c r="I9783" s="46"/>
      <c r="J9783" s="46"/>
      <c r="K9783" s="46"/>
      <c r="L9783" s="46"/>
      <c r="M9783" s="46"/>
      <c r="N9783" s="46"/>
      <c r="O9783" s="46"/>
      <c r="P9783" s="46"/>
      <c r="Q9783" s="46"/>
      <c r="R9783" s="46"/>
    </row>
    <row r="9784" spans="1:18" s="47" customFormat="1" ht="15" customHeight="1" x14ac:dyDescent="0.25">
      <c r="A9784" s="53"/>
      <c r="B9784" s="44"/>
      <c r="C9784" s="82"/>
      <c r="D9784" s="74"/>
      <c r="E9784" s="54"/>
      <c r="F9784" s="54"/>
      <c r="G9784" s="54"/>
      <c r="H9784" s="46"/>
      <c r="I9784" s="46"/>
      <c r="J9784" s="46"/>
      <c r="K9784" s="46"/>
      <c r="L9784" s="46"/>
      <c r="M9784" s="46"/>
      <c r="N9784" s="46"/>
      <c r="O9784" s="46"/>
      <c r="P9784" s="46"/>
      <c r="Q9784" s="46"/>
      <c r="R9784" s="46"/>
    </row>
    <row r="9785" spans="1:18" s="47" customFormat="1" ht="15" customHeight="1" x14ac:dyDescent="0.25">
      <c r="A9785" s="53"/>
      <c r="B9785" s="44"/>
      <c r="C9785" s="82"/>
      <c r="D9785" s="74"/>
      <c r="E9785" s="54"/>
      <c r="F9785" s="54"/>
      <c r="G9785" s="54"/>
      <c r="H9785" s="46"/>
      <c r="I9785" s="46"/>
      <c r="J9785" s="46"/>
      <c r="K9785" s="46"/>
      <c r="L9785" s="46"/>
      <c r="M9785" s="46"/>
      <c r="N9785" s="46"/>
      <c r="O9785" s="46"/>
      <c r="P9785" s="46"/>
      <c r="Q9785" s="46"/>
      <c r="R9785" s="46"/>
    </row>
    <row r="9786" spans="1:18" s="47" customFormat="1" ht="15" customHeight="1" x14ac:dyDescent="0.25">
      <c r="A9786" s="53"/>
      <c r="B9786" s="44"/>
      <c r="C9786" s="82"/>
      <c r="D9786" s="74"/>
      <c r="E9786" s="54"/>
      <c r="F9786" s="54"/>
      <c r="G9786" s="54"/>
      <c r="H9786" s="46"/>
      <c r="I9786" s="46"/>
      <c r="J9786" s="46"/>
      <c r="K9786" s="46"/>
      <c r="L9786" s="46"/>
      <c r="M9786" s="46"/>
      <c r="N9786" s="46"/>
      <c r="O9786" s="46"/>
      <c r="P9786" s="46"/>
      <c r="Q9786" s="46"/>
      <c r="R9786" s="46"/>
    </row>
    <row r="9787" spans="1:18" s="47" customFormat="1" ht="15" customHeight="1" x14ac:dyDescent="0.25">
      <c r="A9787" s="53"/>
      <c r="B9787" s="44"/>
      <c r="C9787" s="82"/>
      <c r="D9787" s="74"/>
      <c r="E9787" s="54"/>
      <c r="F9787" s="54"/>
      <c r="G9787" s="54"/>
      <c r="H9787" s="46"/>
      <c r="I9787" s="46"/>
      <c r="J9787" s="46"/>
      <c r="K9787" s="46"/>
      <c r="L9787" s="46"/>
      <c r="M9787" s="46"/>
      <c r="N9787" s="46"/>
      <c r="O9787" s="46"/>
      <c r="P9787" s="46"/>
      <c r="Q9787" s="46"/>
      <c r="R9787" s="46"/>
    </row>
    <row r="9788" spans="1:18" s="47" customFormat="1" ht="15" customHeight="1" x14ac:dyDescent="0.25">
      <c r="A9788" s="53"/>
      <c r="B9788" s="44"/>
      <c r="C9788" s="82"/>
      <c r="D9788" s="74"/>
      <c r="E9788" s="54"/>
      <c r="F9788" s="54"/>
      <c r="G9788" s="54"/>
      <c r="H9788" s="46"/>
      <c r="I9788" s="46"/>
      <c r="J9788" s="46"/>
      <c r="K9788" s="46"/>
      <c r="L9788" s="46"/>
      <c r="M9788" s="46"/>
      <c r="N9788" s="46"/>
      <c r="O9788" s="46"/>
      <c r="P9788" s="46"/>
      <c r="Q9788" s="46"/>
      <c r="R9788" s="46"/>
    </row>
    <row r="9789" spans="1:18" s="47" customFormat="1" ht="15" customHeight="1" x14ac:dyDescent="0.25">
      <c r="A9789" s="53"/>
      <c r="B9789" s="44"/>
      <c r="C9789" s="82"/>
      <c r="D9789" s="74"/>
      <c r="E9789" s="54"/>
      <c r="F9789" s="54"/>
      <c r="G9789" s="54"/>
      <c r="H9789" s="46"/>
      <c r="I9789" s="46"/>
      <c r="J9789" s="46"/>
      <c r="K9789" s="46"/>
      <c r="L9789" s="46"/>
      <c r="M9789" s="46"/>
      <c r="N9789" s="46"/>
      <c r="O9789" s="46"/>
      <c r="P9789" s="46"/>
      <c r="Q9789" s="46"/>
      <c r="R9789" s="46"/>
    </row>
    <row r="9790" spans="1:18" s="47" customFormat="1" ht="15" customHeight="1" x14ac:dyDescent="0.25">
      <c r="A9790" s="53"/>
      <c r="B9790" s="44"/>
      <c r="C9790" s="82"/>
      <c r="D9790" s="74"/>
      <c r="E9790" s="54"/>
      <c r="F9790" s="54"/>
      <c r="G9790" s="54"/>
      <c r="H9790" s="46"/>
      <c r="I9790" s="46"/>
      <c r="J9790" s="46"/>
      <c r="K9790" s="46"/>
      <c r="L9790" s="46"/>
      <c r="M9790" s="46"/>
      <c r="N9790" s="46"/>
      <c r="O9790" s="46"/>
      <c r="P9790" s="46"/>
      <c r="Q9790" s="46"/>
      <c r="R9790" s="46"/>
    </row>
    <row r="9791" spans="1:18" s="47" customFormat="1" ht="15" customHeight="1" x14ac:dyDescent="0.25">
      <c r="A9791" s="53"/>
      <c r="B9791" s="44"/>
      <c r="C9791" s="82"/>
      <c r="D9791" s="74"/>
      <c r="E9791" s="54"/>
      <c r="F9791" s="54"/>
      <c r="G9791" s="54"/>
      <c r="H9791" s="46"/>
      <c r="I9791" s="46"/>
      <c r="J9791" s="46"/>
      <c r="K9791" s="46"/>
      <c r="L9791" s="46"/>
      <c r="M9791" s="46"/>
      <c r="N9791" s="46"/>
      <c r="O9791" s="46"/>
      <c r="P9791" s="46"/>
      <c r="Q9791" s="46"/>
      <c r="R9791" s="46"/>
    </row>
    <row r="9792" spans="1:18" s="47" customFormat="1" ht="15" customHeight="1" x14ac:dyDescent="0.25">
      <c r="A9792" s="53"/>
      <c r="B9792" s="44"/>
      <c r="C9792" s="82"/>
      <c r="D9792" s="74"/>
      <c r="E9792" s="54"/>
      <c r="F9792" s="54"/>
      <c r="G9792" s="54"/>
      <c r="H9792" s="46"/>
      <c r="I9792" s="46"/>
      <c r="J9792" s="46"/>
      <c r="K9792" s="46"/>
      <c r="L9792" s="46"/>
      <c r="M9792" s="46"/>
      <c r="N9792" s="46"/>
      <c r="O9792" s="46"/>
      <c r="P9792" s="46"/>
      <c r="Q9792" s="46"/>
      <c r="R9792" s="46"/>
    </row>
    <row r="9793" spans="1:18" s="47" customFormat="1" ht="15" customHeight="1" x14ac:dyDescent="0.25">
      <c r="A9793" s="53"/>
      <c r="B9793" s="44"/>
      <c r="C9793" s="82"/>
      <c r="D9793" s="74"/>
      <c r="E9793" s="54"/>
      <c r="F9793" s="54"/>
      <c r="G9793" s="54"/>
      <c r="H9793" s="46"/>
      <c r="I9793" s="46"/>
      <c r="J9793" s="46"/>
      <c r="K9793" s="46"/>
      <c r="L9793" s="46"/>
      <c r="M9793" s="46"/>
      <c r="N9793" s="46"/>
      <c r="O9793" s="46"/>
      <c r="P9793" s="46"/>
      <c r="Q9793" s="46"/>
      <c r="R9793" s="46"/>
    </row>
    <row r="9794" spans="1:18" s="47" customFormat="1" ht="15" customHeight="1" x14ac:dyDescent="0.25">
      <c r="A9794" s="53"/>
      <c r="B9794" s="44"/>
      <c r="C9794" s="82"/>
      <c r="D9794" s="74"/>
      <c r="E9794" s="54"/>
      <c r="F9794" s="54"/>
      <c r="G9794" s="54"/>
      <c r="H9794" s="46"/>
      <c r="I9794" s="46"/>
      <c r="J9794" s="46"/>
      <c r="K9794" s="46"/>
      <c r="L9794" s="46"/>
      <c r="M9794" s="46"/>
      <c r="N9794" s="46"/>
      <c r="O9794" s="46"/>
      <c r="P9794" s="46"/>
      <c r="Q9794" s="46"/>
      <c r="R9794" s="46"/>
    </row>
    <row r="9795" spans="1:18" s="47" customFormat="1" ht="15" customHeight="1" x14ac:dyDescent="0.25">
      <c r="A9795" s="53"/>
      <c r="B9795" s="44"/>
      <c r="C9795" s="82"/>
      <c r="D9795" s="74"/>
      <c r="E9795" s="54"/>
      <c r="F9795" s="54"/>
      <c r="G9795" s="54"/>
      <c r="H9795" s="46"/>
      <c r="I9795" s="46"/>
      <c r="J9795" s="46"/>
      <c r="K9795" s="46"/>
      <c r="L9795" s="46"/>
      <c r="M9795" s="46"/>
      <c r="N9795" s="46"/>
      <c r="O9795" s="46"/>
      <c r="P9795" s="46"/>
      <c r="Q9795" s="46"/>
      <c r="R9795" s="46"/>
    </row>
    <row r="9796" spans="1:18" s="47" customFormat="1" ht="15" customHeight="1" x14ac:dyDescent="0.25">
      <c r="A9796" s="53"/>
      <c r="B9796" s="44"/>
      <c r="C9796" s="82"/>
      <c r="D9796" s="74"/>
      <c r="E9796" s="54"/>
      <c r="F9796" s="54"/>
      <c r="G9796" s="54"/>
      <c r="H9796" s="46"/>
      <c r="I9796" s="46"/>
      <c r="J9796" s="46"/>
      <c r="K9796" s="46"/>
      <c r="L9796" s="46"/>
      <c r="M9796" s="46"/>
      <c r="N9796" s="46"/>
      <c r="O9796" s="46"/>
      <c r="P9796" s="46"/>
      <c r="Q9796" s="46"/>
      <c r="R9796" s="46"/>
    </row>
    <row r="9797" spans="1:18" s="47" customFormat="1" ht="15" customHeight="1" x14ac:dyDescent="0.25">
      <c r="A9797" s="53"/>
      <c r="B9797" s="44"/>
      <c r="C9797" s="82"/>
      <c r="D9797" s="74"/>
      <c r="E9797" s="54"/>
      <c r="F9797" s="54"/>
      <c r="G9797" s="54"/>
      <c r="H9797" s="46"/>
      <c r="I9797" s="46"/>
      <c r="J9797" s="46"/>
      <c r="K9797" s="46"/>
      <c r="L9797" s="46"/>
      <c r="M9797" s="46"/>
      <c r="N9797" s="46"/>
      <c r="O9797" s="46"/>
      <c r="P9797" s="46"/>
      <c r="Q9797" s="46"/>
      <c r="R9797" s="46"/>
    </row>
    <row r="9798" spans="1:18" s="47" customFormat="1" ht="15" customHeight="1" x14ac:dyDescent="0.25">
      <c r="A9798" s="53"/>
      <c r="B9798" s="44"/>
      <c r="C9798" s="82"/>
      <c r="D9798" s="74"/>
      <c r="E9798" s="54"/>
      <c r="F9798" s="54"/>
      <c r="G9798" s="54"/>
      <c r="H9798" s="46"/>
      <c r="I9798" s="46"/>
      <c r="J9798" s="46"/>
      <c r="K9798" s="46"/>
      <c r="L9798" s="46"/>
      <c r="M9798" s="46"/>
      <c r="N9798" s="46"/>
      <c r="O9798" s="46"/>
      <c r="P9798" s="46"/>
      <c r="Q9798" s="46"/>
      <c r="R9798" s="46"/>
    </row>
    <row r="9799" spans="1:18" s="47" customFormat="1" ht="15" customHeight="1" x14ac:dyDescent="0.25">
      <c r="A9799" s="53"/>
      <c r="B9799" s="44"/>
      <c r="C9799" s="82"/>
      <c r="D9799" s="74"/>
      <c r="E9799" s="54"/>
      <c r="F9799" s="54"/>
      <c r="G9799" s="54"/>
      <c r="H9799" s="46"/>
      <c r="I9799" s="46"/>
      <c r="J9799" s="46"/>
      <c r="K9799" s="46"/>
      <c r="L9799" s="46"/>
      <c r="M9799" s="46"/>
      <c r="N9799" s="46"/>
      <c r="O9799" s="46"/>
      <c r="P9799" s="46"/>
      <c r="Q9799" s="46"/>
      <c r="R9799" s="46"/>
    </row>
    <row r="9800" spans="1:18" s="47" customFormat="1" ht="15" customHeight="1" x14ac:dyDescent="0.25">
      <c r="A9800" s="53"/>
      <c r="B9800" s="44"/>
      <c r="C9800" s="82"/>
      <c r="D9800" s="74"/>
      <c r="E9800" s="54"/>
      <c r="F9800" s="54"/>
      <c r="G9800" s="54"/>
      <c r="H9800" s="46"/>
      <c r="I9800" s="46"/>
      <c r="J9800" s="46"/>
      <c r="K9800" s="46"/>
      <c r="L9800" s="46"/>
      <c r="M9800" s="46"/>
      <c r="N9800" s="46"/>
      <c r="O9800" s="46"/>
      <c r="P9800" s="46"/>
      <c r="Q9800" s="46"/>
      <c r="R9800" s="46"/>
    </row>
    <row r="9801" spans="1:18" s="47" customFormat="1" ht="15" customHeight="1" x14ac:dyDescent="0.25">
      <c r="A9801" s="53"/>
      <c r="B9801" s="44"/>
      <c r="C9801" s="82"/>
      <c r="D9801" s="74"/>
      <c r="E9801" s="54"/>
      <c r="F9801" s="54"/>
      <c r="G9801" s="54"/>
      <c r="H9801" s="46"/>
      <c r="I9801" s="46"/>
      <c r="J9801" s="46"/>
      <c r="K9801" s="46"/>
      <c r="L9801" s="46"/>
      <c r="M9801" s="46"/>
      <c r="N9801" s="46"/>
      <c r="O9801" s="46"/>
      <c r="P9801" s="46"/>
      <c r="Q9801" s="46"/>
      <c r="R9801" s="46"/>
    </row>
    <row r="9802" spans="1:18" s="47" customFormat="1" ht="15" customHeight="1" x14ac:dyDescent="0.25">
      <c r="A9802" s="53"/>
      <c r="B9802" s="44"/>
      <c r="C9802" s="82"/>
      <c r="D9802" s="74"/>
      <c r="E9802" s="54"/>
      <c r="F9802" s="54"/>
      <c r="G9802" s="54"/>
      <c r="H9802" s="46"/>
      <c r="I9802" s="46"/>
      <c r="J9802" s="46"/>
      <c r="K9802" s="46"/>
      <c r="L9802" s="46"/>
      <c r="M9802" s="46"/>
      <c r="N9802" s="46"/>
      <c r="O9802" s="46"/>
      <c r="P9802" s="46"/>
      <c r="Q9802" s="46"/>
      <c r="R9802" s="46"/>
    </row>
    <row r="9803" spans="1:18" s="47" customFormat="1" ht="15" customHeight="1" x14ac:dyDescent="0.25">
      <c r="A9803" s="53"/>
      <c r="B9803" s="44"/>
      <c r="C9803" s="82"/>
      <c r="D9803" s="74"/>
      <c r="E9803" s="54"/>
      <c r="F9803" s="54"/>
      <c r="G9803" s="54"/>
      <c r="H9803" s="46"/>
      <c r="I9803" s="46"/>
      <c r="J9803" s="46"/>
      <c r="K9803" s="46"/>
      <c r="L9803" s="46"/>
      <c r="M9803" s="46"/>
      <c r="N9803" s="46"/>
      <c r="O9803" s="46"/>
      <c r="P9803" s="46"/>
      <c r="Q9803" s="46"/>
      <c r="R9803" s="46"/>
    </row>
    <row r="9804" spans="1:18" s="47" customFormat="1" ht="15" customHeight="1" x14ac:dyDescent="0.25">
      <c r="A9804" s="53"/>
      <c r="B9804" s="44"/>
      <c r="C9804" s="82"/>
      <c r="D9804" s="74"/>
      <c r="E9804" s="54"/>
      <c r="F9804" s="54"/>
      <c r="G9804" s="54"/>
      <c r="H9804" s="46"/>
      <c r="I9804" s="46"/>
      <c r="J9804" s="46"/>
      <c r="K9804" s="46"/>
      <c r="L9804" s="46"/>
      <c r="M9804" s="46"/>
      <c r="N9804" s="46"/>
      <c r="O9804" s="46"/>
      <c r="P9804" s="46"/>
      <c r="Q9804" s="46"/>
      <c r="R9804" s="46"/>
    </row>
    <row r="9805" spans="1:18" s="47" customFormat="1" ht="15" customHeight="1" x14ac:dyDescent="0.25">
      <c r="A9805" s="53"/>
      <c r="B9805" s="44"/>
      <c r="C9805" s="82"/>
      <c r="D9805" s="74"/>
      <c r="E9805" s="54"/>
      <c r="F9805" s="54"/>
      <c r="G9805" s="54"/>
      <c r="H9805" s="46"/>
      <c r="I9805" s="46"/>
      <c r="J9805" s="46"/>
      <c r="K9805" s="46"/>
      <c r="L9805" s="46"/>
      <c r="M9805" s="46"/>
      <c r="N9805" s="46"/>
      <c r="O9805" s="46"/>
      <c r="P9805" s="46"/>
      <c r="Q9805" s="46"/>
      <c r="R9805" s="46"/>
    </row>
    <row r="9806" spans="1:18" s="47" customFormat="1" ht="15" customHeight="1" x14ac:dyDescent="0.25">
      <c r="A9806" s="53"/>
      <c r="B9806" s="44"/>
      <c r="C9806" s="82"/>
      <c r="D9806" s="74"/>
      <c r="E9806" s="54"/>
      <c r="F9806" s="54"/>
      <c r="G9806" s="54"/>
      <c r="H9806" s="46"/>
      <c r="I9806" s="46"/>
      <c r="J9806" s="46"/>
      <c r="K9806" s="46"/>
      <c r="L9806" s="46"/>
      <c r="M9806" s="46"/>
      <c r="N9806" s="46"/>
      <c r="O9806" s="46"/>
      <c r="P9806" s="46"/>
      <c r="Q9806" s="46"/>
      <c r="R9806" s="46"/>
    </row>
    <row r="9807" spans="1:18" s="47" customFormat="1" ht="15" customHeight="1" x14ac:dyDescent="0.25">
      <c r="A9807" s="53"/>
      <c r="B9807" s="44"/>
      <c r="C9807" s="82"/>
      <c r="D9807" s="74"/>
      <c r="E9807" s="54"/>
      <c r="F9807" s="54"/>
      <c r="G9807" s="54"/>
      <c r="H9807" s="46"/>
      <c r="I9807" s="46"/>
      <c r="J9807" s="46"/>
      <c r="K9807" s="46"/>
      <c r="L9807" s="46"/>
      <c r="M9807" s="46"/>
      <c r="N9807" s="46"/>
      <c r="O9807" s="46"/>
      <c r="P9807" s="46"/>
      <c r="Q9807" s="46"/>
      <c r="R9807" s="46"/>
    </row>
    <row r="9808" spans="1:18" s="47" customFormat="1" ht="15" customHeight="1" x14ac:dyDescent="0.25">
      <c r="A9808" s="53"/>
      <c r="B9808" s="44"/>
      <c r="C9808" s="82"/>
      <c r="D9808" s="74"/>
      <c r="E9808" s="54"/>
      <c r="F9808" s="54"/>
      <c r="G9808" s="54"/>
      <c r="H9808" s="46"/>
      <c r="I9808" s="46"/>
      <c r="J9808" s="46"/>
      <c r="K9808" s="46"/>
      <c r="L9808" s="46"/>
      <c r="M9808" s="46"/>
      <c r="N9808" s="46"/>
      <c r="O9808" s="46"/>
      <c r="P9808" s="46"/>
      <c r="Q9808" s="46"/>
      <c r="R9808" s="46"/>
    </row>
    <row r="9809" spans="1:18" s="47" customFormat="1" ht="15" customHeight="1" x14ac:dyDescent="0.25">
      <c r="A9809" s="53"/>
      <c r="B9809" s="44"/>
      <c r="C9809" s="82"/>
      <c r="D9809" s="74"/>
      <c r="E9809" s="54"/>
      <c r="F9809" s="54"/>
      <c r="G9809" s="54"/>
      <c r="H9809" s="46"/>
      <c r="I9809" s="46"/>
      <c r="J9809" s="46"/>
      <c r="K9809" s="46"/>
      <c r="L9809" s="46"/>
      <c r="M9809" s="46"/>
      <c r="N9809" s="46"/>
      <c r="O9809" s="46"/>
      <c r="P9809" s="46"/>
      <c r="Q9809" s="46"/>
      <c r="R9809" s="46"/>
    </row>
    <row r="9810" spans="1:18" s="47" customFormat="1" ht="15" customHeight="1" x14ac:dyDescent="0.25">
      <c r="A9810" s="53"/>
      <c r="B9810" s="44"/>
      <c r="C9810" s="82"/>
      <c r="D9810" s="74"/>
      <c r="E9810" s="54"/>
      <c r="F9810" s="54"/>
      <c r="G9810" s="54"/>
      <c r="H9810" s="46"/>
      <c r="I9810" s="46"/>
      <c r="J9810" s="46"/>
      <c r="K9810" s="46"/>
      <c r="L9810" s="46"/>
      <c r="M9810" s="46"/>
      <c r="N9810" s="46"/>
      <c r="O9810" s="46"/>
      <c r="P9810" s="46"/>
      <c r="Q9810" s="46"/>
      <c r="R9810" s="46"/>
    </row>
    <row r="9811" spans="1:18" s="47" customFormat="1" ht="15" customHeight="1" x14ac:dyDescent="0.25">
      <c r="A9811" s="53"/>
      <c r="B9811" s="44"/>
      <c r="C9811" s="82"/>
      <c r="D9811" s="74"/>
      <c r="E9811" s="54"/>
      <c r="F9811" s="54"/>
      <c r="G9811" s="54"/>
      <c r="H9811" s="46"/>
      <c r="I9811" s="46"/>
      <c r="J9811" s="46"/>
      <c r="K9811" s="46"/>
      <c r="L9811" s="46"/>
      <c r="M9811" s="46"/>
      <c r="N9811" s="46"/>
      <c r="O9811" s="46"/>
      <c r="P9811" s="46"/>
      <c r="Q9811" s="46"/>
      <c r="R9811" s="46"/>
    </row>
    <row r="9812" spans="1:18" s="47" customFormat="1" ht="15" customHeight="1" x14ac:dyDescent="0.25">
      <c r="A9812" s="53"/>
      <c r="B9812" s="44"/>
      <c r="C9812" s="82"/>
      <c r="D9812" s="74"/>
      <c r="E9812" s="54"/>
      <c r="F9812" s="54"/>
      <c r="G9812" s="54"/>
      <c r="H9812" s="46"/>
      <c r="I9812" s="46"/>
      <c r="J9812" s="46"/>
      <c r="K9812" s="46"/>
      <c r="L9812" s="46"/>
      <c r="M9812" s="46"/>
      <c r="N9812" s="46"/>
      <c r="O9812" s="46"/>
      <c r="P9812" s="46"/>
      <c r="Q9812" s="46"/>
      <c r="R9812" s="46"/>
    </row>
    <row r="9813" spans="1:18" s="47" customFormat="1" ht="15" customHeight="1" x14ac:dyDescent="0.25">
      <c r="A9813" s="53"/>
      <c r="B9813" s="44"/>
      <c r="C9813" s="82"/>
      <c r="D9813" s="74"/>
      <c r="E9813" s="54"/>
      <c r="F9813" s="54"/>
      <c r="G9813" s="54"/>
      <c r="H9813" s="46"/>
      <c r="I9813" s="46"/>
      <c r="J9813" s="46"/>
      <c r="K9813" s="46"/>
      <c r="L9813" s="46"/>
      <c r="M9813" s="46"/>
      <c r="N9813" s="46"/>
      <c r="O9813" s="46"/>
      <c r="P9813" s="46"/>
      <c r="Q9813" s="46"/>
      <c r="R9813" s="46"/>
    </row>
    <row r="9814" spans="1:18" s="47" customFormat="1" ht="15" customHeight="1" x14ac:dyDescent="0.25">
      <c r="A9814" s="53"/>
      <c r="B9814" s="44"/>
      <c r="C9814" s="82"/>
      <c r="D9814" s="74"/>
      <c r="E9814" s="54"/>
      <c r="F9814" s="54"/>
      <c r="G9814" s="54"/>
      <c r="H9814" s="46"/>
      <c r="I9814" s="46"/>
      <c r="J9814" s="46"/>
      <c r="K9814" s="46"/>
      <c r="L9814" s="46"/>
      <c r="M9814" s="46"/>
      <c r="N9814" s="46"/>
      <c r="O9814" s="46"/>
      <c r="P9814" s="46"/>
      <c r="Q9814" s="46"/>
      <c r="R9814" s="46"/>
    </row>
    <row r="9815" spans="1:18" s="47" customFormat="1" ht="15" customHeight="1" x14ac:dyDescent="0.25">
      <c r="A9815" s="53"/>
      <c r="B9815" s="44"/>
      <c r="C9815" s="82"/>
      <c r="D9815" s="74"/>
      <c r="E9815" s="54"/>
      <c r="F9815" s="54"/>
      <c r="G9815" s="54"/>
      <c r="H9815" s="46"/>
      <c r="I9815" s="46"/>
      <c r="J9815" s="46"/>
      <c r="K9815" s="46"/>
      <c r="L9815" s="46"/>
      <c r="M9815" s="46"/>
      <c r="N9815" s="46"/>
      <c r="O9815" s="46"/>
      <c r="P9815" s="46"/>
      <c r="Q9815" s="46"/>
      <c r="R9815" s="46"/>
    </row>
    <row r="9816" spans="1:18" s="47" customFormat="1" ht="15" customHeight="1" x14ac:dyDescent="0.25">
      <c r="A9816" s="53"/>
      <c r="B9816" s="44"/>
      <c r="C9816" s="82"/>
      <c r="D9816" s="74"/>
      <c r="E9816" s="54"/>
      <c r="F9816" s="54"/>
      <c r="G9816" s="54"/>
      <c r="H9816" s="46"/>
      <c r="I9816" s="46"/>
      <c r="J9816" s="46"/>
      <c r="K9816" s="46"/>
      <c r="L9816" s="46"/>
      <c r="M9816" s="46"/>
      <c r="N9816" s="46"/>
      <c r="O9816" s="46"/>
      <c r="P9816" s="46"/>
      <c r="Q9816" s="46"/>
      <c r="R9816" s="46"/>
    </row>
    <row r="9817" spans="1:18" s="47" customFormat="1" ht="15" customHeight="1" x14ac:dyDescent="0.25">
      <c r="A9817" s="53"/>
      <c r="B9817" s="44"/>
      <c r="C9817" s="82"/>
      <c r="D9817" s="74"/>
      <c r="E9817" s="54"/>
      <c r="F9817" s="54"/>
      <c r="G9817" s="54"/>
      <c r="H9817" s="46"/>
      <c r="I9817" s="46"/>
      <c r="J9817" s="46"/>
      <c r="K9817" s="46"/>
      <c r="L9817" s="46"/>
      <c r="M9817" s="46"/>
      <c r="N9817" s="46"/>
      <c r="O9817" s="46"/>
      <c r="P9817" s="46"/>
      <c r="Q9817" s="46"/>
      <c r="R9817" s="46"/>
    </row>
    <row r="9818" spans="1:18" s="47" customFormat="1" ht="15" customHeight="1" x14ac:dyDescent="0.25">
      <c r="A9818" s="53"/>
      <c r="B9818" s="44"/>
      <c r="C9818" s="82"/>
      <c r="D9818" s="74"/>
      <c r="E9818" s="54"/>
      <c r="F9818" s="54"/>
      <c r="G9818" s="54"/>
      <c r="H9818" s="46"/>
      <c r="I9818" s="46"/>
      <c r="J9818" s="46"/>
      <c r="K9818" s="46"/>
      <c r="L9818" s="46"/>
      <c r="M9818" s="46"/>
      <c r="N9818" s="46"/>
      <c r="O9818" s="46"/>
      <c r="P9818" s="46"/>
      <c r="Q9818" s="46"/>
      <c r="R9818" s="46"/>
    </row>
    <row r="9819" spans="1:18" s="47" customFormat="1" ht="15" customHeight="1" x14ac:dyDescent="0.25">
      <c r="A9819" s="53"/>
      <c r="B9819" s="44"/>
      <c r="C9819" s="82"/>
      <c r="D9819" s="74"/>
      <c r="E9819" s="54"/>
      <c r="F9819" s="54"/>
      <c r="G9819" s="54"/>
      <c r="H9819" s="46"/>
      <c r="I9819" s="46"/>
      <c r="J9819" s="46"/>
      <c r="K9819" s="46"/>
      <c r="L9819" s="46"/>
      <c r="M9819" s="46"/>
      <c r="N9819" s="46"/>
      <c r="O9819" s="46"/>
      <c r="P9819" s="46"/>
      <c r="Q9819" s="46"/>
      <c r="R9819" s="46"/>
    </row>
    <row r="9820" spans="1:18" s="47" customFormat="1" ht="15" customHeight="1" x14ac:dyDescent="0.25">
      <c r="A9820" s="53"/>
      <c r="B9820" s="44"/>
      <c r="C9820" s="82"/>
      <c r="D9820" s="74"/>
      <c r="E9820" s="54"/>
      <c r="F9820" s="54"/>
      <c r="G9820" s="54"/>
      <c r="H9820" s="46"/>
      <c r="I9820" s="46"/>
      <c r="J9820" s="46"/>
      <c r="K9820" s="46"/>
      <c r="L9820" s="46"/>
      <c r="M9820" s="46"/>
      <c r="N9820" s="46"/>
      <c r="O9820" s="46"/>
      <c r="P9820" s="46"/>
      <c r="Q9820" s="46"/>
      <c r="R9820" s="46"/>
    </row>
    <row r="9821" spans="1:18" s="47" customFormat="1" ht="15" customHeight="1" x14ac:dyDescent="0.25">
      <c r="A9821" s="53"/>
      <c r="B9821" s="44"/>
      <c r="C9821" s="82"/>
      <c r="D9821" s="74"/>
      <c r="E9821" s="54"/>
      <c r="F9821" s="54"/>
      <c r="G9821" s="54"/>
      <c r="H9821" s="46"/>
      <c r="I9821" s="46"/>
      <c r="J9821" s="46"/>
      <c r="K9821" s="46"/>
      <c r="L9821" s="46"/>
      <c r="M9821" s="46"/>
      <c r="N9821" s="46"/>
      <c r="O9821" s="46"/>
      <c r="P9821" s="46"/>
      <c r="Q9821" s="46"/>
      <c r="R9821" s="46"/>
    </row>
    <row r="9822" spans="1:18" s="47" customFormat="1" ht="15" customHeight="1" x14ac:dyDescent="0.25">
      <c r="A9822" s="53"/>
      <c r="B9822" s="44"/>
      <c r="C9822" s="82"/>
      <c r="D9822" s="74"/>
      <c r="E9822" s="54"/>
      <c r="F9822" s="54"/>
      <c r="G9822" s="54"/>
      <c r="H9822" s="46"/>
      <c r="I9822" s="46"/>
      <c r="J9822" s="46"/>
      <c r="K9822" s="46"/>
      <c r="L9822" s="46"/>
      <c r="M9822" s="46"/>
      <c r="N9822" s="46"/>
      <c r="O9822" s="46"/>
      <c r="P9822" s="46"/>
      <c r="Q9822" s="46"/>
      <c r="R9822" s="46"/>
    </row>
    <row r="9823" spans="1:18" s="47" customFormat="1" ht="15" customHeight="1" x14ac:dyDescent="0.25">
      <c r="A9823" s="53"/>
      <c r="B9823" s="44"/>
      <c r="C9823" s="82"/>
      <c r="D9823" s="74"/>
      <c r="E9823" s="54"/>
      <c r="F9823" s="54"/>
      <c r="G9823" s="54"/>
      <c r="H9823" s="46"/>
      <c r="I9823" s="46"/>
      <c r="J9823" s="46"/>
      <c r="K9823" s="46"/>
      <c r="L9823" s="46"/>
      <c r="M9823" s="46"/>
      <c r="N9823" s="46"/>
      <c r="O9823" s="46"/>
      <c r="P9823" s="46"/>
      <c r="Q9823" s="46"/>
      <c r="R9823" s="46"/>
    </row>
    <row r="9824" spans="1:18" s="47" customFormat="1" ht="15" customHeight="1" x14ac:dyDescent="0.25">
      <c r="A9824" s="53"/>
      <c r="B9824" s="44"/>
      <c r="C9824" s="82"/>
      <c r="D9824" s="74"/>
      <c r="E9824" s="54"/>
      <c r="F9824" s="54"/>
      <c r="G9824" s="54"/>
      <c r="H9824" s="46"/>
      <c r="I9824" s="46"/>
      <c r="J9824" s="46"/>
      <c r="K9824" s="46"/>
      <c r="L9824" s="46"/>
      <c r="M9824" s="46"/>
      <c r="N9824" s="46"/>
      <c r="O9824" s="46"/>
      <c r="P9824" s="46"/>
      <c r="Q9824" s="46"/>
      <c r="R9824" s="46"/>
    </row>
    <row r="9825" spans="1:18" s="47" customFormat="1" ht="15" customHeight="1" x14ac:dyDescent="0.25">
      <c r="A9825" s="53"/>
      <c r="B9825" s="44"/>
      <c r="C9825" s="82"/>
      <c r="D9825" s="74"/>
      <c r="E9825" s="54"/>
      <c r="F9825" s="54"/>
      <c r="G9825" s="54"/>
      <c r="H9825" s="46"/>
      <c r="I9825" s="46"/>
      <c r="J9825" s="46"/>
      <c r="K9825" s="46"/>
      <c r="L9825" s="46"/>
      <c r="M9825" s="46"/>
      <c r="N9825" s="46"/>
      <c r="O9825" s="46"/>
      <c r="P9825" s="46"/>
      <c r="Q9825" s="46"/>
      <c r="R9825" s="46"/>
    </row>
    <row r="9826" spans="1:18" s="47" customFormat="1" ht="15" customHeight="1" x14ac:dyDescent="0.25">
      <c r="A9826" s="53"/>
      <c r="B9826" s="44"/>
      <c r="C9826" s="82"/>
      <c r="D9826" s="74"/>
      <c r="E9826" s="54"/>
      <c r="F9826" s="54"/>
      <c r="G9826" s="54"/>
      <c r="H9826" s="46"/>
      <c r="I9826" s="46"/>
      <c r="J9826" s="46"/>
      <c r="K9826" s="46"/>
      <c r="L9826" s="46"/>
      <c r="M9826" s="46"/>
      <c r="N9826" s="46"/>
      <c r="O9826" s="46"/>
      <c r="P9826" s="46"/>
      <c r="Q9826" s="46"/>
      <c r="R9826" s="46"/>
    </row>
    <row r="9827" spans="1:18" s="47" customFormat="1" ht="15" customHeight="1" x14ac:dyDescent="0.25">
      <c r="A9827" s="53"/>
      <c r="B9827" s="44"/>
      <c r="C9827" s="82"/>
      <c r="D9827" s="74"/>
      <c r="E9827" s="54"/>
      <c r="F9827" s="54"/>
      <c r="G9827" s="54"/>
      <c r="H9827" s="46"/>
      <c r="I9827" s="46"/>
      <c r="J9827" s="46"/>
      <c r="K9827" s="46"/>
      <c r="L9827" s="46"/>
      <c r="M9827" s="46"/>
      <c r="N9827" s="46"/>
      <c r="O9827" s="46"/>
      <c r="P9827" s="46"/>
      <c r="Q9827" s="46"/>
      <c r="R9827" s="46"/>
    </row>
    <row r="9828" spans="1:18" s="47" customFormat="1" ht="15" customHeight="1" x14ac:dyDescent="0.25">
      <c r="A9828" s="53"/>
      <c r="B9828" s="44"/>
      <c r="C9828" s="82"/>
      <c r="D9828" s="74"/>
      <c r="E9828" s="54"/>
      <c r="F9828" s="54"/>
      <c r="G9828" s="54"/>
      <c r="H9828" s="46"/>
      <c r="I9828" s="46"/>
      <c r="J9828" s="46"/>
      <c r="K9828" s="46"/>
      <c r="L9828" s="46"/>
      <c r="M9828" s="46"/>
      <c r="N9828" s="46"/>
      <c r="O9828" s="46"/>
      <c r="P9828" s="46"/>
      <c r="Q9828" s="46"/>
      <c r="R9828" s="46"/>
    </row>
    <row r="9829" spans="1:18" s="47" customFormat="1" ht="15" customHeight="1" x14ac:dyDescent="0.25">
      <c r="A9829" s="53"/>
      <c r="B9829" s="44"/>
      <c r="C9829" s="82"/>
      <c r="D9829" s="74"/>
      <c r="E9829" s="54"/>
      <c r="F9829" s="54"/>
      <c r="G9829" s="54"/>
      <c r="H9829" s="46"/>
      <c r="I9829" s="46"/>
      <c r="J9829" s="46"/>
      <c r="K9829" s="46"/>
      <c r="L9829" s="46"/>
      <c r="M9829" s="46"/>
      <c r="N9829" s="46"/>
      <c r="O9829" s="46"/>
      <c r="P9829" s="46"/>
      <c r="Q9829" s="46"/>
      <c r="R9829" s="46"/>
    </row>
    <row r="9830" spans="1:18" s="47" customFormat="1" ht="15" customHeight="1" x14ac:dyDescent="0.25">
      <c r="A9830" s="53"/>
      <c r="B9830" s="44"/>
      <c r="C9830" s="82"/>
      <c r="D9830" s="74"/>
      <c r="E9830" s="54"/>
      <c r="F9830" s="54"/>
      <c r="G9830" s="54"/>
      <c r="H9830" s="46"/>
      <c r="I9830" s="46"/>
      <c r="J9830" s="46"/>
      <c r="K9830" s="46"/>
      <c r="L9830" s="46"/>
      <c r="M9830" s="46"/>
      <c r="N9830" s="46"/>
      <c r="O9830" s="46"/>
      <c r="P9830" s="46"/>
      <c r="Q9830" s="46"/>
      <c r="R9830" s="46"/>
    </row>
    <row r="9831" spans="1:18" s="47" customFormat="1" ht="15" customHeight="1" x14ac:dyDescent="0.25">
      <c r="A9831" s="53"/>
      <c r="B9831" s="44"/>
      <c r="C9831" s="82"/>
      <c r="D9831" s="74"/>
      <c r="E9831" s="54"/>
      <c r="F9831" s="54"/>
      <c r="G9831" s="54"/>
      <c r="H9831" s="46"/>
      <c r="I9831" s="46"/>
      <c r="J9831" s="46"/>
      <c r="K9831" s="46"/>
      <c r="L9831" s="46"/>
      <c r="M9831" s="46"/>
      <c r="N9831" s="46"/>
      <c r="O9831" s="46"/>
      <c r="P9831" s="46"/>
      <c r="Q9831" s="46"/>
      <c r="R9831" s="46"/>
    </row>
    <row r="9832" spans="1:18" s="47" customFormat="1" ht="15" customHeight="1" x14ac:dyDescent="0.25">
      <c r="A9832" s="53"/>
      <c r="B9832" s="44"/>
      <c r="C9832" s="82"/>
      <c r="D9832" s="74"/>
      <c r="E9832" s="54"/>
      <c r="F9832" s="54"/>
      <c r="G9832" s="54"/>
      <c r="H9832" s="46"/>
      <c r="I9832" s="46"/>
      <c r="J9832" s="46"/>
      <c r="K9832" s="46"/>
      <c r="L9832" s="46"/>
      <c r="M9832" s="46"/>
      <c r="N9832" s="46"/>
      <c r="O9832" s="46"/>
      <c r="P9832" s="46"/>
      <c r="Q9832" s="46"/>
      <c r="R9832" s="46"/>
    </row>
    <row r="9833" spans="1:18" s="47" customFormat="1" ht="15" customHeight="1" x14ac:dyDescent="0.25">
      <c r="A9833" s="53"/>
      <c r="B9833" s="44"/>
      <c r="C9833" s="82"/>
      <c r="D9833" s="74"/>
      <c r="E9833" s="54"/>
      <c r="F9833" s="54"/>
      <c r="G9833" s="54"/>
      <c r="H9833" s="46"/>
      <c r="I9833" s="46"/>
      <c r="J9833" s="46"/>
      <c r="K9833" s="46"/>
      <c r="L9833" s="46"/>
      <c r="M9833" s="46"/>
      <c r="N9833" s="46"/>
      <c r="O9833" s="46"/>
      <c r="P9833" s="46"/>
      <c r="Q9833" s="46"/>
      <c r="R9833" s="46"/>
    </row>
    <row r="9834" spans="1:18" s="47" customFormat="1" ht="15" customHeight="1" x14ac:dyDescent="0.25">
      <c r="A9834" s="53"/>
      <c r="B9834" s="44"/>
      <c r="C9834" s="82"/>
      <c r="D9834" s="74"/>
      <c r="E9834" s="54"/>
      <c r="F9834" s="54"/>
      <c r="G9834" s="54"/>
      <c r="H9834" s="46"/>
      <c r="I9834" s="46"/>
      <c r="J9834" s="46"/>
      <c r="K9834" s="46"/>
      <c r="L9834" s="46"/>
      <c r="M9834" s="46"/>
      <c r="N9834" s="46"/>
      <c r="O9834" s="46"/>
      <c r="P9834" s="46"/>
      <c r="Q9834" s="46"/>
      <c r="R9834" s="46"/>
    </row>
    <row r="9835" spans="1:18" s="47" customFormat="1" ht="15" customHeight="1" x14ac:dyDescent="0.25">
      <c r="A9835" s="53"/>
      <c r="B9835" s="44"/>
      <c r="C9835" s="82"/>
      <c r="D9835" s="74"/>
      <c r="E9835" s="54"/>
      <c r="F9835" s="54"/>
      <c r="G9835" s="54"/>
      <c r="H9835" s="46"/>
      <c r="I9835" s="46"/>
      <c r="J9835" s="46"/>
      <c r="K9835" s="46"/>
      <c r="L9835" s="46"/>
      <c r="M9835" s="46"/>
      <c r="N9835" s="46"/>
      <c r="O9835" s="46"/>
      <c r="P9835" s="46"/>
      <c r="Q9835" s="46"/>
      <c r="R9835" s="46"/>
    </row>
    <row r="9836" spans="1:18" s="47" customFormat="1" ht="15" customHeight="1" x14ac:dyDescent="0.25">
      <c r="A9836" s="53"/>
      <c r="B9836" s="44"/>
      <c r="C9836" s="82"/>
      <c r="D9836" s="74"/>
      <c r="E9836" s="54"/>
      <c r="F9836" s="54"/>
      <c r="G9836" s="54"/>
      <c r="H9836" s="46"/>
      <c r="I9836" s="46"/>
      <c r="J9836" s="46"/>
      <c r="K9836" s="46"/>
      <c r="L9836" s="46"/>
      <c r="M9836" s="46"/>
      <c r="N9836" s="46"/>
      <c r="O9836" s="46"/>
      <c r="P9836" s="46"/>
      <c r="Q9836" s="46"/>
      <c r="R9836" s="46"/>
    </row>
    <row r="9837" spans="1:18" s="47" customFormat="1" ht="15" customHeight="1" x14ac:dyDescent="0.25">
      <c r="A9837" s="53"/>
      <c r="B9837" s="44"/>
      <c r="C9837" s="82"/>
      <c r="D9837" s="74"/>
      <c r="E9837" s="54"/>
      <c r="F9837" s="54"/>
      <c r="G9837" s="54"/>
      <c r="H9837" s="46"/>
      <c r="I9837" s="46"/>
      <c r="J9837" s="46"/>
      <c r="K9837" s="46"/>
      <c r="L9837" s="46"/>
      <c r="M9837" s="46"/>
      <c r="N9837" s="46"/>
      <c r="O9837" s="46"/>
      <c r="P9837" s="46"/>
      <c r="Q9837" s="46"/>
      <c r="R9837" s="46"/>
    </row>
    <row r="9838" spans="1:18" s="47" customFormat="1" ht="15" customHeight="1" x14ac:dyDescent="0.25">
      <c r="A9838" s="53"/>
      <c r="B9838" s="44"/>
      <c r="C9838" s="82"/>
      <c r="D9838" s="74"/>
      <c r="E9838" s="54"/>
      <c r="F9838" s="54"/>
      <c r="G9838" s="54"/>
      <c r="H9838" s="46"/>
      <c r="I9838" s="46"/>
      <c r="J9838" s="46"/>
      <c r="K9838" s="46"/>
      <c r="L9838" s="46"/>
      <c r="M9838" s="46"/>
      <c r="N9838" s="46"/>
      <c r="O9838" s="46"/>
      <c r="P9838" s="46"/>
      <c r="Q9838" s="46"/>
      <c r="R9838" s="46"/>
    </row>
    <row r="9839" spans="1:18" s="47" customFormat="1" ht="15" customHeight="1" x14ac:dyDescent="0.25">
      <c r="A9839" s="53"/>
      <c r="B9839" s="44"/>
      <c r="C9839" s="82"/>
      <c r="D9839" s="74"/>
      <c r="E9839" s="54"/>
      <c r="F9839" s="54"/>
      <c r="G9839" s="54"/>
      <c r="H9839" s="46"/>
      <c r="I9839" s="46"/>
      <c r="J9839" s="46"/>
      <c r="K9839" s="46"/>
      <c r="L9839" s="46"/>
      <c r="M9839" s="46"/>
      <c r="N9839" s="46"/>
      <c r="O9839" s="46"/>
      <c r="P9839" s="46"/>
      <c r="Q9839" s="46"/>
      <c r="R9839" s="46"/>
    </row>
    <row r="9840" spans="1:18" s="47" customFormat="1" ht="15" customHeight="1" x14ac:dyDescent="0.25">
      <c r="A9840" s="53"/>
      <c r="B9840" s="44"/>
      <c r="C9840" s="82"/>
      <c r="D9840" s="74"/>
      <c r="E9840" s="54"/>
      <c r="F9840" s="54"/>
      <c r="G9840" s="54"/>
      <c r="H9840" s="46"/>
      <c r="I9840" s="46"/>
      <c r="J9840" s="46"/>
      <c r="K9840" s="46"/>
      <c r="L9840" s="46"/>
      <c r="M9840" s="46"/>
      <c r="N9840" s="46"/>
      <c r="O9840" s="46"/>
      <c r="P9840" s="46"/>
      <c r="Q9840" s="46"/>
      <c r="R9840" s="46"/>
    </row>
    <row r="9841" spans="1:18" s="47" customFormat="1" ht="15" customHeight="1" x14ac:dyDescent="0.25">
      <c r="A9841" s="53"/>
      <c r="B9841" s="44"/>
      <c r="C9841" s="82"/>
      <c r="D9841" s="74"/>
      <c r="E9841" s="54"/>
      <c r="F9841" s="54"/>
      <c r="G9841" s="54"/>
      <c r="H9841" s="46"/>
      <c r="I9841" s="46"/>
      <c r="J9841" s="46"/>
      <c r="K9841" s="46"/>
      <c r="L9841" s="46"/>
      <c r="M9841" s="46"/>
      <c r="N9841" s="46"/>
      <c r="O9841" s="46"/>
      <c r="P9841" s="46"/>
      <c r="Q9841" s="46"/>
      <c r="R9841" s="46"/>
    </row>
    <row r="9842" spans="1:18" s="47" customFormat="1" ht="15" customHeight="1" x14ac:dyDescent="0.25">
      <c r="A9842" s="53"/>
      <c r="B9842" s="44"/>
      <c r="C9842" s="82"/>
      <c r="D9842" s="74"/>
      <c r="E9842" s="54"/>
      <c r="F9842" s="54"/>
      <c r="G9842" s="54"/>
      <c r="H9842" s="46"/>
      <c r="I9842" s="46"/>
      <c r="J9842" s="46"/>
      <c r="K9842" s="46"/>
      <c r="L9842" s="46"/>
      <c r="M9842" s="46"/>
      <c r="N9842" s="46"/>
      <c r="O9842" s="46"/>
      <c r="P9842" s="46"/>
      <c r="Q9842" s="46"/>
      <c r="R9842" s="46"/>
    </row>
    <row r="9843" spans="1:18" s="47" customFormat="1" ht="15" customHeight="1" x14ac:dyDescent="0.25">
      <c r="A9843" s="53"/>
      <c r="B9843" s="44"/>
      <c r="C9843" s="82"/>
      <c r="D9843" s="74"/>
      <c r="E9843" s="54"/>
      <c r="F9843" s="54"/>
      <c r="G9843" s="54"/>
      <c r="H9843" s="46"/>
      <c r="I9843" s="46"/>
      <c r="J9843" s="46"/>
      <c r="K9843" s="46"/>
      <c r="L9843" s="46"/>
      <c r="M9843" s="46"/>
      <c r="N9843" s="46"/>
      <c r="O9843" s="46"/>
      <c r="P9843" s="46"/>
      <c r="Q9843" s="46"/>
      <c r="R9843" s="46"/>
    </row>
    <row r="9844" spans="1:18" s="47" customFormat="1" ht="15" customHeight="1" x14ac:dyDescent="0.25">
      <c r="A9844" s="53"/>
      <c r="B9844" s="44"/>
      <c r="C9844" s="82"/>
      <c r="D9844" s="74"/>
      <c r="E9844" s="54"/>
      <c r="F9844" s="54"/>
      <c r="G9844" s="54"/>
      <c r="H9844" s="46"/>
      <c r="I9844" s="46"/>
      <c r="J9844" s="46"/>
      <c r="K9844" s="46"/>
      <c r="L9844" s="46"/>
      <c r="M9844" s="46"/>
      <c r="N9844" s="46"/>
      <c r="O9844" s="46"/>
      <c r="P9844" s="46"/>
      <c r="Q9844" s="46"/>
      <c r="R9844" s="46"/>
    </row>
    <row r="9845" spans="1:18" s="47" customFormat="1" ht="15" customHeight="1" x14ac:dyDescent="0.25">
      <c r="A9845" s="53"/>
      <c r="B9845" s="44"/>
      <c r="C9845" s="82"/>
      <c r="D9845" s="74"/>
      <c r="E9845" s="54"/>
      <c r="F9845" s="54"/>
      <c r="G9845" s="54"/>
      <c r="H9845" s="46"/>
      <c r="I9845" s="46"/>
      <c r="J9845" s="46"/>
      <c r="K9845" s="46"/>
      <c r="L9845" s="46"/>
      <c r="M9845" s="46"/>
      <c r="N9845" s="46"/>
      <c r="O9845" s="46"/>
      <c r="P9845" s="46"/>
      <c r="Q9845" s="46"/>
      <c r="R9845" s="46"/>
    </row>
    <row r="9846" spans="1:18" s="47" customFormat="1" ht="15" customHeight="1" x14ac:dyDescent="0.25">
      <c r="A9846" s="53"/>
      <c r="B9846" s="44"/>
      <c r="C9846" s="82"/>
      <c r="D9846" s="74"/>
      <c r="E9846" s="54"/>
      <c r="F9846" s="54"/>
      <c r="G9846" s="54"/>
      <c r="H9846" s="46"/>
      <c r="I9846" s="46"/>
      <c r="J9846" s="46"/>
      <c r="K9846" s="46"/>
      <c r="L9846" s="46"/>
      <c r="M9846" s="46"/>
      <c r="N9846" s="46"/>
      <c r="O9846" s="46"/>
      <c r="P9846" s="46"/>
      <c r="Q9846" s="46"/>
      <c r="R9846" s="46"/>
    </row>
    <row r="9847" spans="1:18" s="47" customFormat="1" ht="15" customHeight="1" x14ac:dyDescent="0.25">
      <c r="A9847" s="53"/>
      <c r="B9847" s="44"/>
      <c r="C9847" s="82"/>
      <c r="D9847" s="74"/>
      <c r="E9847" s="54"/>
      <c r="F9847" s="54"/>
      <c r="G9847" s="54"/>
      <c r="H9847" s="46"/>
      <c r="I9847" s="46"/>
      <c r="J9847" s="46"/>
      <c r="K9847" s="46"/>
      <c r="L9847" s="46"/>
      <c r="M9847" s="46"/>
      <c r="N9847" s="46"/>
      <c r="O9847" s="46"/>
      <c r="P9847" s="46"/>
      <c r="Q9847" s="46"/>
      <c r="R9847" s="46"/>
    </row>
    <row r="9848" spans="1:18" s="47" customFormat="1" ht="15" customHeight="1" x14ac:dyDescent="0.25">
      <c r="A9848" s="53"/>
      <c r="B9848" s="44"/>
      <c r="C9848" s="82"/>
      <c r="D9848" s="74"/>
      <c r="E9848" s="54"/>
      <c r="F9848" s="54"/>
      <c r="G9848" s="54"/>
      <c r="H9848" s="46"/>
      <c r="I9848" s="46"/>
      <c r="J9848" s="46"/>
      <c r="K9848" s="46"/>
      <c r="L9848" s="46"/>
      <c r="M9848" s="46"/>
      <c r="N9848" s="46"/>
      <c r="O9848" s="46"/>
      <c r="P9848" s="46"/>
      <c r="Q9848" s="46"/>
      <c r="R9848" s="46"/>
    </row>
    <row r="9849" spans="1:18" s="47" customFormat="1" ht="15" customHeight="1" x14ac:dyDescent="0.25">
      <c r="A9849" s="53"/>
      <c r="B9849" s="44"/>
      <c r="C9849" s="82"/>
      <c r="D9849" s="74"/>
      <c r="E9849" s="54"/>
      <c r="F9849" s="54"/>
      <c r="G9849" s="54"/>
      <c r="H9849" s="46"/>
      <c r="I9849" s="46"/>
      <c r="J9849" s="46"/>
      <c r="K9849" s="46"/>
      <c r="L9849" s="46"/>
      <c r="M9849" s="46"/>
      <c r="N9849" s="46"/>
      <c r="O9849" s="46"/>
      <c r="P9849" s="46"/>
      <c r="Q9849" s="46"/>
      <c r="R9849" s="46"/>
    </row>
    <row r="9850" spans="1:18" s="47" customFormat="1" ht="15" customHeight="1" x14ac:dyDescent="0.25">
      <c r="A9850" s="53"/>
      <c r="B9850" s="44"/>
      <c r="C9850" s="82"/>
      <c r="D9850" s="74"/>
      <c r="E9850" s="54"/>
      <c r="F9850" s="54"/>
      <c r="G9850" s="54"/>
      <c r="H9850" s="46"/>
      <c r="I9850" s="46"/>
      <c r="J9850" s="46"/>
      <c r="K9850" s="46"/>
      <c r="L9850" s="46"/>
      <c r="M9850" s="46"/>
      <c r="N9850" s="46"/>
      <c r="O9850" s="46"/>
      <c r="P9850" s="46"/>
      <c r="Q9850" s="46"/>
      <c r="R9850" s="46"/>
    </row>
    <row r="9851" spans="1:18" s="47" customFormat="1" ht="15" customHeight="1" x14ac:dyDescent="0.25">
      <c r="A9851" s="53"/>
      <c r="B9851" s="44"/>
      <c r="C9851" s="82"/>
      <c r="D9851" s="74"/>
      <c r="E9851" s="54"/>
      <c r="F9851" s="54"/>
      <c r="G9851" s="54"/>
      <c r="H9851" s="46"/>
      <c r="I9851" s="46"/>
      <c r="J9851" s="46"/>
      <c r="K9851" s="46"/>
      <c r="L9851" s="46"/>
      <c r="M9851" s="46"/>
      <c r="N9851" s="46"/>
      <c r="O9851" s="46"/>
      <c r="P9851" s="46"/>
      <c r="Q9851" s="46"/>
      <c r="R9851" s="46"/>
    </row>
    <row r="9852" spans="1:18" s="47" customFormat="1" ht="15" customHeight="1" x14ac:dyDescent="0.25">
      <c r="A9852" s="53"/>
      <c r="B9852" s="44"/>
      <c r="C9852" s="82"/>
      <c r="D9852" s="74"/>
      <c r="E9852" s="54"/>
      <c r="F9852" s="54"/>
      <c r="G9852" s="54"/>
      <c r="H9852" s="46"/>
      <c r="I9852" s="46"/>
      <c r="J9852" s="46"/>
      <c r="K9852" s="46"/>
      <c r="L9852" s="46"/>
      <c r="M9852" s="46"/>
      <c r="N9852" s="46"/>
      <c r="O9852" s="46"/>
      <c r="P9852" s="46"/>
      <c r="Q9852" s="46"/>
      <c r="R9852" s="46"/>
    </row>
    <row r="9853" spans="1:18" s="47" customFormat="1" ht="15" customHeight="1" x14ac:dyDescent="0.25">
      <c r="A9853" s="53"/>
      <c r="B9853" s="44"/>
      <c r="C9853" s="82"/>
      <c r="D9853" s="74"/>
      <c r="E9853" s="54"/>
      <c r="F9853" s="54"/>
      <c r="G9853" s="54"/>
      <c r="H9853" s="46"/>
      <c r="I9853" s="46"/>
      <c r="J9853" s="46"/>
      <c r="K9853" s="46"/>
      <c r="L9853" s="46"/>
      <c r="M9853" s="46"/>
      <c r="N9853" s="46"/>
      <c r="O9853" s="46"/>
      <c r="P9853" s="46"/>
      <c r="Q9853" s="46"/>
      <c r="R9853" s="46"/>
    </row>
    <row r="9854" spans="1:18" s="47" customFormat="1" ht="15" customHeight="1" x14ac:dyDescent="0.25">
      <c r="A9854" s="53"/>
      <c r="B9854" s="44"/>
      <c r="C9854" s="82"/>
      <c r="D9854" s="74"/>
      <c r="E9854" s="54"/>
      <c r="F9854" s="54"/>
      <c r="G9854" s="54"/>
      <c r="H9854" s="46"/>
      <c r="I9854" s="46"/>
      <c r="J9854" s="46"/>
      <c r="K9854" s="46"/>
      <c r="L9854" s="46"/>
      <c r="M9854" s="46"/>
      <c r="N9854" s="46"/>
      <c r="O9854" s="46"/>
      <c r="P9854" s="46"/>
      <c r="Q9854" s="46"/>
      <c r="R9854" s="46"/>
    </row>
    <row r="9855" spans="1:18" s="47" customFormat="1" ht="15" customHeight="1" x14ac:dyDescent="0.25">
      <c r="A9855" s="53"/>
      <c r="B9855" s="44"/>
      <c r="C9855" s="82"/>
      <c r="D9855" s="74"/>
      <c r="E9855" s="54"/>
      <c r="F9855" s="54"/>
      <c r="G9855" s="54"/>
      <c r="H9855" s="46"/>
      <c r="I9855" s="46"/>
      <c r="J9855" s="46"/>
      <c r="K9855" s="46"/>
      <c r="L9855" s="46"/>
      <c r="M9855" s="46"/>
      <c r="N9855" s="46"/>
      <c r="O9855" s="46"/>
      <c r="P9855" s="46"/>
      <c r="Q9855" s="46"/>
      <c r="R9855" s="46"/>
    </row>
    <row r="9856" spans="1:18" s="47" customFormat="1" ht="15" customHeight="1" x14ac:dyDescent="0.25">
      <c r="A9856" s="53"/>
      <c r="B9856" s="44"/>
      <c r="C9856" s="82"/>
      <c r="D9856" s="74"/>
      <c r="E9856" s="54"/>
      <c r="F9856" s="54"/>
      <c r="G9856" s="54"/>
      <c r="H9856" s="46"/>
      <c r="I9856" s="46"/>
      <c r="J9856" s="46"/>
      <c r="K9856" s="46"/>
      <c r="L9856" s="46"/>
      <c r="M9856" s="46"/>
      <c r="N9856" s="46"/>
      <c r="O9856" s="46"/>
      <c r="P9856" s="46"/>
      <c r="Q9856" s="46"/>
      <c r="R9856" s="46"/>
    </row>
    <row r="9857" spans="1:18" s="47" customFormat="1" ht="15" customHeight="1" x14ac:dyDescent="0.25">
      <c r="A9857" s="53"/>
      <c r="B9857" s="44"/>
      <c r="C9857" s="82"/>
      <c r="D9857" s="74"/>
      <c r="E9857" s="54"/>
      <c r="F9857" s="54"/>
      <c r="G9857" s="54"/>
      <c r="H9857" s="46"/>
      <c r="I9857" s="46"/>
      <c r="J9857" s="46"/>
      <c r="K9857" s="46"/>
      <c r="L9857" s="46"/>
      <c r="M9857" s="46"/>
      <c r="N9857" s="46"/>
      <c r="O9857" s="46"/>
      <c r="P9857" s="46"/>
      <c r="Q9857" s="46"/>
      <c r="R9857" s="46"/>
    </row>
    <row r="9858" spans="1:18" s="47" customFormat="1" ht="15" customHeight="1" x14ac:dyDescent="0.25">
      <c r="A9858" s="53"/>
      <c r="B9858" s="44"/>
      <c r="C9858" s="82"/>
      <c r="D9858" s="74"/>
      <c r="E9858" s="54"/>
      <c r="F9858" s="54"/>
      <c r="G9858" s="54"/>
      <c r="H9858" s="46"/>
      <c r="I9858" s="46"/>
      <c r="J9858" s="46"/>
      <c r="K9858" s="46"/>
      <c r="L9858" s="46"/>
      <c r="M9858" s="46"/>
      <c r="N9858" s="46"/>
      <c r="O9858" s="46"/>
      <c r="P9858" s="46"/>
      <c r="Q9858" s="46"/>
      <c r="R9858" s="46"/>
    </row>
    <row r="9859" spans="1:18" s="47" customFormat="1" ht="15" customHeight="1" x14ac:dyDescent="0.25">
      <c r="A9859" s="53"/>
      <c r="B9859" s="44"/>
      <c r="C9859" s="82"/>
      <c r="D9859" s="74"/>
      <c r="E9859" s="54"/>
      <c r="F9859" s="54"/>
      <c r="G9859" s="54"/>
      <c r="H9859" s="46"/>
      <c r="I9859" s="46"/>
      <c r="J9859" s="46"/>
      <c r="K9859" s="46"/>
      <c r="L9859" s="46"/>
      <c r="M9859" s="46"/>
      <c r="N9859" s="46"/>
      <c r="O9859" s="46"/>
      <c r="P9859" s="46"/>
      <c r="Q9859" s="46"/>
      <c r="R9859" s="46"/>
    </row>
    <row r="9860" spans="1:18" s="47" customFormat="1" ht="15" customHeight="1" x14ac:dyDescent="0.25">
      <c r="A9860" s="53"/>
      <c r="B9860" s="44"/>
      <c r="C9860" s="82"/>
      <c r="D9860" s="74"/>
      <c r="E9860" s="54"/>
      <c r="F9860" s="54"/>
      <c r="G9860" s="54"/>
      <c r="H9860" s="46"/>
      <c r="I9860" s="46"/>
      <c r="J9860" s="46"/>
      <c r="K9860" s="46"/>
      <c r="L9860" s="46"/>
      <c r="M9860" s="46"/>
      <c r="N9860" s="46"/>
      <c r="O9860" s="46"/>
      <c r="P9860" s="46"/>
      <c r="Q9860" s="46"/>
      <c r="R9860" s="46"/>
    </row>
    <row r="9861" spans="1:18" s="47" customFormat="1" ht="15" customHeight="1" x14ac:dyDescent="0.25">
      <c r="A9861" s="53"/>
      <c r="B9861" s="44"/>
      <c r="C9861" s="82"/>
      <c r="D9861" s="74"/>
      <c r="E9861" s="54"/>
      <c r="F9861" s="54"/>
      <c r="G9861" s="54"/>
      <c r="H9861" s="46"/>
      <c r="I9861" s="46"/>
      <c r="J9861" s="46"/>
      <c r="K9861" s="46"/>
      <c r="L9861" s="46"/>
      <c r="M9861" s="46"/>
      <c r="N9861" s="46"/>
      <c r="O9861" s="46"/>
      <c r="P9861" s="46"/>
      <c r="Q9861" s="46"/>
      <c r="R9861" s="46"/>
    </row>
    <row r="9862" spans="1:18" s="47" customFormat="1" ht="15" customHeight="1" x14ac:dyDescent="0.25">
      <c r="A9862" s="53"/>
      <c r="B9862" s="44"/>
      <c r="C9862" s="82"/>
      <c r="D9862" s="74"/>
      <c r="E9862" s="54"/>
      <c r="F9862" s="54"/>
      <c r="G9862" s="54"/>
      <c r="H9862" s="46"/>
      <c r="I9862" s="46"/>
      <c r="J9862" s="46"/>
      <c r="K9862" s="46"/>
      <c r="L9862" s="46"/>
      <c r="M9862" s="46"/>
      <c r="N9862" s="46"/>
      <c r="O9862" s="46"/>
      <c r="P9862" s="46"/>
      <c r="Q9862" s="46"/>
      <c r="R9862" s="46"/>
    </row>
    <row r="9863" spans="1:18" s="47" customFormat="1" ht="15" customHeight="1" x14ac:dyDescent="0.25">
      <c r="A9863" s="53"/>
      <c r="B9863" s="44"/>
      <c r="C9863" s="82"/>
      <c r="D9863" s="74"/>
      <c r="E9863" s="54"/>
      <c r="F9863" s="54"/>
      <c r="G9863" s="54"/>
      <c r="H9863" s="46"/>
      <c r="I9863" s="46"/>
      <c r="J9863" s="46"/>
      <c r="K9863" s="46"/>
      <c r="L9863" s="46"/>
      <c r="M9863" s="46"/>
      <c r="N9863" s="46"/>
      <c r="O9863" s="46"/>
      <c r="P9863" s="46"/>
      <c r="Q9863" s="46"/>
      <c r="R9863" s="46"/>
    </row>
    <row r="9864" spans="1:18" s="47" customFormat="1" ht="15" customHeight="1" x14ac:dyDescent="0.25">
      <c r="A9864" s="53"/>
      <c r="B9864" s="44"/>
      <c r="C9864" s="82"/>
      <c r="D9864" s="74"/>
      <c r="E9864" s="54"/>
      <c r="F9864" s="54"/>
      <c r="G9864" s="54"/>
      <c r="H9864" s="46"/>
      <c r="I9864" s="46"/>
      <c r="J9864" s="46"/>
      <c r="K9864" s="46"/>
      <c r="L9864" s="46"/>
      <c r="M9864" s="46"/>
      <c r="N9864" s="46"/>
      <c r="O9864" s="46"/>
      <c r="P9864" s="46"/>
      <c r="Q9864" s="46"/>
      <c r="R9864" s="46"/>
    </row>
    <row r="9865" spans="1:18" s="47" customFormat="1" ht="15" customHeight="1" x14ac:dyDescent="0.25">
      <c r="A9865" s="53"/>
      <c r="B9865" s="44"/>
      <c r="C9865" s="82"/>
      <c r="D9865" s="74"/>
      <c r="E9865" s="54"/>
      <c r="F9865" s="54"/>
      <c r="G9865" s="54"/>
      <c r="H9865" s="46"/>
      <c r="I9865" s="46"/>
      <c r="J9865" s="46"/>
      <c r="K9865" s="46"/>
      <c r="L9865" s="46"/>
      <c r="M9865" s="46"/>
      <c r="N9865" s="46"/>
      <c r="O9865" s="46"/>
      <c r="P9865" s="46"/>
      <c r="Q9865" s="46"/>
      <c r="R9865" s="46"/>
    </row>
    <row r="9866" spans="1:18" s="47" customFormat="1" ht="15" customHeight="1" x14ac:dyDescent="0.25">
      <c r="A9866" s="53"/>
      <c r="B9866" s="44"/>
      <c r="C9866" s="82"/>
      <c r="D9866" s="74"/>
      <c r="E9866" s="54"/>
      <c r="F9866" s="54"/>
      <c r="G9866" s="54"/>
      <c r="H9866" s="46"/>
      <c r="I9866" s="46"/>
      <c r="J9866" s="46"/>
      <c r="K9866" s="46"/>
      <c r="L9866" s="46"/>
      <c r="M9866" s="46"/>
      <c r="N9866" s="46"/>
      <c r="O9866" s="46"/>
      <c r="P9866" s="46"/>
      <c r="Q9866" s="46"/>
      <c r="R9866" s="46"/>
    </row>
    <row r="9867" spans="1:18" s="47" customFormat="1" ht="15" customHeight="1" x14ac:dyDescent="0.25">
      <c r="A9867" s="53"/>
      <c r="B9867" s="44"/>
      <c r="C9867" s="82"/>
      <c r="D9867" s="74"/>
      <c r="E9867" s="54"/>
      <c r="F9867" s="54"/>
      <c r="G9867" s="54"/>
      <c r="H9867" s="46"/>
      <c r="I9867" s="46"/>
      <c r="J9867" s="46"/>
      <c r="K9867" s="46"/>
      <c r="L9867" s="46"/>
      <c r="M9867" s="46"/>
      <c r="N9867" s="46"/>
      <c r="O9867" s="46"/>
      <c r="P9867" s="46"/>
      <c r="Q9867" s="46"/>
      <c r="R9867" s="46"/>
    </row>
    <row r="9868" spans="1:18" s="47" customFormat="1" ht="15" customHeight="1" x14ac:dyDescent="0.25">
      <c r="A9868" s="53"/>
      <c r="B9868" s="44"/>
      <c r="C9868" s="82"/>
      <c r="D9868" s="74"/>
      <c r="E9868" s="54"/>
      <c r="F9868" s="54"/>
      <c r="G9868" s="54"/>
      <c r="H9868" s="46"/>
      <c r="I9868" s="46"/>
      <c r="J9868" s="46"/>
      <c r="K9868" s="46"/>
      <c r="L9868" s="46"/>
      <c r="M9868" s="46"/>
      <c r="N9868" s="46"/>
      <c r="O9868" s="46"/>
      <c r="P9868" s="46"/>
      <c r="Q9868" s="46"/>
      <c r="R9868" s="46"/>
    </row>
    <row r="9869" spans="1:18" s="47" customFormat="1" ht="15" customHeight="1" x14ac:dyDescent="0.25">
      <c r="A9869" s="53"/>
      <c r="B9869" s="44"/>
      <c r="C9869" s="82"/>
      <c r="D9869" s="74"/>
      <c r="E9869" s="54"/>
      <c r="F9869" s="54"/>
      <c r="G9869" s="54"/>
      <c r="H9869" s="46"/>
      <c r="I9869" s="46"/>
      <c r="J9869" s="46"/>
      <c r="K9869" s="46"/>
      <c r="L9869" s="46"/>
      <c r="M9869" s="46"/>
      <c r="N9869" s="46"/>
      <c r="O9869" s="46"/>
      <c r="P9869" s="46"/>
      <c r="Q9869" s="46"/>
      <c r="R9869" s="46"/>
    </row>
    <row r="9870" spans="1:18" s="47" customFormat="1" ht="15" customHeight="1" x14ac:dyDescent="0.25">
      <c r="A9870" s="53"/>
      <c r="B9870" s="44"/>
      <c r="C9870" s="82"/>
      <c r="D9870" s="74"/>
      <c r="E9870" s="54"/>
      <c r="F9870" s="54"/>
      <c r="G9870" s="54"/>
      <c r="H9870" s="46"/>
      <c r="I9870" s="46"/>
      <c r="J9870" s="46"/>
      <c r="K9870" s="46"/>
      <c r="L9870" s="46"/>
      <c r="M9870" s="46"/>
      <c r="N9870" s="46"/>
      <c r="O9870" s="46"/>
      <c r="P9870" s="46"/>
      <c r="Q9870" s="46"/>
      <c r="R9870" s="46"/>
    </row>
    <row r="9871" spans="1:18" s="47" customFormat="1" ht="15" customHeight="1" x14ac:dyDescent="0.25">
      <c r="A9871" s="53"/>
      <c r="B9871" s="44"/>
      <c r="C9871" s="82"/>
      <c r="D9871" s="74"/>
      <c r="E9871" s="54"/>
      <c r="F9871" s="54"/>
      <c r="G9871" s="54"/>
      <c r="H9871" s="46"/>
      <c r="I9871" s="46"/>
      <c r="J9871" s="46"/>
      <c r="K9871" s="46"/>
      <c r="L9871" s="46"/>
      <c r="M9871" s="46"/>
      <c r="N9871" s="46"/>
      <c r="O9871" s="46"/>
      <c r="P9871" s="46"/>
      <c r="Q9871" s="46"/>
      <c r="R9871" s="46"/>
    </row>
    <row r="9872" spans="1:18" s="47" customFormat="1" ht="15" customHeight="1" x14ac:dyDescent="0.25">
      <c r="A9872" s="53"/>
      <c r="B9872" s="44"/>
      <c r="C9872" s="82"/>
      <c r="D9872" s="74"/>
      <c r="E9872" s="54"/>
      <c r="F9872" s="54"/>
      <c r="G9872" s="54"/>
      <c r="H9872" s="46"/>
      <c r="I9872" s="46"/>
      <c r="J9872" s="46"/>
      <c r="K9872" s="46"/>
      <c r="L9872" s="46"/>
      <c r="M9872" s="46"/>
      <c r="N9872" s="46"/>
      <c r="O9872" s="46"/>
      <c r="P9872" s="46"/>
      <c r="Q9872" s="46"/>
      <c r="R9872" s="46"/>
    </row>
    <row r="9873" spans="1:18" s="47" customFormat="1" ht="15" customHeight="1" x14ac:dyDescent="0.25">
      <c r="A9873" s="53"/>
      <c r="B9873" s="44"/>
      <c r="C9873" s="82"/>
      <c r="D9873" s="74"/>
      <c r="E9873" s="54"/>
      <c r="F9873" s="54"/>
      <c r="G9873" s="54"/>
      <c r="H9873" s="46"/>
      <c r="I9873" s="46"/>
      <c r="J9873" s="46"/>
      <c r="K9873" s="46"/>
      <c r="L9873" s="46"/>
      <c r="M9873" s="46"/>
      <c r="N9873" s="46"/>
      <c r="O9873" s="46"/>
      <c r="P9873" s="46"/>
      <c r="Q9873" s="46"/>
      <c r="R9873" s="46"/>
    </row>
    <row r="9874" spans="1:18" s="47" customFormat="1" ht="15" customHeight="1" x14ac:dyDescent="0.25">
      <c r="A9874" s="53"/>
      <c r="B9874" s="44"/>
      <c r="C9874" s="82"/>
      <c r="D9874" s="74"/>
      <c r="E9874" s="54"/>
      <c r="F9874" s="54"/>
      <c r="G9874" s="54"/>
      <c r="H9874" s="46"/>
      <c r="I9874" s="46"/>
      <c r="J9874" s="46"/>
      <c r="K9874" s="46"/>
      <c r="L9874" s="46"/>
      <c r="M9874" s="46"/>
      <c r="N9874" s="46"/>
      <c r="O9874" s="46"/>
      <c r="P9874" s="46"/>
      <c r="Q9874" s="46"/>
      <c r="R9874" s="46"/>
    </row>
    <row r="9875" spans="1:18" s="47" customFormat="1" ht="15" customHeight="1" x14ac:dyDescent="0.25">
      <c r="A9875" s="53"/>
      <c r="B9875" s="44"/>
      <c r="C9875" s="82"/>
      <c r="D9875" s="74"/>
      <c r="E9875" s="54"/>
      <c r="F9875" s="54"/>
      <c r="G9875" s="54"/>
      <c r="H9875" s="46"/>
      <c r="I9875" s="46"/>
      <c r="J9875" s="46"/>
      <c r="K9875" s="46"/>
      <c r="L9875" s="46"/>
      <c r="M9875" s="46"/>
      <c r="N9875" s="46"/>
      <c r="O9875" s="46"/>
      <c r="P9875" s="46"/>
      <c r="Q9875" s="46"/>
      <c r="R9875" s="46"/>
    </row>
    <row r="9876" spans="1:18" s="47" customFormat="1" ht="15" customHeight="1" x14ac:dyDescent="0.25">
      <c r="A9876" s="53"/>
      <c r="B9876" s="44"/>
      <c r="C9876" s="82"/>
      <c r="D9876" s="74"/>
      <c r="E9876" s="54"/>
      <c r="F9876" s="54"/>
      <c r="G9876" s="54"/>
      <c r="H9876" s="46"/>
      <c r="I9876" s="46"/>
      <c r="J9876" s="46"/>
      <c r="K9876" s="46"/>
      <c r="L9876" s="46"/>
      <c r="M9876" s="46"/>
      <c r="N9876" s="46"/>
      <c r="O9876" s="46"/>
      <c r="P9876" s="46"/>
      <c r="Q9876" s="46"/>
      <c r="R9876" s="46"/>
    </row>
    <row r="9877" spans="1:18" s="47" customFormat="1" ht="15" customHeight="1" x14ac:dyDescent="0.25">
      <c r="A9877" s="53"/>
      <c r="B9877" s="44"/>
      <c r="C9877" s="82"/>
      <c r="D9877" s="74"/>
      <c r="E9877" s="54"/>
      <c r="F9877" s="54"/>
      <c r="G9877" s="54"/>
      <c r="H9877" s="46"/>
      <c r="I9877" s="46"/>
      <c r="J9877" s="46"/>
      <c r="K9877" s="46"/>
      <c r="L9877" s="46"/>
      <c r="M9877" s="46"/>
      <c r="N9877" s="46"/>
      <c r="O9877" s="46"/>
      <c r="P9877" s="46"/>
      <c r="Q9877" s="46"/>
      <c r="R9877" s="46"/>
    </row>
    <row r="9878" spans="1:18" s="47" customFormat="1" ht="15" customHeight="1" x14ac:dyDescent="0.25">
      <c r="A9878" s="53"/>
      <c r="B9878" s="44"/>
      <c r="C9878" s="82"/>
      <c r="D9878" s="74"/>
      <c r="E9878" s="54"/>
      <c r="F9878" s="54"/>
      <c r="G9878" s="54"/>
      <c r="H9878" s="46"/>
      <c r="I9878" s="46"/>
      <c r="J9878" s="46"/>
      <c r="K9878" s="46"/>
      <c r="L9878" s="46"/>
      <c r="M9878" s="46"/>
      <c r="N9878" s="46"/>
      <c r="O9878" s="46"/>
      <c r="P9878" s="46"/>
      <c r="Q9878" s="46"/>
      <c r="R9878" s="46"/>
    </row>
    <row r="9879" spans="1:18" s="47" customFormat="1" ht="15" customHeight="1" x14ac:dyDescent="0.25">
      <c r="A9879" s="53"/>
      <c r="B9879" s="44"/>
      <c r="C9879" s="82"/>
      <c r="D9879" s="74"/>
      <c r="E9879" s="54"/>
      <c r="F9879" s="54"/>
      <c r="G9879" s="54"/>
      <c r="H9879" s="46"/>
      <c r="I9879" s="46"/>
      <c r="J9879" s="46"/>
      <c r="K9879" s="46"/>
      <c r="L9879" s="46"/>
      <c r="M9879" s="46"/>
      <c r="N9879" s="46"/>
      <c r="O9879" s="46"/>
      <c r="P9879" s="46"/>
      <c r="Q9879" s="46"/>
      <c r="R9879" s="46"/>
    </row>
    <row r="9880" spans="1:18" s="47" customFormat="1" ht="15" customHeight="1" x14ac:dyDescent="0.25">
      <c r="A9880" s="53"/>
      <c r="B9880" s="44"/>
      <c r="C9880" s="82"/>
      <c r="D9880" s="74"/>
      <c r="E9880" s="54"/>
      <c r="F9880" s="54"/>
      <c r="G9880" s="54"/>
      <c r="H9880" s="46"/>
      <c r="I9880" s="46"/>
      <c r="J9880" s="46"/>
      <c r="K9880" s="46"/>
      <c r="L9880" s="46"/>
      <c r="M9880" s="46"/>
      <c r="N9880" s="46"/>
      <c r="O9880" s="46"/>
      <c r="P9880" s="46"/>
      <c r="Q9880" s="46"/>
      <c r="R9880" s="46"/>
    </row>
    <row r="9881" spans="1:18" s="47" customFormat="1" ht="15" customHeight="1" x14ac:dyDescent="0.25">
      <c r="A9881" s="53"/>
      <c r="B9881" s="44"/>
      <c r="C9881" s="82"/>
      <c r="D9881" s="74"/>
      <c r="E9881" s="54"/>
      <c r="F9881" s="54"/>
      <c r="G9881" s="54"/>
      <c r="H9881" s="46"/>
      <c r="I9881" s="46"/>
      <c r="J9881" s="46"/>
      <c r="K9881" s="46"/>
      <c r="L9881" s="46"/>
      <c r="M9881" s="46"/>
      <c r="N9881" s="46"/>
      <c r="O9881" s="46"/>
      <c r="P9881" s="46"/>
      <c r="Q9881" s="46"/>
      <c r="R9881" s="46"/>
    </row>
    <row r="9882" spans="1:18" s="47" customFormat="1" ht="15" customHeight="1" x14ac:dyDescent="0.25">
      <c r="A9882" s="53"/>
      <c r="B9882" s="44"/>
      <c r="C9882" s="82"/>
      <c r="D9882" s="74"/>
      <c r="E9882" s="54"/>
      <c r="F9882" s="54"/>
      <c r="G9882" s="54"/>
      <c r="H9882" s="46"/>
      <c r="I9882" s="46"/>
      <c r="J9882" s="46"/>
      <c r="K9882" s="46"/>
      <c r="L9882" s="46"/>
      <c r="M9882" s="46"/>
      <c r="N9882" s="46"/>
      <c r="O9882" s="46"/>
      <c r="P9882" s="46"/>
      <c r="Q9882" s="46"/>
      <c r="R9882" s="46"/>
    </row>
    <row r="9883" spans="1:18" s="47" customFormat="1" ht="15" customHeight="1" x14ac:dyDescent="0.25">
      <c r="A9883" s="53"/>
      <c r="B9883" s="44"/>
      <c r="C9883" s="82"/>
      <c r="D9883" s="74"/>
      <c r="E9883" s="54"/>
      <c r="F9883" s="54"/>
      <c r="G9883" s="54"/>
      <c r="H9883" s="46"/>
      <c r="I9883" s="46"/>
      <c r="J9883" s="46"/>
      <c r="K9883" s="46"/>
      <c r="L9883" s="46"/>
      <c r="M9883" s="46"/>
      <c r="N9883" s="46"/>
      <c r="O9883" s="46"/>
      <c r="P9883" s="46"/>
      <c r="Q9883" s="46"/>
      <c r="R9883" s="46"/>
    </row>
    <row r="9884" spans="1:18" s="47" customFormat="1" ht="15" customHeight="1" x14ac:dyDescent="0.25">
      <c r="A9884" s="53"/>
      <c r="B9884" s="44"/>
      <c r="C9884" s="82"/>
      <c r="D9884" s="74"/>
      <c r="E9884" s="54"/>
      <c r="F9884" s="54"/>
      <c r="G9884" s="54"/>
      <c r="H9884" s="46"/>
      <c r="I9884" s="46"/>
      <c r="J9884" s="46"/>
      <c r="K9884" s="46"/>
      <c r="L9884" s="46"/>
      <c r="M9884" s="46"/>
      <c r="N9884" s="46"/>
      <c r="O9884" s="46"/>
      <c r="P9884" s="46"/>
      <c r="Q9884" s="46"/>
      <c r="R9884" s="46"/>
    </row>
    <row r="9885" spans="1:18" s="47" customFormat="1" ht="15" customHeight="1" x14ac:dyDescent="0.25">
      <c r="A9885" s="53"/>
      <c r="B9885" s="44"/>
      <c r="C9885" s="82"/>
      <c r="D9885" s="74"/>
      <c r="E9885" s="54"/>
      <c r="F9885" s="54"/>
      <c r="G9885" s="54"/>
      <c r="H9885" s="46"/>
      <c r="I9885" s="46"/>
      <c r="J9885" s="46"/>
      <c r="K9885" s="46"/>
      <c r="L9885" s="46"/>
      <c r="M9885" s="46"/>
      <c r="N9885" s="46"/>
      <c r="O9885" s="46"/>
      <c r="P9885" s="46"/>
      <c r="Q9885" s="46"/>
      <c r="R9885" s="46"/>
    </row>
    <row r="9886" spans="1:18" s="47" customFormat="1" ht="15" customHeight="1" x14ac:dyDescent="0.25">
      <c r="A9886" s="53"/>
      <c r="B9886" s="44"/>
      <c r="C9886" s="82"/>
      <c r="D9886" s="74"/>
      <c r="E9886" s="54"/>
      <c r="F9886" s="54"/>
      <c r="G9886" s="54"/>
      <c r="H9886" s="46"/>
      <c r="I9886" s="46"/>
      <c r="J9886" s="46"/>
      <c r="K9886" s="46"/>
      <c r="L9886" s="46"/>
      <c r="M9886" s="46"/>
      <c r="N9886" s="46"/>
      <c r="O9886" s="46"/>
      <c r="P9886" s="46"/>
      <c r="Q9886" s="46"/>
      <c r="R9886" s="46"/>
    </row>
    <row r="9887" spans="1:18" s="47" customFormat="1" ht="15" customHeight="1" x14ac:dyDescent="0.25">
      <c r="A9887" s="53"/>
      <c r="B9887" s="44"/>
      <c r="C9887" s="82"/>
      <c r="D9887" s="74"/>
      <c r="E9887" s="54"/>
      <c r="F9887" s="54"/>
      <c r="G9887" s="54"/>
      <c r="H9887" s="46"/>
      <c r="I9887" s="46"/>
      <c r="J9887" s="46"/>
      <c r="K9887" s="46"/>
      <c r="L9887" s="46"/>
      <c r="M9887" s="46"/>
      <c r="N9887" s="46"/>
      <c r="O9887" s="46"/>
      <c r="P9887" s="46"/>
      <c r="Q9887" s="46"/>
      <c r="R9887" s="46"/>
    </row>
    <row r="9888" spans="1:18" s="47" customFormat="1" ht="15" customHeight="1" x14ac:dyDescent="0.25">
      <c r="A9888" s="53"/>
      <c r="B9888" s="44"/>
      <c r="C9888" s="82"/>
      <c r="D9888" s="74"/>
      <c r="E9888" s="54"/>
      <c r="F9888" s="54"/>
      <c r="G9888" s="54"/>
      <c r="H9888" s="46"/>
      <c r="I9888" s="46"/>
      <c r="J9888" s="46"/>
      <c r="K9888" s="46"/>
      <c r="L9888" s="46"/>
      <c r="M9888" s="46"/>
      <c r="N9888" s="46"/>
      <c r="O9888" s="46"/>
      <c r="P9888" s="46"/>
      <c r="Q9888" s="46"/>
      <c r="R9888" s="46"/>
    </row>
    <row r="9889" spans="1:18" s="47" customFormat="1" ht="15" customHeight="1" x14ac:dyDescent="0.25">
      <c r="A9889" s="53"/>
      <c r="B9889" s="44"/>
      <c r="C9889" s="82"/>
      <c r="D9889" s="74"/>
      <c r="E9889" s="54"/>
      <c r="F9889" s="54"/>
      <c r="G9889" s="54"/>
      <c r="H9889" s="46"/>
      <c r="I9889" s="46"/>
      <c r="J9889" s="46"/>
      <c r="K9889" s="46"/>
      <c r="L9889" s="46"/>
      <c r="M9889" s="46"/>
      <c r="N9889" s="46"/>
      <c r="O9889" s="46"/>
      <c r="P9889" s="46"/>
      <c r="Q9889" s="46"/>
      <c r="R9889" s="46"/>
    </row>
    <row r="9890" spans="1:18" s="47" customFormat="1" ht="15" customHeight="1" x14ac:dyDescent="0.25">
      <c r="A9890" s="53"/>
      <c r="B9890" s="44"/>
      <c r="C9890" s="82"/>
      <c r="D9890" s="74"/>
      <c r="E9890" s="54"/>
      <c r="F9890" s="54"/>
      <c r="G9890" s="54"/>
      <c r="H9890" s="46"/>
      <c r="I9890" s="46"/>
      <c r="J9890" s="46"/>
      <c r="K9890" s="46"/>
      <c r="L9890" s="46"/>
      <c r="M9890" s="46"/>
      <c r="N9890" s="46"/>
      <c r="O9890" s="46"/>
      <c r="P9890" s="46"/>
      <c r="Q9890" s="46"/>
      <c r="R9890" s="46"/>
    </row>
    <row r="9891" spans="1:18" s="47" customFormat="1" ht="15" customHeight="1" x14ac:dyDescent="0.25">
      <c r="A9891" s="53"/>
      <c r="B9891" s="44"/>
      <c r="C9891" s="82"/>
      <c r="D9891" s="74"/>
      <c r="E9891" s="54"/>
      <c r="F9891" s="54"/>
      <c r="G9891" s="54"/>
      <c r="H9891" s="46"/>
      <c r="I9891" s="46"/>
      <c r="J9891" s="46"/>
      <c r="K9891" s="46"/>
      <c r="L9891" s="46"/>
      <c r="M9891" s="46"/>
      <c r="N9891" s="46"/>
      <c r="O9891" s="46"/>
      <c r="P9891" s="46"/>
      <c r="Q9891" s="46"/>
      <c r="R9891" s="46"/>
    </row>
    <row r="9892" spans="1:18" s="47" customFormat="1" ht="15" customHeight="1" x14ac:dyDescent="0.25">
      <c r="A9892" s="53"/>
      <c r="B9892" s="44"/>
      <c r="C9892" s="82"/>
      <c r="D9892" s="74"/>
      <c r="E9892" s="54"/>
      <c r="F9892" s="54"/>
      <c r="G9892" s="54"/>
      <c r="H9892" s="46"/>
      <c r="I9892" s="46"/>
      <c r="J9892" s="46"/>
      <c r="K9892" s="46"/>
      <c r="L9892" s="46"/>
      <c r="M9892" s="46"/>
      <c r="N9892" s="46"/>
      <c r="O9892" s="46"/>
      <c r="P9892" s="46"/>
      <c r="Q9892" s="46"/>
      <c r="R9892" s="46"/>
    </row>
    <row r="9893" spans="1:18" s="47" customFormat="1" ht="15" customHeight="1" x14ac:dyDescent="0.25">
      <c r="A9893" s="53"/>
      <c r="B9893" s="44"/>
      <c r="C9893" s="82"/>
      <c r="D9893" s="74"/>
      <c r="E9893" s="54"/>
      <c r="F9893" s="54"/>
      <c r="G9893" s="54"/>
      <c r="H9893" s="46"/>
      <c r="I9893" s="46"/>
      <c r="J9893" s="46"/>
      <c r="K9893" s="46"/>
      <c r="L9893" s="46"/>
      <c r="M9893" s="46"/>
      <c r="N9893" s="46"/>
      <c r="O9893" s="46"/>
      <c r="P9893" s="46"/>
      <c r="Q9893" s="46"/>
      <c r="R9893" s="46"/>
    </row>
    <row r="9894" spans="1:18" s="47" customFormat="1" ht="15" customHeight="1" x14ac:dyDescent="0.25">
      <c r="A9894" s="53"/>
      <c r="B9894" s="44"/>
      <c r="C9894" s="82"/>
      <c r="D9894" s="74"/>
      <c r="E9894" s="54"/>
      <c r="F9894" s="54"/>
      <c r="G9894" s="54"/>
      <c r="H9894" s="46"/>
      <c r="I9894" s="46"/>
      <c r="J9894" s="46"/>
      <c r="K9894" s="46"/>
      <c r="L9894" s="46"/>
      <c r="M9894" s="46"/>
      <c r="N9894" s="46"/>
      <c r="O9894" s="46"/>
      <c r="P9894" s="46"/>
      <c r="Q9894" s="46"/>
      <c r="R9894" s="46"/>
    </row>
    <row r="9895" spans="1:18" s="47" customFormat="1" ht="15" customHeight="1" x14ac:dyDescent="0.25">
      <c r="A9895" s="53"/>
      <c r="B9895" s="44"/>
      <c r="C9895" s="82"/>
      <c r="D9895" s="74"/>
      <c r="E9895" s="54"/>
      <c r="F9895" s="54"/>
      <c r="G9895" s="54"/>
      <c r="H9895" s="46"/>
      <c r="I9895" s="46"/>
      <c r="J9895" s="46"/>
      <c r="K9895" s="46"/>
      <c r="L9895" s="46"/>
      <c r="M9895" s="46"/>
      <c r="N9895" s="46"/>
      <c r="O9895" s="46"/>
      <c r="P9895" s="46"/>
      <c r="Q9895" s="46"/>
      <c r="R9895" s="46"/>
    </row>
    <row r="9896" spans="1:18" s="47" customFormat="1" ht="15" customHeight="1" x14ac:dyDescent="0.25">
      <c r="A9896" s="53"/>
      <c r="B9896" s="44"/>
      <c r="C9896" s="82"/>
      <c r="D9896" s="74"/>
      <c r="E9896" s="54"/>
      <c r="F9896" s="54"/>
      <c r="G9896" s="54"/>
      <c r="H9896" s="46"/>
      <c r="I9896" s="46"/>
      <c r="J9896" s="46"/>
      <c r="K9896" s="46"/>
      <c r="L9896" s="46"/>
      <c r="M9896" s="46"/>
      <c r="N9896" s="46"/>
      <c r="O9896" s="46"/>
      <c r="P9896" s="46"/>
      <c r="Q9896" s="46"/>
      <c r="R9896" s="46"/>
    </row>
    <row r="9897" spans="1:18" s="47" customFormat="1" ht="15" customHeight="1" x14ac:dyDescent="0.25">
      <c r="A9897" s="53"/>
      <c r="B9897" s="44"/>
      <c r="C9897" s="82"/>
      <c r="D9897" s="74"/>
      <c r="E9897" s="54"/>
      <c r="F9897" s="54"/>
      <c r="G9897" s="54"/>
      <c r="H9897" s="46"/>
      <c r="I9897" s="46"/>
      <c r="J9897" s="46"/>
      <c r="K9897" s="46"/>
      <c r="L9897" s="46"/>
      <c r="M9897" s="46"/>
      <c r="N9897" s="46"/>
      <c r="O9897" s="46"/>
      <c r="P9897" s="46"/>
      <c r="Q9897" s="46"/>
      <c r="R9897" s="46"/>
    </row>
    <row r="9898" spans="1:18" s="47" customFormat="1" ht="15" customHeight="1" x14ac:dyDescent="0.25">
      <c r="A9898" s="53"/>
      <c r="B9898" s="44"/>
      <c r="C9898" s="82"/>
      <c r="D9898" s="74"/>
      <c r="E9898" s="54"/>
      <c r="F9898" s="54"/>
      <c r="G9898" s="54"/>
      <c r="H9898" s="46"/>
      <c r="I9898" s="46"/>
      <c r="J9898" s="46"/>
      <c r="K9898" s="46"/>
      <c r="L9898" s="46"/>
      <c r="M9898" s="46"/>
      <c r="N9898" s="46"/>
      <c r="O9898" s="46"/>
      <c r="P9898" s="46"/>
      <c r="Q9898" s="46"/>
      <c r="R9898" s="46"/>
    </row>
    <row r="9899" spans="1:18" s="47" customFormat="1" ht="15" customHeight="1" x14ac:dyDescent="0.25">
      <c r="A9899" s="53"/>
      <c r="B9899" s="44"/>
      <c r="C9899" s="82"/>
      <c r="D9899" s="74"/>
      <c r="E9899" s="54"/>
      <c r="F9899" s="54"/>
      <c r="G9899" s="54"/>
      <c r="H9899" s="46"/>
      <c r="I9899" s="46"/>
      <c r="J9899" s="46"/>
      <c r="K9899" s="46"/>
      <c r="L9899" s="46"/>
      <c r="M9899" s="46"/>
      <c r="N9899" s="46"/>
      <c r="O9899" s="46"/>
      <c r="P9899" s="46"/>
      <c r="Q9899" s="46"/>
      <c r="R9899" s="46"/>
    </row>
    <row r="9900" spans="1:18" s="47" customFormat="1" ht="15" customHeight="1" x14ac:dyDescent="0.25">
      <c r="A9900" s="53"/>
      <c r="B9900" s="44"/>
      <c r="C9900" s="82"/>
      <c r="D9900" s="74"/>
      <c r="E9900" s="54"/>
      <c r="F9900" s="54"/>
      <c r="G9900" s="54"/>
      <c r="H9900" s="46"/>
      <c r="I9900" s="46"/>
      <c r="J9900" s="46"/>
      <c r="K9900" s="46"/>
      <c r="L9900" s="46"/>
      <c r="M9900" s="46"/>
      <c r="N9900" s="46"/>
      <c r="O9900" s="46"/>
      <c r="P9900" s="46"/>
      <c r="Q9900" s="46"/>
      <c r="R9900" s="46"/>
    </row>
    <row r="9901" spans="1:18" s="47" customFormat="1" ht="15" customHeight="1" x14ac:dyDescent="0.25">
      <c r="A9901" s="53"/>
      <c r="B9901" s="44"/>
      <c r="C9901" s="82"/>
      <c r="D9901" s="74"/>
      <c r="E9901" s="54"/>
      <c r="F9901" s="54"/>
      <c r="G9901" s="54"/>
      <c r="H9901" s="46"/>
      <c r="I9901" s="46"/>
      <c r="J9901" s="46"/>
      <c r="K9901" s="46"/>
      <c r="L9901" s="46"/>
      <c r="M9901" s="46"/>
      <c r="N9901" s="46"/>
      <c r="O9901" s="46"/>
      <c r="P9901" s="46"/>
      <c r="Q9901" s="46"/>
      <c r="R9901" s="46"/>
    </row>
    <row r="9902" spans="1:18" s="47" customFormat="1" ht="15" customHeight="1" x14ac:dyDescent="0.25">
      <c r="A9902" s="53"/>
      <c r="B9902" s="44"/>
      <c r="C9902" s="82"/>
      <c r="D9902" s="74"/>
      <c r="E9902" s="54"/>
      <c r="F9902" s="54"/>
      <c r="G9902" s="54"/>
      <c r="H9902" s="46"/>
      <c r="I9902" s="46"/>
      <c r="J9902" s="46"/>
      <c r="K9902" s="46"/>
      <c r="L9902" s="46"/>
      <c r="M9902" s="46"/>
      <c r="N9902" s="46"/>
      <c r="O9902" s="46"/>
      <c r="P9902" s="46"/>
      <c r="Q9902" s="46"/>
      <c r="R9902" s="46"/>
    </row>
    <row r="9903" spans="1:18" s="47" customFormat="1" ht="15" customHeight="1" x14ac:dyDescent="0.25">
      <c r="A9903" s="53"/>
      <c r="B9903" s="44"/>
      <c r="C9903" s="82"/>
      <c r="D9903" s="74"/>
      <c r="E9903" s="54"/>
      <c r="F9903" s="54"/>
      <c r="G9903" s="54"/>
      <c r="H9903" s="46"/>
      <c r="I9903" s="46"/>
      <c r="J9903" s="46"/>
      <c r="K9903" s="46"/>
      <c r="L9903" s="46"/>
      <c r="M9903" s="46"/>
      <c r="N9903" s="46"/>
      <c r="O9903" s="46"/>
      <c r="P9903" s="46"/>
      <c r="Q9903" s="46"/>
      <c r="R9903" s="46"/>
    </row>
    <row r="9904" spans="1:18" s="47" customFormat="1" ht="15" customHeight="1" x14ac:dyDescent="0.25">
      <c r="A9904" s="53"/>
      <c r="B9904" s="44"/>
      <c r="C9904" s="82"/>
      <c r="D9904" s="74"/>
      <c r="E9904" s="54"/>
      <c r="F9904" s="54"/>
      <c r="G9904" s="54"/>
      <c r="H9904" s="46"/>
      <c r="I9904" s="46"/>
      <c r="J9904" s="46"/>
      <c r="K9904" s="46"/>
      <c r="L9904" s="46"/>
      <c r="M9904" s="46"/>
      <c r="N9904" s="46"/>
      <c r="O9904" s="46"/>
      <c r="P9904" s="46"/>
      <c r="Q9904" s="46"/>
      <c r="R9904" s="46"/>
    </row>
    <row r="9905" spans="1:18" s="47" customFormat="1" ht="15" customHeight="1" x14ac:dyDescent="0.25">
      <c r="A9905" s="53"/>
      <c r="B9905" s="44"/>
      <c r="C9905" s="82"/>
      <c r="D9905" s="74"/>
      <c r="E9905" s="54"/>
      <c r="F9905" s="54"/>
      <c r="G9905" s="54"/>
      <c r="H9905" s="46"/>
      <c r="I9905" s="46"/>
      <c r="J9905" s="46"/>
      <c r="K9905" s="46"/>
      <c r="L9905" s="46"/>
      <c r="M9905" s="46"/>
      <c r="N9905" s="46"/>
      <c r="O9905" s="46"/>
      <c r="P9905" s="46"/>
      <c r="Q9905" s="46"/>
      <c r="R9905" s="46"/>
    </row>
    <row r="9906" spans="1:18" s="47" customFormat="1" ht="15" customHeight="1" x14ac:dyDescent="0.25">
      <c r="A9906" s="53"/>
      <c r="B9906" s="44"/>
      <c r="C9906" s="82"/>
      <c r="D9906" s="74"/>
      <c r="E9906" s="54"/>
      <c r="F9906" s="54"/>
      <c r="G9906" s="54"/>
      <c r="H9906" s="46"/>
      <c r="I9906" s="46"/>
      <c r="J9906" s="46"/>
      <c r="K9906" s="46"/>
      <c r="L9906" s="46"/>
      <c r="M9906" s="46"/>
      <c r="N9906" s="46"/>
      <c r="O9906" s="46"/>
      <c r="P9906" s="46"/>
      <c r="Q9906" s="46"/>
      <c r="R9906" s="46"/>
    </row>
    <row r="9907" spans="1:18" s="47" customFormat="1" ht="15" customHeight="1" x14ac:dyDescent="0.25">
      <c r="A9907" s="53"/>
      <c r="B9907" s="44"/>
      <c r="C9907" s="82"/>
      <c r="D9907" s="74"/>
      <c r="E9907" s="54"/>
      <c r="F9907" s="54"/>
      <c r="G9907" s="54"/>
      <c r="H9907" s="46"/>
      <c r="I9907" s="46"/>
      <c r="J9907" s="46"/>
      <c r="K9907" s="46"/>
      <c r="L9907" s="46"/>
      <c r="M9907" s="46"/>
      <c r="N9907" s="46"/>
      <c r="O9907" s="46"/>
      <c r="P9907" s="46"/>
      <c r="Q9907" s="46"/>
      <c r="R9907" s="46"/>
    </row>
    <row r="9908" spans="1:18" s="47" customFormat="1" ht="15" customHeight="1" x14ac:dyDescent="0.25">
      <c r="A9908" s="53"/>
      <c r="B9908" s="44"/>
      <c r="C9908" s="82"/>
      <c r="D9908" s="74"/>
      <c r="E9908" s="54"/>
      <c r="F9908" s="54"/>
      <c r="G9908" s="54"/>
      <c r="H9908" s="46"/>
      <c r="I9908" s="46"/>
      <c r="J9908" s="46"/>
      <c r="K9908" s="46"/>
      <c r="L9908" s="46"/>
      <c r="M9908" s="46"/>
      <c r="N9908" s="46"/>
      <c r="O9908" s="46"/>
      <c r="P9908" s="46"/>
      <c r="Q9908" s="46"/>
      <c r="R9908" s="46"/>
    </row>
    <row r="9909" spans="1:18" s="47" customFormat="1" ht="15" customHeight="1" x14ac:dyDescent="0.25">
      <c r="A9909" s="53"/>
      <c r="B9909" s="44"/>
      <c r="C9909" s="82"/>
      <c r="D9909" s="74"/>
      <c r="E9909" s="54"/>
      <c r="F9909" s="54"/>
      <c r="G9909" s="54"/>
      <c r="H9909" s="46"/>
      <c r="I9909" s="46"/>
      <c r="J9909" s="46"/>
      <c r="K9909" s="46"/>
      <c r="L9909" s="46"/>
      <c r="M9909" s="46"/>
      <c r="N9909" s="46"/>
      <c r="O9909" s="46"/>
      <c r="P9909" s="46"/>
      <c r="Q9909" s="46"/>
      <c r="R9909" s="46"/>
    </row>
    <row r="9910" spans="1:18" s="47" customFormat="1" ht="15" customHeight="1" x14ac:dyDescent="0.25">
      <c r="A9910" s="53"/>
      <c r="B9910" s="44"/>
      <c r="C9910" s="82"/>
      <c r="D9910" s="74"/>
      <c r="E9910" s="54"/>
      <c r="F9910" s="54"/>
      <c r="G9910" s="54"/>
      <c r="H9910" s="46"/>
      <c r="I9910" s="46"/>
      <c r="J9910" s="46"/>
      <c r="K9910" s="46"/>
      <c r="L9910" s="46"/>
      <c r="M9910" s="46"/>
      <c r="N9910" s="46"/>
      <c r="O9910" s="46"/>
      <c r="P9910" s="46"/>
      <c r="Q9910" s="46"/>
      <c r="R9910" s="46"/>
    </row>
    <row r="9911" spans="1:18" s="47" customFormat="1" ht="15" customHeight="1" x14ac:dyDescent="0.25">
      <c r="A9911" s="53"/>
      <c r="B9911" s="44"/>
      <c r="C9911" s="82"/>
      <c r="D9911" s="74"/>
      <c r="E9911" s="54"/>
      <c r="F9911" s="54"/>
      <c r="G9911" s="54"/>
      <c r="H9911" s="46"/>
      <c r="I9911" s="46"/>
      <c r="J9911" s="46"/>
      <c r="K9911" s="46"/>
      <c r="L9911" s="46"/>
      <c r="M9911" s="46"/>
      <c r="N9911" s="46"/>
      <c r="O9911" s="46"/>
      <c r="P9911" s="46"/>
      <c r="Q9911" s="46"/>
      <c r="R9911" s="46"/>
    </row>
    <row r="9912" spans="1:18" s="47" customFormat="1" ht="15" customHeight="1" x14ac:dyDescent="0.25">
      <c r="A9912" s="53"/>
      <c r="B9912" s="44"/>
      <c r="C9912" s="82"/>
      <c r="D9912" s="74"/>
      <c r="E9912" s="54"/>
      <c r="F9912" s="54"/>
      <c r="G9912" s="54"/>
      <c r="H9912" s="46"/>
      <c r="I9912" s="46"/>
      <c r="J9912" s="46"/>
      <c r="K9912" s="46"/>
      <c r="L9912" s="46"/>
      <c r="M9912" s="46"/>
      <c r="N9912" s="46"/>
      <c r="O9912" s="46"/>
      <c r="P9912" s="46"/>
      <c r="Q9912" s="46"/>
      <c r="R9912" s="46"/>
    </row>
    <row r="9913" spans="1:18" s="47" customFormat="1" ht="15" customHeight="1" x14ac:dyDescent="0.25">
      <c r="A9913" s="53"/>
      <c r="B9913" s="44"/>
      <c r="C9913" s="82"/>
      <c r="D9913" s="74"/>
      <c r="E9913" s="54"/>
      <c r="F9913" s="54"/>
      <c r="G9913" s="54"/>
      <c r="H9913" s="46"/>
      <c r="I9913" s="46"/>
      <c r="J9913" s="46"/>
      <c r="K9913" s="46"/>
      <c r="L9913" s="46"/>
      <c r="M9913" s="46"/>
      <c r="N9913" s="46"/>
      <c r="O9913" s="46"/>
      <c r="P9913" s="46"/>
      <c r="Q9913" s="46"/>
      <c r="R9913" s="46"/>
    </row>
    <row r="9914" spans="1:18" s="47" customFormat="1" ht="15" customHeight="1" x14ac:dyDescent="0.25">
      <c r="A9914" s="53"/>
      <c r="B9914" s="44"/>
      <c r="C9914" s="82"/>
      <c r="D9914" s="74"/>
      <c r="E9914" s="54"/>
      <c r="F9914" s="54"/>
      <c r="G9914" s="54"/>
      <c r="H9914" s="46"/>
      <c r="I9914" s="46"/>
      <c r="J9914" s="46"/>
      <c r="K9914" s="46"/>
      <c r="L9914" s="46"/>
      <c r="M9914" s="46"/>
      <c r="N9914" s="46"/>
      <c r="O9914" s="46"/>
      <c r="P9914" s="46"/>
      <c r="Q9914" s="46"/>
      <c r="R9914" s="46"/>
    </row>
    <row r="9915" spans="1:18" s="47" customFormat="1" ht="15" customHeight="1" x14ac:dyDescent="0.25">
      <c r="A9915" s="53"/>
      <c r="B9915" s="44"/>
      <c r="C9915" s="82"/>
      <c r="D9915" s="74"/>
      <c r="E9915" s="54"/>
      <c r="F9915" s="54"/>
      <c r="G9915" s="54"/>
      <c r="H9915" s="46"/>
      <c r="I9915" s="46"/>
      <c r="J9915" s="46"/>
      <c r="K9915" s="46"/>
      <c r="L9915" s="46"/>
      <c r="M9915" s="46"/>
      <c r="N9915" s="46"/>
      <c r="O9915" s="46"/>
      <c r="P9915" s="46"/>
      <c r="Q9915" s="46"/>
      <c r="R9915" s="46"/>
    </row>
    <row r="9916" spans="1:18" s="47" customFormat="1" ht="15" customHeight="1" x14ac:dyDescent="0.25">
      <c r="A9916" s="53"/>
      <c r="B9916" s="44"/>
      <c r="C9916" s="82"/>
      <c r="D9916" s="74"/>
      <c r="E9916" s="54"/>
      <c r="F9916" s="54"/>
      <c r="G9916" s="54"/>
      <c r="H9916" s="46"/>
      <c r="I9916" s="46"/>
      <c r="J9916" s="46"/>
      <c r="K9916" s="46"/>
      <c r="L9916" s="46"/>
      <c r="M9916" s="46"/>
      <c r="N9916" s="46"/>
      <c r="O9916" s="46"/>
      <c r="P9916" s="46"/>
      <c r="Q9916" s="46"/>
      <c r="R9916" s="46"/>
    </row>
    <row r="9917" spans="1:18" s="47" customFormat="1" ht="15" customHeight="1" x14ac:dyDescent="0.25">
      <c r="A9917" s="53"/>
      <c r="B9917" s="44"/>
      <c r="C9917" s="82"/>
      <c r="D9917" s="74"/>
      <c r="E9917" s="54"/>
      <c r="F9917" s="54"/>
      <c r="G9917" s="54"/>
      <c r="H9917" s="46"/>
      <c r="I9917" s="46"/>
      <c r="J9917" s="46"/>
      <c r="K9917" s="46"/>
      <c r="L9917" s="46"/>
      <c r="M9917" s="46"/>
      <c r="N9917" s="46"/>
      <c r="O9917" s="46"/>
      <c r="P9917" s="46"/>
      <c r="Q9917" s="46"/>
      <c r="R9917" s="46"/>
    </row>
    <row r="9918" spans="1:18" s="47" customFormat="1" ht="15" customHeight="1" x14ac:dyDescent="0.25">
      <c r="A9918" s="53"/>
      <c r="B9918" s="44"/>
      <c r="C9918" s="82"/>
      <c r="D9918" s="74"/>
      <c r="E9918" s="54"/>
      <c r="F9918" s="54"/>
      <c r="G9918" s="54"/>
      <c r="H9918" s="46"/>
      <c r="I9918" s="46"/>
      <c r="J9918" s="46"/>
      <c r="K9918" s="46"/>
      <c r="L9918" s="46"/>
      <c r="M9918" s="46"/>
      <c r="N9918" s="46"/>
      <c r="O9918" s="46"/>
      <c r="P9918" s="46"/>
      <c r="Q9918" s="46"/>
      <c r="R9918" s="46"/>
    </row>
    <row r="9919" spans="1:18" s="47" customFormat="1" ht="15" customHeight="1" x14ac:dyDescent="0.25">
      <c r="A9919" s="53"/>
      <c r="B9919" s="44"/>
      <c r="C9919" s="82"/>
      <c r="D9919" s="74"/>
      <c r="E9919" s="54"/>
      <c r="F9919" s="54"/>
      <c r="G9919" s="54"/>
      <c r="H9919" s="46"/>
      <c r="I9919" s="46"/>
      <c r="J9919" s="46"/>
      <c r="K9919" s="46"/>
      <c r="L9919" s="46"/>
      <c r="M9919" s="46"/>
      <c r="N9919" s="46"/>
      <c r="O9919" s="46"/>
      <c r="P9919" s="46"/>
      <c r="Q9919" s="46"/>
      <c r="R9919" s="46"/>
    </row>
    <row r="9920" spans="1:18" s="47" customFormat="1" ht="15" customHeight="1" x14ac:dyDescent="0.25">
      <c r="A9920" s="53"/>
      <c r="B9920" s="44"/>
      <c r="C9920" s="82"/>
      <c r="D9920" s="74"/>
      <c r="E9920" s="54"/>
      <c r="F9920" s="54"/>
      <c r="G9920" s="54"/>
      <c r="H9920" s="46"/>
      <c r="I9920" s="46"/>
      <c r="J9920" s="46"/>
      <c r="K9920" s="46"/>
      <c r="L9920" s="46"/>
      <c r="M9920" s="46"/>
      <c r="N9920" s="46"/>
      <c r="O9920" s="46"/>
      <c r="P9920" s="46"/>
      <c r="Q9920" s="46"/>
      <c r="R9920" s="46"/>
    </row>
    <row r="9921" spans="1:18" s="47" customFormat="1" ht="15" customHeight="1" x14ac:dyDescent="0.25">
      <c r="A9921" s="53"/>
      <c r="B9921" s="44"/>
      <c r="C9921" s="82"/>
      <c r="D9921" s="74"/>
      <c r="E9921" s="54"/>
      <c r="F9921" s="54"/>
      <c r="G9921" s="54"/>
      <c r="H9921" s="46"/>
      <c r="I9921" s="46"/>
      <c r="J9921" s="46"/>
      <c r="K9921" s="46"/>
      <c r="L9921" s="46"/>
      <c r="M9921" s="46"/>
      <c r="N9921" s="46"/>
      <c r="O9921" s="46"/>
      <c r="P9921" s="46"/>
      <c r="Q9921" s="46"/>
      <c r="R9921" s="46"/>
    </row>
    <row r="9922" spans="1:18" s="47" customFormat="1" ht="15" customHeight="1" x14ac:dyDescent="0.25">
      <c r="A9922" s="53"/>
      <c r="B9922" s="44"/>
      <c r="C9922" s="82"/>
      <c r="D9922" s="74"/>
      <c r="E9922" s="54"/>
      <c r="F9922" s="54"/>
      <c r="G9922" s="54"/>
      <c r="H9922" s="46"/>
      <c r="I9922" s="46"/>
      <c r="J9922" s="46"/>
      <c r="K9922" s="46"/>
      <c r="L9922" s="46"/>
      <c r="M9922" s="46"/>
      <c r="N9922" s="46"/>
      <c r="O9922" s="46"/>
      <c r="P9922" s="46"/>
      <c r="Q9922" s="46"/>
      <c r="R9922" s="46"/>
    </row>
    <row r="9923" spans="1:18" s="47" customFormat="1" ht="15" customHeight="1" x14ac:dyDescent="0.25">
      <c r="A9923" s="53"/>
      <c r="B9923" s="44"/>
      <c r="C9923" s="82"/>
      <c r="D9923" s="74"/>
      <c r="E9923" s="54"/>
      <c r="F9923" s="54"/>
      <c r="G9923" s="54"/>
      <c r="H9923" s="46"/>
      <c r="I9923" s="46"/>
      <c r="J9923" s="46"/>
      <c r="K9923" s="46"/>
      <c r="L9923" s="46"/>
      <c r="M9923" s="46"/>
      <c r="N9923" s="46"/>
      <c r="O9923" s="46"/>
      <c r="P9923" s="46"/>
      <c r="Q9923" s="46"/>
      <c r="R9923" s="46"/>
    </row>
    <row r="9924" spans="1:18" s="47" customFormat="1" ht="15" customHeight="1" x14ac:dyDescent="0.25">
      <c r="A9924" s="53"/>
      <c r="B9924" s="44"/>
      <c r="C9924" s="82"/>
      <c r="D9924" s="74"/>
      <c r="E9924" s="54"/>
      <c r="F9924" s="54"/>
      <c r="G9924" s="54"/>
      <c r="H9924" s="46"/>
      <c r="I9924" s="46"/>
      <c r="J9924" s="46"/>
      <c r="K9924" s="46"/>
      <c r="L9924" s="46"/>
      <c r="M9924" s="46"/>
      <c r="N9924" s="46"/>
      <c r="O9924" s="46"/>
      <c r="P9924" s="46"/>
      <c r="Q9924" s="46"/>
      <c r="R9924" s="46"/>
    </row>
    <row r="9925" spans="1:18" s="47" customFormat="1" ht="15" customHeight="1" x14ac:dyDescent="0.25">
      <c r="A9925" s="53"/>
      <c r="B9925" s="44"/>
      <c r="C9925" s="82"/>
      <c r="D9925" s="74"/>
      <c r="E9925" s="54"/>
      <c r="F9925" s="54"/>
      <c r="G9925" s="54"/>
      <c r="H9925" s="46"/>
      <c r="I9925" s="46"/>
      <c r="J9925" s="46"/>
      <c r="K9925" s="46"/>
      <c r="L9925" s="46"/>
      <c r="M9925" s="46"/>
      <c r="N9925" s="46"/>
      <c r="O9925" s="46"/>
      <c r="P9925" s="46"/>
      <c r="Q9925" s="46"/>
      <c r="R9925" s="46"/>
    </row>
    <row r="9926" spans="1:18" s="47" customFormat="1" ht="15" customHeight="1" x14ac:dyDescent="0.25">
      <c r="A9926" s="53"/>
      <c r="B9926" s="44"/>
      <c r="C9926" s="82"/>
      <c r="D9926" s="74"/>
      <c r="E9926" s="54"/>
      <c r="F9926" s="54"/>
      <c r="G9926" s="54"/>
      <c r="H9926" s="46"/>
      <c r="I9926" s="46"/>
      <c r="J9926" s="46"/>
      <c r="K9926" s="46"/>
      <c r="L9926" s="46"/>
      <c r="M9926" s="46"/>
      <c r="N9926" s="46"/>
      <c r="O9926" s="46"/>
      <c r="P9926" s="46"/>
      <c r="Q9926" s="46"/>
      <c r="R9926" s="46"/>
    </row>
    <row r="9927" spans="1:18" s="47" customFormat="1" ht="15" customHeight="1" x14ac:dyDescent="0.25">
      <c r="A9927" s="53"/>
      <c r="B9927" s="44"/>
      <c r="C9927" s="82"/>
      <c r="D9927" s="74"/>
      <c r="E9927" s="54"/>
      <c r="F9927" s="54"/>
      <c r="G9927" s="54"/>
      <c r="H9927" s="46"/>
      <c r="I9927" s="46"/>
      <c r="J9927" s="46"/>
      <c r="K9927" s="46"/>
      <c r="L9927" s="46"/>
      <c r="M9927" s="46"/>
      <c r="N9927" s="46"/>
      <c r="O9927" s="46"/>
      <c r="P9927" s="46"/>
      <c r="Q9927" s="46"/>
      <c r="R9927" s="46"/>
    </row>
    <row r="9928" spans="1:18" s="47" customFormat="1" ht="15" customHeight="1" x14ac:dyDescent="0.25">
      <c r="A9928" s="53"/>
      <c r="B9928" s="44"/>
      <c r="C9928" s="82"/>
      <c r="D9928" s="74"/>
      <c r="E9928" s="54"/>
      <c r="F9928" s="54"/>
      <c r="G9928" s="54"/>
      <c r="H9928" s="46"/>
      <c r="I9928" s="46"/>
      <c r="J9928" s="46"/>
      <c r="K9928" s="46"/>
      <c r="L9928" s="46"/>
      <c r="M9928" s="46"/>
      <c r="N9928" s="46"/>
      <c r="O9928" s="46"/>
      <c r="P9928" s="46"/>
      <c r="Q9928" s="46"/>
      <c r="R9928" s="46"/>
    </row>
    <row r="9929" spans="1:18" s="47" customFormat="1" ht="15" customHeight="1" x14ac:dyDescent="0.25">
      <c r="A9929" s="53"/>
      <c r="B9929" s="44"/>
      <c r="C9929" s="82"/>
      <c r="D9929" s="74"/>
      <c r="E9929" s="54"/>
      <c r="F9929" s="54"/>
      <c r="G9929" s="54"/>
      <c r="H9929" s="46"/>
      <c r="I9929" s="46"/>
      <c r="J9929" s="46"/>
      <c r="K9929" s="46"/>
      <c r="L9929" s="46"/>
      <c r="M9929" s="46"/>
      <c r="N9929" s="46"/>
      <c r="O9929" s="46"/>
      <c r="P9929" s="46"/>
      <c r="Q9929" s="46"/>
      <c r="R9929" s="46"/>
    </row>
    <row r="9930" spans="1:18" s="47" customFormat="1" ht="15" customHeight="1" x14ac:dyDescent="0.25">
      <c r="A9930" s="53"/>
      <c r="B9930" s="44"/>
      <c r="C9930" s="82"/>
      <c r="D9930" s="74"/>
      <c r="E9930" s="54"/>
      <c r="F9930" s="54"/>
      <c r="G9930" s="54"/>
      <c r="H9930" s="46"/>
      <c r="I9930" s="46"/>
      <c r="J9930" s="46"/>
      <c r="K9930" s="46"/>
      <c r="L9930" s="46"/>
      <c r="M9930" s="46"/>
      <c r="N9930" s="46"/>
      <c r="O9930" s="46"/>
      <c r="P9930" s="46"/>
      <c r="Q9930" s="46"/>
      <c r="R9930" s="46"/>
    </row>
    <row r="9931" spans="1:18" s="47" customFormat="1" ht="15" customHeight="1" x14ac:dyDescent="0.25">
      <c r="A9931" s="53"/>
      <c r="B9931" s="44"/>
      <c r="C9931" s="82"/>
      <c r="D9931" s="74"/>
      <c r="E9931" s="54"/>
      <c r="F9931" s="54"/>
      <c r="G9931" s="54"/>
      <c r="H9931" s="46"/>
      <c r="I9931" s="46"/>
      <c r="J9931" s="46"/>
      <c r="K9931" s="46"/>
      <c r="L9931" s="46"/>
      <c r="M9931" s="46"/>
      <c r="N9931" s="46"/>
      <c r="O9931" s="46"/>
      <c r="P9931" s="46"/>
      <c r="Q9931" s="46"/>
      <c r="R9931" s="46"/>
    </row>
    <row r="9932" spans="1:18" s="47" customFormat="1" ht="15" customHeight="1" x14ac:dyDescent="0.25">
      <c r="A9932" s="53"/>
      <c r="B9932" s="44"/>
      <c r="C9932" s="82"/>
      <c r="D9932" s="74"/>
      <c r="E9932" s="54"/>
      <c r="F9932" s="54"/>
      <c r="G9932" s="54"/>
      <c r="H9932" s="46"/>
      <c r="I9932" s="46"/>
      <c r="J9932" s="46"/>
      <c r="K9932" s="46"/>
      <c r="L9932" s="46"/>
      <c r="M9932" s="46"/>
      <c r="N9932" s="46"/>
      <c r="O9932" s="46"/>
      <c r="P9932" s="46"/>
      <c r="Q9932" s="46"/>
      <c r="R9932" s="46"/>
    </row>
    <row r="9933" spans="1:18" s="47" customFormat="1" ht="15" customHeight="1" x14ac:dyDescent="0.25">
      <c r="A9933" s="53"/>
      <c r="B9933" s="44"/>
      <c r="C9933" s="82"/>
      <c r="D9933" s="74"/>
      <c r="E9933" s="54"/>
      <c r="F9933" s="54"/>
      <c r="G9933" s="54"/>
      <c r="H9933" s="46"/>
      <c r="I9933" s="46"/>
      <c r="J9933" s="46"/>
      <c r="K9933" s="46"/>
      <c r="L9933" s="46"/>
      <c r="M9933" s="46"/>
      <c r="N9933" s="46"/>
      <c r="O9933" s="46"/>
      <c r="P9933" s="46"/>
      <c r="Q9933" s="46"/>
      <c r="R9933" s="46"/>
    </row>
    <row r="9934" spans="1:18" s="47" customFormat="1" ht="15" customHeight="1" x14ac:dyDescent="0.25">
      <c r="A9934" s="53"/>
      <c r="B9934" s="44"/>
      <c r="C9934" s="82"/>
      <c r="D9934" s="74"/>
      <c r="E9934" s="54"/>
      <c r="F9934" s="54"/>
      <c r="G9934" s="54"/>
      <c r="H9934" s="46"/>
      <c r="I9934" s="46"/>
      <c r="J9934" s="46"/>
      <c r="K9934" s="46"/>
      <c r="L9934" s="46"/>
      <c r="M9934" s="46"/>
      <c r="N9934" s="46"/>
      <c r="O9934" s="46"/>
      <c r="P9934" s="46"/>
      <c r="Q9934" s="46"/>
      <c r="R9934" s="46"/>
    </row>
    <row r="9935" spans="1:18" s="47" customFormat="1" ht="15" customHeight="1" x14ac:dyDescent="0.25">
      <c r="A9935" s="53"/>
      <c r="B9935" s="44"/>
      <c r="C9935" s="82"/>
      <c r="D9935" s="74"/>
      <c r="E9935" s="54"/>
      <c r="F9935" s="54"/>
      <c r="G9935" s="54"/>
      <c r="H9935" s="46"/>
      <c r="I9935" s="46"/>
      <c r="J9935" s="46"/>
      <c r="K9935" s="46"/>
      <c r="L9935" s="46"/>
      <c r="M9935" s="46"/>
      <c r="N9935" s="46"/>
      <c r="O9935" s="46"/>
      <c r="P9935" s="46"/>
      <c r="Q9935" s="46"/>
      <c r="R9935" s="46"/>
    </row>
    <row r="9936" spans="1:18" s="47" customFormat="1" ht="15" customHeight="1" x14ac:dyDescent="0.25">
      <c r="A9936" s="53"/>
      <c r="B9936" s="44"/>
      <c r="C9936" s="82"/>
      <c r="D9936" s="74"/>
      <c r="E9936" s="54"/>
      <c r="F9936" s="54"/>
      <c r="G9936" s="54"/>
      <c r="H9936" s="46"/>
      <c r="I9936" s="46"/>
      <c r="J9936" s="46"/>
      <c r="K9936" s="46"/>
      <c r="L9936" s="46"/>
      <c r="M9936" s="46"/>
      <c r="N9936" s="46"/>
      <c r="O9936" s="46"/>
      <c r="P9936" s="46"/>
      <c r="Q9936" s="46"/>
      <c r="R9936" s="46"/>
    </row>
    <row r="9937" spans="1:18" s="47" customFormat="1" ht="15" customHeight="1" x14ac:dyDescent="0.25">
      <c r="A9937" s="53"/>
      <c r="B9937" s="44"/>
      <c r="C9937" s="82"/>
      <c r="D9937" s="74"/>
      <c r="E9937" s="54"/>
      <c r="F9937" s="54"/>
      <c r="G9937" s="54"/>
      <c r="H9937" s="46"/>
      <c r="I9937" s="46"/>
      <c r="J9937" s="46"/>
      <c r="K9937" s="46"/>
      <c r="L9937" s="46"/>
      <c r="M9937" s="46"/>
      <c r="N9937" s="46"/>
      <c r="O9937" s="46"/>
      <c r="P9937" s="46"/>
      <c r="Q9937" s="46"/>
      <c r="R9937" s="46"/>
    </row>
    <row r="9938" spans="1:18" s="47" customFormat="1" ht="15" customHeight="1" x14ac:dyDescent="0.25">
      <c r="A9938" s="53"/>
      <c r="B9938" s="44"/>
      <c r="C9938" s="82"/>
      <c r="D9938" s="74"/>
      <c r="E9938" s="54"/>
      <c r="F9938" s="54"/>
      <c r="G9938" s="54"/>
      <c r="H9938" s="46"/>
      <c r="I9938" s="46"/>
      <c r="J9938" s="46"/>
      <c r="K9938" s="46"/>
      <c r="L9938" s="46"/>
      <c r="M9938" s="46"/>
      <c r="N9938" s="46"/>
      <c r="O9938" s="46"/>
      <c r="P9938" s="46"/>
      <c r="Q9938" s="46"/>
      <c r="R9938" s="46"/>
    </row>
    <row r="9939" spans="1:18" s="47" customFormat="1" ht="15" customHeight="1" x14ac:dyDescent="0.25">
      <c r="A9939" s="53"/>
      <c r="B9939" s="44"/>
      <c r="C9939" s="82"/>
      <c r="D9939" s="74"/>
      <c r="E9939" s="54"/>
      <c r="F9939" s="54"/>
      <c r="G9939" s="54"/>
      <c r="H9939" s="46"/>
      <c r="I9939" s="46"/>
      <c r="J9939" s="46"/>
      <c r="K9939" s="46"/>
      <c r="L9939" s="46"/>
      <c r="M9939" s="46"/>
      <c r="N9939" s="46"/>
      <c r="O9939" s="46"/>
      <c r="P9939" s="46"/>
      <c r="Q9939" s="46"/>
      <c r="R9939" s="46"/>
    </row>
    <row r="9940" spans="1:18" s="47" customFormat="1" ht="15" customHeight="1" x14ac:dyDescent="0.25">
      <c r="A9940" s="53"/>
      <c r="B9940" s="44"/>
      <c r="C9940" s="82"/>
      <c r="D9940" s="74"/>
      <c r="E9940" s="54"/>
      <c r="F9940" s="54"/>
      <c r="G9940" s="54"/>
      <c r="H9940" s="46"/>
      <c r="I9940" s="46"/>
      <c r="J9940" s="46"/>
      <c r="K9940" s="46"/>
      <c r="L9940" s="46"/>
      <c r="M9940" s="46"/>
      <c r="N9940" s="46"/>
      <c r="O9940" s="46"/>
      <c r="P9940" s="46"/>
      <c r="Q9940" s="46"/>
      <c r="R9940" s="46"/>
    </row>
    <row r="9941" spans="1:18" s="47" customFormat="1" ht="15" customHeight="1" x14ac:dyDescent="0.25">
      <c r="A9941" s="53"/>
      <c r="B9941" s="44"/>
      <c r="C9941" s="82"/>
      <c r="D9941" s="74"/>
      <c r="E9941" s="54"/>
      <c r="F9941" s="54"/>
      <c r="G9941" s="54"/>
      <c r="H9941" s="46"/>
      <c r="I9941" s="46"/>
      <c r="J9941" s="46"/>
      <c r="K9941" s="46"/>
      <c r="L9941" s="46"/>
      <c r="M9941" s="46"/>
      <c r="N9941" s="46"/>
      <c r="O9941" s="46"/>
      <c r="P9941" s="46"/>
      <c r="Q9941" s="46"/>
      <c r="R9941" s="46"/>
    </row>
    <row r="9942" spans="1:18" s="47" customFormat="1" ht="15" customHeight="1" x14ac:dyDescent="0.25">
      <c r="A9942" s="53"/>
      <c r="B9942" s="44"/>
      <c r="C9942" s="82"/>
      <c r="D9942" s="74"/>
      <c r="E9942" s="54"/>
      <c r="F9942" s="54"/>
      <c r="G9942" s="54"/>
      <c r="H9942" s="46"/>
      <c r="I9942" s="46"/>
      <c r="J9942" s="46"/>
      <c r="K9942" s="46"/>
      <c r="L9942" s="46"/>
      <c r="M9942" s="46"/>
      <c r="N9942" s="46"/>
      <c r="O9942" s="46"/>
      <c r="P9942" s="46"/>
      <c r="Q9942" s="46"/>
      <c r="R9942" s="46"/>
    </row>
    <row r="9943" spans="1:18" s="47" customFormat="1" ht="15" customHeight="1" x14ac:dyDescent="0.25">
      <c r="A9943" s="53"/>
      <c r="B9943" s="44"/>
      <c r="C9943" s="82"/>
      <c r="D9943" s="74"/>
      <c r="E9943" s="54"/>
      <c r="F9943" s="54"/>
      <c r="G9943" s="54"/>
      <c r="H9943" s="46"/>
      <c r="I9943" s="46"/>
      <c r="J9943" s="46"/>
      <c r="K9943" s="46"/>
      <c r="L9943" s="46"/>
      <c r="M9943" s="46"/>
      <c r="N9943" s="46"/>
      <c r="O9943" s="46"/>
      <c r="P9943" s="46"/>
      <c r="Q9943" s="46"/>
      <c r="R9943" s="46"/>
    </row>
    <row r="9944" spans="1:18" s="47" customFormat="1" ht="15" customHeight="1" x14ac:dyDescent="0.25">
      <c r="A9944" s="53"/>
      <c r="B9944" s="44"/>
      <c r="C9944" s="82"/>
      <c r="D9944" s="74"/>
      <c r="E9944" s="54"/>
      <c r="F9944" s="54"/>
      <c r="G9944" s="54"/>
      <c r="H9944" s="46"/>
      <c r="I9944" s="46"/>
      <c r="J9944" s="46"/>
      <c r="K9944" s="46"/>
      <c r="L9944" s="46"/>
      <c r="M9944" s="46"/>
      <c r="N9944" s="46"/>
      <c r="O9944" s="46"/>
      <c r="P9944" s="46"/>
      <c r="Q9944" s="46"/>
      <c r="R9944" s="46"/>
    </row>
    <row r="9945" spans="1:18" s="47" customFormat="1" ht="15" customHeight="1" x14ac:dyDescent="0.25">
      <c r="A9945" s="53"/>
      <c r="B9945" s="44"/>
      <c r="C9945" s="82"/>
      <c r="D9945" s="74"/>
      <c r="E9945" s="54"/>
      <c r="F9945" s="54"/>
      <c r="G9945" s="54"/>
      <c r="H9945" s="46"/>
      <c r="I9945" s="46"/>
      <c r="J9945" s="46"/>
      <c r="K9945" s="46"/>
      <c r="L9945" s="46"/>
      <c r="M9945" s="46"/>
      <c r="N9945" s="46"/>
      <c r="O9945" s="46"/>
      <c r="P9945" s="46"/>
      <c r="Q9945" s="46"/>
      <c r="R9945" s="46"/>
    </row>
    <row r="9946" spans="1:18" s="47" customFormat="1" ht="15" customHeight="1" x14ac:dyDescent="0.25">
      <c r="A9946" s="53"/>
      <c r="B9946" s="44"/>
      <c r="C9946" s="82"/>
      <c r="D9946" s="74"/>
      <c r="E9946" s="54"/>
      <c r="F9946" s="54"/>
      <c r="G9946" s="54"/>
      <c r="H9946" s="46"/>
      <c r="I9946" s="46"/>
      <c r="J9946" s="46"/>
      <c r="K9946" s="46"/>
      <c r="L9946" s="46"/>
      <c r="M9946" s="46"/>
      <c r="N9946" s="46"/>
      <c r="O9946" s="46"/>
      <c r="P9946" s="46"/>
      <c r="Q9946" s="46"/>
      <c r="R9946" s="46"/>
    </row>
    <row r="9947" spans="1:18" s="47" customFormat="1" ht="15" customHeight="1" x14ac:dyDescent="0.25">
      <c r="A9947" s="53"/>
      <c r="B9947" s="44"/>
      <c r="C9947" s="82"/>
      <c r="D9947" s="74"/>
      <c r="E9947" s="54"/>
      <c r="F9947" s="54"/>
      <c r="G9947" s="54"/>
      <c r="H9947" s="46"/>
      <c r="I9947" s="46"/>
      <c r="J9947" s="46"/>
      <c r="K9947" s="46"/>
      <c r="L9947" s="46"/>
      <c r="M9947" s="46"/>
      <c r="N9947" s="46"/>
      <c r="O9947" s="46"/>
      <c r="P9947" s="46"/>
      <c r="Q9947" s="46"/>
      <c r="R9947" s="46"/>
    </row>
    <row r="9948" spans="1:18" s="47" customFormat="1" ht="15" customHeight="1" x14ac:dyDescent="0.25">
      <c r="A9948" s="53"/>
      <c r="B9948" s="44"/>
      <c r="C9948" s="82"/>
      <c r="D9948" s="74"/>
      <c r="E9948" s="54"/>
      <c r="F9948" s="54"/>
      <c r="G9948" s="54"/>
      <c r="H9948" s="46"/>
      <c r="I9948" s="46"/>
      <c r="J9948" s="46"/>
      <c r="K9948" s="46"/>
      <c r="L9948" s="46"/>
      <c r="M9948" s="46"/>
      <c r="N9948" s="46"/>
      <c r="O9948" s="46"/>
      <c r="P9948" s="46"/>
      <c r="Q9948" s="46"/>
      <c r="R9948" s="46"/>
    </row>
    <row r="9949" spans="1:18" s="47" customFormat="1" ht="15" customHeight="1" x14ac:dyDescent="0.25">
      <c r="A9949" s="53"/>
      <c r="B9949" s="44"/>
      <c r="C9949" s="82"/>
      <c r="D9949" s="74"/>
      <c r="E9949" s="54"/>
      <c r="F9949" s="54"/>
      <c r="G9949" s="54"/>
      <c r="H9949" s="46"/>
      <c r="I9949" s="46"/>
      <c r="J9949" s="46"/>
      <c r="K9949" s="46"/>
      <c r="L9949" s="46"/>
      <c r="M9949" s="46"/>
      <c r="N9949" s="46"/>
      <c r="O9949" s="46"/>
      <c r="P9949" s="46"/>
      <c r="Q9949" s="46"/>
      <c r="R9949" s="46"/>
    </row>
    <row r="9950" spans="1:18" s="47" customFormat="1" ht="15" customHeight="1" x14ac:dyDescent="0.25">
      <c r="A9950" s="53"/>
      <c r="B9950" s="44"/>
      <c r="C9950" s="82"/>
      <c r="D9950" s="74"/>
      <c r="E9950" s="54"/>
      <c r="F9950" s="54"/>
      <c r="G9950" s="54"/>
      <c r="H9950" s="46"/>
      <c r="I9950" s="46"/>
      <c r="J9950" s="46"/>
      <c r="K9950" s="46"/>
      <c r="L9950" s="46"/>
      <c r="M9950" s="46"/>
      <c r="N9950" s="46"/>
      <c r="O9950" s="46"/>
      <c r="P9950" s="46"/>
      <c r="Q9950" s="46"/>
      <c r="R9950" s="46"/>
    </row>
    <row r="9951" spans="1:18" s="47" customFormat="1" ht="15" customHeight="1" x14ac:dyDescent="0.25">
      <c r="A9951" s="53"/>
      <c r="B9951" s="44"/>
      <c r="C9951" s="82"/>
      <c r="D9951" s="74"/>
      <c r="E9951" s="54"/>
      <c r="F9951" s="54"/>
      <c r="G9951" s="54"/>
      <c r="H9951" s="46"/>
      <c r="I9951" s="46"/>
      <c r="J9951" s="46"/>
      <c r="K9951" s="46"/>
      <c r="L9951" s="46"/>
      <c r="M9951" s="46"/>
      <c r="N9951" s="46"/>
      <c r="O9951" s="46"/>
      <c r="P9951" s="46"/>
      <c r="Q9951" s="46"/>
      <c r="R9951" s="46"/>
    </row>
    <row r="9952" spans="1:18" s="47" customFormat="1" ht="15" customHeight="1" x14ac:dyDescent="0.25">
      <c r="A9952" s="53"/>
      <c r="B9952" s="44"/>
      <c r="C9952" s="82"/>
      <c r="D9952" s="74"/>
      <c r="E9952" s="54"/>
      <c r="F9952" s="54"/>
      <c r="G9952" s="54"/>
      <c r="H9952" s="46"/>
      <c r="I9952" s="46"/>
      <c r="J9952" s="46"/>
      <c r="K9952" s="46"/>
      <c r="L9952" s="46"/>
      <c r="M9952" s="46"/>
      <c r="N9952" s="46"/>
      <c r="O9952" s="46"/>
      <c r="P9952" s="46"/>
      <c r="Q9952" s="46"/>
      <c r="R9952" s="46"/>
    </row>
    <row r="9953" spans="1:18" s="47" customFormat="1" ht="15" customHeight="1" x14ac:dyDescent="0.25">
      <c r="A9953" s="53"/>
      <c r="B9953" s="44"/>
      <c r="C9953" s="82"/>
      <c r="D9953" s="74"/>
      <c r="E9953" s="54"/>
      <c r="F9953" s="54"/>
      <c r="G9953" s="54"/>
      <c r="H9953" s="46"/>
      <c r="I9953" s="46"/>
      <c r="J9953" s="46"/>
      <c r="K9953" s="46"/>
      <c r="L9953" s="46"/>
      <c r="M9953" s="46"/>
      <c r="N9953" s="46"/>
      <c r="O9953" s="46"/>
      <c r="P9953" s="46"/>
      <c r="Q9953" s="46"/>
      <c r="R9953" s="46"/>
    </row>
    <row r="9954" spans="1:18" s="47" customFormat="1" ht="15" customHeight="1" x14ac:dyDescent="0.25">
      <c r="A9954" s="53"/>
      <c r="B9954" s="44"/>
      <c r="C9954" s="82"/>
      <c r="D9954" s="74"/>
      <c r="E9954" s="54"/>
      <c r="F9954" s="54"/>
      <c r="G9954" s="54"/>
      <c r="H9954" s="46"/>
      <c r="I9954" s="46"/>
      <c r="J9954" s="46"/>
      <c r="K9954" s="46"/>
      <c r="L9954" s="46"/>
      <c r="M9954" s="46"/>
      <c r="N9954" s="46"/>
      <c r="O9954" s="46"/>
      <c r="P9954" s="46"/>
      <c r="Q9954" s="46"/>
      <c r="R9954" s="46"/>
    </row>
    <row r="9955" spans="1:18" s="47" customFormat="1" ht="15" customHeight="1" x14ac:dyDescent="0.25">
      <c r="A9955" s="53"/>
      <c r="B9955" s="44"/>
      <c r="C9955" s="82"/>
      <c r="D9955" s="74"/>
      <c r="E9955" s="54"/>
      <c r="F9955" s="54"/>
      <c r="G9955" s="54"/>
      <c r="H9955" s="46"/>
      <c r="I9955" s="46"/>
      <c r="J9955" s="46"/>
      <c r="K9955" s="46"/>
      <c r="L9955" s="46"/>
      <c r="M9955" s="46"/>
      <c r="N9955" s="46"/>
      <c r="O9955" s="46"/>
      <c r="P9955" s="46"/>
      <c r="Q9955" s="46"/>
      <c r="R9955" s="46"/>
    </row>
    <row r="9956" spans="1:18" s="47" customFormat="1" ht="15" customHeight="1" x14ac:dyDescent="0.25">
      <c r="A9956" s="53"/>
      <c r="B9956" s="44"/>
      <c r="C9956" s="82"/>
      <c r="D9956" s="74"/>
      <c r="E9956" s="54"/>
      <c r="F9956" s="54"/>
      <c r="G9956" s="54"/>
      <c r="H9956" s="46"/>
      <c r="I9956" s="46"/>
      <c r="J9956" s="46"/>
      <c r="K9956" s="46"/>
      <c r="L9956" s="46"/>
      <c r="M9956" s="46"/>
      <c r="N9956" s="46"/>
      <c r="O9956" s="46"/>
      <c r="P9956" s="46"/>
      <c r="Q9956" s="46"/>
      <c r="R9956" s="46"/>
    </row>
    <row r="9957" spans="1:18" s="47" customFormat="1" ht="15" customHeight="1" x14ac:dyDescent="0.25">
      <c r="A9957" s="53"/>
      <c r="B9957" s="44"/>
      <c r="C9957" s="82"/>
      <c r="D9957" s="74"/>
      <c r="E9957" s="54"/>
      <c r="F9957" s="54"/>
      <c r="G9957" s="54"/>
      <c r="H9957" s="46"/>
      <c r="I9957" s="46"/>
      <c r="J9957" s="46"/>
      <c r="K9957" s="46"/>
      <c r="L9957" s="46"/>
      <c r="M9957" s="46"/>
      <c r="N9957" s="46"/>
      <c r="O9957" s="46"/>
      <c r="P9957" s="46"/>
      <c r="Q9957" s="46"/>
      <c r="R9957" s="46"/>
    </row>
    <row r="9958" spans="1:18" s="47" customFormat="1" ht="15" customHeight="1" x14ac:dyDescent="0.25">
      <c r="A9958" s="53"/>
      <c r="B9958" s="44"/>
      <c r="C9958" s="82"/>
      <c r="D9958" s="74"/>
      <c r="E9958" s="54"/>
      <c r="F9958" s="54"/>
      <c r="G9958" s="54"/>
      <c r="H9958" s="46"/>
      <c r="I9958" s="46"/>
      <c r="J9958" s="46"/>
      <c r="K9958" s="46"/>
      <c r="L9958" s="46"/>
      <c r="M9958" s="46"/>
      <c r="N9958" s="46"/>
      <c r="O9958" s="46"/>
      <c r="P9958" s="46"/>
      <c r="Q9958" s="46"/>
      <c r="R9958" s="46"/>
    </row>
    <row r="9959" spans="1:18" s="47" customFormat="1" ht="15" customHeight="1" x14ac:dyDescent="0.25">
      <c r="A9959" s="53"/>
      <c r="B9959" s="44"/>
      <c r="C9959" s="82"/>
      <c r="D9959" s="74"/>
      <c r="E9959" s="54"/>
      <c r="F9959" s="54"/>
      <c r="G9959" s="54"/>
      <c r="H9959" s="46"/>
      <c r="I9959" s="46"/>
      <c r="J9959" s="46"/>
      <c r="K9959" s="46"/>
      <c r="L9959" s="46"/>
      <c r="M9959" s="46"/>
      <c r="N9959" s="46"/>
      <c r="O9959" s="46"/>
      <c r="P9959" s="46"/>
      <c r="Q9959" s="46"/>
      <c r="R9959" s="46"/>
    </row>
    <row r="9960" spans="1:18" s="47" customFormat="1" ht="15" customHeight="1" x14ac:dyDescent="0.25">
      <c r="A9960" s="53"/>
      <c r="B9960" s="44"/>
      <c r="C9960" s="82"/>
      <c r="D9960" s="74"/>
      <c r="E9960" s="54"/>
      <c r="F9960" s="54"/>
      <c r="G9960" s="54"/>
      <c r="H9960" s="46"/>
      <c r="I9960" s="46"/>
      <c r="J9960" s="46"/>
      <c r="K9960" s="46"/>
      <c r="L9960" s="46"/>
      <c r="M9960" s="46"/>
      <c r="N9960" s="46"/>
      <c r="O9960" s="46"/>
      <c r="P9960" s="46"/>
      <c r="Q9960" s="46"/>
      <c r="R9960" s="46"/>
    </row>
    <row r="9961" spans="1:18" s="47" customFormat="1" ht="15" customHeight="1" x14ac:dyDescent="0.25">
      <c r="A9961" s="53"/>
      <c r="B9961" s="44"/>
      <c r="C9961" s="82"/>
      <c r="D9961" s="74"/>
      <c r="E9961" s="54"/>
      <c r="F9961" s="54"/>
      <c r="G9961" s="54"/>
      <c r="H9961" s="46"/>
      <c r="I9961" s="46"/>
      <c r="J9961" s="46"/>
      <c r="K9961" s="46"/>
      <c r="L9961" s="46"/>
      <c r="M9961" s="46"/>
      <c r="N9961" s="46"/>
      <c r="O9961" s="46"/>
      <c r="P9961" s="46"/>
      <c r="Q9961" s="46"/>
      <c r="R9961" s="46"/>
    </row>
    <row r="9962" spans="1:18" s="47" customFormat="1" ht="15" customHeight="1" x14ac:dyDescent="0.25">
      <c r="A9962" s="53"/>
      <c r="B9962" s="44"/>
      <c r="C9962" s="82"/>
      <c r="D9962" s="74"/>
      <c r="E9962" s="54"/>
      <c r="F9962" s="54"/>
      <c r="G9962" s="54"/>
      <c r="H9962" s="46"/>
      <c r="I9962" s="46"/>
      <c r="J9962" s="46"/>
      <c r="K9962" s="46"/>
      <c r="L9962" s="46"/>
      <c r="M9962" s="46"/>
      <c r="N9962" s="46"/>
      <c r="O9962" s="46"/>
      <c r="P9962" s="46"/>
      <c r="Q9962" s="46"/>
      <c r="R9962" s="46"/>
    </row>
    <row r="9963" spans="1:18" s="47" customFormat="1" ht="15" customHeight="1" x14ac:dyDescent="0.25">
      <c r="A9963" s="53"/>
      <c r="B9963" s="44"/>
      <c r="C9963" s="82"/>
      <c r="D9963" s="74"/>
      <c r="E9963" s="54"/>
      <c r="F9963" s="54"/>
      <c r="G9963" s="54"/>
      <c r="H9963" s="46"/>
      <c r="I9963" s="46"/>
      <c r="J9963" s="46"/>
      <c r="K9963" s="46"/>
      <c r="L9963" s="46"/>
      <c r="M9963" s="46"/>
      <c r="N9963" s="46"/>
      <c r="O9963" s="46"/>
      <c r="P9963" s="46"/>
      <c r="Q9963" s="46"/>
      <c r="R9963" s="46"/>
    </row>
    <row r="9964" spans="1:18" s="47" customFormat="1" ht="15" customHeight="1" x14ac:dyDescent="0.25">
      <c r="A9964" s="53"/>
      <c r="B9964" s="44"/>
      <c r="C9964" s="82"/>
      <c r="D9964" s="74"/>
      <c r="E9964" s="54"/>
      <c r="F9964" s="54"/>
      <c r="G9964" s="54"/>
      <c r="H9964" s="46"/>
      <c r="I9964" s="46"/>
      <c r="J9964" s="46"/>
      <c r="K9964" s="46"/>
      <c r="L9964" s="46"/>
      <c r="M9964" s="46"/>
      <c r="N9964" s="46"/>
      <c r="O9964" s="46"/>
      <c r="P9964" s="46"/>
      <c r="Q9964" s="46"/>
      <c r="R9964" s="46"/>
    </row>
    <row r="9965" spans="1:18" s="47" customFormat="1" ht="15" customHeight="1" x14ac:dyDescent="0.25">
      <c r="A9965" s="53"/>
      <c r="B9965" s="44"/>
      <c r="C9965" s="82"/>
      <c r="D9965" s="74"/>
      <c r="E9965" s="54"/>
      <c r="F9965" s="54"/>
      <c r="G9965" s="54"/>
      <c r="H9965" s="46"/>
      <c r="I9965" s="46"/>
      <c r="J9965" s="46"/>
      <c r="K9965" s="46"/>
      <c r="L9965" s="46"/>
      <c r="M9965" s="46"/>
      <c r="N9965" s="46"/>
      <c r="O9965" s="46"/>
      <c r="P9965" s="46"/>
      <c r="Q9965" s="46"/>
      <c r="R9965" s="46"/>
    </row>
    <row r="9966" spans="1:18" s="47" customFormat="1" ht="15" customHeight="1" x14ac:dyDescent="0.25">
      <c r="A9966" s="53"/>
      <c r="B9966" s="44"/>
      <c r="C9966" s="82"/>
      <c r="D9966" s="74"/>
      <c r="E9966" s="54"/>
      <c r="F9966" s="54"/>
      <c r="G9966" s="54"/>
      <c r="H9966" s="46"/>
      <c r="I9966" s="46"/>
      <c r="J9966" s="46"/>
      <c r="K9966" s="46"/>
      <c r="L9966" s="46"/>
      <c r="M9966" s="46"/>
      <c r="N9966" s="46"/>
      <c r="O9966" s="46"/>
      <c r="P9966" s="46"/>
      <c r="Q9966" s="46"/>
      <c r="R9966" s="46"/>
    </row>
    <row r="9967" spans="1:18" s="47" customFormat="1" ht="15" customHeight="1" x14ac:dyDescent="0.25">
      <c r="A9967" s="53"/>
      <c r="B9967" s="44"/>
      <c r="C9967" s="82"/>
      <c r="D9967" s="74"/>
      <c r="E9967" s="54"/>
      <c r="F9967" s="54"/>
      <c r="G9967" s="54"/>
      <c r="H9967" s="46"/>
      <c r="I9967" s="46"/>
      <c r="J9967" s="46"/>
      <c r="K9967" s="46"/>
      <c r="L9967" s="46"/>
      <c r="M9967" s="46"/>
      <c r="N9967" s="46"/>
      <c r="O9967" s="46"/>
      <c r="P9967" s="46"/>
      <c r="Q9967" s="46"/>
      <c r="R9967" s="46"/>
    </row>
    <row r="9968" spans="1:18" s="47" customFormat="1" ht="15" customHeight="1" x14ac:dyDescent="0.25">
      <c r="A9968" s="53"/>
      <c r="B9968" s="44"/>
      <c r="C9968" s="82"/>
      <c r="D9968" s="74"/>
      <c r="E9968" s="54"/>
      <c r="F9968" s="54"/>
      <c r="G9968" s="54"/>
      <c r="H9968" s="46"/>
      <c r="I9968" s="46"/>
      <c r="J9968" s="46"/>
      <c r="K9968" s="46"/>
      <c r="L9968" s="46"/>
      <c r="M9968" s="46"/>
      <c r="N9968" s="46"/>
      <c r="O9968" s="46"/>
      <c r="P9968" s="46"/>
      <c r="Q9968" s="46"/>
      <c r="R9968" s="46"/>
    </row>
    <row r="9969" spans="1:18" s="47" customFormat="1" ht="15" customHeight="1" x14ac:dyDescent="0.25">
      <c r="A9969" s="53"/>
      <c r="B9969" s="44"/>
      <c r="C9969" s="82"/>
      <c r="D9969" s="74"/>
      <c r="E9969" s="54"/>
      <c r="F9969" s="54"/>
      <c r="G9969" s="54"/>
      <c r="H9969" s="46"/>
      <c r="I9969" s="46"/>
      <c r="J9969" s="46"/>
      <c r="K9969" s="46"/>
      <c r="L9969" s="46"/>
      <c r="M9969" s="46"/>
      <c r="N9969" s="46"/>
      <c r="O9969" s="46"/>
      <c r="P9969" s="46"/>
      <c r="Q9969" s="46"/>
      <c r="R9969" s="46"/>
    </row>
    <row r="9970" spans="1:18" s="47" customFormat="1" ht="15" customHeight="1" x14ac:dyDescent="0.25">
      <c r="A9970" s="53"/>
      <c r="B9970" s="44"/>
      <c r="C9970" s="82"/>
      <c r="D9970" s="74"/>
      <c r="E9970" s="54"/>
      <c r="F9970" s="54"/>
      <c r="G9970" s="54"/>
      <c r="H9970" s="46"/>
      <c r="I9970" s="46"/>
      <c r="J9970" s="46"/>
      <c r="K9970" s="46"/>
      <c r="L9970" s="46"/>
      <c r="M9970" s="46"/>
      <c r="N9970" s="46"/>
      <c r="O9970" s="46"/>
      <c r="P9970" s="46"/>
      <c r="Q9970" s="46"/>
      <c r="R9970" s="46"/>
    </row>
    <row r="9971" spans="1:18" s="47" customFormat="1" ht="15" customHeight="1" x14ac:dyDescent="0.25">
      <c r="A9971" s="53"/>
      <c r="B9971" s="44"/>
      <c r="C9971" s="82"/>
      <c r="D9971" s="74"/>
      <c r="E9971" s="54"/>
      <c r="F9971" s="54"/>
      <c r="G9971" s="54"/>
      <c r="H9971" s="46"/>
      <c r="I9971" s="46"/>
      <c r="J9971" s="46"/>
      <c r="K9971" s="46"/>
      <c r="L9971" s="46"/>
      <c r="M9971" s="46"/>
      <c r="N9971" s="46"/>
      <c r="O9971" s="46"/>
      <c r="P9971" s="46"/>
      <c r="Q9971" s="46"/>
      <c r="R9971" s="46"/>
    </row>
    <row r="9972" spans="1:18" s="47" customFormat="1" ht="15" customHeight="1" x14ac:dyDescent="0.25">
      <c r="A9972" s="53"/>
      <c r="B9972" s="44"/>
      <c r="C9972" s="82"/>
      <c r="D9972" s="74"/>
      <c r="E9972" s="54"/>
      <c r="F9972" s="54"/>
      <c r="G9972" s="54"/>
      <c r="H9972" s="46"/>
      <c r="I9972" s="46"/>
      <c r="J9972" s="46"/>
      <c r="K9972" s="46"/>
      <c r="L9972" s="46"/>
      <c r="M9972" s="46"/>
      <c r="N9972" s="46"/>
      <c r="O9972" s="46"/>
      <c r="P9972" s="46"/>
      <c r="Q9972" s="46"/>
      <c r="R9972" s="46"/>
    </row>
    <row r="9973" spans="1:18" s="47" customFormat="1" ht="15" customHeight="1" x14ac:dyDescent="0.25">
      <c r="A9973" s="53"/>
      <c r="B9973" s="44"/>
      <c r="C9973" s="82"/>
      <c r="D9973" s="74"/>
      <c r="E9973" s="54"/>
      <c r="F9973" s="54"/>
      <c r="G9973" s="54"/>
      <c r="H9973" s="46"/>
      <c r="I9973" s="46"/>
      <c r="J9973" s="46"/>
      <c r="K9973" s="46"/>
      <c r="L9973" s="46"/>
      <c r="M9973" s="46"/>
      <c r="N9973" s="46"/>
      <c r="O9973" s="46"/>
      <c r="P9973" s="46"/>
      <c r="Q9973" s="46"/>
      <c r="R9973" s="46"/>
    </row>
    <row r="9974" spans="1:18" s="47" customFormat="1" ht="15" customHeight="1" x14ac:dyDescent="0.25">
      <c r="A9974" s="53"/>
      <c r="B9974" s="44"/>
      <c r="C9974" s="82"/>
      <c r="D9974" s="74"/>
      <c r="E9974" s="54"/>
      <c r="F9974" s="54"/>
      <c r="G9974" s="54"/>
      <c r="H9974" s="46"/>
      <c r="I9974" s="46"/>
      <c r="J9974" s="46"/>
      <c r="K9974" s="46"/>
      <c r="L9974" s="46"/>
      <c r="M9974" s="46"/>
      <c r="N9974" s="46"/>
      <c r="O9974" s="46"/>
      <c r="P9974" s="46"/>
      <c r="Q9974" s="46"/>
      <c r="R9974" s="46"/>
    </row>
    <row r="9975" spans="1:18" s="47" customFormat="1" ht="15" customHeight="1" x14ac:dyDescent="0.25">
      <c r="A9975" s="53"/>
      <c r="B9975" s="44"/>
      <c r="C9975" s="82"/>
      <c r="D9975" s="74"/>
      <c r="E9975" s="54"/>
      <c r="F9975" s="54"/>
      <c r="G9975" s="54"/>
      <c r="H9975" s="46"/>
      <c r="I9975" s="46"/>
      <c r="J9975" s="46"/>
      <c r="K9975" s="46"/>
      <c r="L9975" s="46"/>
      <c r="M9975" s="46"/>
      <c r="N9975" s="46"/>
      <c r="O9975" s="46"/>
      <c r="P9975" s="46"/>
      <c r="Q9975" s="46"/>
      <c r="R9975" s="46"/>
    </row>
    <row r="9976" spans="1:18" s="47" customFormat="1" ht="15" customHeight="1" x14ac:dyDescent="0.25">
      <c r="A9976" s="53"/>
      <c r="B9976" s="44"/>
      <c r="C9976" s="82"/>
      <c r="D9976" s="74"/>
      <c r="E9976" s="54"/>
      <c r="F9976" s="54"/>
      <c r="G9976" s="54"/>
      <c r="H9976" s="46"/>
      <c r="I9976" s="46"/>
      <c r="J9976" s="46"/>
      <c r="K9976" s="46"/>
      <c r="L9976" s="46"/>
      <c r="M9976" s="46"/>
      <c r="N9976" s="46"/>
      <c r="O9976" s="46"/>
      <c r="P9976" s="46"/>
      <c r="Q9976" s="46"/>
      <c r="R9976" s="46"/>
    </row>
    <row r="9977" spans="1:18" s="47" customFormat="1" ht="15" customHeight="1" x14ac:dyDescent="0.25">
      <c r="A9977" s="53"/>
      <c r="B9977" s="44"/>
      <c r="C9977" s="82"/>
      <c r="D9977" s="74"/>
      <c r="E9977" s="54"/>
      <c r="F9977" s="54"/>
      <c r="G9977" s="54"/>
      <c r="H9977" s="46"/>
      <c r="I9977" s="46"/>
      <c r="J9977" s="46"/>
      <c r="K9977" s="46"/>
      <c r="L9977" s="46"/>
      <c r="M9977" s="46"/>
      <c r="N9977" s="46"/>
      <c r="O9977" s="46"/>
      <c r="P9977" s="46"/>
      <c r="Q9977" s="46"/>
      <c r="R9977" s="46"/>
    </row>
    <row r="9978" spans="1:18" s="47" customFormat="1" ht="15" customHeight="1" x14ac:dyDescent="0.25">
      <c r="A9978" s="53"/>
      <c r="B9978" s="44"/>
      <c r="C9978" s="82"/>
      <c r="D9978" s="74"/>
      <c r="E9978" s="54"/>
      <c r="F9978" s="54"/>
      <c r="G9978" s="54"/>
      <c r="H9978" s="46"/>
      <c r="I9978" s="46"/>
      <c r="J9978" s="46"/>
      <c r="K9978" s="46"/>
      <c r="L9978" s="46"/>
      <c r="M9978" s="46"/>
      <c r="N9978" s="46"/>
      <c r="O9978" s="46"/>
      <c r="P9978" s="46"/>
      <c r="Q9978" s="46"/>
      <c r="R9978" s="46"/>
    </row>
    <row r="9979" spans="1:18" s="47" customFormat="1" ht="15" customHeight="1" x14ac:dyDescent="0.25">
      <c r="A9979" s="53"/>
      <c r="B9979" s="44"/>
      <c r="C9979" s="82"/>
      <c r="D9979" s="74"/>
      <c r="E9979" s="54"/>
      <c r="F9979" s="54"/>
      <c r="G9979" s="54"/>
      <c r="H9979" s="46"/>
      <c r="I9979" s="46"/>
      <c r="J9979" s="46"/>
      <c r="K9979" s="46"/>
      <c r="L9979" s="46"/>
      <c r="M9979" s="46"/>
      <c r="N9979" s="46"/>
      <c r="O9979" s="46"/>
      <c r="P9979" s="46"/>
      <c r="Q9979" s="46"/>
      <c r="R9979" s="46"/>
    </row>
    <row r="9980" spans="1:18" s="47" customFormat="1" ht="15" customHeight="1" x14ac:dyDescent="0.25">
      <c r="A9980" s="53"/>
      <c r="B9980" s="44"/>
      <c r="C9980" s="82"/>
      <c r="D9980" s="74"/>
      <c r="E9980" s="54"/>
      <c r="F9980" s="54"/>
      <c r="G9980" s="54"/>
      <c r="H9980" s="46"/>
      <c r="I9980" s="46"/>
      <c r="J9980" s="46"/>
      <c r="K9980" s="46"/>
      <c r="L9980" s="46"/>
      <c r="M9980" s="46"/>
      <c r="N9980" s="46"/>
      <c r="O9980" s="46"/>
      <c r="P9980" s="46"/>
      <c r="Q9980" s="46"/>
      <c r="R9980" s="46"/>
    </row>
    <row r="9981" spans="1:18" s="47" customFormat="1" ht="15" customHeight="1" x14ac:dyDescent="0.25">
      <c r="A9981" s="53"/>
      <c r="B9981" s="44"/>
      <c r="C9981" s="82"/>
      <c r="D9981" s="74"/>
      <c r="E9981" s="54"/>
      <c r="F9981" s="54"/>
      <c r="G9981" s="54"/>
      <c r="H9981" s="46"/>
      <c r="I9981" s="46"/>
      <c r="J9981" s="46"/>
      <c r="K9981" s="46"/>
      <c r="L9981" s="46"/>
      <c r="M9981" s="46"/>
      <c r="N9981" s="46"/>
      <c r="O9981" s="46"/>
      <c r="P9981" s="46"/>
      <c r="Q9981" s="46"/>
      <c r="R9981" s="46"/>
    </row>
    <row r="9982" spans="1:18" s="47" customFormat="1" ht="15" customHeight="1" x14ac:dyDescent="0.25">
      <c r="A9982" s="53"/>
      <c r="B9982" s="44"/>
      <c r="C9982" s="82"/>
      <c r="D9982" s="74"/>
      <c r="E9982" s="54"/>
      <c r="F9982" s="54"/>
      <c r="G9982" s="54"/>
      <c r="H9982" s="46"/>
      <c r="I9982" s="46"/>
      <c r="J9982" s="46"/>
      <c r="K9982" s="46"/>
      <c r="L9982" s="46"/>
      <c r="M9982" s="46"/>
      <c r="N9982" s="46"/>
      <c r="O9982" s="46"/>
      <c r="P9982" s="46"/>
      <c r="Q9982" s="46"/>
      <c r="R9982" s="46"/>
    </row>
    <row r="9983" spans="1:18" s="47" customFormat="1" ht="15" customHeight="1" x14ac:dyDescent="0.25">
      <c r="A9983" s="53"/>
      <c r="B9983" s="44"/>
      <c r="C9983" s="82"/>
      <c r="D9983" s="74"/>
      <c r="E9983" s="54"/>
      <c r="F9983" s="54"/>
      <c r="G9983" s="54"/>
      <c r="H9983" s="46"/>
      <c r="I9983" s="46"/>
      <c r="J9983" s="46"/>
      <c r="K9983" s="46"/>
      <c r="L9983" s="46"/>
      <c r="M9983" s="46"/>
      <c r="N9983" s="46"/>
      <c r="O9983" s="46"/>
      <c r="P9983" s="46"/>
      <c r="Q9983" s="46"/>
      <c r="R9983" s="46"/>
    </row>
    <row r="9984" spans="1:18" s="47" customFormat="1" ht="15" customHeight="1" x14ac:dyDescent="0.25">
      <c r="A9984" s="53"/>
      <c r="B9984" s="44"/>
      <c r="C9984" s="82"/>
      <c r="D9984" s="74"/>
      <c r="E9984" s="54"/>
      <c r="F9984" s="54"/>
      <c r="G9984" s="54"/>
      <c r="H9984" s="46"/>
      <c r="I9984" s="46"/>
      <c r="J9984" s="46"/>
      <c r="K9984" s="46"/>
      <c r="L9984" s="46"/>
      <c r="M9984" s="46"/>
      <c r="N9984" s="46"/>
      <c r="O9984" s="46"/>
      <c r="P9984" s="46"/>
      <c r="Q9984" s="46"/>
      <c r="R9984" s="46"/>
    </row>
    <row r="9985" spans="1:18" s="47" customFormat="1" ht="15" customHeight="1" x14ac:dyDescent="0.25">
      <c r="A9985" s="53"/>
      <c r="B9985" s="44"/>
      <c r="C9985" s="82"/>
      <c r="D9985" s="74"/>
      <c r="E9985" s="54"/>
      <c r="F9985" s="54"/>
      <c r="G9985" s="54"/>
      <c r="H9985" s="46"/>
      <c r="I9985" s="46"/>
      <c r="J9985" s="46"/>
      <c r="K9985" s="46"/>
      <c r="L9985" s="46"/>
      <c r="M9985" s="46"/>
      <c r="N9985" s="46"/>
      <c r="O9985" s="46"/>
      <c r="P9985" s="46"/>
      <c r="Q9985" s="46"/>
      <c r="R9985" s="46"/>
    </row>
    <row r="9986" spans="1:18" s="47" customFormat="1" ht="15" customHeight="1" x14ac:dyDescent="0.25">
      <c r="A9986" s="53"/>
      <c r="B9986" s="44"/>
      <c r="C9986" s="82"/>
      <c r="D9986" s="74"/>
      <c r="E9986" s="54"/>
      <c r="F9986" s="54"/>
      <c r="G9986" s="54"/>
      <c r="H9986" s="46"/>
      <c r="I9986" s="46"/>
      <c r="J9986" s="46"/>
      <c r="K9986" s="46"/>
      <c r="L9986" s="46"/>
      <c r="M9986" s="46"/>
      <c r="N9986" s="46"/>
      <c r="O9986" s="46"/>
      <c r="P9986" s="46"/>
      <c r="Q9986" s="46"/>
      <c r="R9986" s="46"/>
    </row>
    <row r="9987" spans="1:18" s="47" customFormat="1" ht="15" customHeight="1" x14ac:dyDescent="0.25">
      <c r="A9987" s="53"/>
      <c r="B9987" s="44"/>
      <c r="C9987" s="82"/>
      <c r="D9987" s="74"/>
      <c r="E9987" s="54"/>
      <c r="F9987" s="54"/>
      <c r="G9987" s="54"/>
      <c r="H9987" s="46"/>
      <c r="I9987" s="46"/>
      <c r="J9987" s="46"/>
      <c r="K9987" s="46"/>
      <c r="L9987" s="46"/>
      <c r="M9987" s="46"/>
      <c r="N9987" s="46"/>
      <c r="O9987" s="46"/>
      <c r="P9987" s="46"/>
      <c r="Q9987" s="46"/>
      <c r="R9987" s="46"/>
    </row>
    <row r="9988" spans="1:18" s="47" customFormat="1" ht="15" customHeight="1" x14ac:dyDescent="0.25">
      <c r="A9988" s="53"/>
      <c r="B9988" s="44"/>
      <c r="C9988" s="82"/>
      <c r="D9988" s="74"/>
      <c r="E9988" s="54"/>
      <c r="F9988" s="54"/>
      <c r="G9988" s="54"/>
      <c r="H9988" s="46"/>
      <c r="I9988" s="46"/>
      <c r="J9988" s="46"/>
      <c r="K9988" s="46"/>
      <c r="L9988" s="46"/>
      <c r="M9988" s="46"/>
      <c r="N9988" s="46"/>
      <c r="O9988" s="46"/>
      <c r="P9988" s="46"/>
      <c r="Q9988" s="46"/>
      <c r="R9988" s="46"/>
    </row>
    <row r="9989" spans="1:18" s="47" customFormat="1" ht="15" customHeight="1" x14ac:dyDescent="0.25">
      <c r="A9989" s="53"/>
      <c r="B9989" s="44"/>
      <c r="C9989" s="82"/>
      <c r="D9989" s="74"/>
      <c r="E9989" s="54"/>
      <c r="F9989" s="54"/>
      <c r="G9989" s="54"/>
      <c r="H9989" s="46"/>
      <c r="I9989" s="46"/>
      <c r="J9989" s="46"/>
      <c r="K9989" s="46"/>
      <c r="L9989" s="46"/>
      <c r="M9989" s="46"/>
      <c r="N9989" s="46"/>
      <c r="O9989" s="46"/>
      <c r="P9989" s="46"/>
      <c r="Q9989" s="46"/>
      <c r="R9989" s="46"/>
    </row>
    <row r="9990" spans="1:18" s="47" customFormat="1" ht="15" customHeight="1" x14ac:dyDescent="0.25">
      <c r="A9990" s="53"/>
      <c r="B9990" s="44"/>
      <c r="C9990" s="82"/>
      <c r="D9990" s="74"/>
      <c r="E9990" s="54"/>
      <c r="F9990" s="54"/>
      <c r="G9990" s="54"/>
      <c r="H9990" s="46"/>
      <c r="I9990" s="46"/>
      <c r="J9990" s="46"/>
      <c r="K9990" s="46"/>
      <c r="L9990" s="46"/>
      <c r="M9990" s="46"/>
      <c r="N9990" s="46"/>
      <c r="O9990" s="46"/>
      <c r="P9990" s="46"/>
      <c r="Q9990" s="46"/>
      <c r="R9990" s="46"/>
    </row>
    <row r="9991" spans="1:18" s="47" customFormat="1" ht="15" customHeight="1" x14ac:dyDescent="0.25">
      <c r="A9991" s="53"/>
      <c r="B9991" s="44"/>
      <c r="C9991" s="82"/>
      <c r="D9991" s="74"/>
      <c r="E9991" s="54"/>
      <c r="F9991" s="54"/>
      <c r="G9991" s="54"/>
      <c r="H9991" s="46"/>
      <c r="I9991" s="46"/>
      <c r="J9991" s="46"/>
      <c r="K9991" s="46"/>
      <c r="L9991" s="46"/>
      <c r="M9991" s="46"/>
      <c r="N9991" s="46"/>
      <c r="O9991" s="46"/>
      <c r="P9991" s="46"/>
      <c r="Q9991" s="46"/>
      <c r="R9991" s="46"/>
    </row>
    <row r="9992" spans="1:18" s="47" customFormat="1" ht="15" customHeight="1" x14ac:dyDescent="0.25">
      <c r="A9992" s="53"/>
      <c r="B9992" s="44"/>
      <c r="C9992" s="82"/>
      <c r="D9992" s="74"/>
      <c r="E9992" s="54"/>
      <c r="F9992" s="54"/>
      <c r="G9992" s="54"/>
      <c r="H9992" s="46"/>
      <c r="I9992" s="46"/>
      <c r="J9992" s="46"/>
      <c r="K9992" s="46"/>
      <c r="L9992" s="46"/>
      <c r="M9992" s="46"/>
      <c r="N9992" s="46"/>
      <c r="O9992" s="46"/>
      <c r="P9992" s="46"/>
      <c r="Q9992" s="46"/>
      <c r="R9992" s="46"/>
    </row>
    <row r="9993" spans="1:18" s="47" customFormat="1" ht="15" customHeight="1" x14ac:dyDescent="0.25">
      <c r="A9993" s="53"/>
      <c r="B9993" s="44"/>
      <c r="C9993" s="82"/>
      <c r="D9993" s="74"/>
      <c r="E9993" s="54"/>
      <c r="F9993" s="54"/>
      <c r="G9993" s="54"/>
      <c r="H9993" s="46"/>
      <c r="I9993" s="46"/>
      <c r="J9993" s="46"/>
      <c r="K9993" s="46"/>
      <c r="L9993" s="46"/>
      <c r="M9993" s="46"/>
      <c r="N9993" s="46"/>
      <c r="O9993" s="46"/>
      <c r="P9993" s="46"/>
      <c r="Q9993" s="46"/>
      <c r="R9993" s="46"/>
    </row>
    <row r="9994" spans="1:18" s="47" customFormat="1" ht="15" customHeight="1" x14ac:dyDescent="0.25">
      <c r="A9994" s="53"/>
      <c r="B9994" s="44"/>
      <c r="C9994" s="82"/>
      <c r="D9994" s="74"/>
      <c r="E9994" s="54"/>
      <c r="F9994" s="54"/>
      <c r="G9994" s="54"/>
      <c r="H9994" s="46"/>
      <c r="I9994" s="46"/>
      <c r="J9994" s="46"/>
      <c r="K9994" s="46"/>
      <c r="L9994" s="46"/>
      <c r="M9994" s="46"/>
      <c r="N9994" s="46"/>
      <c r="O9994" s="46"/>
      <c r="P9994" s="46"/>
      <c r="Q9994" s="46"/>
      <c r="R9994" s="46"/>
    </row>
    <row r="9995" spans="1:18" s="47" customFormat="1" ht="15" customHeight="1" x14ac:dyDescent="0.25">
      <c r="A9995" s="53"/>
      <c r="B9995" s="44"/>
      <c r="C9995" s="82"/>
      <c r="D9995" s="74"/>
      <c r="E9995" s="54"/>
      <c r="F9995" s="54"/>
      <c r="G9995" s="54"/>
      <c r="H9995" s="46"/>
      <c r="I9995" s="46"/>
      <c r="J9995" s="46"/>
      <c r="K9995" s="46"/>
      <c r="L9995" s="46"/>
      <c r="M9995" s="46"/>
      <c r="N9995" s="46"/>
      <c r="O9995" s="46"/>
      <c r="P9995" s="46"/>
      <c r="Q9995" s="46"/>
      <c r="R9995" s="46"/>
    </row>
    <row r="9996" spans="1:18" s="47" customFormat="1" ht="15" customHeight="1" x14ac:dyDescent="0.25">
      <c r="A9996" s="53"/>
      <c r="B9996" s="44"/>
      <c r="C9996" s="82"/>
      <c r="D9996" s="74"/>
      <c r="E9996" s="54"/>
      <c r="F9996" s="54"/>
      <c r="G9996" s="54"/>
      <c r="H9996" s="46"/>
      <c r="I9996" s="46"/>
      <c r="J9996" s="46"/>
      <c r="K9996" s="46"/>
      <c r="L9996" s="46"/>
      <c r="M9996" s="46"/>
      <c r="N9996" s="46"/>
      <c r="O9996" s="46"/>
      <c r="P9996" s="46"/>
      <c r="Q9996" s="46"/>
      <c r="R9996" s="46"/>
    </row>
    <row r="9997" spans="1:18" s="47" customFormat="1" ht="15" customHeight="1" x14ac:dyDescent="0.25">
      <c r="A9997" s="53"/>
      <c r="B9997" s="44"/>
      <c r="C9997" s="82"/>
      <c r="D9997" s="74"/>
      <c r="E9997" s="54"/>
      <c r="F9997" s="54"/>
      <c r="G9997" s="54"/>
      <c r="H9997" s="46"/>
      <c r="I9997" s="46"/>
      <c r="J9997" s="46"/>
      <c r="K9997" s="46"/>
      <c r="L9997" s="46"/>
      <c r="M9997" s="46"/>
      <c r="N9997" s="46"/>
      <c r="O9997" s="46"/>
      <c r="P9997" s="46"/>
      <c r="Q9997" s="46"/>
      <c r="R9997" s="46"/>
    </row>
    <row r="9998" spans="1:18" s="47" customFormat="1" ht="15" customHeight="1" x14ac:dyDescent="0.25">
      <c r="A9998" s="53"/>
      <c r="B9998" s="44"/>
      <c r="C9998" s="82"/>
      <c r="D9998" s="74"/>
      <c r="E9998" s="54"/>
      <c r="F9998" s="54"/>
      <c r="G9998" s="54"/>
      <c r="H9998" s="46"/>
      <c r="I9998" s="46"/>
      <c r="J9998" s="46"/>
      <c r="K9998" s="46"/>
      <c r="L9998" s="46"/>
      <c r="M9998" s="46"/>
      <c r="N9998" s="46"/>
      <c r="O9998" s="46"/>
      <c r="P9998" s="46"/>
      <c r="Q9998" s="46"/>
      <c r="R9998" s="46"/>
    </row>
    <row r="9999" spans="1:18" s="47" customFormat="1" ht="15" customHeight="1" x14ac:dyDescent="0.25">
      <c r="A9999" s="53"/>
      <c r="B9999" s="44"/>
      <c r="C9999" s="82"/>
      <c r="D9999" s="74"/>
      <c r="E9999" s="54"/>
      <c r="F9999" s="54"/>
      <c r="G9999" s="54"/>
      <c r="H9999" s="46"/>
      <c r="I9999" s="46"/>
      <c r="J9999" s="46"/>
      <c r="K9999" s="46"/>
      <c r="L9999" s="46"/>
      <c r="M9999" s="46"/>
      <c r="N9999" s="46"/>
      <c r="O9999" s="46"/>
      <c r="P9999" s="46"/>
      <c r="Q9999" s="46"/>
      <c r="R9999" s="46"/>
    </row>
    <row r="10000" spans="1:18" s="47" customFormat="1" ht="15" customHeight="1" x14ac:dyDescent="0.25">
      <c r="A10000" s="53"/>
      <c r="B10000" s="44"/>
      <c r="C10000" s="82"/>
      <c r="D10000" s="74"/>
      <c r="E10000" s="54"/>
      <c r="F10000" s="54"/>
      <c r="G10000" s="54"/>
      <c r="H10000" s="46"/>
      <c r="I10000" s="46"/>
      <c r="J10000" s="46"/>
      <c r="K10000" s="46"/>
      <c r="L10000" s="46"/>
      <c r="M10000" s="46"/>
      <c r="N10000" s="46"/>
      <c r="O10000" s="46"/>
      <c r="P10000" s="46"/>
      <c r="Q10000" s="46"/>
      <c r="R10000" s="46"/>
    </row>
    <row r="10001" spans="1:18" s="47" customFormat="1" ht="15" customHeight="1" x14ac:dyDescent="0.25">
      <c r="A10001" s="53"/>
      <c r="B10001" s="44"/>
      <c r="C10001" s="82"/>
      <c r="D10001" s="74"/>
      <c r="E10001" s="54"/>
      <c r="F10001" s="54"/>
      <c r="G10001" s="54"/>
      <c r="H10001" s="46"/>
      <c r="I10001" s="46"/>
      <c r="J10001" s="46"/>
      <c r="K10001" s="46"/>
      <c r="L10001" s="46"/>
      <c r="M10001" s="46"/>
      <c r="N10001" s="46"/>
      <c r="O10001" s="46"/>
      <c r="P10001" s="46"/>
      <c r="Q10001" s="46"/>
      <c r="R10001" s="46"/>
    </row>
    <row r="10002" spans="1:18" s="47" customFormat="1" ht="15" customHeight="1" x14ac:dyDescent="0.25">
      <c r="A10002" s="53"/>
      <c r="B10002" s="44"/>
      <c r="C10002" s="82"/>
      <c r="D10002" s="74"/>
      <c r="E10002" s="54"/>
      <c r="F10002" s="54"/>
      <c r="G10002" s="54"/>
      <c r="H10002" s="46"/>
      <c r="I10002" s="46"/>
      <c r="J10002" s="46"/>
      <c r="K10002" s="46"/>
      <c r="L10002" s="46"/>
      <c r="M10002" s="46"/>
      <c r="N10002" s="46"/>
      <c r="O10002" s="46"/>
      <c r="P10002" s="46"/>
      <c r="Q10002" s="46"/>
      <c r="R10002" s="46"/>
    </row>
    <row r="10003" spans="1:18" s="47" customFormat="1" ht="15" customHeight="1" x14ac:dyDescent="0.25">
      <c r="A10003" s="53"/>
      <c r="B10003" s="44"/>
      <c r="C10003" s="82"/>
      <c r="D10003" s="74"/>
      <c r="E10003" s="54"/>
      <c r="F10003" s="54"/>
      <c r="G10003" s="54"/>
      <c r="H10003" s="46"/>
      <c r="I10003" s="46"/>
      <c r="J10003" s="46"/>
      <c r="K10003" s="46"/>
      <c r="L10003" s="46"/>
      <c r="M10003" s="46"/>
      <c r="N10003" s="46"/>
      <c r="O10003" s="46"/>
      <c r="P10003" s="46"/>
      <c r="Q10003" s="46"/>
      <c r="R10003" s="46"/>
    </row>
    <row r="10004" spans="1:18" s="47" customFormat="1" ht="15" customHeight="1" x14ac:dyDescent="0.25">
      <c r="A10004" s="53"/>
      <c r="B10004" s="44"/>
      <c r="C10004" s="82"/>
      <c r="D10004" s="74"/>
      <c r="E10004" s="54"/>
      <c r="F10004" s="54"/>
      <c r="G10004" s="54"/>
      <c r="H10004" s="46"/>
      <c r="I10004" s="46"/>
      <c r="J10004" s="46"/>
      <c r="K10004" s="46"/>
      <c r="L10004" s="46"/>
      <c r="M10004" s="46"/>
      <c r="N10004" s="46"/>
      <c r="O10004" s="46"/>
      <c r="P10004" s="46"/>
      <c r="Q10004" s="46"/>
      <c r="R10004" s="46"/>
    </row>
    <row r="10005" spans="1:18" s="47" customFormat="1" ht="15" customHeight="1" x14ac:dyDescent="0.25">
      <c r="A10005" s="53"/>
      <c r="B10005" s="44"/>
      <c r="C10005" s="82"/>
      <c r="D10005" s="74"/>
      <c r="E10005" s="54"/>
      <c r="F10005" s="54"/>
      <c r="G10005" s="54"/>
      <c r="H10005" s="46"/>
      <c r="I10005" s="46"/>
      <c r="J10005" s="46"/>
      <c r="K10005" s="46"/>
      <c r="L10005" s="46"/>
      <c r="M10005" s="46"/>
      <c r="N10005" s="46"/>
      <c r="O10005" s="46"/>
      <c r="P10005" s="46"/>
      <c r="Q10005" s="46"/>
      <c r="R10005" s="46"/>
    </row>
    <row r="10006" spans="1:18" s="47" customFormat="1" ht="15" customHeight="1" x14ac:dyDescent="0.25">
      <c r="A10006" s="53"/>
      <c r="B10006" s="44"/>
      <c r="C10006" s="82"/>
      <c r="D10006" s="74"/>
      <c r="E10006" s="54"/>
      <c r="F10006" s="54"/>
      <c r="G10006" s="54"/>
      <c r="H10006" s="46"/>
      <c r="I10006" s="46"/>
      <c r="J10006" s="46"/>
      <c r="K10006" s="46"/>
      <c r="L10006" s="46"/>
      <c r="M10006" s="46"/>
      <c r="N10006" s="46"/>
      <c r="O10006" s="46"/>
      <c r="P10006" s="46"/>
      <c r="Q10006" s="46"/>
      <c r="R10006" s="46"/>
    </row>
    <row r="10007" spans="1:18" s="47" customFormat="1" ht="15" customHeight="1" x14ac:dyDescent="0.25">
      <c r="A10007" s="53"/>
      <c r="B10007" s="44"/>
      <c r="C10007" s="82"/>
      <c r="D10007" s="74"/>
      <c r="E10007" s="54"/>
      <c r="F10007" s="54"/>
      <c r="G10007" s="54"/>
      <c r="H10007" s="46"/>
      <c r="I10007" s="46"/>
      <c r="J10007" s="46"/>
      <c r="K10007" s="46"/>
      <c r="L10007" s="46"/>
      <c r="M10007" s="46"/>
      <c r="N10007" s="46"/>
      <c r="O10007" s="46"/>
      <c r="P10007" s="46"/>
      <c r="Q10007" s="46"/>
      <c r="R10007" s="46"/>
    </row>
    <row r="10008" spans="1:18" s="47" customFormat="1" ht="15" customHeight="1" x14ac:dyDescent="0.25">
      <c r="A10008" s="53"/>
      <c r="B10008" s="44"/>
      <c r="C10008" s="82"/>
      <c r="D10008" s="74"/>
      <c r="E10008" s="54"/>
      <c r="F10008" s="54"/>
      <c r="G10008" s="54"/>
      <c r="H10008" s="46"/>
      <c r="I10008" s="46"/>
      <c r="J10008" s="46"/>
      <c r="K10008" s="46"/>
      <c r="L10008" s="46"/>
      <c r="M10008" s="46"/>
      <c r="N10008" s="46"/>
      <c r="O10008" s="46"/>
      <c r="P10008" s="46"/>
      <c r="Q10008" s="46"/>
      <c r="R10008" s="46"/>
    </row>
    <row r="10009" spans="1:18" s="47" customFormat="1" ht="15" customHeight="1" x14ac:dyDescent="0.25">
      <c r="A10009" s="53"/>
      <c r="B10009" s="44"/>
      <c r="C10009" s="82"/>
      <c r="D10009" s="74"/>
      <c r="E10009" s="54"/>
      <c r="F10009" s="54"/>
      <c r="G10009" s="54"/>
      <c r="H10009" s="46"/>
      <c r="I10009" s="46"/>
      <c r="J10009" s="46"/>
      <c r="K10009" s="46"/>
      <c r="L10009" s="46"/>
      <c r="M10009" s="46"/>
      <c r="N10009" s="46"/>
      <c r="O10009" s="46"/>
      <c r="P10009" s="46"/>
      <c r="Q10009" s="46"/>
      <c r="R10009" s="46"/>
    </row>
    <row r="10010" spans="1:18" s="47" customFormat="1" ht="15" customHeight="1" x14ac:dyDescent="0.25">
      <c r="A10010" s="53"/>
      <c r="B10010" s="44"/>
      <c r="C10010" s="82"/>
      <c r="D10010" s="74"/>
      <c r="E10010" s="54"/>
      <c r="F10010" s="54"/>
      <c r="G10010" s="54"/>
      <c r="H10010" s="46"/>
      <c r="I10010" s="46"/>
      <c r="J10010" s="46"/>
      <c r="K10010" s="46"/>
      <c r="L10010" s="46"/>
      <c r="M10010" s="46"/>
      <c r="N10010" s="46"/>
      <c r="O10010" s="46"/>
      <c r="P10010" s="46"/>
      <c r="Q10010" s="46"/>
      <c r="R10010" s="46"/>
    </row>
    <row r="10011" spans="1:18" s="47" customFormat="1" ht="15" customHeight="1" x14ac:dyDescent="0.25">
      <c r="A10011" s="53"/>
      <c r="B10011" s="44"/>
      <c r="C10011" s="82"/>
      <c r="D10011" s="74"/>
      <c r="E10011" s="54"/>
      <c r="F10011" s="54"/>
      <c r="G10011" s="54"/>
      <c r="H10011" s="46"/>
      <c r="I10011" s="46"/>
      <c r="J10011" s="46"/>
      <c r="K10011" s="46"/>
      <c r="L10011" s="46"/>
      <c r="M10011" s="46"/>
      <c r="N10011" s="46"/>
      <c r="O10011" s="46"/>
      <c r="P10011" s="46"/>
      <c r="Q10011" s="46"/>
      <c r="R10011" s="46"/>
    </row>
    <row r="10012" spans="1:18" s="47" customFormat="1" ht="15" customHeight="1" x14ac:dyDescent="0.25">
      <c r="A10012" s="53"/>
      <c r="B10012" s="44"/>
      <c r="C10012" s="82"/>
      <c r="D10012" s="74"/>
      <c r="E10012" s="54"/>
      <c r="F10012" s="54"/>
      <c r="G10012" s="54"/>
      <c r="H10012" s="46"/>
      <c r="I10012" s="46"/>
      <c r="J10012" s="46"/>
      <c r="K10012" s="46"/>
      <c r="L10012" s="46"/>
      <c r="M10012" s="46"/>
      <c r="N10012" s="46"/>
      <c r="O10012" s="46"/>
      <c r="P10012" s="46"/>
      <c r="Q10012" s="46"/>
      <c r="R10012" s="46"/>
    </row>
    <row r="10013" spans="1:18" s="47" customFormat="1" ht="15" customHeight="1" x14ac:dyDescent="0.25">
      <c r="A10013" s="53"/>
      <c r="B10013" s="44"/>
      <c r="C10013" s="82"/>
      <c r="D10013" s="74"/>
      <c r="E10013" s="54"/>
      <c r="F10013" s="54"/>
      <c r="G10013" s="54"/>
      <c r="H10013" s="46"/>
      <c r="I10013" s="46"/>
      <c r="J10013" s="46"/>
      <c r="K10013" s="46"/>
      <c r="L10013" s="46"/>
      <c r="M10013" s="46"/>
      <c r="N10013" s="46"/>
      <c r="O10013" s="46"/>
      <c r="P10013" s="46"/>
      <c r="Q10013" s="46"/>
      <c r="R10013" s="46"/>
    </row>
    <row r="10014" spans="1:18" s="47" customFormat="1" ht="15" customHeight="1" x14ac:dyDescent="0.25">
      <c r="A10014" s="53"/>
      <c r="B10014" s="44"/>
      <c r="C10014" s="82"/>
      <c r="D10014" s="74"/>
      <c r="E10014" s="54"/>
      <c r="F10014" s="54"/>
      <c r="G10014" s="54"/>
      <c r="H10014" s="46"/>
      <c r="I10014" s="46"/>
      <c r="J10014" s="46"/>
      <c r="K10014" s="46"/>
      <c r="L10014" s="46"/>
      <c r="M10014" s="46"/>
      <c r="N10014" s="46"/>
      <c r="O10014" s="46"/>
      <c r="P10014" s="46"/>
      <c r="Q10014" s="46"/>
      <c r="R10014" s="46"/>
    </row>
    <row r="10015" spans="1:18" s="47" customFormat="1" ht="15" customHeight="1" x14ac:dyDescent="0.25">
      <c r="A10015" s="53"/>
      <c r="B10015" s="44"/>
      <c r="C10015" s="82"/>
      <c r="D10015" s="74"/>
      <c r="E10015" s="54"/>
      <c r="F10015" s="54"/>
      <c r="G10015" s="54"/>
      <c r="H10015" s="46"/>
      <c r="I10015" s="46"/>
      <c r="J10015" s="46"/>
      <c r="K10015" s="46"/>
      <c r="L10015" s="46"/>
      <c r="M10015" s="46"/>
      <c r="N10015" s="46"/>
      <c r="O10015" s="46"/>
      <c r="P10015" s="46"/>
      <c r="Q10015" s="46"/>
      <c r="R10015" s="46"/>
    </row>
    <row r="10016" spans="1:18" s="47" customFormat="1" ht="15" customHeight="1" x14ac:dyDescent="0.25">
      <c r="A10016" s="53"/>
      <c r="B10016" s="44"/>
      <c r="C10016" s="82"/>
      <c r="D10016" s="74"/>
      <c r="E10016" s="54"/>
      <c r="F10016" s="54"/>
      <c r="G10016" s="54"/>
      <c r="H10016" s="46"/>
      <c r="I10016" s="46"/>
      <c r="J10016" s="46"/>
      <c r="K10016" s="46"/>
      <c r="L10016" s="46"/>
      <c r="M10016" s="46"/>
      <c r="N10016" s="46"/>
      <c r="O10016" s="46"/>
      <c r="P10016" s="46"/>
      <c r="Q10016" s="46"/>
      <c r="R10016" s="46"/>
    </row>
    <row r="10017" spans="1:18" s="47" customFormat="1" ht="15" customHeight="1" x14ac:dyDescent="0.25">
      <c r="A10017" s="53"/>
      <c r="B10017" s="44"/>
      <c r="C10017" s="82"/>
      <c r="D10017" s="74"/>
      <c r="E10017" s="54"/>
      <c r="F10017" s="54"/>
      <c r="G10017" s="54"/>
      <c r="H10017" s="46"/>
      <c r="I10017" s="46"/>
      <c r="J10017" s="46"/>
      <c r="K10017" s="46"/>
      <c r="L10017" s="46"/>
      <c r="M10017" s="46"/>
      <c r="N10017" s="46"/>
      <c r="O10017" s="46"/>
      <c r="P10017" s="46"/>
      <c r="Q10017" s="46"/>
      <c r="R10017" s="46"/>
    </row>
    <row r="10018" spans="1:18" s="47" customFormat="1" ht="15" customHeight="1" x14ac:dyDescent="0.25">
      <c r="A10018" s="53"/>
      <c r="B10018" s="44"/>
      <c r="C10018" s="82"/>
      <c r="D10018" s="74"/>
      <c r="E10018" s="54"/>
      <c r="F10018" s="54"/>
      <c r="G10018" s="54"/>
      <c r="H10018" s="46"/>
      <c r="I10018" s="46"/>
      <c r="J10018" s="46"/>
      <c r="K10018" s="46"/>
      <c r="L10018" s="46"/>
      <c r="M10018" s="46"/>
      <c r="N10018" s="46"/>
      <c r="O10018" s="46"/>
      <c r="P10018" s="46"/>
      <c r="Q10018" s="46"/>
      <c r="R10018" s="46"/>
    </row>
    <row r="10019" spans="1:18" s="47" customFormat="1" ht="15" customHeight="1" x14ac:dyDescent="0.25">
      <c r="A10019" s="53"/>
      <c r="B10019" s="44"/>
      <c r="C10019" s="82"/>
      <c r="D10019" s="74"/>
      <c r="E10019" s="54"/>
      <c r="F10019" s="54"/>
      <c r="G10019" s="54"/>
      <c r="H10019" s="46"/>
      <c r="I10019" s="46"/>
      <c r="J10019" s="46"/>
      <c r="K10019" s="46"/>
      <c r="L10019" s="46"/>
      <c r="M10019" s="46"/>
      <c r="N10019" s="46"/>
      <c r="O10019" s="46"/>
      <c r="P10019" s="46"/>
      <c r="Q10019" s="46"/>
      <c r="R10019" s="46"/>
    </row>
    <row r="10020" spans="1:18" s="47" customFormat="1" ht="15" customHeight="1" x14ac:dyDescent="0.25">
      <c r="A10020" s="53"/>
      <c r="B10020" s="44"/>
      <c r="C10020" s="82"/>
      <c r="D10020" s="74"/>
      <c r="E10020" s="54"/>
      <c r="F10020" s="54"/>
      <c r="G10020" s="54"/>
      <c r="H10020" s="46"/>
      <c r="I10020" s="46"/>
      <c r="J10020" s="46"/>
      <c r="K10020" s="46"/>
      <c r="L10020" s="46"/>
      <c r="M10020" s="46"/>
      <c r="N10020" s="46"/>
      <c r="O10020" s="46"/>
      <c r="P10020" s="46"/>
      <c r="Q10020" s="46"/>
      <c r="R10020" s="46"/>
    </row>
    <row r="10021" spans="1:18" s="47" customFormat="1" ht="15" customHeight="1" x14ac:dyDescent="0.25">
      <c r="A10021" s="53"/>
      <c r="B10021" s="44"/>
      <c r="C10021" s="82"/>
      <c r="D10021" s="74"/>
      <c r="E10021" s="54"/>
      <c r="F10021" s="54"/>
      <c r="G10021" s="54"/>
      <c r="H10021" s="46"/>
      <c r="I10021" s="46"/>
      <c r="J10021" s="46"/>
      <c r="K10021" s="46"/>
      <c r="L10021" s="46"/>
      <c r="M10021" s="46"/>
      <c r="N10021" s="46"/>
      <c r="O10021" s="46"/>
      <c r="P10021" s="46"/>
      <c r="Q10021" s="46"/>
      <c r="R10021" s="46"/>
    </row>
    <row r="10022" spans="1:18" s="47" customFormat="1" ht="15" customHeight="1" x14ac:dyDescent="0.25">
      <c r="A10022" s="53"/>
      <c r="B10022" s="44"/>
      <c r="C10022" s="82"/>
      <c r="D10022" s="74"/>
      <c r="E10022" s="54"/>
      <c r="F10022" s="54"/>
      <c r="G10022" s="54"/>
      <c r="H10022" s="46"/>
      <c r="I10022" s="46"/>
      <c r="J10022" s="46"/>
      <c r="K10022" s="46"/>
      <c r="L10022" s="46"/>
      <c r="M10022" s="46"/>
      <c r="N10022" s="46"/>
      <c r="O10022" s="46"/>
      <c r="P10022" s="46"/>
      <c r="Q10022" s="46"/>
      <c r="R10022" s="46"/>
    </row>
    <row r="10023" spans="1:18" s="47" customFormat="1" ht="15" customHeight="1" x14ac:dyDescent="0.25">
      <c r="A10023" s="53"/>
      <c r="B10023" s="44"/>
      <c r="C10023" s="82"/>
      <c r="D10023" s="74"/>
      <c r="E10023" s="54"/>
      <c r="F10023" s="54"/>
      <c r="G10023" s="54"/>
      <c r="H10023" s="46"/>
      <c r="I10023" s="46"/>
      <c r="J10023" s="46"/>
      <c r="K10023" s="46"/>
      <c r="L10023" s="46"/>
      <c r="M10023" s="46"/>
      <c r="N10023" s="46"/>
      <c r="O10023" s="46"/>
      <c r="P10023" s="46"/>
      <c r="Q10023" s="46"/>
      <c r="R10023" s="46"/>
    </row>
    <row r="10024" spans="1:18" s="47" customFormat="1" ht="15" customHeight="1" x14ac:dyDescent="0.25">
      <c r="A10024" s="53"/>
      <c r="B10024" s="44"/>
      <c r="C10024" s="82"/>
      <c r="D10024" s="74"/>
      <c r="E10024" s="54"/>
      <c r="F10024" s="54"/>
      <c r="G10024" s="54"/>
      <c r="H10024" s="46"/>
      <c r="I10024" s="46"/>
      <c r="J10024" s="46"/>
      <c r="K10024" s="46"/>
      <c r="L10024" s="46"/>
      <c r="M10024" s="46"/>
      <c r="N10024" s="46"/>
      <c r="O10024" s="46"/>
      <c r="P10024" s="46"/>
      <c r="Q10024" s="46"/>
      <c r="R10024" s="46"/>
    </row>
    <row r="10025" spans="1:18" s="47" customFormat="1" ht="15" customHeight="1" x14ac:dyDescent="0.25">
      <c r="A10025" s="53"/>
      <c r="B10025" s="44"/>
      <c r="C10025" s="82"/>
      <c r="D10025" s="74"/>
      <c r="E10025" s="54"/>
      <c r="F10025" s="54"/>
      <c r="G10025" s="54"/>
      <c r="H10025" s="46"/>
      <c r="I10025" s="46"/>
      <c r="J10025" s="46"/>
      <c r="K10025" s="46"/>
      <c r="L10025" s="46"/>
      <c r="M10025" s="46"/>
      <c r="N10025" s="46"/>
      <c r="O10025" s="46"/>
      <c r="P10025" s="46"/>
      <c r="Q10025" s="46"/>
      <c r="R10025" s="46"/>
    </row>
    <row r="10026" spans="1:18" s="47" customFormat="1" ht="15" customHeight="1" x14ac:dyDescent="0.25">
      <c r="A10026" s="53"/>
      <c r="B10026" s="44"/>
      <c r="C10026" s="82"/>
      <c r="D10026" s="74"/>
      <c r="E10026" s="54"/>
      <c r="F10026" s="54"/>
      <c r="G10026" s="54"/>
      <c r="H10026" s="46"/>
      <c r="I10026" s="46"/>
      <c r="J10026" s="46"/>
      <c r="K10026" s="46"/>
      <c r="L10026" s="46"/>
      <c r="M10026" s="46"/>
      <c r="N10026" s="46"/>
      <c r="O10026" s="46"/>
      <c r="P10026" s="46"/>
      <c r="Q10026" s="46"/>
      <c r="R10026" s="46"/>
    </row>
    <row r="10027" spans="1:18" s="47" customFormat="1" ht="15" customHeight="1" x14ac:dyDescent="0.25">
      <c r="A10027" s="53"/>
      <c r="B10027" s="44"/>
      <c r="C10027" s="82"/>
      <c r="D10027" s="74"/>
      <c r="E10027" s="54"/>
      <c r="F10027" s="54"/>
      <c r="G10027" s="54"/>
      <c r="H10027" s="46"/>
      <c r="I10027" s="46"/>
      <c r="J10027" s="46"/>
      <c r="K10027" s="46"/>
      <c r="L10027" s="46"/>
      <c r="M10027" s="46"/>
      <c r="N10027" s="46"/>
      <c r="O10027" s="46"/>
      <c r="P10027" s="46"/>
      <c r="Q10027" s="46"/>
      <c r="R10027" s="46"/>
    </row>
    <row r="10028" spans="1:18" s="47" customFormat="1" ht="15" customHeight="1" x14ac:dyDescent="0.25">
      <c r="A10028" s="53"/>
      <c r="B10028" s="44"/>
      <c r="C10028" s="82"/>
      <c r="D10028" s="74"/>
      <c r="E10028" s="54"/>
      <c r="F10028" s="54"/>
      <c r="G10028" s="54"/>
      <c r="H10028" s="46"/>
      <c r="I10028" s="46"/>
      <c r="J10028" s="46"/>
      <c r="K10028" s="46"/>
      <c r="L10028" s="46"/>
      <c r="M10028" s="46"/>
      <c r="N10028" s="46"/>
      <c r="O10028" s="46"/>
      <c r="P10028" s="46"/>
      <c r="Q10028" s="46"/>
      <c r="R10028" s="46"/>
    </row>
    <row r="10029" spans="1:18" s="47" customFormat="1" ht="15" customHeight="1" x14ac:dyDescent="0.25">
      <c r="A10029" s="53"/>
      <c r="B10029" s="44"/>
      <c r="C10029" s="82"/>
      <c r="D10029" s="74"/>
      <c r="E10029" s="54"/>
      <c r="F10029" s="54"/>
      <c r="G10029" s="54"/>
      <c r="H10029" s="46"/>
      <c r="I10029" s="46"/>
      <c r="J10029" s="46"/>
      <c r="K10029" s="46"/>
      <c r="L10029" s="46"/>
      <c r="M10029" s="46"/>
      <c r="N10029" s="46"/>
      <c r="O10029" s="46"/>
      <c r="P10029" s="46"/>
      <c r="Q10029" s="46"/>
      <c r="R10029" s="46"/>
    </row>
    <row r="10030" spans="1:18" s="47" customFormat="1" ht="15" customHeight="1" x14ac:dyDescent="0.25">
      <c r="A10030" s="53"/>
      <c r="B10030" s="44"/>
      <c r="C10030" s="82"/>
      <c r="D10030" s="74"/>
      <c r="E10030" s="54"/>
      <c r="F10030" s="54"/>
      <c r="G10030" s="54"/>
      <c r="H10030" s="46"/>
      <c r="I10030" s="46"/>
      <c r="J10030" s="46"/>
      <c r="K10030" s="46"/>
      <c r="L10030" s="46"/>
      <c r="M10030" s="46"/>
      <c r="N10030" s="46"/>
      <c r="O10030" s="46"/>
      <c r="P10030" s="46"/>
      <c r="Q10030" s="46"/>
      <c r="R10030" s="46"/>
    </row>
    <row r="10031" spans="1:18" s="47" customFormat="1" ht="15" customHeight="1" x14ac:dyDescent="0.25">
      <c r="A10031" s="53"/>
      <c r="B10031" s="44"/>
      <c r="C10031" s="82"/>
      <c r="D10031" s="74"/>
      <c r="E10031" s="54"/>
      <c r="F10031" s="54"/>
      <c r="G10031" s="54"/>
      <c r="H10031" s="46"/>
      <c r="I10031" s="46"/>
      <c r="J10031" s="46"/>
      <c r="K10031" s="46"/>
      <c r="L10031" s="46"/>
      <c r="M10031" s="46"/>
      <c r="N10031" s="46"/>
      <c r="O10031" s="46"/>
      <c r="P10031" s="46"/>
      <c r="Q10031" s="46"/>
      <c r="R10031" s="46"/>
    </row>
    <row r="10032" spans="1:18" s="47" customFormat="1" ht="15" customHeight="1" x14ac:dyDescent="0.25">
      <c r="A10032" s="53"/>
      <c r="B10032" s="44"/>
      <c r="C10032" s="82"/>
      <c r="D10032" s="74"/>
      <c r="E10032" s="54"/>
      <c r="F10032" s="54"/>
      <c r="G10032" s="54"/>
      <c r="H10032" s="46"/>
      <c r="I10032" s="46"/>
      <c r="J10032" s="46"/>
      <c r="K10032" s="46"/>
      <c r="L10032" s="46"/>
      <c r="M10032" s="46"/>
      <c r="N10032" s="46"/>
      <c r="O10032" s="46"/>
      <c r="P10032" s="46"/>
      <c r="Q10032" s="46"/>
      <c r="R10032" s="46"/>
    </row>
    <row r="10033" spans="1:18" s="47" customFormat="1" ht="15" customHeight="1" x14ac:dyDescent="0.25">
      <c r="A10033" s="53"/>
      <c r="B10033" s="44"/>
      <c r="C10033" s="82"/>
      <c r="D10033" s="74"/>
      <c r="E10033" s="54"/>
      <c r="F10033" s="54"/>
      <c r="G10033" s="54"/>
      <c r="H10033" s="46"/>
      <c r="I10033" s="46"/>
      <c r="J10033" s="46"/>
      <c r="K10033" s="46"/>
      <c r="L10033" s="46"/>
      <c r="M10033" s="46"/>
      <c r="N10033" s="46"/>
      <c r="O10033" s="46"/>
      <c r="P10033" s="46"/>
      <c r="Q10033" s="46"/>
      <c r="R10033" s="46"/>
    </row>
    <row r="10034" spans="1:18" s="47" customFormat="1" ht="15" customHeight="1" x14ac:dyDescent="0.25">
      <c r="A10034" s="53"/>
      <c r="B10034" s="44"/>
      <c r="C10034" s="82"/>
      <c r="D10034" s="74"/>
      <c r="E10034" s="54"/>
      <c r="F10034" s="54"/>
      <c r="G10034" s="54"/>
      <c r="H10034" s="46"/>
      <c r="I10034" s="46"/>
      <c r="J10034" s="46"/>
      <c r="K10034" s="46"/>
      <c r="L10034" s="46"/>
      <c r="M10034" s="46"/>
      <c r="N10034" s="46"/>
      <c r="O10034" s="46"/>
      <c r="P10034" s="46"/>
      <c r="Q10034" s="46"/>
      <c r="R10034" s="46"/>
    </row>
    <row r="10035" spans="1:18" s="47" customFormat="1" ht="15" customHeight="1" x14ac:dyDescent="0.25">
      <c r="A10035" s="53"/>
      <c r="B10035" s="44"/>
      <c r="C10035" s="82"/>
      <c r="D10035" s="74"/>
      <c r="E10035" s="54"/>
      <c r="F10035" s="54"/>
      <c r="G10035" s="54"/>
      <c r="H10035" s="46"/>
      <c r="I10035" s="46"/>
      <c r="J10035" s="46"/>
      <c r="K10035" s="46"/>
      <c r="L10035" s="46"/>
      <c r="M10035" s="46"/>
      <c r="N10035" s="46"/>
      <c r="O10035" s="46"/>
      <c r="P10035" s="46"/>
      <c r="Q10035" s="46"/>
      <c r="R10035" s="46"/>
    </row>
    <row r="10036" spans="1:18" s="47" customFormat="1" ht="15" customHeight="1" x14ac:dyDescent="0.25">
      <c r="A10036" s="53"/>
      <c r="B10036" s="44"/>
      <c r="C10036" s="82"/>
      <c r="D10036" s="74"/>
      <c r="E10036" s="54"/>
      <c r="F10036" s="54"/>
      <c r="G10036" s="54"/>
      <c r="H10036" s="46"/>
      <c r="I10036" s="46"/>
      <c r="J10036" s="46"/>
      <c r="K10036" s="46"/>
      <c r="L10036" s="46"/>
      <c r="M10036" s="46"/>
      <c r="N10036" s="46"/>
      <c r="O10036" s="46"/>
      <c r="P10036" s="46"/>
      <c r="Q10036" s="46"/>
      <c r="R10036" s="46"/>
    </row>
    <row r="10037" spans="1:18" s="47" customFormat="1" ht="15" customHeight="1" x14ac:dyDescent="0.25">
      <c r="A10037" s="53"/>
      <c r="B10037" s="44"/>
      <c r="C10037" s="82"/>
      <c r="D10037" s="74"/>
      <c r="E10037" s="54"/>
      <c r="F10037" s="54"/>
      <c r="G10037" s="54"/>
      <c r="H10037" s="46"/>
      <c r="I10037" s="46"/>
      <c r="J10037" s="46"/>
      <c r="K10037" s="46"/>
      <c r="L10037" s="46"/>
      <c r="M10037" s="46"/>
      <c r="N10037" s="46"/>
      <c r="O10037" s="46"/>
      <c r="P10037" s="46"/>
      <c r="Q10037" s="46"/>
      <c r="R10037" s="46"/>
    </row>
    <row r="10038" spans="1:18" s="47" customFormat="1" ht="15" customHeight="1" x14ac:dyDescent="0.25">
      <c r="A10038" s="53"/>
      <c r="B10038" s="44"/>
      <c r="C10038" s="82"/>
      <c r="D10038" s="74"/>
      <c r="E10038" s="54"/>
      <c r="F10038" s="54"/>
      <c r="G10038" s="54"/>
      <c r="H10038" s="46"/>
      <c r="I10038" s="46"/>
      <c r="J10038" s="46"/>
      <c r="K10038" s="46"/>
      <c r="L10038" s="46"/>
      <c r="M10038" s="46"/>
      <c r="N10038" s="46"/>
      <c r="O10038" s="46"/>
      <c r="P10038" s="46"/>
      <c r="Q10038" s="46"/>
      <c r="R10038" s="46"/>
    </row>
    <row r="10039" spans="1:18" s="47" customFormat="1" ht="15" customHeight="1" x14ac:dyDescent="0.25">
      <c r="A10039" s="53"/>
      <c r="B10039" s="44"/>
      <c r="C10039" s="82"/>
      <c r="D10039" s="74"/>
      <c r="E10039" s="54"/>
      <c r="F10039" s="54"/>
      <c r="G10039" s="54"/>
      <c r="H10039" s="46"/>
      <c r="I10039" s="46"/>
      <c r="J10039" s="46"/>
      <c r="K10039" s="46"/>
      <c r="L10039" s="46"/>
      <c r="M10039" s="46"/>
      <c r="N10039" s="46"/>
      <c r="O10039" s="46"/>
      <c r="P10039" s="46"/>
      <c r="Q10039" s="46"/>
      <c r="R10039" s="46"/>
    </row>
    <row r="10040" spans="1:18" s="47" customFormat="1" ht="15" customHeight="1" x14ac:dyDescent="0.25">
      <c r="A10040" s="53"/>
      <c r="B10040" s="44"/>
      <c r="C10040" s="82"/>
      <c r="D10040" s="74"/>
      <c r="E10040" s="54"/>
      <c r="F10040" s="54"/>
      <c r="G10040" s="54"/>
      <c r="H10040" s="46"/>
      <c r="I10040" s="46"/>
      <c r="J10040" s="46"/>
      <c r="K10040" s="46"/>
      <c r="L10040" s="46"/>
      <c r="M10040" s="46"/>
      <c r="N10040" s="46"/>
      <c r="O10040" s="46"/>
      <c r="P10040" s="46"/>
      <c r="Q10040" s="46"/>
      <c r="R10040" s="46"/>
    </row>
    <row r="10041" spans="1:18" s="47" customFormat="1" ht="15" customHeight="1" x14ac:dyDescent="0.25">
      <c r="A10041" s="53"/>
      <c r="B10041" s="44"/>
      <c r="C10041" s="82"/>
      <c r="D10041" s="74"/>
      <c r="E10041" s="54"/>
      <c r="F10041" s="54"/>
      <c r="G10041" s="54"/>
      <c r="H10041" s="46"/>
      <c r="I10041" s="46"/>
      <c r="J10041" s="46"/>
      <c r="K10041" s="46"/>
      <c r="L10041" s="46"/>
      <c r="M10041" s="46"/>
      <c r="N10041" s="46"/>
      <c r="O10041" s="46"/>
      <c r="P10041" s="46"/>
      <c r="Q10041" s="46"/>
      <c r="R10041" s="46"/>
    </row>
    <row r="10042" spans="1:18" s="47" customFormat="1" ht="15" customHeight="1" x14ac:dyDescent="0.25">
      <c r="A10042" s="53"/>
      <c r="B10042" s="44"/>
      <c r="C10042" s="82"/>
      <c r="D10042" s="74"/>
      <c r="E10042" s="54"/>
      <c r="F10042" s="54"/>
      <c r="G10042" s="54"/>
      <c r="H10042" s="46"/>
      <c r="I10042" s="46"/>
      <c r="J10042" s="46"/>
      <c r="K10042" s="46"/>
      <c r="L10042" s="46"/>
      <c r="M10042" s="46"/>
      <c r="N10042" s="46"/>
      <c r="O10042" s="46"/>
      <c r="P10042" s="46"/>
      <c r="Q10042" s="46"/>
      <c r="R10042" s="46"/>
    </row>
    <row r="10043" spans="1:18" s="47" customFormat="1" ht="15" customHeight="1" x14ac:dyDescent="0.25">
      <c r="A10043" s="53"/>
      <c r="B10043" s="44"/>
      <c r="C10043" s="82"/>
      <c r="D10043" s="74"/>
      <c r="E10043" s="54"/>
      <c r="F10043" s="54"/>
      <c r="G10043" s="54"/>
      <c r="H10043" s="46"/>
      <c r="I10043" s="46"/>
      <c r="J10043" s="46"/>
      <c r="K10043" s="46"/>
      <c r="L10043" s="46"/>
      <c r="M10043" s="46"/>
      <c r="N10043" s="46"/>
      <c r="O10043" s="46"/>
      <c r="P10043" s="46"/>
      <c r="Q10043" s="46"/>
      <c r="R10043" s="46"/>
    </row>
    <row r="10044" spans="1:18" s="47" customFormat="1" ht="15" customHeight="1" x14ac:dyDescent="0.25">
      <c r="A10044" s="53"/>
      <c r="B10044" s="44"/>
      <c r="C10044" s="82"/>
      <c r="D10044" s="74"/>
      <c r="E10044" s="54"/>
      <c r="F10044" s="54"/>
      <c r="G10044" s="54"/>
      <c r="H10044" s="46"/>
      <c r="I10044" s="46"/>
      <c r="J10044" s="46"/>
      <c r="K10044" s="46"/>
      <c r="L10044" s="46"/>
      <c r="M10044" s="46"/>
      <c r="N10044" s="46"/>
      <c r="O10044" s="46"/>
      <c r="P10044" s="46"/>
      <c r="Q10044" s="46"/>
      <c r="R10044" s="46"/>
    </row>
    <row r="10045" spans="1:18" s="47" customFormat="1" ht="15" customHeight="1" x14ac:dyDescent="0.25">
      <c r="A10045" s="53"/>
      <c r="B10045" s="44"/>
      <c r="C10045" s="82"/>
      <c r="D10045" s="74"/>
      <c r="E10045" s="54"/>
      <c r="F10045" s="54"/>
      <c r="G10045" s="54"/>
      <c r="H10045" s="46"/>
      <c r="I10045" s="46"/>
      <c r="J10045" s="46"/>
      <c r="K10045" s="46"/>
      <c r="L10045" s="46"/>
      <c r="M10045" s="46"/>
      <c r="N10045" s="46"/>
      <c r="O10045" s="46"/>
      <c r="P10045" s="46"/>
      <c r="Q10045" s="46"/>
      <c r="R10045" s="46"/>
    </row>
    <row r="10046" spans="1:18" s="47" customFormat="1" ht="15" customHeight="1" x14ac:dyDescent="0.25">
      <c r="A10046" s="53"/>
      <c r="B10046" s="44"/>
      <c r="C10046" s="82"/>
      <c r="D10046" s="74"/>
      <c r="E10046" s="54"/>
      <c r="F10046" s="54"/>
      <c r="G10046" s="54"/>
      <c r="H10046" s="46"/>
      <c r="I10046" s="46"/>
      <c r="J10046" s="46"/>
      <c r="K10046" s="46"/>
      <c r="L10046" s="46"/>
      <c r="M10046" s="46"/>
      <c r="N10046" s="46"/>
      <c r="O10046" s="46"/>
      <c r="P10046" s="46"/>
      <c r="Q10046" s="46"/>
      <c r="R10046" s="46"/>
    </row>
    <row r="10047" spans="1:18" s="47" customFormat="1" ht="15" customHeight="1" x14ac:dyDescent="0.25">
      <c r="A10047" s="53"/>
      <c r="B10047" s="44"/>
      <c r="C10047" s="82"/>
      <c r="D10047" s="74"/>
      <c r="E10047" s="54"/>
      <c r="F10047" s="54"/>
      <c r="G10047" s="54"/>
      <c r="H10047" s="46"/>
      <c r="I10047" s="46"/>
      <c r="J10047" s="46"/>
      <c r="K10047" s="46"/>
      <c r="L10047" s="46"/>
      <c r="M10047" s="46"/>
      <c r="N10047" s="46"/>
      <c r="O10047" s="46"/>
      <c r="P10047" s="46"/>
      <c r="Q10047" s="46"/>
      <c r="R10047" s="46"/>
    </row>
    <row r="10048" spans="1:18" s="47" customFormat="1" ht="15" customHeight="1" x14ac:dyDescent="0.25">
      <c r="A10048" s="53"/>
      <c r="B10048" s="44"/>
      <c r="C10048" s="82"/>
      <c r="D10048" s="74"/>
      <c r="E10048" s="54"/>
      <c r="F10048" s="54"/>
      <c r="G10048" s="54"/>
      <c r="H10048" s="46"/>
      <c r="I10048" s="46"/>
      <c r="J10048" s="46"/>
      <c r="K10048" s="46"/>
      <c r="L10048" s="46"/>
      <c r="M10048" s="46"/>
      <c r="N10048" s="46"/>
      <c r="O10048" s="46"/>
      <c r="P10048" s="46"/>
      <c r="Q10048" s="46"/>
      <c r="R10048" s="46"/>
    </row>
    <row r="10049" spans="1:18" s="47" customFormat="1" ht="15" customHeight="1" x14ac:dyDescent="0.25">
      <c r="A10049" s="53"/>
      <c r="B10049" s="44"/>
      <c r="C10049" s="82"/>
      <c r="D10049" s="74"/>
      <c r="E10049" s="54"/>
      <c r="F10049" s="54"/>
      <c r="G10049" s="54"/>
      <c r="H10049" s="46"/>
      <c r="I10049" s="46"/>
      <c r="J10049" s="46"/>
      <c r="K10049" s="46"/>
      <c r="L10049" s="46"/>
      <c r="M10049" s="46"/>
      <c r="N10049" s="46"/>
      <c r="O10049" s="46"/>
      <c r="P10049" s="46"/>
      <c r="Q10049" s="46"/>
      <c r="R10049" s="46"/>
    </row>
    <row r="10050" spans="1:18" s="47" customFormat="1" ht="15" customHeight="1" x14ac:dyDescent="0.25">
      <c r="A10050" s="53"/>
      <c r="B10050" s="44"/>
      <c r="C10050" s="82"/>
      <c r="D10050" s="74"/>
      <c r="E10050" s="54"/>
      <c r="F10050" s="54"/>
      <c r="G10050" s="54"/>
      <c r="H10050" s="46"/>
      <c r="I10050" s="46"/>
      <c r="J10050" s="46"/>
      <c r="K10050" s="46"/>
      <c r="L10050" s="46"/>
      <c r="M10050" s="46"/>
      <c r="N10050" s="46"/>
      <c r="O10050" s="46"/>
      <c r="P10050" s="46"/>
      <c r="Q10050" s="46"/>
      <c r="R10050" s="46"/>
    </row>
    <row r="10051" spans="1:18" s="47" customFormat="1" ht="15" customHeight="1" x14ac:dyDescent="0.25">
      <c r="A10051" s="53"/>
      <c r="B10051" s="44"/>
      <c r="C10051" s="82"/>
      <c r="D10051" s="74"/>
      <c r="E10051" s="54"/>
      <c r="F10051" s="54"/>
      <c r="G10051" s="54"/>
      <c r="H10051" s="46"/>
      <c r="I10051" s="46"/>
      <c r="J10051" s="46"/>
      <c r="K10051" s="46"/>
      <c r="L10051" s="46"/>
      <c r="M10051" s="46"/>
      <c r="N10051" s="46"/>
      <c r="O10051" s="46"/>
      <c r="P10051" s="46"/>
      <c r="Q10051" s="46"/>
      <c r="R10051" s="46"/>
    </row>
    <row r="10052" spans="1:18" s="47" customFormat="1" ht="15" customHeight="1" x14ac:dyDescent="0.25">
      <c r="A10052" s="53"/>
      <c r="B10052" s="44"/>
      <c r="C10052" s="82"/>
      <c r="D10052" s="74"/>
      <c r="E10052" s="54"/>
      <c r="F10052" s="54"/>
      <c r="G10052" s="54"/>
      <c r="H10052" s="46"/>
      <c r="I10052" s="46"/>
      <c r="J10052" s="46"/>
      <c r="K10052" s="46"/>
      <c r="L10052" s="46"/>
      <c r="M10052" s="46"/>
      <c r="N10052" s="46"/>
      <c r="O10052" s="46"/>
      <c r="P10052" s="46"/>
      <c r="Q10052" s="46"/>
      <c r="R10052" s="46"/>
    </row>
    <row r="10053" spans="1:18" s="47" customFormat="1" ht="15" customHeight="1" x14ac:dyDescent="0.25">
      <c r="A10053" s="53"/>
      <c r="B10053" s="44"/>
      <c r="C10053" s="82"/>
      <c r="D10053" s="74"/>
      <c r="E10053" s="54"/>
      <c r="F10053" s="54"/>
      <c r="G10053" s="54"/>
      <c r="H10053" s="46"/>
      <c r="I10053" s="46"/>
      <c r="J10053" s="46"/>
      <c r="K10053" s="46"/>
      <c r="L10053" s="46"/>
      <c r="M10053" s="46"/>
      <c r="N10053" s="46"/>
      <c r="O10053" s="46"/>
      <c r="P10053" s="46"/>
      <c r="Q10053" s="46"/>
      <c r="R10053" s="46"/>
    </row>
    <row r="10054" spans="1:18" s="47" customFormat="1" ht="15" customHeight="1" x14ac:dyDescent="0.25">
      <c r="A10054" s="53"/>
      <c r="B10054" s="44"/>
      <c r="C10054" s="82"/>
      <c r="D10054" s="74"/>
      <c r="E10054" s="54"/>
      <c r="F10054" s="54"/>
      <c r="G10054" s="54"/>
      <c r="H10054" s="46"/>
      <c r="I10054" s="46"/>
      <c r="J10054" s="46"/>
      <c r="K10054" s="46"/>
      <c r="L10054" s="46"/>
      <c r="M10054" s="46"/>
      <c r="N10054" s="46"/>
      <c r="O10054" s="46"/>
      <c r="P10054" s="46"/>
      <c r="Q10054" s="46"/>
      <c r="R10054" s="46"/>
    </row>
    <row r="10055" spans="1:18" s="47" customFormat="1" ht="15" customHeight="1" x14ac:dyDescent="0.25">
      <c r="A10055" s="53"/>
      <c r="B10055" s="44"/>
      <c r="C10055" s="82"/>
      <c r="D10055" s="74"/>
      <c r="E10055" s="54"/>
      <c r="F10055" s="54"/>
      <c r="G10055" s="54"/>
      <c r="H10055" s="46"/>
      <c r="I10055" s="46"/>
      <c r="J10055" s="46"/>
      <c r="K10055" s="46"/>
      <c r="L10055" s="46"/>
      <c r="M10055" s="46"/>
      <c r="N10055" s="46"/>
      <c r="O10055" s="46"/>
      <c r="P10055" s="46"/>
      <c r="Q10055" s="46"/>
      <c r="R10055" s="46"/>
    </row>
    <row r="10056" spans="1:18" s="47" customFormat="1" ht="15" customHeight="1" x14ac:dyDescent="0.25">
      <c r="A10056" s="53"/>
      <c r="B10056" s="44"/>
      <c r="C10056" s="82"/>
      <c r="D10056" s="74"/>
      <c r="E10056" s="54"/>
      <c r="F10056" s="54"/>
      <c r="G10056" s="54"/>
      <c r="H10056" s="46"/>
      <c r="I10056" s="46"/>
      <c r="J10056" s="46"/>
      <c r="K10056" s="46"/>
      <c r="L10056" s="46"/>
      <c r="M10056" s="46"/>
      <c r="N10056" s="46"/>
      <c r="O10056" s="46"/>
      <c r="P10056" s="46"/>
      <c r="Q10056" s="46"/>
      <c r="R10056" s="46"/>
    </row>
    <row r="10057" spans="1:18" ht="15" customHeight="1" x14ac:dyDescent="0.25">
      <c r="A10057" s="53"/>
      <c r="B10057" s="44"/>
      <c r="C10057" s="82"/>
      <c r="E10057" s="54"/>
      <c r="F10057" s="54"/>
      <c r="G10057" s="54"/>
      <c r="H10057" s="46"/>
      <c r="I10057" s="46"/>
      <c r="J10057" s="46"/>
      <c r="K10057" s="46"/>
      <c r="L10057" s="46"/>
      <c r="M10057" s="46"/>
      <c r="N10057" s="46"/>
      <c r="O10057" s="46"/>
      <c r="P10057" s="46"/>
      <c r="Q10057" s="46"/>
      <c r="R10057" s="46"/>
    </row>
    <row r="10058" spans="1:18" ht="15" customHeight="1" x14ac:dyDescent="0.25">
      <c r="A10058" s="53"/>
      <c r="B10058" s="44"/>
      <c r="C10058" s="82"/>
      <c r="E10058" s="54"/>
      <c r="F10058" s="54"/>
      <c r="G10058" s="54"/>
      <c r="H10058" s="46"/>
      <c r="I10058" s="46"/>
      <c r="J10058" s="46"/>
      <c r="K10058" s="46"/>
      <c r="L10058" s="46"/>
      <c r="M10058" s="46"/>
      <c r="N10058" s="46"/>
      <c r="O10058" s="46"/>
      <c r="P10058" s="46"/>
      <c r="Q10058" s="46"/>
      <c r="R10058" s="46"/>
    </row>
    <row r="10059" spans="1:18" ht="15" customHeight="1" x14ac:dyDescent="0.25">
      <c r="A10059" s="53"/>
      <c r="B10059" s="44"/>
      <c r="C10059" s="82"/>
      <c r="E10059" s="54"/>
      <c r="F10059" s="54"/>
      <c r="G10059" s="54"/>
      <c r="H10059" s="46"/>
      <c r="I10059" s="46"/>
      <c r="J10059" s="46"/>
      <c r="K10059" s="46"/>
      <c r="L10059" s="46"/>
      <c r="M10059" s="46"/>
      <c r="N10059" s="46"/>
      <c r="O10059" s="46"/>
      <c r="P10059" s="46"/>
      <c r="Q10059" s="46"/>
      <c r="R10059" s="46"/>
    </row>
    <row r="10060" spans="1:18" ht="15" customHeight="1" x14ac:dyDescent="0.25">
      <c r="A10060" s="53"/>
      <c r="B10060" s="44"/>
      <c r="C10060" s="82"/>
      <c r="E10060" s="54"/>
      <c r="F10060" s="54"/>
      <c r="G10060" s="54"/>
      <c r="H10060" s="46"/>
      <c r="I10060" s="46"/>
      <c r="J10060" s="46"/>
      <c r="K10060" s="46"/>
      <c r="L10060" s="46"/>
      <c r="M10060" s="46"/>
      <c r="N10060" s="46"/>
      <c r="O10060" s="46"/>
      <c r="P10060" s="46"/>
      <c r="Q10060" s="46"/>
      <c r="R10060" s="46"/>
    </row>
    <row r="10061" spans="1:18" ht="15" customHeight="1" x14ac:dyDescent="0.25">
      <c r="A10061" s="53"/>
      <c r="B10061" s="44"/>
      <c r="C10061" s="82"/>
      <c r="E10061" s="54"/>
      <c r="F10061" s="54"/>
      <c r="G10061" s="54"/>
      <c r="H10061" s="46"/>
      <c r="I10061" s="46"/>
      <c r="J10061" s="46"/>
      <c r="K10061" s="46"/>
      <c r="L10061" s="46"/>
      <c r="M10061" s="46"/>
      <c r="N10061" s="46"/>
      <c r="O10061" s="46"/>
      <c r="P10061" s="46"/>
      <c r="Q10061" s="46"/>
      <c r="R10061" s="46"/>
    </row>
    <row r="10062" spans="1:18" ht="15" customHeight="1" x14ac:dyDescent="0.25">
      <c r="A10062" s="53"/>
      <c r="B10062" s="44"/>
      <c r="C10062" s="82"/>
      <c r="E10062" s="54"/>
      <c r="F10062" s="54"/>
      <c r="G10062" s="54"/>
      <c r="H10062" s="46"/>
      <c r="I10062" s="46"/>
      <c r="J10062" s="46"/>
      <c r="K10062" s="46"/>
      <c r="L10062" s="46"/>
      <c r="M10062" s="46"/>
      <c r="N10062" s="46"/>
      <c r="O10062" s="46"/>
      <c r="P10062" s="46"/>
      <c r="Q10062" s="46"/>
      <c r="R10062" s="46"/>
    </row>
    <row r="10063" spans="1:18" ht="15" customHeight="1" x14ac:dyDescent="0.25">
      <c r="A10063" s="53"/>
      <c r="B10063" s="44"/>
      <c r="C10063" s="82"/>
      <c r="E10063" s="54"/>
      <c r="F10063" s="54"/>
      <c r="G10063" s="54"/>
      <c r="H10063" s="46"/>
      <c r="I10063" s="46"/>
      <c r="J10063" s="46"/>
      <c r="K10063" s="46"/>
      <c r="L10063" s="46"/>
      <c r="M10063" s="46"/>
      <c r="N10063" s="46"/>
      <c r="O10063" s="46"/>
      <c r="P10063" s="46"/>
      <c r="Q10063" s="46"/>
      <c r="R10063" s="46"/>
    </row>
    <row r="10064" spans="1:18" ht="15" customHeight="1" x14ac:dyDescent="0.25">
      <c r="A10064" s="53"/>
      <c r="B10064" s="44"/>
      <c r="C10064" s="82"/>
      <c r="E10064" s="54"/>
      <c r="F10064" s="54"/>
      <c r="G10064" s="54"/>
      <c r="H10064" s="46"/>
      <c r="I10064" s="46"/>
      <c r="J10064" s="46"/>
      <c r="K10064" s="46"/>
      <c r="L10064" s="46"/>
      <c r="M10064" s="46"/>
      <c r="N10064" s="46"/>
      <c r="O10064" s="46"/>
      <c r="P10064" s="46"/>
      <c r="Q10064" s="46"/>
      <c r="R10064" s="46"/>
    </row>
    <row r="10065" spans="1:18" ht="15" customHeight="1" x14ac:dyDescent="0.25">
      <c r="A10065" s="53"/>
      <c r="B10065" s="44"/>
      <c r="C10065" s="82"/>
      <c r="E10065" s="54"/>
      <c r="F10065" s="54"/>
      <c r="G10065" s="54"/>
      <c r="H10065" s="46"/>
      <c r="I10065" s="46"/>
      <c r="J10065" s="46"/>
      <c r="K10065" s="46"/>
      <c r="L10065" s="46"/>
      <c r="M10065" s="46"/>
      <c r="N10065" s="46"/>
      <c r="O10065" s="46"/>
      <c r="P10065" s="46"/>
      <c r="Q10065" s="46"/>
      <c r="R10065" s="46"/>
    </row>
    <row r="10066" spans="1:18" ht="15" customHeight="1" x14ac:dyDescent="0.25">
      <c r="A10066" s="53"/>
      <c r="B10066" s="44"/>
      <c r="C10066" s="82"/>
      <c r="E10066" s="54"/>
      <c r="F10066" s="54"/>
      <c r="G10066" s="54"/>
      <c r="H10066" s="46"/>
      <c r="I10066" s="46"/>
      <c r="J10066" s="46"/>
      <c r="K10066" s="46"/>
      <c r="L10066" s="46"/>
      <c r="M10066" s="46"/>
      <c r="N10066" s="46"/>
      <c r="O10066" s="46"/>
      <c r="P10066" s="46"/>
      <c r="Q10066" s="46"/>
      <c r="R10066" s="46"/>
    </row>
    <row r="10067" spans="1:18" ht="15" customHeight="1" x14ac:dyDescent="0.25">
      <c r="A10067" s="53"/>
      <c r="B10067" s="44"/>
      <c r="C10067" s="82"/>
      <c r="E10067" s="54"/>
      <c r="F10067" s="54"/>
      <c r="G10067" s="54"/>
      <c r="H10067" s="46"/>
      <c r="I10067" s="46"/>
      <c r="J10067" s="46"/>
      <c r="K10067" s="46"/>
      <c r="L10067" s="46"/>
      <c r="M10067" s="46"/>
      <c r="N10067" s="46"/>
      <c r="O10067" s="46"/>
      <c r="P10067" s="46"/>
      <c r="Q10067" s="46"/>
      <c r="R10067" s="46"/>
    </row>
    <row r="10068" spans="1:18" ht="15" customHeight="1" x14ac:dyDescent="0.25">
      <c r="A10068" s="53"/>
      <c r="B10068" s="44"/>
      <c r="C10068" s="82"/>
      <c r="E10068" s="54"/>
      <c r="F10068" s="54"/>
      <c r="G10068" s="54"/>
      <c r="H10068" s="46"/>
      <c r="I10068" s="46"/>
      <c r="J10068" s="46"/>
      <c r="K10068" s="46"/>
      <c r="L10068" s="46"/>
      <c r="M10068" s="46"/>
      <c r="N10068" s="46"/>
      <c r="O10068" s="46"/>
      <c r="P10068" s="46"/>
      <c r="Q10068" s="46"/>
      <c r="R10068" s="46"/>
    </row>
    <row r="10069" spans="1:18" ht="15" customHeight="1" x14ac:dyDescent="0.25">
      <c r="A10069" s="53"/>
      <c r="B10069" s="44"/>
      <c r="C10069" s="82"/>
      <c r="E10069" s="54"/>
      <c r="F10069" s="54"/>
      <c r="G10069" s="54"/>
      <c r="H10069" s="46"/>
      <c r="I10069" s="46"/>
      <c r="J10069" s="46"/>
      <c r="K10069" s="46"/>
      <c r="L10069" s="46"/>
      <c r="M10069" s="46"/>
      <c r="N10069" s="46"/>
      <c r="O10069" s="46"/>
      <c r="P10069" s="46"/>
      <c r="Q10069" s="46"/>
      <c r="R10069" s="46"/>
    </row>
    <row r="10070" spans="1:18" ht="15" customHeight="1" x14ac:dyDescent="0.25">
      <c r="A10070" s="53"/>
      <c r="B10070" s="44"/>
      <c r="C10070" s="82"/>
      <c r="E10070" s="54"/>
      <c r="F10070" s="54"/>
      <c r="G10070" s="54"/>
      <c r="H10070" s="46"/>
      <c r="I10070" s="46"/>
      <c r="J10070" s="46"/>
      <c r="K10070" s="46"/>
      <c r="L10070" s="46"/>
      <c r="M10070" s="46"/>
      <c r="N10070" s="46"/>
      <c r="O10070" s="46"/>
      <c r="P10070" s="46"/>
      <c r="Q10070" s="46"/>
      <c r="R10070" s="46"/>
    </row>
    <row r="10071" spans="1:18" ht="15" customHeight="1" x14ac:dyDescent="0.25">
      <c r="A10071" s="53"/>
      <c r="B10071" s="44"/>
      <c r="C10071" s="82"/>
      <c r="E10071" s="54"/>
      <c r="F10071" s="54"/>
      <c r="G10071" s="54"/>
      <c r="H10071" s="46"/>
      <c r="I10071" s="46"/>
      <c r="J10071" s="46"/>
      <c r="K10071" s="46"/>
      <c r="L10071" s="46"/>
      <c r="M10071" s="46"/>
      <c r="N10071" s="46"/>
      <c r="O10071" s="46"/>
      <c r="P10071" s="46"/>
      <c r="Q10071" s="46"/>
      <c r="R10071" s="46"/>
    </row>
    <row r="10072" spans="1:18" ht="15" customHeight="1" x14ac:dyDescent="0.25">
      <c r="A10072" s="53"/>
      <c r="B10072" s="44"/>
      <c r="C10072" s="82"/>
      <c r="E10072" s="54"/>
      <c r="F10072" s="54"/>
      <c r="G10072" s="54"/>
      <c r="H10072" s="46"/>
      <c r="I10072" s="46"/>
      <c r="J10072" s="46"/>
      <c r="K10072" s="46"/>
      <c r="L10072" s="46"/>
      <c r="M10072" s="46"/>
      <c r="N10072" s="46"/>
      <c r="O10072" s="46"/>
      <c r="P10072" s="46"/>
      <c r="Q10072" s="46"/>
      <c r="R10072" s="46"/>
    </row>
    <row r="10073" spans="1:18" ht="15" customHeight="1" x14ac:dyDescent="0.25">
      <c r="A10073" s="53"/>
      <c r="B10073" s="44"/>
      <c r="C10073" s="82"/>
      <c r="E10073" s="54"/>
      <c r="F10073" s="54"/>
      <c r="G10073" s="54"/>
      <c r="H10073" s="46"/>
      <c r="I10073" s="46"/>
      <c r="J10073" s="46"/>
      <c r="K10073" s="46"/>
      <c r="L10073" s="46"/>
      <c r="M10073" s="46"/>
      <c r="N10073" s="46"/>
      <c r="O10073" s="46"/>
      <c r="P10073" s="46"/>
      <c r="Q10073" s="46"/>
      <c r="R10073" s="46"/>
    </row>
    <row r="10074" spans="1:18" ht="15" customHeight="1" x14ac:dyDescent="0.25">
      <c r="A10074" s="53"/>
      <c r="B10074" s="44"/>
      <c r="C10074" s="82"/>
      <c r="E10074" s="54"/>
      <c r="F10074" s="54"/>
      <c r="G10074" s="54"/>
      <c r="H10074" s="46"/>
      <c r="I10074" s="46"/>
      <c r="J10074" s="46"/>
      <c r="K10074" s="46"/>
      <c r="L10074" s="46"/>
      <c r="M10074" s="46"/>
      <c r="N10074" s="46"/>
      <c r="O10074" s="46"/>
      <c r="P10074" s="46"/>
      <c r="Q10074" s="46"/>
      <c r="R10074" s="46"/>
    </row>
    <row r="10075" spans="1:18" ht="15" customHeight="1" x14ac:dyDescent="0.25">
      <c r="A10075" s="53"/>
      <c r="B10075" s="44"/>
      <c r="C10075" s="82"/>
      <c r="E10075" s="54"/>
      <c r="F10075" s="54"/>
      <c r="G10075" s="54"/>
      <c r="H10075" s="46"/>
      <c r="I10075" s="46"/>
      <c r="J10075" s="46"/>
      <c r="K10075" s="46"/>
      <c r="L10075" s="46"/>
      <c r="M10075" s="46"/>
      <c r="N10075" s="46"/>
      <c r="O10075" s="46"/>
      <c r="P10075" s="46"/>
      <c r="Q10075" s="46"/>
      <c r="R10075" s="46"/>
    </row>
    <row r="10076" spans="1:18" ht="15" customHeight="1" x14ac:dyDescent="0.25">
      <c r="A10076" s="53"/>
      <c r="B10076" s="44"/>
      <c r="C10076" s="82"/>
      <c r="E10076" s="54"/>
      <c r="F10076" s="54"/>
      <c r="G10076" s="54"/>
      <c r="H10076" s="46"/>
      <c r="I10076" s="46"/>
      <c r="J10076" s="46"/>
      <c r="K10076" s="46"/>
      <c r="L10076" s="46"/>
      <c r="M10076" s="46"/>
      <c r="N10076" s="46"/>
      <c r="O10076" s="46"/>
      <c r="P10076" s="46"/>
      <c r="Q10076" s="46"/>
      <c r="R10076" s="46"/>
    </row>
    <row r="10077" spans="1:18" ht="15" customHeight="1" x14ac:dyDescent="0.25">
      <c r="A10077" s="53"/>
      <c r="B10077" s="44"/>
      <c r="C10077" s="82"/>
      <c r="E10077" s="54"/>
      <c r="F10077" s="54"/>
      <c r="G10077" s="54"/>
      <c r="H10077" s="46"/>
      <c r="I10077" s="46"/>
      <c r="J10077" s="46"/>
      <c r="K10077" s="46"/>
      <c r="L10077" s="46"/>
      <c r="M10077" s="46"/>
      <c r="N10077" s="46"/>
      <c r="O10077" s="46"/>
      <c r="P10077" s="46"/>
      <c r="Q10077" s="46"/>
      <c r="R10077" s="46"/>
    </row>
    <row r="10078" spans="1:18" ht="15" customHeight="1" x14ac:dyDescent="0.25">
      <c r="A10078" s="53"/>
      <c r="B10078" s="44"/>
      <c r="C10078" s="82"/>
      <c r="E10078" s="54"/>
      <c r="F10078" s="54"/>
      <c r="G10078" s="54"/>
      <c r="H10078" s="46"/>
      <c r="I10078" s="46"/>
      <c r="J10078" s="46"/>
      <c r="K10078" s="46"/>
      <c r="L10078" s="46"/>
      <c r="M10078" s="46"/>
      <c r="N10078" s="46"/>
      <c r="O10078" s="46"/>
      <c r="P10078" s="46"/>
      <c r="Q10078" s="46"/>
      <c r="R10078" s="46"/>
    </row>
    <row r="10079" spans="1:18" ht="15" customHeight="1" x14ac:dyDescent="0.25">
      <c r="A10079" s="53"/>
      <c r="B10079" s="44"/>
      <c r="C10079" s="82"/>
      <c r="E10079" s="54"/>
      <c r="F10079" s="54"/>
      <c r="G10079" s="54"/>
      <c r="H10079" s="46"/>
      <c r="I10079" s="46"/>
      <c r="J10079" s="46"/>
      <c r="K10079" s="46"/>
      <c r="L10079" s="46"/>
      <c r="M10079" s="46"/>
      <c r="N10079" s="46"/>
      <c r="O10079" s="46"/>
      <c r="P10079" s="46"/>
      <c r="Q10079" s="46"/>
      <c r="R10079" s="46"/>
    </row>
    <row r="10080" spans="1:18" ht="15" customHeight="1" x14ac:dyDescent="0.25">
      <c r="A10080" s="53"/>
      <c r="B10080" s="44"/>
      <c r="C10080" s="82"/>
      <c r="E10080" s="54"/>
      <c r="F10080" s="54"/>
      <c r="G10080" s="54"/>
      <c r="H10080" s="46"/>
      <c r="I10080" s="46"/>
      <c r="J10080" s="46"/>
      <c r="K10080" s="46"/>
      <c r="L10080" s="46"/>
      <c r="M10080" s="46"/>
      <c r="N10080" s="46"/>
      <c r="O10080" s="46"/>
      <c r="P10080" s="46"/>
      <c r="Q10080" s="46"/>
      <c r="R10080" s="46"/>
    </row>
    <row r="10081" spans="1:18" ht="15" customHeight="1" x14ac:dyDescent="0.25">
      <c r="A10081" s="53"/>
      <c r="B10081" s="44"/>
      <c r="C10081" s="82"/>
      <c r="E10081" s="54"/>
      <c r="F10081" s="54"/>
      <c r="G10081" s="54"/>
      <c r="H10081" s="46"/>
      <c r="I10081" s="46"/>
      <c r="J10081" s="46"/>
      <c r="K10081" s="46"/>
      <c r="L10081" s="46"/>
      <c r="M10081" s="46"/>
      <c r="N10081" s="46"/>
      <c r="O10081" s="46"/>
      <c r="P10081" s="46"/>
      <c r="Q10081" s="46"/>
      <c r="R10081" s="46"/>
    </row>
    <row r="10082" spans="1:18" ht="15" customHeight="1" x14ac:dyDescent="0.25">
      <c r="A10082" s="53"/>
      <c r="B10082" s="44"/>
      <c r="C10082" s="82"/>
      <c r="E10082" s="54"/>
      <c r="F10082" s="54"/>
      <c r="G10082" s="54"/>
      <c r="H10082" s="46"/>
      <c r="I10082" s="46"/>
      <c r="J10082" s="46"/>
      <c r="K10082" s="46"/>
      <c r="L10082" s="46"/>
      <c r="M10082" s="46"/>
      <c r="N10082" s="46"/>
      <c r="O10082" s="46"/>
      <c r="P10082" s="46"/>
      <c r="Q10082" s="46"/>
      <c r="R10082" s="46"/>
    </row>
    <row r="10083" spans="1:18" ht="15" customHeight="1" x14ac:dyDescent="0.25">
      <c r="A10083" s="53"/>
      <c r="B10083" s="44"/>
      <c r="C10083" s="82"/>
      <c r="E10083" s="54"/>
      <c r="F10083" s="54"/>
      <c r="G10083" s="54"/>
      <c r="H10083" s="46"/>
      <c r="I10083" s="46"/>
      <c r="J10083" s="46"/>
      <c r="K10083" s="46"/>
      <c r="L10083" s="46"/>
      <c r="M10083" s="46"/>
      <c r="N10083" s="46"/>
      <c r="O10083" s="46"/>
      <c r="P10083" s="46"/>
      <c r="Q10083" s="46"/>
      <c r="R10083" s="46"/>
    </row>
    <row r="10084" spans="1:18" ht="15" customHeight="1" x14ac:dyDescent="0.25">
      <c r="A10084" s="53"/>
      <c r="B10084" s="44"/>
      <c r="C10084" s="82"/>
      <c r="E10084" s="54"/>
      <c r="F10084" s="54"/>
      <c r="G10084" s="54"/>
      <c r="H10084" s="46"/>
      <c r="I10084" s="46"/>
      <c r="J10084" s="46"/>
      <c r="K10084" s="46"/>
      <c r="L10084" s="46"/>
      <c r="M10084" s="46"/>
      <c r="N10084" s="46"/>
      <c r="O10084" s="46"/>
      <c r="P10084" s="46"/>
      <c r="Q10084" s="46"/>
      <c r="R10084" s="46"/>
    </row>
    <row r="10085" spans="1:18" ht="15" customHeight="1" x14ac:dyDescent="0.25">
      <c r="A10085" s="53"/>
      <c r="B10085" s="44"/>
      <c r="C10085" s="82"/>
      <c r="E10085" s="54"/>
      <c r="F10085" s="54"/>
      <c r="G10085" s="54"/>
      <c r="H10085" s="46"/>
      <c r="I10085" s="46"/>
      <c r="J10085" s="46"/>
      <c r="K10085" s="46"/>
      <c r="L10085" s="46"/>
      <c r="M10085" s="46"/>
      <c r="N10085" s="46"/>
      <c r="O10085" s="46"/>
      <c r="P10085" s="46"/>
      <c r="Q10085" s="46"/>
      <c r="R10085" s="46"/>
    </row>
    <row r="10086" spans="1:18" ht="15" customHeight="1" x14ac:dyDescent="0.25">
      <c r="A10086" s="53"/>
      <c r="B10086" s="44"/>
      <c r="C10086" s="82"/>
      <c r="E10086" s="54"/>
      <c r="F10086" s="54"/>
      <c r="G10086" s="54"/>
      <c r="H10086" s="46"/>
      <c r="I10086" s="46"/>
      <c r="J10086" s="46"/>
      <c r="K10086" s="46"/>
      <c r="L10086" s="46"/>
      <c r="M10086" s="46"/>
      <c r="N10086" s="46"/>
      <c r="O10086" s="46"/>
      <c r="P10086" s="46"/>
      <c r="Q10086" s="46"/>
      <c r="R10086" s="46"/>
    </row>
    <row r="10087" spans="1:18" ht="15" customHeight="1" x14ac:dyDescent="0.25">
      <c r="A10087" s="53"/>
      <c r="B10087" s="44"/>
      <c r="C10087" s="82"/>
      <c r="E10087" s="54"/>
      <c r="F10087" s="54"/>
      <c r="G10087" s="54"/>
      <c r="H10087" s="46"/>
      <c r="I10087" s="46"/>
      <c r="J10087" s="46"/>
      <c r="K10087" s="46"/>
      <c r="L10087" s="46"/>
      <c r="M10087" s="46"/>
      <c r="N10087" s="46"/>
      <c r="O10087" s="46"/>
      <c r="P10087" s="46"/>
      <c r="Q10087" s="46"/>
      <c r="R10087" s="46"/>
    </row>
    <row r="10088" spans="1:18" ht="15" customHeight="1" x14ac:dyDescent="0.25">
      <c r="A10088" s="53"/>
      <c r="B10088" s="44"/>
      <c r="C10088" s="82"/>
      <c r="E10088" s="54"/>
      <c r="F10088" s="54"/>
      <c r="G10088" s="54"/>
      <c r="H10088" s="46"/>
      <c r="I10088" s="46"/>
      <c r="J10088" s="46"/>
      <c r="K10088" s="46"/>
      <c r="L10088" s="46"/>
      <c r="M10088" s="46"/>
      <c r="N10088" s="46"/>
      <c r="O10088" s="46"/>
      <c r="P10088" s="46"/>
      <c r="Q10088" s="46"/>
      <c r="R10088" s="46"/>
    </row>
    <row r="10089" spans="1:18" ht="15" customHeight="1" x14ac:dyDescent="0.25">
      <c r="A10089" s="53"/>
      <c r="B10089" s="44"/>
      <c r="C10089" s="82"/>
      <c r="E10089" s="54"/>
      <c r="F10089" s="54"/>
      <c r="G10089" s="54"/>
      <c r="H10089" s="46"/>
      <c r="I10089" s="46"/>
      <c r="J10089" s="46"/>
      <c r="K10089" s="46"/>
      <c r="L10089" s="46"/>
      <c r="M10089" s="46"/>
      <c r="N10089" s="46"/>
      <c r="O10089" s="46"/>
      <c r="P10089" s="46"/>
      <c r="Q10089" s="46"/>
      <c r="R10089" s="46"/>
    </row>
    <row r="10090" spans="1:18" ht="15" customHeight="1" x14ac:dyDescent="0.25">
      <c r="A10090" s="53"/>
      <c r="B10090" s="44"/>
      <c r="C10090" s="82"/>
      <c r="E10090" s="54"/>
      <c r="F10090" s="54"/>
      <c r="G10090" s="54"/>
      <c r="H10090" s="46"/>
      <c r="I10090" s="46"/>
      <c r="J10090" s="46"/>
      <c r="K10090" s="46"/>
      <c r="L10090" s="46"/>
      <c r="M10090" s="46"/>
      <c r="N10090" s="46"/>
      <c r="O10090" s="46"/>
      <c r="P10090" s="46"/>
      <c r="Q10090" s="46"/>
      <c r="R10090" s="46"/>
    </row>
    <row r="10091" spans="1:18" ht="15" customHeight="1" x14ac:dyDescent="0.25">
      <c r="A10091" s="53"/>
      <c r="B10091" s="44"/>
      <c r="C10091" s="82"/>
      <c r="E10091" s="54"/>
      <c r="F10091" s="54"/>
      <c r="G10091" s="54"/>
      <c r="H10091" s="46"/>
      <c r="I10091" s="46"/>
      <c r="J10091" s="46"/>
      <c r="K10091" s="46"/>
      <c r="L10091" s="46"/>
      <c r="M10091" s="46"/>
      <c r="N10091" s="46"/>
      <c r="O10091" s="46"/>
      <c r="P10091" s="46"/>
      <c r="Q10091" s="46"/>
      <c r="R10091" s="46"/>
    </row>
    <row r="10092" spans="1:18" ht="15" customHeight="1" x14ac:dyDescent="0.25">
      <c r="A10092" s="53"/>
      <c r="B10092" s="44"/>
      <c r="C10092" s="82"/>
      <c r="E10092" s="54"/>
      <c r="F10092" s="54"/>
      <c r="G10092" s="54"/>
      <c r="H10092" s="46"/>
      <c r="I10092" s="46"/>
      <c r="J10092" s="46"/>
      <c r="K10092" s="46"/>
      <c r="L10092" s="46"/>
      <c r="M10092" s="46"/>
      <c r="N10092" s="46"/>
      <c r="O10092" s="46"/>
      <c r="P10092" s="46"/>
      <c r="Q10092" s="46"/>
      <c r="R10092" s="46"/>
    </row>
    <row r="10093" spans="1:18" ht="15" customHeight="1" x14ac:dyDescent="0.25">
      <c r="A10093" s="53"/>
      <c r="B10093" s="44"/>
      <c r="C10093" s="82"/>
      <c r="E10093" s="54"/>
      <c r="F10093" s="54"/>
      <c r="G10093" s="54"/>
      <c r="H10093" s="46"/>
      <c r="I10093" s="46"/>
      <c r="J10093" s="46"/>
      <c r="K10093" s="46"/>
      <c r="L10093" s="46"/>
      <c r="M10093" s="46"/>
      <c r="N10093" s="46"/>
      <c r="O10093" s="46"/>
      <c r="P10093" s="46"/>
      <c r="Q10093" s="46"/>
      <c r="R10093" s="46"/>
    </row>
    <row r="10094" spans="1:18" ht="15" customHeight="1" x14ac:dyDescent="0.25">
      <c r="A10094" s="53"/>
      <c r="B10094" s="44"/>
      <c r="C10094" s="82"/>
      <c r="E10094" s="54"/>
      <c r="F10094" s="54"/>
      <c r="G10094" s="54"/>
      <c r="H10094" s="46"/>
      <c r="I10094" s="46"/>
      <c r="J10094" s="46"/>
      <c r="K10094" s="46"/>
      <c r="L10094" s="46"/>
      <c r="M10094" s="46"/>
      <c r="N10094" s="46"/>
      <c r="O10094" s="46"/>
      <c r="P10094" s="46"/>
      <c r="Q10094" s="46"/>
      <c r="R10094" s="46"/>
    </row>
    <row r="10095" spans="1:18" ht="15" customHeight="1" x14ac:dyDescent="0.25">
      <c r="A10095" s="53"/>
      <c r="B10095" s="44"/>
      <c r="C10095" s="82"/>
      <c r="E10095" s="54"/>
      <c r="F10095" s="54"/>
      <c r="G10095" s="54"/>
      <c r="H10095" s="46"/>
      <c r="I10095" s="46"/>
      <c r="J10095" s="46"/>
      <c r="K10095" s="46"/>
      <c r="L10095" s="46"/>
      <c r="M10095" s="46"/>
      <c r="N10095" s="46"/>
      <c r="O10095" s="46"/>
      <c r="P10095" s="46"/>
      <c r="Q10095" s="46"/>
      <c r="R10095" s="46"/>
    </row>
    <row r="10096" spans="1:18" ht="15" customHeight="1" x14ac:dyDescent="0.25">
      <c r="A10096" s="53"/>
      <c r="B10096" s="44"/>
      <c r="C10096" s="82"/>
      <c r="E10096" s="54"/>
      <c r="F10096" s="54"/>
      <c r="G10096" s="54"/>
      <c r="H10096" s="46"/>
      <c r="I10096" s="46"/>
      <c r="J10096" s="46"/>
      <c r="K10096" s="46"/>
      <c r="L10096" s="46"/>
      <c r="M10096" s="46"/>
      <c r="N10096" s="46"/>
      <c r="O10096" s="46"/>
      <c r="P10096" s="46"/>
      <c r="Q10096" s="46"/>
      <c r="R10096" s="46"/>
    </row>
    <row r="10097" spans="1:18" ht="15" customHeight="1" x14ac:dyDescent="0.25">
      <c r="A10097" s="53"/>
      <c r="B10097" s="44"/>
      <c r="C10097" s="82"/>
      <c r="E10097" s="54"/>
      <c r="F10097" s="54"/>
      <c r="G10097" s="54"/>
      <c r="H10097" s="46"/>
      <c r="I10097" s="46"/>
      <c r="J10097" s="46"/>
      <c r="K10097" s="46"/>
      <c r="L10097" s="46"/>
      <c r="M10097" s="46"/>
      <c r="N10097" s="46"/>
      <c r="O10097" s="46"/>
      <c r="P10097" s="46"/>
      <c r="Q10097" s="46"/>
      <c r="R10097" s="46"/>
    </row>
    <row r="10098" spans="1:18" ht="15" customHeight="1" x14ac:dyDescent="0.25">
      <c r="A10098" s="53"/>
      <c r="B10098" s="44"/>
      <c r="C10098" s="82"/>
      <c r="E10098" s="54"/>
      <c r="F10098" s="54"/>
      <c r="G10098" s="54"/>
      <c r="H10098" s="46"/>
      <c r="I10098" s="46"/>
      <c r="J10098" s="46"/>
      <c r="K10098" s="46"/>
      <c r="L10098" s="46"/>
      <c r="M10098" s="46"/>
      <c r="N10098" s="46"/>
      <c r="O10098" s="46"/>
      <c r="P10098" s="46"/>
      <c r="Q10098" s="46"/>
      <c r="R10098" s="46"/>
    </row>
    <row r="10099" spans="1:18" ht="15" customHeight="1" x14ac:dyDescent="0.25">
      <c r="A10099" s="53"/>
      <c r="B10099" s="44"/>
      <c r="C10099" s="82"/>
      <c r="E10099" s="54"/>
      <c r="F10099" s="54"/>
      <c r="G10099" s="54"/>
      <c r="H10099" s="46"/>
      <c r="I10099" s="46"/>
      <c r="J10099" s="46"/>
      <c r="K10099" s="46"/>
      <c r="L10099" s="46"/>
      <c r="M10099" s="46"/>
      <c r="N10099" s="46"/>
      <c r="O10099" s="46"/>
      <c r="P10099" s="46"/>
      <c r="Q10099" s="46"/>
      <c r="R10099" s="46"/>
    </row>
    <row r="10100" spans="1:18" ht="15" customHeight="1" x14ac:dyDescent="0.25">
      <c r="A10100" s="53"/>
      <c r="B10100" s="44"/>
      <c r="C10100" s="82"/>
      <c r="E10100" s="54"/>
      <c r="F10100" s="54"/>
      <c r="G10100" s="54"/>
      <c r="H10100" s="46"/>
      <c r="I10100" s="46"/>
      <c r="J10100" s="46"/>
      <c r="K10100" s="46"/>
      <c r="L10100" s="46"/>
      <c r="M10100" s="46"/>
      <c r="N10100" s="46"/>
      <c r="O10100" s="46"/>
      <c r="P10100" s="46"/>
      <c r="Q10100" s="46"/>
      <c r="R10100" s="46"/>
    </row>
    <row r="10101" spans="1:18" ht="15" customHeight="1" x14ac:dyDescent="0.25">
      <c r="A10101" s="53"/>
      <c r="B10101" s="44"/>
      <c r="C10101" s="82"/>
      <c r="E10101" s="54"/>
      <c r="F10101" s="54"/>
      <c r="G10101" s="54"/>
      <c r="H10101" s="46"/>
      <c r="I10101" s="46"/>
      <c r="J10101" s="46"/>
      <c r="K10101" s="46"/>
      <c r="L10101" s="46"/>
      <c r="M10101" s="46"/>
      <c r="N10101" s="46"/>
      <c r="O10101" s="46"/>
      <c r="P10101" s="46"/>
      <c r="Q10101" s="46"/>
      <c r="R10101" s="46"/>
    </row>
    <row r="10102" spans="1:18" ht="15" customHeight="1" x14ac:dyDescent="0.25">
      <c r="A10102" s="53"/>
      <c r="B10102" s="44"/>
      <c r="C10102" s="82"/>
      <c r="E10102" s="54"/>
      <c r="F10102" s="54"/>
      <c r="G10102" s="54"/>
      <c r="H10102" s="46"/>
      <c r="I10102" s="46"/>
      <c r="J10102" s="46"/>
      <c r="K10102" s="46"/>
      <c r="L10102" s="46"/>
      <c r="M10102" s="46"/>
      <c r="N10102" s="46"/>
      <c r="O10102" s="46"/>
      <c r="P10102" s="46"/>
      <c r="Q10102" s="46"/>
      <c r="R10102" s="46"/>
    </row>
    <row r="10103" spans="1:18" ht="15" customHeight="1" x14ac:dyDescent="0.25">
      <c r="A10103" s="53"/>
      <c r="B10103" s="44"/>
      <c r="C10103" s="82"/>
      <c r="E10103" s="54"/>
      <c r="F10103" s="54"/>
      <c r="G10103" s="54"/>
      <c r="H10103" s="46"/>
      <c r="I10103" s="46"/>
      <c r="J10103" s="46"/>
      <c r="K10103" s="46"/>
      <c r="L10103" s="46"/>
      <c r="M10103" s="46"/>
      <c r="N10103" s="46"/>
      <c r="O10103" s="46"/>
      <c r="P10103" s="46"/>
      <c r="Q10103" s="46"/>
      <c r="R10103" s="46"/>
    </row>
    <row r="10104" spans="1:18" ht="15" customHeight="1" x14ac:dyDescent="0.25">
      <c r="A10104" s="53"/>
      <c r="B10104" s="44"/>
      <c r="C10104" s="82"/>
      <c r="E10104" s="54"/>
      <c r="F10104" s="54"/>
      <c r="G10104" s="54"/>
      <c r="H10104" s="46"/>
      <c r="I10104" s="46"/>
      <c r="J10104" s="46"/>
      <c r="K10104" s="46"/>
      <c r="L10104" s="46"/>
      <c r="M10104" s="46"/>
      <c r="N10104" s="46"/>
      <c r="O10104" s="46"/>
      <c r="P10104" s="46"/>
      <c r="Q10104" s="46"/>
      <c r="R10104" s="46"/>
    </row>
    <row r="10105" spans="1:18" ht="15" customHeight="1" x14ac:dyDescent="0.25">
      <c r="A10105" s="53"/>
      <c r="B10105" s="44"/>
      <c r="C10105" s="82"/>
      <c r="E10105" s="54"/>
      <c r="F10105" s="54"/>
      <c r="G10105" s="54"/>
      <c r="H10105" s="46"/>
      <c r="I10105" s="46"/>
      <c r="J10105" s="46"/>
      <c r="K10105" s="46"/>
      <c r="L10105" s="46"/>
      <c r="M10105" s="46"/>
      <c r="N10105" s="46"/>
      <c r="O10105" s="46"/>
      <c r="P10105" s="46"/>
      <c r="Q10105" s="46"/>
      <c r="R10105" s="46"/>
    </row>
    <row r="10106" spans="1:18" ht="15" customHeight="1" x14ac:dyDescent="0.25">
      <c r="A10106" s="53"/>
      <c r="B10106" s="44"/>
      <c r="C10106" s="82"/>
      <c r="E10106" s="54"/>
      <c r="F10106" s="54"/>
      <c r="G10106" s="54"/>
      <c r="H10106" s="46"/>
      <c r="I10106" s="46"/>
      <c r="J10106" s="46"/>
      <c r="K10106" s="46"/>
      <c r="L10106" s="46"/>
      <c r="M10106" s="46"/>
      <c r="N10106" s="46"/>
      <c r="O10106" s="46"/>
      <c r="P10106" s="46"/>
      <c r="Q10106" s="46"/>
      <c r="R10106" s="46"/>
    </row>
    <row r="10107" spans="1:18" ht="15" customHeight="1" x14ac:dyDescent="0.25">
      <c r="A10107" s="53"/>
      <c r="B10107" s="44"/>
      <c r="C10107" s="82"/>
      <c r="E10107" s="54"/>
      <c r="F10107" s="54"/>
      <c r="G10107" s="54"/>
      <c r="H10107" s="46"/>
      <c r="I10107" s="46"/>
      <c r="J10107" s="46"/>
      <c r="K10107" s="46"/>
      <c r="L10107" s="46"/>
      <c r="M10107" s="46"/>
      <c r="N10107" s="46"/>
      <c r="O10107" s="46"/>
      <c r="P10107" s="46"/>
      <c r="Q10107" s="46"/>
      <c r="R10107" s="46"/>
    </row>
    <row r="10108" spans="1:18" ht="15" customHeight="1" x14ac:dyDescent="0.25">
      <c r="A10108" s="53"/>
      <c r="B10108" s="44"/>
      <c r="C10108" s="82"/>
      <c r="E10108" s="54"/>
      <c r="F10108" s="54"/>
      <c r="G10108" s="54"/>
      <c r="H10108" s="46"/>
      <c r="I10108" s="46"/>
      <c r="J10108" s="46"/>
      <c r="K10108" s="46"/>
      <c r="L10108" s="46"/>
      <c r="M10108" s="46"/>
      <c r="N10108" s="46"/>
      <c r="O10108" s="46"/>
      <c r="P10108" s="46"/>
      <c r="Q10108" s="46"/>
      <c r="R10108" s="46"/>
    </row>
    <row r="10109" spans="1:18" ht="15" customHeight="1" x14ac:dyDescent="0.25">
      <c r="A10109" s="53"/>
      <c r="B10109" s="44"/>
      <c r="C10109" s="82"/>
      <c r="E10109" s="54"/>
      <c r="F10109" s="54"/>
      <c r="G10109" s="54"/>
      <c r="H10109" s="46"/>
      <c r="I10109" s="46"/>
      <c r="J10109" s="46"/>
      <c r="K10109" s="46"/>
      <c r="L10109" s="46"/>
      <c r="M10109" s="46"/>
      <c r="N10109" s="46"/>
      <c r="O10109" s="46"/>
      <c r="P10109" s="46"/>
      <c r="Q10109" s="46"/>
      <c r="R10109" s="46"/>
    </row>
    <row r="10110" spans="1:18" ht="15" customHeight="1" x14ac:dyDescent="0.25">
      <c r="A10110" s="53"/>
      <c r="B10110" s="44"/>
      <c r="C10110" s="82"/>
      <c r="E10110" s="54"/>
      <c r="F10110" s="54"/>
      <c r="G10110" s="54"/>
      <c r="H10110" s="46"/>
      <c r="I10110" s="46"/>
      <c r="J10110" s="46"/>
      <c r="K10110" s="46"/>
      <c r="L10110" s="46"/>
      <c r="M10110" s="46"/>
      <c r="N10110" s="46"/>
      <c r="O10110" s="46"/>
      <c r="P10110" s="46"/>
      <c r="Q10110" s="46"/>
      <c r="R10110" s="46"/>
    </row>
    <row r="10111" spans="1:18" ht="15" customHeight="1" x14ac:dyDescent="0.25">
      <c r="A10111" s="53"/>
      <c r="B10111" s="44"/>
      <c r="C10111" s="82"/>
      <c r="E10111" s="54"/>
      <c r="F10111" s="54"/>
      <c r="G10111" s="54"/>
      <c r="H10111" s="46"/>
      <c r="I10111" s="46"/>
      <c r="J10111" s="46"/>
      <c r="K10111" s="46"/>
      <c r="L10111" s="46"/>
      <c r="M10111" s="46"/>
      <c r="N10111" s="46"/>
      <c r="O10111" s="46"/>
      <c r="P10111" s="46"/>
      <c r="Q10111" s="46"/>
      <c r="R10111" s="46"/>
    </row>
    <row r="10112" spans="1:18" ht="15" customHeight="1" x14ac:dyDescent="0.25">
      <c r="A10112" s="53"/>
      <c r="B10112" s="44"/>
      <c r="C10112" s="82"/>
      <c r="E10112" s="54"/>
      <c r="F10112" s="54"/>
      <c r="G10112" s="54"/>
      <c r="H10112" s="46"/>
      <c r="I10112" s="46"/>
      <c r="J10112" s="46"/>
      <c r="K10112" s="46"/>
      <c r="L10112" s="46"/>
      <c r="M10112" s="46"/>
      <c r="N10112" s="46"/>
      <c r="O10112" s="46"/>
      <c r="P10112" s="46"/>
      <c r="Q10112" s="46"/>
      <c r="R10112" s="46"/>
    </row>
    <row r="10113" spans="1:18" ht="15" customHeight="1" x14ac:dyDescent="0.25">
      <c r="A10113" s="53"/>
      <c r="B10113" s="44"/>
      <c r="C10113" s="82"/>
      <c r="E10113" s="54"/>
      <c r="F10113" s="54"/>
      <c r="G10113" s="54"/>
      <c r="H10113" s="46"/>
      <c r="I10113" s="46"/>
      <c r="J10113" s="46"/>
      <c r="K10113" s="46"/>
      <c r="L10113" s="46"/>
      <c r="M10113" s="46"/>
      <c r="N10113" s="46"/>
      <c r="O10113" s="46"/>
      <c r="P10113" s="46"/>
      <c r="Q10113" s="46"/>
      <c r="R10113" s="46"/>
    </row>
    <row r="10114" spans="1:18" ht="15" customHeight="1" x14ac:dyDescent="0.25">
      <c r="A10114" s="53"/>
      <c r="B10114" s="44"/>
      <c r="C10114" s="82"/>
      <c r="E10114" s="54"/>
      <c r="F10114" s="54"/>
      <c r="G10114" s="54"/>
      <c r="H10114" s="46"/>
      <c r="I10114" s="46"/>
      <c r="J10114" s="46"/>
      <c r="K10114" s="46"/>
      <c r="L10114" s="46"/>
      <c r="M10114" s="46"/>
      <c r="N10114" s="46"/>
      <c r="O10114" s="46"/>
      <c r="P10114" s="46"/>
      <c r="Q10114" s="46"/>
      <c r="R10114" s="46"/>
    </row>
    <row r="10115" spans="1:18" ht="15" customHeight="1" x14ac:dyDescent="0.25">
      <c r="A10115" s="53"/>
      <c r="B10115" s="44"/>
      <c r="C10115" s="82"/>
      <c r="E10115" s="54"/>
      <c r="F10115" s="54"/>
      <c r="G10115" s="54"/>
      <c r="H10115" s="46"/>
      <c r="I10115" s="46"/>
      <c r="J10115" s="46"/>
      <c r="K10115" s="46"/>
      <c r="L10115" s="46"/>
      <c r="M10115" s="46"/>
      <c r="N10115" s="46"/>
      <c r="O10115" s="46"/>
      <c r="P10115" s="46"/>
      <c r="Q10115" s="46"/>
      <c r="R10115" s="46"/>
    </row>
    <row r="10116" spans="1:18" ht="15" customHeight="1" x14ac:dyDescent="0.25">
      <c r="A10116" s="53"/>
      <c r="B10116" s="44"/>
      <c r="C10116" s="82"/>
      <c r="E10116" s="54"/>
      <c r="F10116" s="54"/>
      <c r="G10116" s="54"/>
      <c r="H10116" s="46"/>
      <c r="I10116" s="46"/>
      <c r="J10116" s="46"/>
      <c r="K10116" s="46"/>
      <c r="L10116" s="46"/>
      <c r="M10116" s="46"/>
      <c r="N10116" s="46"/>
      <c r="O10116" s="46"/>
      <c r="P10116" s="46"/>
      <c r="Q10116" s="46"/>
      <c r="R10116" s="46"/>
    </row>
    <row r="10117" spans="1:18" ht="15" customHeight="1" x14ac:dyDescent="0.25">
      <c r="A10117" s="53"/>
      <c r="B10117" s="44"/>
      <c r="C10117" s="82"/>
      <c r="E10117" s="54"/>
      <c r="F10117" s="54"/>
      <c r="G10117" s="54"/>
      <c r="H10117" s="46"/>
      <c r="I10117" s="46"/>
      <c r="J10117" s="46"/>
      <c r="K10117" s="46"/>
      <c r="L10117" s="46"/>
      <c r="M10117" s="46"/>
      <c r="N10117" s="46"/>
      <c r="O10117" s="46"/>
      <c r="P10117" s="46"/>
      <c r="Q10117" s="46"/>
      <c r="R10117" s="46"/>
    </row>
    <row r="10118" spans="1:18" ht="15" customHeight="1" x14ac:dyDescent="0.25">
      <c r="A10118" s="53"/>
      <c r="B10118" s="44"/>
      <c r="C10118" s="82"/>
      <c r="E10118" s="54"/>
      <c r="F10118" s="54"/>
      <c r="G10118" s="54"/>
      <c r="H10118" s="46"/>
      <c r="I10118" s="46"/>
      <c r="J10118" s="46"/>
      <c r="K10118" s="46"/>
      <c r="L10118" s="46"/>
      <c r="M10118" s="46"/>
      <c r="N10118" s="46"/>
      <c r="O10118" s="46"/>
      <c r="P10118" s="46"/>
      <c r="Q10118" s="46"/>
      <c r="R10118" s="46"/>
    </row>
    <row r="10119" spans="1:18" ht="15" customHeight="1" x14ac:dyDescent="0.25">
      <c r="A10119" s="53"/>
      <c r="B10119" s="44"/>
      <c r="C10119" s="82"/>
      <c r="E10119" s="54"/>
      <c r="F10119" s="54"/>
      <c r="G10119" s="54"/>
      <c r="H10119" s="46"/>
      <c r="I10119" s="46"/>
      <c r="J10119" s="46"/>
      <c r="K10119" s="46"/>
      <c r="L10119" s="46"/>
      <c r="M10119" s="46"/>
      <c r="N10119" s="46"/>
      <c r="O10119" s="46"/>
      <c r="P10119" s="46"/>
      <c r="Q10119" s="46"/>
      <c r="R10119" s="46"/>
    </row>
    <row r="10120" spans="1:18" ht="15" customHeight="1" x14ac:dyDescent="0.25">
      <c r="A10120" s="53"/>
      <c r="B10120" s="44"/>
      <c r="C10120" s="82"/>
      <c r="E10120" s="54"/>
      <c r="F10120" s="54"/>
      <c r="G10120" s="54"/>
      <c r="H10120" s="46"/>
      <c r="I10120" s="46"/>
      <c r="J10120" s="46"/>
      <c r="K10120" s="46"/>
      <c r="L10120" s="46"/>
      <c r="M10120" s="46"/>
      <c r="N10120" s="46"/>
      <c r="O10120" s="46"/>
      <c r="P10120" s="46"/>
      <c r="Q10120" s="46"/>
      <c r="R10120" s="46"/>
    </row>
    <row r="10121" spans="1:18" ht="15" customHeight="1" x14ac:dyDescent="0.25">
      <c r="A10121" s="53"/>
      <c r="B10121" s="44"/>
      <c r="C10121" s="82"/>
      <c r="E10121" s="54"/>
      <c r="F10121" s="54"/>
      <c r="G10121" s="54"/>
      <c r="H10121" s="46"/>
      <c r="I10121" s="46"/>
      <c r="J10121" s="46"/>
      <c r="K10121" s="46"/>
      <c r="L10121" s="46"/>
      <c r="M10121" s="46"/>
      <c r="N10121" s="46"/>
      <c r="O10121" s="46"/>
      <c r="P10121" s="46"/>
      <c r="Q10121" s="46"/>
      <c r="R10121" s="46"/>
    </row>
    <row r="10122" spans="1:18" ht="15" customHeight="1" x14ac:dyDescent="0.25">
      <c r="A10122" s="53"/>
      <c r="B10122" s="44"/>
      <c r="C10122" s="82"/>
      <c r="E10122" s="54"/>
      <c r="F10122" s="54"/>
      <c r="G10122" s="54"/>
      <c r="H10122" s="46"/>
      <c r="I10122" s="46"/>
      <c r="J10122" s="46"/>
      <c r="K10122" s="46"/>
      <c r="L10122" s="46"/>
      <c r="M10122" s="46"/>
      <c r="N10122" s="46"/>
      <c r="O10122" s="46"/>
      <c r="P10122" s="46"/>
      <c r="Q10122" s="46"/>
      <c r="R10122" s="46"/>
    </row>
    <row r="10123" spans="1:18" ht="15" customHeight="1" x14ac:dyDescent="0.25">
      <c r="A10123" s="53"/>
      <c r="B10123" s="44"/>
      <c r="C10123" s="82"/>
      <c r="E10123" s="54"/>
      <c r="F10123" s="54"/>
      <c r="G10123" s="54"/>
      <c r="H10123" s="46"/>
      <c r="I10123" s="46"/>
      <c r="J10123" s="46"/>
      <c r="K10123" s="46"/>
      <c r="L10123" s="46"/>
      <c r="M10123" s="46"/>
      <c r="N10123" s="46"/>
      <c r="O10123" s="46"/>
      <c r="P10123" s="46"/>
      <c r="Q10123" s="46"/>
      <c r="R10123" s="46"/>
    </row>
    <row r="10124" spans="1:18" ht="15" customHeight="1" x14ac:dyDescent="0.25">
      <c r="A10124" s="53"/>
      <c r="B10124" s="44"/>
      <c r="C10124" s="82"/>
      <c r="E10124" s="54"/>
      <c r="F10124" s="54"/>
      <c r="G10124" s="54"/>
      <c r="H10124" s="46"/>
      <c r="I10124" s="46"/>
      <c r="J10124" s="46"/>
      <c r="K10124" s="46"/>
      <c r="L10124" s="46"/>
      <c r="M10124" s="46"/>
      <c r="N10124" s="46"/>
      <c r="O10124" s="46"/>
      <c r="P10124" s="46"/>
      <c r="Q10124" s="46"/>
      <c r="R10124" s="46"/>
    </row>
    <row r="10125" spans="1:18" ht="15" customHeight="1" x14ac:dyDescent="0.25">
      <c r="A10125" s="53"/>
      <c r="B10125" s="44"/>
      <c r="C10125" s="82"/>
      <c r="E10125" s="54"/>
      <c r="F10125" s="54"/>
      <c r="G10125" s="54"/>
      <c r="H10125" s="46"/>
      <c r="I10125" s="46"/>
      <c r="J10125" s="46"/>
      <c r="K10125" s="46"/>
      <c r="L10125" s="46"/>
      <c r="M10125" s="46"/>
      <c r="N10125" s="46"/>
      <c r="O10125" s="46"/>
      <c r="P10125" s="46"/>
      <c r="Q10125" s="46"/>
      <c r="R10125" s="46"/>
    </row>
    <row r="10126" spans="1:18" ht="15" customHeight="1" x14ac:dyDescent="0.25">
      <c r="A10126" s="53"/>
      <c r="B10126" s="44"/>
      <c r="C10126" s="82"/>
      <c r="E10126" s="54"/>
      <c r="F10126" s="54"/>
      <c r="G10126" s="54"/>
      <c r="H10126" s="46"/>
      <c r="I10126" s="46"/>
      <c r="J10126" s="46"/>
      <c r="K10126" s="46"/>
      <c r="L10126" s="46"/>
      <c r="M10126" s="46"/>
      <c r="N10126" s="46"/>
      <c r="O10126" s="46"/>
      <c r="P10126" s="46"/>
      <c r="Q10126" s="46"/>
      <c r="R10126" s="46"/>
    </row>
    <row r="10127" spans="1:18" ht="15" customHeight="1" x14ac:dyDescent="0.25">
      <c r="A10127" s="53"/>
      <c r="B10127" s="44"/>
      <c r="C10127" s="82"/>
      <c r="E10127" s="54"/>
      <c r="F10127" s="54"/>
      <c r="G10127" s="54"/>
      <c r="H10127" s="46"/>
      <c r="I10127" s="46"/>
      <c r="J10127" s="46"/>
      <c r="K10127" s="46"/>
      <c r="L10127" s="46"/>
      <c r="M10127" s="46"/>
      <c r="N10127" s="46"/>
      <c r="O10127" s="46"/>
      <c r="P10127" s="46"/>
      <c r="Q10127" s="46"/>
      <c r="R10127" s="46"/>
    </row>
    <row r="10128" spans="1:18" ht="15" customHeight="1" x14ac:dyDescent="0.25">
      <c r="A10128" s="53"/>
      <c r="B10128" s="44"/>
      <c r="C10128" s="82"/>
      <c r="E10128" s="54"/>
      <c r="F10128" s="54"/>
      <c r="G10128" s="54"/>
      <c r="H10128" s="46"/>
      <c r="I10128" s="46"/>
      <c r="J10128" s="46"/>
      <c r="K10128" s="46"/>
      <c r="L10128" s="46"/>
      <c r="M10128" s="46"/>
      <c r="N10128" s="46"/>
      <c r="O10128" s="46"/>
      <c r="P10128" s="46"/>
      <c r="Q10128" s="46"/>
      <c r="R10128" s="46"/>
    </row>
    <row r="10129" spans="1:18" ht="15" customHeight="1" x14ac:dyDescent="0.25">
      <c r="A10129" s="53"/>
      <c r="B10129" s="44"/>
      <c r="C10129" s="82"/>
      <c r="E10129" s="54"/>
      <c r="F10129" s="54"/>
      <c r="G10129" s="54"/>
      <c r="H10129" s="46"/>
      <c r="I10129" s="46"/>
      <c r="J10129" s="46"/>
      <c r="K10129" s="46"/>
      <c r="L10129" s="46"/>
      <c r="M10129" s="46"/>
      <c r="N10129" s="46"/>
      <c r="O10129" s="46"/>
      <c r="P10129" s="46"/>
      <c r="Q10129" s="46"/>
      <c r="R10129" s="46"/>
    </row>
    <row r="10130" spans="1:18" ht="15" customHeight="1" x14ac:dyDescent="0.25">
      <c r="A10130" s="53"/>
      <c r="B10130" s="44"/>
      <c r="C10130" s="82"/>
      <c r="E10130" s="54"/>
      <c r="F10130" s="54"/>
      <c r="G10130" s="54"/>
      <c r="H10130" s="46"/>
      <c r="I10130" s="46"/>
      <c r="J10130" s="46"/>
      <c r="K10130" s="46"/>
      <c r="L10130" s="46"/>
      <c r="M10130" s="46"/>
      <c r="N10130" s="46"/>
      <c r="O10130" s="46"/>
      <c r="P10130" s="46"/>
      <c r="Q10130" s="46"/>
      <c r="R10130" s="46"/>
    </row>
    <row r="10131" spans="1:18" ht="15" customHeight="1" x14ac:dyDescent="0.25">
      <c r="A10131" s="53"/>
      <c r="B10131" s="44"/>
      <c r="C10131" s="82"/>
      <c r="E10131" s="54"/>
      <c r="F10131" s="54"/>
      <c r="G10131" s="54"/>
      <c r="H10131" s="46"/>
      <c r="I10131" s="46"/>
      <c r="J10131" s="46"/>
      <c r="K10131" s="46"/>
      <c r="L10131" s="46"/>
      <c r="M10131" s="46"/>
      <c r="N10131" s="46"/>
      <c r="O10131" s="46"/>
      <c r="P10131" s="46"/>
      <c r="Q10131" s="46"/>
      <c r="R10131" s="46"/>
    </row>
    <row r="10132" spans="1:18" ht="15" customHeight="1" x14ac:dyDescent="0.25">
      <c r="A10132" s="53"/>
      <c r="B10132" s="44"/>
      <c r="C10132" s="82"/>
      <c r="E10132" s="54"/>
      <c r="F10132" s="54"/>
      <c r="G10132" s="54"/>
      <c r="H10132" s="46"/>
      <c r="I10132" s="46"/>
      <c r="J10132" s="46"/>
      <c r="K10132" s="46"/>
      <c r="L10132" s="46"/>
      <c r="M10132" s="46"/>
      <c r="N10132" s="46"/>
      <c r="O10132" s="46"/>
      <c r="P10132" s="46"/>
      <c r="Q10132" s="46"/>
      <c r="R10132" s="46"/>
    </row>
    <row r="10133" spans="1:18" ht="15" customHeight="1" x14ac:dyDescent="0.25">
      <c r="A10133" s="53"/>
      <c r="B10133" s="44"/>
      <c r="C10133" s="82"/>
      <c r="E10133" s="54"/>
      <c r="F10133" s="54"/>
      <c r="G10133" s="54"/>
      <c r="H10133" s="46"/>
      <c r="I10133" s="46"/>
      <c r="J10133" s="46"/>
      <c r="K10133" s="46"/>
      <c r="L10133" s="46"/>
      <c r="M10133" s="46"/>
      <c r="N10133" s="46"/>
      <c r="O10133" s="46"/>
      <c r="P10133" s="46"/>
      <c r="Q10133" s="46"/>
      <c r="R10133" s="46"/>
    </row>
    <row r="10134" spans="1:18" ht="15" customHeight="1" x14ac:dyDescent="0.25">
      <c r="A10134" s="53"/>
      <c r="B10134" s="44"/>
      <c r="C10134" s="82"/>
      <c r="E10134" s="54"/>
      <c r="F10134" s="54"/>
      <c r="G10134" s="54"/>
      <c r="H10134" s="46"/>
      <c r="I10134" s="46"/>
      <c r="J10134" s="46"/>
      <c r="K10134" s="46"/>
      <c r="L10134" s="46"/>
      <c r="M10134" s="46"/>
      <c r="N10134" s="46"/>
      <c r="O10134" s="46"/>
      <c r="P10134" s="46"/>
      <c r="Q10134" s="46"/>
      <c r="R10134" s="46"/>
    </row>
    <row r="10135" spans="1:18" ht="15" customHeight="1" x14ac:dyDescent="0.25">
      <c r="A10135" s="53"/>
      <c r="B10135" s="44"/>
      <c r="C10135" s="82"/>
      <c r="E10135" s="54"/>
      <c r="F10135" s="54"/>
      <c r="G10135" s="54"/>
      <c r="H10135" s="46"/>
      <c r="I10135" s="46"/>
      <c r="J10135" s="46"/>
      <c r="K10135" s="46"/>
      <c r="L10135" s="46"/>
      <c r="M10135" s="46"/>
      <c r="N10135" s="46"/>
      <c r="O10135" s="46"/>
      <c r="P10135" s="46"/>
      <c r="Q10135" s="46"/>
      <c r="R10135" s="46"/>
    </row>
    <row r="10136" spans="1:18" ht="15" customHeight="1" x14ac:dyDescent="0.25">
      <c r="A10136" s="53"/>
      <c r="B10136" s="44"/>
      <c r="C10136" s="82"/>
      <c r="E10136" s="54"/>
      <c r="F10136" s="54"/>
      <c r="G10136" s="54"/>
      <c r="H10136" s="46"/>
      <c r="I10136" s="46"/>
      <c r="J10136" s="46"/>
      <c r="K10136" s="46"/>
      <c r="L10136" s="46"/>
      <c r="M10136" s="46"/>
      <c r="N10136" s="46"/>
      <c r="O10136" s="46"/>
      <c r="P10136" s="46"/>
      <c r="Q10136" s="46"/>
      <c r="R10136" s="46"/>
    </row>
    <row r="10137" spans="1:18" ht="15" customHeight="1" x14ac:dyDescent="0.25">
      <c r="A10137" s="53"/>
      <c r="B10137" s="44"/>
      <c r="C10137" s="82"/>
      <c r="E10137" s="54"/>
      <c r="F10137" s="54"/>
      <c r="G10137" s="54"/>
      <c r="H10137" s="46"/>
      <c r="I10137" s="46"/>
      <c r="J10137" s="46"/>
      <c r="K10137" s="46"/>
      <c r="L10137" s="46"/>
      <c r="M10137" s="46"/>
      <c r="N10137" s="46"/>
      <c r="O10137" s="46"/>
      <c r="P10137" s="46"/>
      <c r="Q10137" s="46"/>
      <c r="R10137" s="46"/>
    </row>
    <row r="10138" spans="1:18" ht="15" customHeight="1" x14ac:dyDescent="0.25">
      <c r="A10138" s="53"/>
      <c r="B10138" s="44"/>
      <c r="C10138" s="82"/>
      <c r="E10138" s="54"/>
      <c r="F10138" s="54"/>
      <c r="G10138" s="54"/>
      <c r="H10138" s="46"/>
      <c r="I10138" s="46"/>
      <c r="J10138" s="46"/>
      <c r="K10138" s="46"/>
      <c r="L10138" s="46"/>
      <c r="M10138" s="46"/>
      <c r="N10138" s="46"/>
      <c r="O10138" s="46"/>
      <c r="P10138" s="46"/>
      <c r="Q10138" s="46"/>
      <c r="R10138" s="46"/>
    </row>
    <row r="10139" spans="1:18" ht="15" customHeight="1" x14ac:dyDescent="0.25">
      <c r="A10139" s="53"/>
      <c r="B10139" s="44"/>
      <c r="C10139" s="82"/>
      <c r="E10139" s="54"/>
      <c r="F10139" s="54"/>
      <c r="G10139" s="54"/>
      <c r="H10139" s="46"/>
      <c r="I10139" s="46"/>
      <c r="J10139" s="46"/>
      <c r="K10139" s="46"/>
      <c r="L10139" s="46"/>
      <c r="M10139" s="46"/>
      <c r="N10139" s="46"/>
      <c r="O10139" s="46"/>
      <c r="P10139" s="46"/>
      <c r="Q10139" s="46"/>
      <c r="R10139" s="46"/>
    </row>
    <row r="10140" spans="1:18" ht="15" customHeight="1" x14ac:dyDescent="0.25">
      <c r="A10140" s="53"/>
      <c r="B10140" s="44"/>
      <c r="C10140" s="82"/>
      <c r="E10140" s="54"/>
      <c r="F10140" s="54"/>
      <c r="G10140" s="54"/>
      <c r="H10140" s="46"/>
      <c r="I10140" s="46"/>
      <c r="J10140" s="46"/>
      <c r="K10140" s="46"/>
      <c r="L10140" s="46"/>
      <c r="M10140" s="46"/>
      <c r="N10140" s="46"/>
      <c r="O10140" s="46"/>
      <c r="P10140" s="46"/>
      <c r="Q10140" s="46"/>
      <c r="R10140" s="46"/>
    </row>
    <row r="10141" spans="1:18" ht="15" customHeight="1" x14ac:dyDescent="0.25">
      <c r="A10141" s="53"/>
      <c r="B10141" s="44"/>
      <c r="C10141" s="82"/>
      <c r="E10141" s="54"/>
      <c r="F10141" s="54"/>
      <c r="G10141" s="54"/>
      <c r="H10141" s="46"/>
      <c r="I10141" s="46"/>
      <c r="J10141" s="46"/>
      <c r="K10141" s="46"/>
      <c r="L10141" s="46"/>
      <c r="M10141" s="46"/>
      <c r="N10141" s="46"/>
      <c r="O10141" s="46"/>
      <c r="P10141" s="46"/>
      <c r="Q10141" s="46"/>
      <c r="R10141" s="46"/>
    </row>
    <row r="10142" spans="1:18" ht="15" customHeight="1" x14ac:dyDescent="0.25">
      <c r="A10142" s="53"/>
      <c r="B10142" s="44"/>
      <c r="C10142" s="82"/>
      <c r="E10142" s="54"/>
      <c r="F10142" s="54"/>
      <c r="G10142" s="54"/>
      <c r="H10142" s="46"/>
      <c r="I10142" s="46"/>
      <c r="J10142" s="46"/>
      <c r="K10142" s="46"/>
      <c r="L10142" s="46"/>
      <c r="M10142" s="46"/>
      <c r="N10142" s="46"/>
      <c r="O10142" s="46"/>
      <c r="P10142" s="46"/>
      <c r="Q10142" s="46"/>
      <c r="R10142" s="46"/>
    </row>
    <row r="10143" spans="1:18" ht="15" customHeight="1" x14ac:dyDescent="0.25">
      <c r="A10143" s="53"/>
      <c r="B10143" s="44"/>
      <c r="C10143" s="82"/>
      <c r="E10143" s="54"/>
      <c r="F10143" s="54"/>
      <c r="G10143" s="54"/>
      <c r="H10143" s="46"/>
      <c r="I10143" s="46"/>
      <c r="J10143" s="46"/>
      <c r="K10143" s="46"/>
      <c r="L10143" s="46"/>
      <c r="M10143" s="46"/>
      <c r="N10143" s="46"/>
      <c r="O10143" s="46"/>
      <c r="P10143" s="46"/>
      <c r="Q10143" s="46"/>
      <c r="R10143" s="46"/>
    </row>
    <row r="10144" spans="1:18" ht="15" customHeight="1" x14ac:dyDescent="0.25">
      <c r="A10144" s="53"/>
      <c r="B10144" s="44"/>
      <c r="C10144" s="82"/>
      <c r="E10144" s="54"/>
      <c r="F10144" s="54"/>
      <c r="G10144" s="54"/>
      <c r="H10144" s="46"/>
      <c r="I10144" s="46"/>
      <c r="J10144" s="46"/>
      <c r="K10144" s="46"/>
      <c r="L10144" s="46"/>
      <c r="M10144" s="46"/>
      <c r="N10144" s="46"/>
      <c r="O10144" s="46"/>
      <c r="P10144" s="46"/>
      <c r="Q10144" s="46"/>
      <c r="R10144" s="46"/>
    </row>
    <row r="10145" spans="1:18" ht="15" customHeight="1" x14ac:dyDescent="0.25">
      <c r="A10145" s="53"/>
      <c r="B10145" s="44"/>
      <c r="C10145" s="82"/>
      <c r="E10145" s="54"/>
      <c r="F10145" s="54"/>
      <c r="G10145" s="54"/>
      <c r="H10145" s="46"/>
      <c r="I10145" s="46"/>
      <c r="J10145" s="46"/>
      <c r="K10145" s="46"/>
      <c r="L10145" s="46"/>
      <c r="M10145" s="46"/>
      <c r="N10145" s="46"/>
      <c r="O10145" s="46"/>
      <c r="P10145" s="46"/>
      <c r="Q10145" s="46"/>
      <c r="R10145" s="46"/>
    </row>
    <row r="10146" spans="1:18" ht="15" customHeight="1" x14ac:dyDescent="0.25">
      <c r="A10146" s="53"/>
      <c r="B10146" s="44"/>
      <c r="C10146" s="82"/>
      <c r="E10146" s="54"/>
      <c r="F10146" s="54"/>
      <c r="G10146" s="54"/>
      <c r="H10146" s="46"/>
      <c r="I10146" s="46"/>
      <c r="J10146" s="46"/>
      <c r="K10146" s="46"/>
      <c r="L10146" s="46"/>
      <c r="M10146" s="46"/>
      <c r="N10146" s="46"/>
      <c r="O10146" s="46"/>
      <c r="P10146" s="46"/>
      <c r="Q10146" s="46"/>
      <c r="R10146" s="46"/>
    </row>
    <row r="10147" spans="1:18" ht="15" customHeight="1" x14ac:dyDescent="0.25">
      <c r="A10147" s="53"/>
      <c r="B10147" s="44"/>
      <c r="C10147" s="82"/>
      <c r="E10147" s="54"/>
      <c r="F10147" s="54"/>
      <c r="G10147" s="54"/>
      <c r="H10147" s="46"/>
      <c r="I10147" s="46"/>
      <c r="J10147" s="46"/>
      <c r="K10147" s="46"/>
      <c r="L10147" s="46"/>
      <c r="M10147" s="46"/>
      <c r="N10147" s="46"/>
      <c r="O10147" s="46"/>
      <c r="P10147" s="46"/>
      <c r="Q10147" s="46"/>
      <c r="R10147" s="46"/>
    </row>
    <row r="10148" spans="1:18" ht="15" customHeight="1" x14ac:dyDescent="0.25">
      <c r="A10148" s="53"/>
      <c r="B10148" s="44"/>
      <c r="C10148" s="82"/>
      <c r="E10148" s="54"/>
      <c r="F10148" s="54"/>
      <c r="G10148" s="54"/>
      <c r="H10148" s="46"/>
      <c r="I10148" s="46"/>
      <c r="J10148" s="46"/>
      <c r="K10148" s="46"/>
      <c r="L10148" s="46"/>
      <c r="M10148" s="46"/>
      <c r="N10148" s="46"/>
      <c r="O10148" s="46"/>
      <c r="P10148" s="46"/>
      <c r="Q10148" s="46"/>
      <c r="R10148" s="46"/>
    </row>
    <row r="10149" spans="1:18" ht="15" customHeight="1" x14ac:dyDescent="0.25">
      <c r="A10149" s="53"/>
      <c r="B10149" s="44"/>
      <c r="C10149" s="82"/>
      <c r="E10149" s="54"/>
      <c r="F10149" s="54"/>
      <c r="G10149" s="54"/>
      <c r="H10149" s="46"/>
      <c r="I10149" s="46"/>
      <c r="J10149" s="46"/>
      <c r="K10149" s="46"/>
      <c r="L10149" s="46"/>
      <c r="M10149" s="46"/>
      <c r="N10149" s="46"/>
      <c r="O10149" s="46"/>
      <c r="P10149" s="46"/>
      <c r="Q10149" s="46"/>
      <c r="R10149" s="46"/>
    </row>
    <row r="10150" spans="1:18" ht="15" customHeight="1" x14ac:dyDescent="0.25">
      <c r="A10150" s="53"/>
      <c r="B10150" s="44"/>
      <c r="C10150" s="82"/>
      <c r="E10150" s="54"/>
      <c r="F10150" s="54"/>
      <c r="G10150" s="54"/>
      <c r="H10150" s="46"/>
      <c r="I10150" s="46"/>
      <c r="J10150" s="46"/>
      <c r="K10150" s="46"/>
      <c r="L10150" s="46"/>
      <c r="M10150" s="46"/>
      <c r="N10150" s="46"/>
      <c r="O10150" s="46"/>
      <c r="P10150" s="46"/>
      <c r="Q10150" s="46"/>
      <c r="R10150" s="46"/>
    </row>
    <row r="10151" spans="1:18" ht="15" customHeight="1" x14ac:dyDescent="0.25">
      <c r="A10151" s="53"/>
      <c r="B10151" s="44"/>
      <c r="C10151" s="82"/>
      <c r="E10151" s="54"/>
      <c r="F10151" s="54"/>
      <c r="G10151" s="54"/>
      <c r="H10151" s="46"/>
      <c r="I10151" s="46"/>
      <c r="J10151" s="46"/>
      <c r="K10151" s="46"/>
      <c r="L10151" s="46"/>
      <c r="M10151" s="46"/>
      <c r="N10151" s="46"/>
      <c r="O10151" s="46"/>
      <c r="P10151" s="46"/>
      <c r="Q10151" s="46"/>
      <c r="R10151" s="46"/>
    </row>
    <row r="10152" spans="1:18" ht="15" customHeight="1" x14ac:dyDescent="0.25">
      <c r="A10152" s="53"/>
      <c r="B10152" s="44"/>
      <c r="C10152" s="82"/>
      <c r="E10152" s="54"/>
      <c r="F10152" s="54"/>
      <c r="G10152" s="54"/>
      <c r="H10152" s="46"/>
      <c r="I10152" s="46"/>
      <c r="J10152" s="46"/>
      <c r="K10152" s="46"/>
      <c r="L10152" s="46"/>
      <c r="M10152" s="46"/>
      <c r="N10152" s="46"/>
      <c r="O10152" s="46"/>
      <c r="P10152" s="46"/>
      <c r="Q10152" s="46"/>
      <c r="R10152" s="46"/>
    </row>
    <row r="10153" spans="1:18" ht="15" customHeight="1" x14ac:dyDescent="0.25">
      <c r="A10153" s="53"/>
      <c r="B10153" s="44"/>
      <c r="C10153" s="82"/>
      <c r="E10153" s="54"/>
      <c r="F10153" s="54"/>
      <c r="G10153" s="54"/>
      <c r="H10153" s="46"/>
      <c r="I10153" s="46"/>
      <c r="J10153" s="46"/>
      <c r="K10153" s="46"/>
      <c r="L10153" s="46"/>
      <c r="M10153" s="46"/>
      <c r="N10153" s="46"/>
      <c r="O10153" s="46"/>
      <c r="P10153" s="46"/>
      <c r="Q10153" s="46"/>
      <c r="R10153" s="46"/>
    </row>
    <row r="10154" spans="1:18" ht="15" customHeight="1" x14ac:dyDescent="0.25">
      <c r="A10154" s="53"/>
      <c r="B10154" s="44"/>
      <c r="C10154" s="82"/>
      <c r="E10154" s="54"/>
      <c r="F10154" s="54"/>
      <c r="G10154" s="54"/>
      <c r="H10154" s="46"/>
      <c r="I10154" s="46"/>
      <c r="J10154" s="46"/>
      <c r="K10154" s="46"/>
      <c r="L10154" s="46"/>
      <c r="M10154" s="46"/>
      <c r="N10154" s="46"/>
      <c r="O10154" s="46"/>
      <c r="P10154" s="46"/>
      <c r="Q10154" s="46"/>
      <c r="R10154" s="46"/>
    </row>
    <row r="10155" spans="1:18" ht="15" customHeight="1" x14ac:dyDescent="0.25">
      <c r="A10155" s="53"/>
      <c r="B10155" s="44"/>
      <c r="C10155" s="82"/>
      <c r="E10155" s="54"/>
      <c r="F10155" s="54"/>
      <c r="G10155" s="54"/>
      <c r="H10155" s="46"/>
      <c r="I10155" s="46"/>
      <c r="J10155" s="46"/>
      <c r="K10155" s="46"/>
      <c r="L10155" s="46"/>
      <c r="M10155" s="46"/>
      <c r="N10155" s="46"/>
      <c r="O10155" s="46"/>
      <c r="P10155" s="46"/>
      <c r="Q10155" s="46"/>
      <c r="R10155" s="46"/>
    </row>
    <row r="10156" spans="1:18" ht="15" customHeight="1" x14ac:dyDescent="0.25">
      <c r="A10156" s="53"/>
      <c r="B10156" s="44"/>
      <c r="C10156" s="82"/>
      <c r="E10156" s="54"/>
      <c r="F10156" s="54"/>
      <c r="G10156" s="54"/>
      <c r="H10156" s="46"/>
      <c r="I10156" s="46"/>
      <c r="J10156" s="46"/>
      <c r="K10156" s="46"/>
      <c r="L10156" s="46"/>
      <c r="M10156" s="46"/>
      <c r="N10156" s="46"/>
      <c r="O10156" s="46"/>
      <c r="P10156" s="46"/>
      <c r="Q10156" s="46"/>
      <c r="R10156" s="46"/>
    </row>
    <row r="10157" spans="1:18" ht="15" customHeight="1" x14ac:dyDescent="0.25">
      <c r="A10157" s="53"/>
      <c r="B10157" s="44"/>
      <c r="C10157" s="82"/>
      <c r="E10157" s="54"/>
      <c r="F10157" s="54"/>
      <c r="G10157" s="54"/>
      <c r="H10157" s="46"/>
      <c r="I10157" s="46"/>
      <c r="J10157" s="46"/>
      <c r="K10157" s="46"/>
      <c r="L10157" s="46"/>
      <c r="M10157" s="46"/>
      <c r="N10157" s="46"/>
      <c r="O10157" s="46"/>
      <c r="P10157" s="46"/>
      <c r="Q10157" s="46"/>
      <c r="R10157" s="46"/>
    </row>
    <row r="10158" spans="1:18" ht="15" customHeight="1" x14ac:dyDescent="0.25">
      <c r="A10158" s="53"/>
      <c r="B10158" s="44"/>
      <c r="C10158" s="82"/>
      <c r="E10158" s="54"/>
      <c r="F10158" s="54"/>
      <c r="G10158" s="54"/>
      <c r="H10158" s="46"/>
      <c r="I10158" s="46"/>
      <c r="J10158" s="46"/>
      <c r="K10158" s="46"/>
      <c r="L10158" s="46"/>
      <c r="M10158" s="46"/>
      <c r="N10158" s="46"/>
      <c r="O10158" s="46"/>
      <c r="P10158" s="46"/>
      <c r="Q10158" s="46"/>
      <c r="R10158" s="46"/>
    </row>
    <row r="10159" spans="1:18" ht="15" customHeight="1" x14ac:dyDescent="0.25">
      <c r="A10159" s="53"/>
      <c r="B10159" s="44"/>
      <c r="C10159" s="82"/>
      <c r="E10159" s="54"/>
      <c r="F10159" s="54"/>
      <c r="G10159" s="54"/>
      <c r="H10159" s="46"/>
      <c r="I10159" s="46"/>
      <c r="J10159" s="46"/>
      <c r="K10159" s="46"/>
      <c r="L10159" s="46"/>
      <c r="M10159" s="46"/>
      <c r="N10159" s="46"/>
      <c r="O10159" s="46"/>
      <c r="P10159" s="46"/>
      <c r="Q10159" s="46"/>
      <c r="R10159" s="46"/>
    </row>
    <row r="10160" spans="1:18" ht="15" customHeight="1" x14ac:dyDescent="0.25">
      <c r="A10160" s="53"/>
      <c r="B10160" s="44"/>
      <c r="C10160" s="82"/>
      <c r="E10160" s="54"/>
      <c r="F10160" s="54"/>
      <c r="G10160" s="54"/>
      <c r="H10160" s="46"/>
      <c r="I10160" s="46"/>
      <c r="J10160" s="46"/>
      <c r="K10160" s="46"/>
      <c r="L10160" s="46"/>
      <c r="M10160" s="46"/>
      <c r="N10160" s="46"/>
      <c r="O10160" s="46"/>
      <c r="P10160" s="46"/>
      <c r="Q10160" s="46"/>
      <c r="R10160" s="46"/>
    </row>
    <row r="10161" spans="1:18" ht="15" customHeight="1" x14ac:dyDescent="0.25">
      <c r="A10161" s="53"/>
      <c r="B10161" s="44"/>
      <c r="C10161" s="82"/>
      <c r="E10161" s="54"/>
      <c r="F10161" s="54"/>
      <c r="G10161" s="54"/>
      <c r="H10161" s="46"/>
      <c r="I10161" s="46"/>
      <c r="J10161" s="46"/>
      <c r="K10161" s="46"/>
      <c r="L10161" s="46"/>
      <c r="M10161" s="46"/>
      <c r="N10161" s="46"/>
      <c r="O10161" s="46"/>
      <c r="P10161" s="46"/>
      <c r="Q10161" s="46"/>
      <c r="R10161" s="46"/>
    </row>
    <row r="10162" spans="1:18" ht="15" customHeight="1" x14ac:dyDescent="0.25">
      <c r="A10162" s="53"/>
      <c r="B10162" s="44"/>
      <c r="C10162" s="82"/>
      <c r="E10162" s="54"/>
      <c r="F10162" s="54"/>
      <c r="G10162" s="54"/>
      <c r="H10162" s="46"/>
      <c r="I10162" s="46"/>
      <c r="J10162" s="46"/>
      <c r="K10162" s="46"/>
      <c r="L10162" s="46"/>
      <c r="M10162" s="46"/>
      <c r="N10162" s="46"/>
      <c r="O10162" s="46"/>
      <c r="P10162" s="46"/>
      <c r="Q10162" s="46"/>
      <c r="R10162" s="46"/>
    </row>
    <row r="10163" spans="1:18" ht="15" customHeight="1" x14ac:dyDescent="0.25">
      <c r="A10163" s="53"/>
      <c r="B10163" s="44"/>
      <c r="C10163" s="82"/>
      <c r="E10163" s="54"/>
      <c r="F10163" s="54"/>
      <c r="G10163" s="54"/>
      <c r="H10163" s="46"/>
      <c r="I10163" s="46"/>
      <c r="J10163" s="46"/>
      <c r="K10163" s="46"/>
      <c r="L10163" s="46"/>
      <c r="M10163" s="46"/>
      <c r="N10163" s="46"/>
      <c r="O10163" s="46"/>
      <c r="P10163" s="46"/>
      <c r="Q10163" s="46"/>
      <c r="R10163" s="46"/>
    </row>
    <row r="10164" spans="1:18" ht="15" customHeight="1" x14ac:dyDescent="0.25">
      <c r="A10164" s="53"/>
      <c r="B10164" s="44"/>
      <c r="C10164" s="82"/>
      <c r="E10164" s="54"/>
      <c r="F10164" s="54"/>
      <c r="G10164" s="54"/>
      <c r="H10164" s="46"/>
      <c r="I10164" s="46"/>
      <c r="J10164" s="46"/>
      <c r="K10164" s="46"/>
      <c r="L10164" s="46"/>
      <c r="M10164" s="46"/>
      <c r="N10164" s="46"/>
      <c r="O10164" s="46"/>
      <c r="P10164" s="46"/>
      <c r="Q10164" s="46"/>
      <c r="R10164" s="46"/>
    </row>
    <row r="10165" spans="1:18" ht="15" customHeight="1" x14ac:dyDescent="0.25">
      <c r="A10165" s="53"/>
      <c r="B10165" s="44"/>
      <c r="C10165" s="82"/>
      <c r="E10165" s="54"/>
      <c r="F10165" s="54"/>
      <c r="G10165" s="54"/>
      <c r="H10165" s="46"/>
      <c r="I10165" s="46"/>
      <c r="J10165" s="46"/>
      <c r="K10165" s="46"/>
      <c r="L10165" s="46"/>
      <c r="M10165" s="46"/>
      <c r="N10165" s="46"/>
      <c r="O10165" s="46"/>
      <c r="P10165" s="46"/>
      <c r="Q10165" s="46"/>
      <c r="R10165" s="46"/>
    </row>
    <row r="10166" spans="1:18" ht="15" customHeight="1" x14ac:dyDescent="0.25">
      <c r="A10166" s="53"/>
      <c r="B10166" s="44"/>
      <c r="C10166" s="82"/>
      <c r="E10166" s="54"/>
      <c r="F10166" s="54"/>
      <c r="G10166" s="54"/>
      <c r="H10166" s="46"/>
      <c r="I10166" s="46"/>
      <c r="J10166" s="46"/>
      <c r="K10166" s="46"/>
      <c r="L10166" s="46"/>
      <c r="M10166" s="46"/>
      <c r="N10166" s="46"/>
      <c r="O10166" s="46"/>
      <c r="P10166" s="46"/>
      <c r="Q10166" s="46"/>
      <c r="R10166" s="46"/>
    </row>
    <row r="10167" spans="1:18" ht="15" customHeight="1" x14ac:dyDescent="0.25">
      <c r="A10167" s="53"/>
      <c r="B10167" s="44"/>
      <c r="C10167" s="82"/>
      <c r="E10167" s="54"/>
      <c r="F10167" s="54"/>
      <c r="G10167" s="54"/>
      <c r="H10167" s="46"/>
      <c r="I10167" s="46"/>
      <c r="J10167" s="46"/>
      <c r="K10167" s="46"/>
      <c r="L10167" s="46"/>
      <c r="M10167" s="46"/>
      <c r="N10167" s="46"/>
      <c r="O10167" s="46"/>
      <c r="P10167" s="46"/>
      <c r="Q10167" s="46"/>
      <c r="R10167" s="46"/>
    </row>
    <row r="10168" spans="1:18" ht="15" customHeight="1" x14ac:dyDescent="0.25">
      <c r="A10168" s="53"/>
      <c r="B10168" s="44"/>
      <c r="C10168" s="82"/>
      <c r="E10168" s="54"/>
      <c r="F10168" s="54"/>
      <c r="G10168" s="54"/>
      <c r="H10168" s="46"/>
      <c r="I10168" s="46"/>
      <c r="J10168" s="46"/>
      <c r="K10168" s="46"/>
      <c r="L10168" s="46"/>
      <c r="M10168" s="46"/>
      <c r="N10168" s="46"/>
      <c r="O10168" s="46"/>
      <c r="P10168" s="46"/>
      <c r="Q10168" s="46"/>
      <c r="R10168" s="46"/>
    </row>
    <row r="10169" spans="1:18" ht="15" customHeight="1" x14ac:dyDescent="0.25">
      <c r="A10169" s="53"/>
      <c r="B10169" s="44"/>
      <c r="C10169" s="82"/>
      <c r="E10169" s="54"/>
      <c r="F10169" s="54"/>
      <c r="G10169" s="54"/>
      <c r="H10169" s="46"/>
      <c r="I10169" s="46"/>
      <c r="J10169" s="46"/>
      <c r="K10169" s="46"/>
      <c r="L10169" s="46"/>
      <c r="M10169" s="46"/>
      <c r="N10169" s="46"/>
      <c r="O10169" s="46"/>
      <c r="P10169" s="46"/>
      <c r="Q10169" s="46"/>
      <c r="R10169" s="46"/>
    </row>
    <row r="10170" spans="1:18" ht="15" customHeight="1" x14ac:dyDescent="0.25">
      <c r="A10170" s="53"/>
      <c r="B10170" s="44"/>
      <c r="C10170" s="82"/>
      <c r="E10170" s="54"/>
      <c r="F10170" s="54"/>
      <c r="G10170" s="54"/>
      <c r="H10170" s="46"/>
      <c r="I10170" s="46"/>
      <c r="J10170" s="46"/>
      <c r="K10170" s="46"/>
      <c r="L10170" s="46"/>
      <c r="M10170" s="46"/>
      <c r="N10170" s="46"/>
      <c r="O10170" s="46"/>
      <c r="P10170" s="46"/>
      <c r="Q10170" s="46"/>
      <c r="R10170" s="46"/>
    </row>
    <row r="10171" spans="1:18" ht="15" customHeight="1" x14ac:dyDescent="0.25">
      <c r="A10171" s="53"/>
      <c r="B10171" s="44"/>
      <c r="C10171" s="82"/>
      <c r="E10171" s="54"/>
      <c r="F10171" s="54"/>
      <c r="G10171" s="54"/>
      <c r="H10171" s="46"/>
      <c r="I10171" s="46"/>
      <c r="J10171" s="46"/>
      <c r="K10171" s="46"/>
      <c r="L10171" s="46"/>
      <c r="M10171" s="46"/>
      <c r="N10171" s="46"/>
      <c r="O10171" s="46"/>
      <c r="P10171" s="46"/>
      <c r="Q10171" s="46"/>
      <c r="R10171" s="46"/>
    </row>
    <row r="10172" spans="1:18" ht="15" customHeight="1" x14ac:dyDescent="0.25">
      <c r="A10172" s="53"/>
      <c r="B10172" s="44"/>
      <c r="C10172" s="82"/>
      <c r="E10172" s="54"/>
      <c r="F10172" s="54"/>
      <c r="G10172" s="54"/>
      <c r="H10172" s="46"/>
      <c r="I10172" s="46"/>
      <c r="J10172" s="46"/>
      <c r="K10172" s="46"/>
      <c r="L10172" s="46"/>
      <c r="M10172" s="46"/>
      <c r="N10172" s="46"/>
      <c r="O10172" s="46"/>
      <c r="P10172" s="46"/>
      <c r="Q10172" s="46"/>
      <c r="R10172" s="46"/>
    </row>
    <row r="10173" spans="1:18" ht="15" customHeight="1" x14ac:dyDescent="0.25">
      <c r="A10173" s="53"/>
      <c r="B10173" s="44"/>
      <c r="C10173" s="82"/>
      <c r="E10173" s="54"/>
      <c r="F10173" s="54"/>
      <c r="G10173" s="54"/>
      <c r="H10173" s="46"/>
      <c r="I10173" s="46"/>
      <c r="J10173" s="46"/>
      <c r="K10173" s="46"/>
      <c r="L10173" s="46"/>
      <c r="M10173" s="46"/>
      <c r="N10173" s="46"/>
      <c r="O10173" s="46"/>
      <c r="P10173" s="46"/>
      <c r="Q10173" s="46"/>
      <c r="R10173" s="46"/>
    </row>
    <row r="10174" spans="1:18" ht="15" customHeight="1" x14ac:dyDescent="0.25">
      <c r="A10174" s="53"/>
      <c r="B10174" s="44"/>
      <c r="C10174" s="82"/>
      <c r="E10174" s="54"/>
      <c r="F10174" s="54"/>
      <c r="G10174" s="54"/>
      <c r="H10174" s="46"/>
      <c r="I10174" s="46"/>
      <c r="J10174" s="46"/>
      <c r="K10174" s="46"/>
      <c r="L10174" s="46"/>
      <c r="M10174" s="46"/>
      <c r="N10174" s="46"/>
      <c r="O10174" s="46"/>
      <c r="P10174" s="46"/>
      <c r="Q10174" s="46"/>
      <c r="R10174" s="46"/>
    </row>
    <row r="10175" spans="1:18" ht="15" customHeight="1" x14ac:dyDescent="0.25">
      <c r="A10175" s="53"/>
      <c r="B10175" s="44"/>
      <c r="C10175" s="82"/>
      <c r="E10175" s="54"/>
      <c r="F10175" s="54"/>
      <c r="G10175" s="54"/>
      <c r="H10175" s="46"/>
      <c r="I10175" s="46"/>
      <c r="J10175" s="46"/>
      <c r="K10175" s="46"/>
      <c r="L10175" s="46"/>
      <c r="M10175" s="46"/>
      <c r="N10175" s="46"/>
      <c r="O10175" s="46"/>
      <c r="P10175" s="46"/>
      <c r="Q10175" s="46"/>
      <c r="R10175" s="46"/>
    </row>
    <row r="10176" spans="1:18" ht="15" customHeight="1" x14ac:dyDescent="0.25">
      <c r="A10176" s="53"/>
      <c r="B10176" s="44"/>
      <c r="C10176" s="82"/>
      <c r="E10176" s="54"/>
      <c r="F10176" s="54"/>
      <c r="G10176" s="54"/>
      <c r="H10176" s="46"/>
      <c r="I10176" s="46"/>
      <c r="J10176" s="46"/>
      <c r="K10176" s="46"/>
      <c r="L10176" s="46"/>
      <c r="M10176" s="46"/>
      <c r="N10176" s="46"/>
      <c r="O10176" s="46"/>
      <c r="P10176" s="46"/>
      <c r="Q10176" s="46"/>
      <c r="R10176" s="46"/>
    </row>
    <row r="10177" spans="1:18" ht="15" customHeight="1" x14ac:dyDescent="0.25">
      <c r="A10177" s="53"/>
      <c r="B10177" s="44"/>
      <c r="C10177" s="82"/>
      <c r="E10177" s="54"/>
      <c r="F10177" s="54"/>
      <c r="G10177" s="54"/>
      <c r="H10177" s="46"/>
      <c r="I10177" s="46"/>
      <c r="J10177" s="46"/>
      <c r="K10177" s="46"/>
      <c r="L10177" s="46"/>
      <c r="M10177" s="46"/>
      <c r="N10177" s="46"/>
      <c r="O10177" s="46"/>
      <c r="P10177" s="46"/>
      <c r="Q10177" s="46"/>
      <c r="R10177" s="46"/>
    </row>
    <row r="10178" spans="1:18" ht="15" customHeight="1" x14ac:dyDescent="0.25">
      <c r="A10178" s="53"/>
      <c r="B10178" s="44"/>
      <c r="C10178" s="82"/>
      <c r="E10178" s="54"/>
      <c r="F10178" s="54"/>
      <c r="G10178" s="54"/>
      <c r="H10178" s="46"/>
      <c r="I10178" s="46"/>
      <c r="J10178" s="46"/>
      <c r="K10178" s="46"/>
      <c r="L10178" s="46"/>
      <c r="M10178" s="46"/>
      <c r="N10178" s="46"/>
      <c r="O10178" s="46"/>
      <c r="P10178" s="46"/>
      <c r="Q10178" s="46"/>
      <c r="R10178" s="46"/>
    </row>
    <row r="10179" spans="1:18" ht="15" customHeight="1" x14ac:dyDescent="0.25">
      <c r="A10179" s="53"/>
      <c r="B10179" s="44"/>
      <c r="C10179" s="82"/>
      <c r="E10179" s="54"/>
      <c r="F10179" s="54"/>
      <c r="G10179" s="54"/>
      <c r="H10179" s="46"/>
      <c r="I10179" s="46"/>
      <c r="J10179" s="46"/>
      <c r="K10179" s="46"/>
      <c r="L10179" s="46"/>
      <c r="M10179" s="46"/>
      <c r="N10179" s="46"/>
      <c r="O10179" s="46"/>
      <c r="P10179" s="46"/>
      <c r="Q10179" s="46"/>
      <c r="R10179" s="46"/>
    </row>
    <row r="10180" spans="1:18" ht="15" customHeight="1" x14ac:dyDescent="0.25">
      <c r="A10180" s="53"/>
      <c r="B10180" s="44"/>
      <c r="C10180" s="82"/>
      <c r="E10180" s="54"/>
      <c r="F10180" s="54"/>
      <c r="G10180" s="54"/>
      <c r="H10180" s="46"/>
      <c r="I10180" s="46"/>
      <c r="J10180" s="46"/>
      <c r="K10180" s="46"/>
      <c r="L10180" s="46"/>
      <c r="M10180" s="46"/>
      <c r="N10180" s="46"/>
      <c r="O10180" s="46"/>
      <c r="P10180" s="46"/>
      <c r="Q10180" s="46"/>
      <c r="R10180" s="46"/>
    </row>
    <row r="10181" spans="1:18" ht="15" customHeight="1" x14ac:dyDescent="0.25">
      <c r="A10181" s="53"/>
      <c r="B10181" s="44"/>
      <c r="C10181" s="82"/>
      <c r="E10181" s="54"/>
      <c r="F10181" s="54"/>
      <c r="G10181" s="54"/>
      <c r="H10181" s="46"/>
      <c r="I10181" s="46"/>
      <c r="J10181" s="46"/>
      <c r="K10181" s="46"/>
      <c r="L10181" s="46"/>
      <c r="M10181" s="46"/>
      <c r="N10181" s="46"/>
      <c r="O10181" s="46"/>
      <c r="P10181" s="46"/>
      <c r="Q10181" s="46"/>
      <c r="R10181" s="46"/>
    </row>
    <row r="10182" spans="1:18" ht="15" customHeight="1" x14ac:dyDescent="0.25">
      <c r="A10182" s="53"/>
      <c r="B10182" s="44"/>
      <c r="C10182" s="82"/>
      <c r="E10182" s="54"/>
      <c r="F10182" s="54"/>
      <c r="G10182" s="54"/>
      <c r="H10182" s="46"/>
      <c r="I10182" s="46"/>
      <c r="J10182" s="46"/>
      <c r="K10182" s="46"/>
      <c r="L10182" s="46"/>
      <c r="M10182" s="46"/>
      <c r="N10182" s="46"/>
      <c r="O10182" s="46"/>
      <c r="P10182" s="46"/>
      <c r="Q10182" s="46"/>
      <c r="R10182" s="46"/>
    </row>
    <row r="10183" spans="1:18" ht="15" customHeight="1" x14ac:dyDescent="0.25">
      <c r="A10183" s="53"/>
      <c r="B10183" s="44"/>
      <c r="C10183" s="82"/>
      <c r="E10183" s="54"/>
      <c r="F10183" s="54"/>
      <c r="G10183" s="54"/>
      <c r="H10183" s="46"/>
      <c r="I10183" s="46"/>
      <c r="J10183" s="46"/>
      <c r="K10183" s="46"/>
      <c r="L10183" s="46"/>
      <c r="M10183" s="46"/>
      <c r="N10183" s="46"/>
      <c r="O10183" s="46"/>
      <c r="P10183" s="46"/>
      <c r="Q10183" s="46"/>
      <c r="R10183" s="46"/>
    </row>
    <row r="10184" spans="1:18" ht="15" customHeight="1" x14ac:dyDescent="0.25">
      <c r="A10184" s="53"/>
      <c r="B10184" s="44"/>
      <c r="C10184" s="82"/>
      <c r="E10184" s="54"/>
      <c r="F10184" s="54"/>
      <c r="G10184" s="54"/>
      <c r="H10184" s="46"/>
      <c r="I10184" s="46"/>
      <c r="J10184" s="46"/>
      <c r="K10184" s="46"/>
      <c r="L10184" s="46"/>
      <c r="M10184" s="46"/>
      <c r="N10184" s="46"/>
      <c r="O10184" s="46"/>
      <c r="P10184" s="46"/>
      <c r="Q10184" s="46"/>
      <c r="R10184" s="46"/>
    </row>
    <row r="10185" spans="1:18" ht="15" customHeight="1" x14ac:dyDescent="0.25">
      <c r="A10185" s="53"/>
      <c r="B10185" s="44"/>
      <c r="C10185" s="82"/>
      <c r="E10185" s="54"/>
      <c r="F10185" s="54"/>
      <c r="G10185" s="54"/>
      <c r="H10185" s="46"/>
      <c r="I10185" s="46"/>
      <c r="J10185" s="46"/>
      <c r="K10185" s="46"/>
      <c r="L10185" s="46"/>
      <c r="M10185" s="46"/>
      <c r="N10185" s="46"/>
      <c r="O10185" s="46"/>
      <c r="P10185" s="46"/>
      <c r="Q10185" s="46"/>
      <c r="R10185" s="46"/>
    </row>
    <row r="10186" spans="1:18" ht="15" customHeight="1" x14ac:dyDescent="0.25">
      <c r="A10186" s="53"/>
      <c r="B10186" s="44"/>
      <c r="C10186" s="82"/>
      <c r="E10186" s="54"/>
      <c r="F10186" s="54"/>
      <c r="G10186" s="54"/>
      <c r="H10186" s="46"/>
      <c r="I10186" s="46"/>
      <c r="J10186" s="46"/>
      <c r="K10186" s="46"/>
      <c r="L10186" s="46"/>
      <c r="M10186" s="46"/>
      <c r="N10186" s="46"/>
      <c r="O10186" s="46"/>
      <c r="P10186" s="46"/>
      <c r="Q10186" s="46"/>
      <c r="R10186" s="46"/>
    </row>
    <row r="10187" spans="1:18" ht="15" customHeight="1" x14ac:dyDescent="0.25">
      <c r="A10187" s="53"/>
      <c r="B10187" s="44"/>
      <c r="C10187" s="82"/>
      <c r="E10187" s="54"/>
      <c r="F10187" s="54"/>
      <c r="G10187" s="54"/>
      <c r="H10187" s="46"/>
      <c r="I10187" s="46"/>
      <c r="J10187" s="46"/>
      <c r="K10187" s="46"/>
      <c r="L10187" s="46"/>
      <c r="M10187" s="46"/>
      <c r="N10187" s="46"/>
      <c r="O10187" s="46"/>
      <c r="P10187" s="46"/>
      <c r="Q10187" s="46"/>
      <c r="R10187" s="46"/>
    </row>
    <row r="10188" spans="1:18" ht="15" customHeight="1" x14ac:dyDescent="0.25">
      <c r="A10188" s="53"/>
      <c r="B10188" s="44"/>
      <c r="C10188" s="82"/>
      <c r="E10188" s="54"/>
      <c r="F10188" s="54"/>
      <c r="G10188" s="54"/>
      <c r="H10188" s="46"/>
      <c r="I10188" s="46"/>
      <c r="J10188" s="46"/>
      <c r="K10188" s="46"/>
      <c r="L10188" s="46"/>
      <c r="M10188" s="46"/>
      <c r="N10188" s="46"/>
      <c r="O10188" s="46"/>
      <c r="P10188" s="46"/>
      <c r="Q10188" s="46"/>
      <c r="R10188" s="46"/>
    </row>
    <row r="10189" spans="1:18" ht="15" customHeight="1" x14ac:dyDescent="0.25">
      <c r="A10189" s="53"/>
      <c r="B10189" s="44"/>
      <c r="C10189" s="82"/>
      <c r="E10189" s="54"/>
      <c r="F10189" s="54"/>
      <c r="G10189" s="54"/>
      <c r="H10189" s="46"/>
      <c r="I10189" s="46"/>
      <c r="J10189" s="46"/>
      <c r="K10189" s="46"/>
      <c r="L10189" s="46"/>
      <c r="M10189" s="46"/>
      <c r="N10189" s="46"/>
      <c r="O10189" s="46"/>
      <c r="P10189" s="46"/>
      <c r="Q10189" s="46"/>
      <c r="R10189" s="46"/>
    </row>
    <row r="10190" spans="1:18" ht="15" customHeight="1" x14ac:dyDescent="0.25">
      <c r="A10190" s="53"/>
      <c r="B10190" s="44"/>
      <c r="C10190" s="82"/>
      <c r="E10190" s="54"/>
      <c r="F10190" s="54"/>
      <c r="G10190" s="54"/>
      <c r="H10190" s="46"/>
      <c r="I10190" s="46"/>
      <c r="J10190" s="46"/>
      <c r="K10190" s="46"/>
      <c r="L10190" s="46"/>
      <c r="M10190" s="46"/>
      <c r="N10190" s="46"/>
      <c r="O10190" s="46"/>
      <c r="P10190" s="46"/>
      <c r="Q10190" s="46"/>
      <c r="R10190" s="46"/>
    </row>
    <row r="10191" spans="1:18" ht="15" customHeight="1" x14ac:dyDescent="0.25">
      <c r="A10191" s="53"/>
      <c r="B10191" s="44"/>
      <c r="C10191" s="82"/>
      <c r="E10191" s="54"/>
      <c r="F10191" s="54"/>
      <c r="G10191" s="54"/>
      <c r="H10191" s="46"/>
      <c r="I10191" s="46"/>
      <c r="J10191" s="46"/>
      <c r="K10191" s="46"/>
      <c r="L10191" s="46"/>
      <c r="M10191" s="46"/>
      <c r="N10191" s="46"/>
      <c r="O10191" s="46"/>
      <c r="P10191" s="46"/>
      <c r="Q10191" s="46"/>
      <c r="R10191" s="46"/>
    </row>
    <row r="10192" spans="1:18" ht="15" customHeight="1" x14ac:dyDescent="0.25">
      <c r="A10192" s="53"/>
      <c r="B10192" s="44"/>
      <c r="C10192" s="82"/>
      <c r="E10192" s="54"/>
      <c r="F10192" s="54"/>
      <c r="G10192" s="54"/>
      <c r="H10192" s="46"/>
      <c r="I10192" s="46"/>
      <c r="J10192" s="46"/>
      <c r="K10192" s="46"/>
      <c r="L10192" s="46"/>
      <c r="M10192" s="46"/>
      <c r="N10192" s="46"/>
      <c r="O10192" s="46"/>
      <c r="P10192" s="46"/>
      <c r="Q10192" s="46"/>
      <c r="R10192" s="46"/>
    </row>
    <row r="10193" spans="1:18" ht="15" customHeight="1" x14ac:dyDescent="0.25">
      <c r="A10193" s="53"/>
      <c r="B10193" s="44"/>
      <c r="C10193" s="82"/>
      <c r="E10193" s="54"/>
      <c r="F10193" s="54"/>
      <c r="G10193" s="54"/>
      <c r="H10193" s="46"/>
      <c r="I10193" s="46"/>
      <c r="J10193" s="46"/>
      <c r="K10193" s="46"/>
      <c r="L10193" s="46"/>
      <c r="M10193" s="46"/>
      <c r="N10193" s="46"/>
      <c r="O10193" s="46"/>
      <c r="P10193" s="46"/>
      <c r="Q10193" s="46"/>
      <c r="R10193" s="46"/>
    </row>
    <row r="10194" spans="1:18" ht="15" customHeight="1" x14ac:dyDescent="0.25">
      <c r="A10194" s="53"/>
      <c r="B10194" s="44"/>
      <c r="C10194" s="82"/>
      <c r="E10194" s="54"/>
      <c r="F10194" s="54"/>
      <c r="G10194" s="54"/>
      <c r="H10194" s="46"/>
      <c r="I10194" s="46"/>
      <c r="J10194" s="46"/>
      <c r="K10194" s="46"/>
      <c r="L10194" s="46"/>
      <c r="M10194" s="46"/>
      <c r="N10194" s="46"/>
      <c r="O10194" s="46"/>
      <c r="P10194" s="46"/>
      <c r="Q10194" s="46"/>
      <c r="R10194" s="46"/>
    </row>
    <row r="10195" spans="1:18" ht="15" customHeight="1" x14ac:dyDescent="0.25">
      <c r="A10195" s="53"/>
      <c r="B10195" s="44"/>
      <c r="C10195" s="82"/>
      <c r="E10195" s="54"/>
      <c r="F10195" s="54"/>
      <c r="G10195" s="54"/>
      <c r="H10195" s="46"/>
      <c r="I10195" s="46"/>
      <c r="J10195" s="46"/>
      <c r="K10195" s="46"/>
      <c r="L10195" s="46"/>
      <c r="M10195" s="46"/>
      <c r="N10195" s="46"/>
      <c r="O10195" s="46"/>
      <c r="P10195" s="46"/>
      <c r="Q10195" s="46"/>
      <c r="R10195" s="46"/>
    </row>
    <row r="10196" spans="1:18" ht="15" customHeight="1" x14ac:dyDescent="0.25">
      <c r="A10196" s="53"/>
      <c r="B10196" s="44"/>
      <c r="C10196" s="82"/>
      <c r="E10196" s="54"/>
      <c r="F10196" s="54"/>
      <c r="G10196" s="54"/>
      <c r="H10196" s="46"/>
      <c r="I10196" s="46"/>
      <c r="J10196" s="46"/>
      <c r="K10196" s="46"/>
      <c r="L10196" s="46"/>
      <c r="M10196" s="46"/>
      <c r="N10196" s="46"/>
      <c r="O10196" s="46"/>
      <c r="P10196" s="46"/>
      <c r="Q10196" s="46"/>
      <c r="R10196" s="46"/>
    </row>
    <row r="10197" spans="1:18" ht="15" customHeight="1" x14ac:dyDescent="0.25">
      <c r="A10197" s="53"/>
      <c r="B10197" s="44"/>
      <c r="C10197" s="82"/>
      <c r="E10197" s="54"/>
      <c r="F10197" s="54"/>
      <c r="G10197" s="54"/>
      <c r="H10197" s="46"/>
      <c r="I10197" s="46"/>
      <c r="J10197" s="46"/>
      <c r="K10197" s="46"/>
      <c r="L10197" s="46"/>
      <c r="M10197" s="46"/>
      <c r="N10197" s="46"/>
      <c r="O10197" s="46"/>
      <c r="P10197" s="46"/>
      <c r="Q10197" s="46"/>
      <c r="R10197" s="46"/>
    </row>
    <row r="10198" spans="1:18" ht="15" customHeight="1" x14ac:dyDescent="0.25">
      <c r="A10198" s="53"/>
      <c r="B10198" s="44"/>
      <c r="C10198" s="82"/>
      <c r="E10198" s="54"/>
      <c r="F10198" s="54"/>
      <c r="G10198" s="54"/>
      <c r="H10198" s="46"/>
      <c r="I10198" s="46"/>
      <c r="J10198" s="46"/>
      <c r="K10198" s="46"/>
      <c r="L10198" s="46"/>
      <c r="M10198" s="46"/>
      <c r="N10198" s="46"/>
      <c r="O10198" s="46"/>
      <c r="P10198" s="46"/>
      <c r="Q10198" s="46"/>
      <c r="R10198" s="46"/>
    </row>
    <row r="10199" spans="1:18" ht="15" customHeight="1" x14ac:dyDescent="0.25">
      <c r="A10199" s="53"/>
      <c r="B10199" s="44"/>
      <c r="C10199" s="82"/>
      <c r="E10199" s="54"/>
      <c r="F10199" s="54"/>
      <c r="G10199" s="54"/>
      <c r="H10199" s="46"/>
      <c r="I10199" s="46"/>
      <c r="J10199" s="46"/>
      <c r="K10199" s="46"/>
      <c r="L10199" s="46"/>
      <c r="M10199" s="46"/>
      <c r="N10199" s="46"/>
      <c r="O10199" s="46"/>
      <c r="P10199" s="46"/>
      <c r="Q10199" s="46"/>
      <c r="R10199" s="46"/>
    </row>
    <row r="10200" spans="1:18" ht="15" customHeight="1" x14ac:dyDescent="0.25">
      <c r="A10200" s="53"/>
      <c r="B10200" s="44"/>
      <c r="C10200" s="82"/>
      <c r="E10200" s="54"/>
      <c r="F10200" s="54"/>
      <c r="G10200" s="54"/>
      <c r="H10200" s="46"/>
      <c r="I10200" s="46"/>
      <c r="J10200" s="46"/>
      <c r="K10200" s="46"/>
      <c r="L10200" s="46"/>
      <c r="M10200" s="46"/>
      <c r="N10200" s="46"/>
      <c r="O10200" s="46"/>
      <c r="P10200" s="46"/>
      <c r="Q10200" s="46"/>
      <c r="R10200" s="46"/>
    </row>
    <row r="10201" spans="1:18" ht="15" customHeight="1" x14ac:dyDescent="0.25">
      <c r="A10201" s="53"/>
      <c r="B10201" s="44"/>
      <c r="C10201" s="82"/>
      <c r="E10201" s="54"/>
      <c r="F10201" s="54"/>
      <c r="G10201" s="54"/>
      <c r="H10201" s="46"/>
      <c r="I10201" s="46"/>
      <c r="J10201" s="46"/>
      <c r="K10201" s="46"/>
      <c r="L10201" s="46"/>
      <c r="M10201" s="46"/>
      <c r="N10201" s="46"/>
      <c r="O10201" s="46"/>
      <c r="P10201" s="46"/>
      <c r="Q10201" s="46"/>
      <c r="R10201" s="46"/>
    </row>
    <row r="10202" spans="1:18" ht="15" customHeight="1" x14ac:dyDescent="0.25">
      <c r="A10202" s="53"/>
      <c r="B10202" s="44"/>
      <c r="C10202" s="82"/>
      <c r="E10202" s="54"/>
      <c r="F10202" s="54"/>
      <c r="G10202" s="54"/>
      <c r="H10202" s="46"/>
      <c r="I10202" s="46"/>
      <c r="J10202" s="46"/>
      <c r="K10202" s="46"/>
      <c r="L10202" s="46"/>
      <c r="M10202" s="46"/>
      <c r="N10202" s="46"/>
      <c r="O10202" s="46"/>
      <c r="P10202" s="46"/>
      <c r="Q10202" s="46"/>
      <c r="R10202" s="46"/>
    </row>
    <row r="10203" spans="1:18" ht="15" customHeight="1" x14ac:dyDescent="0.25">
      <c r="A10203" s="53"/>
      <c r="B10203" s="44"/>
      <c r="C10203" s="82"/>
      <c r="E10203" s="54"/>
      <c r="F10203" s="54"/>
      <c r="G10203" s="54"/>
      <c r="H10203" s="46"/>
      <c r="I10203" s="46"/>
      <c r="J10203" s="46"/>
      <c r="K10203" s="46"/>
      <c r="L10203" s="46"/>
      <c r="M10203" s="46"/>
      <c r="N10203" s="46"/>
      <c r="O10203" s="46"/>
      <c r="P10203" s="46"/>
      <c r="Q10203" s="46"/>
      <c r="R10203" s="46"/>
    </row>
    <row r="10204" spans="1:18" ht="15" customHeight="1" x14ac:dyDescent="0.25">
      <c r="A10204" s="53"/>
      <c r="B10204" s="44"/>
      <c r="C10204" s="82"/>
      <c r="E10204" s="54"/>
      <c r="F10204" s="54"/>
      <c r="G10204" s="54"/>
      <c r="H10204" s="46"/>
      <c r="I10204" s="46"/>
      <c r="J10204" s="46"/>
      <c r="K10204" s="46"/>
      <c r="L10204" s="46"/>
      <c r="M10204" s="46"/>
      <c r="N10204" s="46"/>
      <c r="O10204" s="46"/>
      <c r="P10204" s="46"/>
      <c r="Q10204" s="46"/>
      <c r="R10204" s="46"/>
    </row>
    <row r="10205" spans="1:18" ht="15" customHeight="1" x14ac:dyDescent="0.25">
      <c r="A10205" s="53"/>
      <c r="B10205" s="44"/>
      <c r="C10205" s="82"/>
      <c r="E10205" s="54"/>
      <c r="F10205" s="54"/>
      <c r="G10205" s="54"/>
      <c r="H10205" s="46"/>
      <c r="I10205" s="46"/>
      <c r="J10205" s="46"/>
      <c r="K10205" s="46"/>
      <c r="L10205" s="46"/>
      <c r="M10205" s="46"/>
      <c r="N10205" s="46"/>
      <c r="O10205" s="46"/>
      <c r="P10205" s="46"/>
      <c r="Q10205" s="46"/>
      <c r="R10205" s="46"/>
    </row>
    <row r="10206" spans="1:18" ht="15" customHeight="1" x14ac:dyDescent="0.25">
      <c r="A10206" s="53"/>
      <c r="B10206" s="44"/>
      <c r="C10206" s="82"/>
      <c r="E10206" s="54"/>
      <c r="F10206" s="54"/>
      <c r="G10206" s="54"/>
      <c r="H10206" s="46"/>
      <c r="I10206" s="46"/>
      <c r="J10206" s="46"/>
      <c r="K10206" s="46"/>
      <c r="L10206" s="46"/>
      <c r="M10206" s="46"/>
      <c r="N10206" s="46"/>
      <c r="O10206" s="46"/>
      <c r="P10206" s="46"/>
      <c r="Q10206" s="46"/>
      <c r="R10206" s="46"/>
    </row>
    <row r="10207" spans="1:18" ht="15" customHeight="1" x14ac:dyDescent="0.25">
      <c r="A10207" s="53"/>
      <c r="B10207" s="44"/>
      <c r="C10207" s="82"/>
      <c r="E10207" s="54"/>
      <c r="F10207" s="54"/>
      <c r="G10207" s="54"/>
      <c r="H10207" s="46"/>
      <c r="I10207" s="46"/>
      <c r="J10207" s="46"/>
      <c r="K10207" s="46"/>
      <c r="L10207" s="46"/>
      <c r="M10207" s="46"/>
      <c r="N10207" s="46"/>
      <c r="O10207" s="46"/>
      <c r="P10207" s="46"/>
      <c r="Q10207" s="46"/>
      <c r="R10207" s="46"/>
    </row>
    <row r="10208" spans="1:18" ht="15" customHeight="1" x14ac:dyDescent="0.25">
      <c r="A10208" s="53"/>
      <c r="B10208" s="44"/>
      <c r="C10208" s="82"/>
      <c r="E10208" s="54"/>
      <c r="F10208" s="54"/>
      <c r="G10208" s="54"/>
      <c r="H10208" s="46"/>
      <c r="I10208" s="46"/>
      <c r="J10208" s="46"/>
      <c r="K10208" s="46"/>
      <c r="L10208" s="46"/>
      <c r="M10208" s="46"/>
      <c r="N10208" s="46"/>
      <c r="O10208" s="46"/>
      <c r="P10208" s="46"/>
      <c r="Q10208" s="46"/>
      <c r="R10208" s="46"/>
    </row>
    <row r="10209" spans="1:18" ht="15" customHeight="1" x14ac:dyDescent="0.25">
      <c r="A10209" s="53"/>
      <c r="B10209" s="44"/>
      <c r="C10209" s="82"/>
      <c r="E10209" s="54"/>
      <c r="F10209" s="54"/>
      <c r="G10209" s="54"/>
      <c r="H10209" s="46"/>
      <c r="I10209" s="46"/>
      <c r="J10209" s="46"/>
      <c r="K10209" s="46"/>
      <c r="L10209" s="46"/>
      <c r="M10209" s="46"/>
      <c r="N10209" s="46"/>
      <c r="O10209" s="46"/>
      <c r="P10209" s="46"/>
      <c r="Q10209" s="46"/>
      <c r="R10209" s="46"/>
    </row>
    <row r="10210" spans="1:18" ht="15" customHeight="1" x14ac:dyDescent="0.25">
      <c r="A10210" s="53"/>
      <c r="B10210" s="44"/>
      <c r="C10210" s="82"/>
      <c r="E10210" s="54"/>
      <c r="F10210" s="54"/>
      <c r="G10210" s="54"/>
      <c r="H10210" s="46"/>
      <c r="I10210" s="46"/>
      <c r="J10210" s="46"/>
      <c r="K10210" s="46"/>
      <c r="L10210" s="46"/>
      <c r="M10210" s="46"/>
      <c r="N10210" s="46"/>
      <c r="O10210" s="46"/>
      <c r="P10210" s="46"/>
      <c r="Q10210" s="46"/>
      <c r="R10210" s="46"/>
    </row>
    <row r="10211" spans="1:18" ht="15" customHeight="1" x14ac:dyDescent="0.25">
      <c r="A10211" s="53"/>
      <c r="B10211" s="44"/>
      <c r="C10211" s="82"/>
      <c r="E10211" s="54"/>
      <c r="F10211" s="54"/>
      <c r="G10211" s="54"/>
      <c r="H10211" s="46"/>
      <c r="I10211" s="46"/>
      <c r="J10211" s="46"/>
      <c r="K10211" s="46"/>
      <c r="L10211" s="46"/>
      <c r="M10211" s="46"/>
      <c r="N10211" s="46"/>
      <c r="O10211" s="46"/>
      <c r="P10211" s="46"/>
      <c r="Q10211" s="46"/>
      <c r="R10211" s="46"/>
    </row>
    <row r="10212" spans="1:18" ht="15" customHeight="1" x14ac:dyDescent="0.25">
      <c r="A10212" s="53"/>
      <c r="B10212" s="44"/>
      <c r="C10212" s="82"/>
      <c r="E10212" s="54"/>
      <c r="F10212" s="54"/>
      <c r="G10212" s="54"/>
      <c r="H10212" s="46"/>
      <c r="I10212" s="46"/>
      <c r="J10212" s="46"/>
      <c r="K10212" s="46"/>
      <c r="L10212" s="46"/>
      <c r="M10212" s="46"/>
      <c r="N10212" s="46"/>
      <c r="O10212" s="46"/>
      <c r="P10212" s="46"/>
      <c r="Q10212" s="46"/>
      <c r="R10212" s="46"/>
    </row>
    <row r="10213" spans="1:18" ht="15" customHeight="1" x14ac:dyDescent="0.25">
      <c r="A10213" s="53"/>
      <c r="B10213" s="44"/>
      <c r="C10213" s="82"/>
      <c r="E10213" s="54"/>
      <c r="F10213" s="54"/>
      <c r="G10213" s="54"/>
      <c r="H10213" s="46"/>
      <c r="I10213" s="46"/>
      <c r="J10213" s="46"/>
      <c r="K10213" s="46"/>
      <c r="L10213" s="46"/>
      <c r="M10213" s="46"/>
      <c r="N10213" s="46"/>
      <c r="O10213" s="46"/>
      <c r="P10213" s="46"/>
      <c r="Q10213" s="46"/>
      <c r="R10213" s="46"/>
    </row>
    <row r="10214" spans="1:18" ht="15" customHeight="1" x14ac:dyDescent="0.25">
      <c r="A10214" s="53"/>
      <c r="B10214" s="44"/>
      <c r="C10214" s="82"/>
      <c r="E10214" s="54"/>
      <c r="F10214" s="54"/>
      <c r="G10214" s="54"/>
      <c r="H10214" s="46"/>
      <c r="I10214" s="46"/>
      <c r="J10214" s="46"/>
      <c r="K10214" s="46"/>
      <c r="L10214" s="46"/>
      <c r="M10214" s="46"/>
      <c r="N10214" s="46"/>
      <c r="O10214" s="46"/>
      <c r="P10214" s="46"/>
      <c r="Q10214" s="46"/>
      <c r="R10214" s="46"/>
    </row>
    <row r="10215" spans="1:18" ht="15" customHeight="1" x14ac:dyDescent="0.25">
      <c r="A10215" s="53"/>
      <c r="B10215" s="44"/>
      <c r="C10215" s="82"/>
      <c r="E10215" s="54"/>
      <c r="F10215" s="54"/>
      <c r="G10215" s="54"/>
      <c r="H10215" s="46"/>
      <c r="I10215" s="46"/>
      <c r="J10215" s="46"/>
      <c r="K10215" s="46"/>
      <c r="L10215" s="46"/>
      <c r="M10215" s="46"/>
      <c r="N10215" s="46"/>
      <c r="O10215" s="46"/>
      <c r="P10215" s="46"/>
      <c r="Q10215" s="46"/>
      <c r="R10215" s="46"/>
    </row>
    <row r="10216" spans="1:18" ht="15" customHeight="1" x14ac:dyDescent="0.25">
      <c r="A10216" s="53"/>
      <c r="B10216" s="44"/>
      <c r="C10216" s="82"/>
      <c r="E10216" s="54"/>
      <c r="F10216" s="54"/>
      <c r="G10216" s="54"/>
      <c r="H10216" s="46"/>
      <c r="I10216" s="46"/>
      <c r="J10216" s="46"/>
      <c r="K10216" s="46"/>
      <c r="L10216" s="46"/>
      <c r="M10216" s="46"/>
      <c r="N10216" s="46"/>
      <c r="O10216" s="46"/>
      <c r="P10216" s="46"/>
      <c r="Q10216" s="46"/>
      <c r="R10216" s="46"/>
    </row>
    <row r="10217" spans="1:18" ht="15" customHeight="1" x14ac:dyDescent="0.25">
      <c r="A10217" s="53"/>
      <c r="B10217" s="44"/>
      <c r="C10217" s="82"/>
      <c r="E10217" s="54"/>
      <c r="F10217" s="54"/>
      <c r="G10217" s="54"/>
      <c r="H10217" s="46"/>
      <c r="I10217" s="46"/>
      <c r="J10217" s="46"/>
      <c r="K10217" s="46"/>
      <c r="L10217" s="46"/>
      <c r="M10217" s="46"/>
      <c r="N10217" s="46"/>
      <c r="O10217" s="46"/>
      <c r="P10217" s="46"/>
      <c r="Q10217" s="46"/>
      <c r="R10217" s="46"/>
    </row>
    <row r="10218" spans="1:18" ht="15" customHeight="1" x14ac:dyDescent="0.25">
      <c r="A10218" s="53"/>
      <c r="B10218" s="44"/>
      <c r="C10218" s="82"/>
      <c r="E10218" s="54"/>
      <c r="F10218" s="54"/>
      <c r="G10218" s="54"/>
      <c r="H10218" s="46"/>
      <c r="I10218" s="46"/>
      <c r="J10218" s="46"/>
      <c r="K10218" s="46"/>
      <c r="L10218" s="46"/>
      <c r="M10218" s="46"/>
      <c r="N10218" s="46"/>
      <c r="O10218" s="46"/>
      <c r="P10218" s="46"/>
      <c r="Q10218" s="46"/>
      <c r="R10218" s="46"/>
    </row>
    <row r="10219" spans="1:18" ht="15" customHeight="1" x14ac:dyDescent="0.25">
      <c r="A10219" s="53"/>
      <c r="B10219" s="44"/>
      <c r="C10219" s="82"/>
      <c r="E10219" s="54"/>
      <c r="F10219" s="54"/>
      <c r="G10219" s="54"/>
      <c r="H10219" s="46"/>
      <c r="I10219" s="46"/>
      <c r="J10219" s="46"/>
      <c r="K10219" s="46"/>
      <c r="L10219" s="46"/>
      <c r="M10219" s="46"/>
      <c r="N10219" s="46"/>
      <c r="O10219" s="46"/>
      <c r="P10219" s="46"/>
      <c r="Q10219" s="46"/>
      <c r="R10219" s="46"/>
    </row>
    <row r="10220" spans="1:18" ht="15" customHeight="1" x14ac:dyDescent="0.25">
      <c r="A10220" s="53"/>
      <c r="B10220" s="44"/>
      <c r="C10220" s="82"/>
      <c r="E10220" s="54"/>
      <c r="F10220" s="54"/>
      <c r="G10220" s="54"/>
      <c r="H10220" s="46"/>
      <c r="I10220" s="46"/>
      <c r="J10220" s="46"/>
      <c r="K10220" s="46"/>
      <c r="L10220" s="46"/>
      <c r="M10220" s="46"/>
      <c r="N10220" s="46"/>
      <c r="O10220" s="46"/>
      <c r="P10220" s="46"/>
      <c r="Q10220" s="46"/>
      <c r="R10220" s="46"/>
    </row>
    <row r="10221" spans="1:18" ht="15" customHeight="1" x14ac:dyDescent="0.25">
      <c r="A10221" s="53"/>
      <c r="B10221" s="44"/>
      <c r="C10221" s="82"/>
      <c r="E10221" s="54"/>
      <c r="F10221" s="54"/>
      <c r="G10221" s="54"/>
      <c r="H10221" s="46"/>
      <c r="I10221" s="46"/>
      <c r="J10221" s="46"/>
      <c r="K10221" s="46"/>
      <c r="L10221" s="46"/>
      <c r="M10221" s="46"/>
      <c r="N10221" s="46"/>
      <c r="O10221" s="46"/>
      <c r="P10221" s="46"/>
      <c r="Q10221" s="46"/>
      <c r="R10221" s="46"/>
    </row>
    <row r="10222" spans="1:18" ht="15" customHeight="1" x14ac:dyDescent="0.25">
      <c r="A10222" s="53"/>
      <c r="B10222" s="44"/>
      <c r="C10222" s="82"/>
      <c r="E10222" s="54"/>
      <c r="F10222" s="54"/>
      <c r="G10222" s="54"/>
      <c r="H10222" s="46"/>
      <c r="I10222" s="46"/>
      <c r="J10222" s="46"/>
      <c r="K10222" s="46"/>
      <c r="L10222" s="46"/>
      <c r="M10222" s="46"/>
      <c r="N10222" s="46"/>
      <c r="O10222" s="46"/>
      <c r="P10222" s="46"/>
      <c r="Q10222" s="46"/>
      <c r="R10222" s="46"/>
    </row>
    <row r="10223" spans="1:18" ht="15" customHeight="1" x14ac:dyDescent="0.25">
      <c r="A10223" s="53"/>
      <c r="B10223" s="44"/>
      <c r="C10223" s="82"/>
      <c r="E10223" s="54"/>
      <c r="F10223" s="54"/>
      <c r="G10223" s="54"/>
      <c r="H10223" s="46"/>
      <c r="I10223" s="46"/>
      <c r="J10223" s="46"/>
      <c r="K10223" s="46"/>
      <c r="L10223" s="46"/>
      <c r="M10223" s="46"/>
      <c r="N10223" s="46"/>
      <c r="O10223" s="46"/>
      <c r="P10223" s="46"/>
      <c r="Q10223" s="46"/>
      <c r="R10223" s="46"/>
    </row>
    <row r="10224" spans="1:18" ht="15" customHeight="1" x14ac:dyDescent="0.25">
      <c r="A10224" s="53"/>
      <c r="B10224" s="44"/>
      <c r="C10224" s="82"/>
      <c r="E10224" s="54"/>
      <c r="F10224" s="54"/>
      <c r="G10224" s="54"/>
      <c r="H10224" s="46"/>
      <c r="I10224" s="46"/>
      <c r="J10224" s="46"/>
      <c r="K10224" s="46"/>
      <c r="L10224" s="46"/>
      <c r="M10224" s="46"/>
      <c r="N10224" s="46"/>
      <c r="O10224" s="46"/>
      <c r="P10224" s="46"/>
      <c r="Q10224" s="46"/>
      <c r="R10224" s="46"/>
    </row>
    <row r="10225" spans="1:18" ht="15" customHeight="1" x14ac:dyDescent="0.25">
      <c r="A10225" s="53"/>
      <c r="B10225" s="44"/>
      <c r="C10225" s="82"/>
      <c r="E10225" s="54"/>
      <c r="F10225" s="54"/>
      <c r="G10225" s="54"/>
      <c r="H10225" s="46"/>
      <c r="I10225" s="46"/>
      <c r="J10225" s="46"/>
      <c r="K10225" s="46"/>
      <c r="L10225" s="46"/>
      <c r="M10225" s="46"/>
      <c r="N10225" s="46"/>
      <c r="O10225" s="46"/>
      <c r="P10225" s="46"/>
      <c r="Q10225" s="46"/>
      <c r="R10225" s="46"/>
    </row>
    <row r="10226" spans="1:18" ht="15" customHeight="1" x14ac:dyDescent="0.25">
      <c r="A10226" s="53"/>
      <c r="B10226" s="44"/>
      <c r="C10226" s="82"/>
      <c r="E10226" s="54"/>
      <c r="F10226" s="54"/>
      <c r="G10226" s="54"/>
      <c r="H10226" s="46"/>
      <c r="I10226" s="46"/>
      <c r="J10226" s="46"/>
      <c r="K10226" s="46"/>
      <c r="L10226" s="46"/>
      <c r="M10226" s="46"/>
      <c r="N10226" s="46"/>
      <c r="O10226" s="46"/>
      <c r="P10226" s="46"/>
      <c r="Q10226" s="46"/>
      <c r="R10226" s="46"/>
    </row>
    <row r="10227" spans="1:18" ht="15" customHeight="1" x14ac:dyDescent="0.25">
      <c r="A10227" s="53"/>
      <c r="B10227" s="44"/>
      <c r="C10227" s="82"/>
      <c r="E10227" s="54"/>
      <c r="F10227" s="54"/>
      <c r="G10227" s="54"/>
      <c r="H10227" s="46"/>
      <c r="I10227" s="46"/>
      <c r="J10227" s="46"/>
      <c r="K10227" s="46"/>
      <c r="L10227" s="46"/>
      <c r="M10227" s="46"/>
      <c r="N10227" s="46"/>
      <c r="O10227" s="46"/>
      <c r="P10227" s="46"/>
      <c r="Q10227" s="46"/>
      <c r="R10227" s="46"/>
    </row>
    <row r="10228" spans="1:18" ht="15" customHeight="1" x14ac:dyDescent="0.25">
      <c r="A10228" s="53"/>
      <c r="B10228" s="44"/>
      <c r="C10228" s="82"/>
      <c r="E10228" s="54"/>
      <c r="F10228" s="54"/>
      <c r="G10228" s="54"/>
      <c r="H10228" s="46"/>
      <c r="I10228" s="46"/>
      <c r="J10228" s="46"/>
      <c r="K10228" s="46"/>
      <c r="L10228" s="46"/>
      <c r="M10228" s="46"/>
      <c r="N10228" s="46"/>
      <c r="O10228" s="46"/>
      <c r="P10228" s="46"/>
      <c r="Q10228" s="46"/>
      <c r="R10228" s="46"/>
    </row>
    <row r="10229" spans="1:18" ht="15" customHeight="1" x14ac:dyDescent="0.25">
      <c r="A10229" s="53"/>
      <c r="B10229" s="44"/>
      <c r="C10229" s="82"/>
      <c r="E10229" s="54"/>
      <c r="F10229" s="54"/>
      <c r="G10229" s="54"/>
      <c r="H10229" s="46"/>
      <c r="I10229" s="46"/>
      <c r="J10229" s="46"/>
      <c r="K10229" s="46"/>
      <c r="L10229" s="46"/>
      <c r="M10229" s="46"/>
      <c r="N10229" s="46"/>
      <c r="O10229" s="46"/>
      <c r="P10229" s="46"/>
      <c r="Q10229" s="46"/>
      <c r="R10229" s="46"/>
    </row>
    <row r="10230" spans="1:18" ht="15" customHeight="1" x14ac:dyDescent="0.25">
      <c r="A10230" s="53"/>
      <c r="B10230" s="44"/>
      <c r="C10230" s="82"/>
      <c r="E10230" s="54"/>
      <c r="F10230" s="54"/>
      <c r="G10230" s="54"/>
      <c r="H10230" s="46"/>
      <c r="I10230" s="46"/>
      <c r="J10230" s="46"/>
      <c r="K10230" s="46"/>
      <c r="L10230" s="46"/>
      <c r="M10230" s="46"/>
      <c r="N10230" s="46"/>
      <c r="O10230" s="46"/>
      <c r="P10230" s="46"/>
      <c r="Q10230" s="46"/>
      <c r="R10230" s="46"/>
    </row>
    <row r="10231" spans="1:18" ht="15" customHeight="1" x14ac:dyDescent="0.25">
      <c r="A10231" s="53"/>
      <c r="B10231" s="44"/>
      <c r="C10231" s="82"/>
      <c r="E10231" s="54"/>
      <c r="F10231" s="54"/>
      <c r="G10231" s="54"/>
      <c r="H10231" s="46"/>
      <c r="I10231" s="46"/>
      <c r="J10231" s="46"/>
      <c r="K10231" s="46"/>
      <c r="L10231" s="46"/>
      <c r="M10231" s="46"/>
      <c r="N10231" s="46"/>
      <c r="O10231" s="46"/>
      <c r="P10231" s="46"/>
      <c r="Q10231" s="46"/>
      <c r="R10231" s="46"/>
    </row>
    <row r="10232" spans="1:18" ht="15" customHeight="1" x14ac:dyDescent="0.25">
      <c r="A10232" s="53"/>
      <c r="B10232" s="44"/>
      <c r="C10232" s="82"/>
      <c r="E10232" s="54"/>
      <c r="F10232" s="54"/>
      <c r="G10232" s="54"/>
      <c r="H10232" s="46"/>
      <c r="I10232" s="46"/>
      <c r="J10232" s="46"/>
      <c r="K10232" s="46"/>
      <c r="L10232" s="46"/>
      <c r="M10232" s="46"/>
      <c r="N10232" s="46"/>
      <c r="O10232" s="46"/>
      <c r="P10232" s="46"/>
      <c r="Q10232" s="46"/>
      <c r="R10232" s="46"/>
    </row>
    <row r="10233" spans="1:18" ht="15" customHeight="1" x14ac:dyDescent="0.25">
      <c r="A10233" s="53"/>
      <c r="B10233" s="44"/>
      <c r="C10233" s="82"/>
      <c r="E10233" s="54"/>
      <c r="F10233" s="54"/>
      <c r="G10233" s="54"/>
      <c r="H10233" s="46"/>
      <c r="I10233" s="46"/>
      <c r="J10233" s="46"/>
      <c r="K10233" s="46"/>
      <c r="L10233" s="46"/>
      <c r="M10233" s="46"/>
      <c r="N10233" s="46"/>
      <c r="O10233" s="46"/>
      <c r="P10233" s="46"/>
      <c r="Q10233" s="46"/>
      <c r="R10233" s="46"/>
    </row>
    <row r="10234" spans="1:18" ht="15" customHeight="1" x14ac:dyDescent="0.25">
      <c r="A10234" s="53"/>
      <c r="B10234" s="44"/>
      <c r="C10234" s="82"/>
      <c r="E10234" s="54"/>
      <c r="F10234" s="54"/>
      <c r="G10234" s="54"/>
      <c r="H10234" s="46"/>
      <c r="I10234" s="46"/>
      <c r="J10234" s="46"/>
      <c r="K10234" s="46"/>
      <c r="L10234" s="46"/>
      <c r="M10234" s="46"/>
      <c r="N10234" s="46"/>
      <c r="O10234" s="46"/>
      <c r="P10234" s="46"/>
      <c r="Q10234" s="46"/>
      <c r="R10234" s="46"/>
    </row>
    <row r="10235" spans="1:18" ht="15" customHeight="1" x14ac:dyDescent="0.25">
      <c r="A10235" s="53"/>
      <c r="B10235" s="44"/>
      <c r="C10235" s="82"/>
      <c r="E10235" s="54"/>
      <c r="F10235" s="54"/>
      <c r="G10235" s="54"/>
      <c r="H10235" s="46"/>
      <c r="I10235" s="46"/>
      <c r="J10235" s="46"/>
      <c r="K10235" s="46"/>
      <c r="L10235" s="46"/>
      <c r="M10235" s="46"/>
      <c r="N10235" s="46"/>
      <c r="O10235" s="46"/>
      <c r="P10235" s="46"/>
      <c r="Q10235" s="46"/>
      <c r="R10235" s="46"/>
    </row>
    <row r="10236" spans="1:18" ht="15" customHeight="1" x14ac:dyDescent="0.25">
      <c r="A10236" s="53"/>
      <c r="B10236" s="44"/>
      <c r="C10236" s="82"/>
      <c r="E10236" s="54"/>
      <c r="F10236" s="54"/>
      <c r="G10236" s="54"/>
      <c r="H10236" s="46"/>
      <c r="I10236" s="46"/>
      <c r="J10236" s="46"/>
      <c r="K10236" s="46"/>
      <c r="L10236" s="46"/>
      <c r="M10236" s="46"/>
      <c r="N10236" s="46"/>
      <c r="O10236" s="46"/>
      <c r="P10236" s="46"/>
      <c r="Q10236" s="46"/>
      <c r="R10236" s="46"/>
    </row>
    <row r="10237" spans="1:18" ht="15" customHeight="1" x14ac:dyDescent="0.25">
      <c r="A10237" s="53"/>
      <c r="B10237" s="44"/>
      <c r="C10237" s="82"/>
      <c r="E10237" s="54"/>
      <c r="F10237" s="54"/>
      <c r="G10237" s="54"/>
      <c r="H10237" s="46"/>
      <c r="I10237" s="46"/>
      <c r="J10237" s="46"/>
      <c r="K10237" s="46"/>
      <c r="L10237" s="46"/>
      <c r="M10237" s="46"/>
      <c r="N10237" s="46"/>
      <c r="O10237" s="46"/>
      <c r="P10237" s="46"/>
      <c r="Q10237" s="46"/>
      <c r="R10237" s="46"/>
    </row>
    <row r="10238" spans="1:18" ht="15" customHeight="1" x14ac:dyDescent="0.25">
      <c r="A10238" s="53"/>
      <c r="B10238" s="44"/>
      <c r="C10238" s="82"/>
      <c r="E10238" s="54"/>
      <c r="F10238" s="54"/>
      <c r="G10238" s="54"/>
      <c r="H10238" s="46"/>
      <c r="I10238" s="46"/>
      <c r="J10238" s="46"/>
      <c r="K10238" s="46"/>
      <c r="L10238" s="46"/>
      <c r="M10238" s="46"/>
      <c r="N10238" s="46"/>
      <c r="O10238" s="46"/>
      <c r="P10238" s="46"/>
      <c r="Q10238" s="46"/>
      <c r="R10238" s="46"/>
    </row>
    <row r="10239" spans="1:18" ht="15" customHeight="1" x14ac:dyDescent="0.25">
      <c r="A10239" s="53"/>
      <c r="B10239" s="44"/>
      <c r="C10239" s="82"/>
      <c r="E10239" s="54"/>
      <c r="F10239" s="54"/>
      <c r="G10239" s="54"/>
      <c r="H10239" s="46"/>
      <c r="I10239" s="46"/>
      <c r="J10239" s="46"/>
      <c r="K10239" s="46"/>
      <c r="L10239" s="46"/>
      <c r="M10239" s="46"/>
      <c r="N10239" s="46"/>
      <c r="O10239" s="46"/>
      <c r="P10239" s="46"/>
      <c r="Q10239" s="46"/>
      <c r="R10239" s="46"/>
    </row>
    <row r="10240" spans="1:18" ht="15" customHeight="1" x14ac:dyDescent="0.25">
      <c r="A10240" s="53"/>
      <c r="B10240" s="44"/>
      <c r="C10240" s="82"/>
      <c r="E10240" s="54"/>
      <c r="F10240" s="54"/>
      <c r="G10240" s="54"/>
      <c r="H10240" s="46"/>
      <c r="I10240" s="46"/>
      <c r="J10240" s="46"/>
      <c r="K10240" s="46"/>
      <c r="L10240" s="46"/>
      <c r="M10240" s="46"/>
      <c r="N10240" s="46"/>
      <c r="O10240" s="46"/>
      <c r="P10240" s="46"/>
      <c r="Q10240" s="46"/>
      <c r="R10240" s="46"/>
    </row>
    <row r="10241" spans="1:18" ht="15" customHeight="1" x14ac:dyDescent="0.25">
      <c r="A10241" s="53"/>
      <c r="B10241" s="44"/>
      <c r="C10241" s="82"/>
      <c r="E10241" s="54"/>
      <c r="F10241" s="54"/>
      <c r="G10241" s="54"/>
      <c r="H10241" s="46"/>
      <c r="I10241" s="46"/>
      <c r="J10241" s="46"/>
      <c r="K10241" s="46"/>
      <c r="L10241" s="46"/>
      <c r="M10241" s="46"/>
      <c r="N10241" s="46"/>
      <c r="O10241" s="46"/>
      <c r="P10241" s="46"/>
      <c r="Q10241" s="46"/>
      <c r="R10241" s="46"/>
    </row>
    <row r="10242" spans="1:18" ht="15" customHeight="1" x14ac:dyDescent="0.25">
      <c r="A10242" s="53"/>
      <c r="B10242" s="44"/>
      <c r="C10242" s="82"/>
      <c r="E10242" s="54"/>
      <c r="F10242" s="54"/>
      <c r="G10242" s="54"/>
      <c r="H10242" s="46"/>
      <c r="I10242" s="46"/>
      <c r="J10242" s="46"/>
      <c r="K10242" s="46"/>
      <c r="L10242" s="46"/>
      <c r="M10242" s="46"/>
      <c r="N10242" s="46"/>
      <c r="O10242" s="46"/>
      <c r="P10242" s="46"/>
      <c r="Q10242" s="46"/>
      <c r="R10242" s="46"/>
    </row>
    <row r="10243" spans="1:18" ht="15" customHeight="1" x14ac:dyDescent="0.25">
      <c r="A10243" s="53"/>
      <c r="B10243" s="44"/>
      <c r="C10243" s="82"/>
      <c r="E10243" s="54"/>
      <c r="F10243" s="54"/>
      <c r="G10243" s="54"/>
      <c r="H10243" s="46"/>
      <c r="I10243" s="46"/>
      <c r="J10243" s="46"/>
      <c r="K10243" s="46"/>
      <c r="L10243" s="46"/>
      <c r="M10243" s="46"/>
      <c r="N10243" s="46"/>
      <c r="O10243" s="46"/>
      <c r="P10243" s="46"/>
      <c r="Q10243" s="46"/>
      <c r="R10243" s="46"/>
    </row>
    <row r="10244" spans="1:18" ht="15" customHeight="1" x14ac:dyDescent="0.25">
      <c r="A10244" s="53"/>
      <c r="B10244" s="44"/>
      <c r="C10244" s="82"/>
      <c r="E10244" s="54"/>
      <c r="F10244" s="54"/>
      <c r="G10244" s="54"/>
      <c r="H10244" s="46"/>
      <c r="I10244" s="46"/>
      <c r="J10244" s="46"/>
      <c r="K10244" s="46"/>
      <c r="L10244" s="46"/>
      <c r="M10244" s="46"/>
      <c r="N10244" s="46"/>
      <c r="O10244" s="46"/>
      <c r="P10244" s="46"/>
      <c r="Q10244" s="46"/>
      <c r="R10244" s="46"/>
    </row>
    <row r="10245" spans="1:18" ht="15" customHeight="1" x14ac:dyDescent="0.25">
      <c r="A10245" s="53"/>
      <c r="B10245" s="44"/>
      <c r="C10245" s="82"/>
      <c r="E10245" s="54"/>
      <c r="F10245" s="54"/>
      <c r="G10245" s="54"/>
      <c r="H10245" s="46"/>
      <c r="I10245" s="46"/>
      <c r="J10245" s="46"/>
      <c r="K10245" s="46"/>
      <c r="L10245" s="46"/>
      <c r="M10245" s="46"/>
      <c r="N10245" s="46"/>
      <c r="O10245" s="46"/>
      <c r="P10245" s="46"/>
      <c r="Q10245" s="46"/>
      <c r="R10245" s="46"/>
    </row>
    <row r="10246" spans="1:18" ht="15" customHeight="1" x14ac:dyDescent="0.25">
      <c r="A10246" s="53"/>
      <c r="B10246" s="44"/>
      <c r="C10246" s="82"/>
      <c r="E10246" s="54"/>
      <c r="F10246" s="54"/>
      <c r="G10246" s="54"/>
      <c r="H10246" s="46"/>
      <c r="I10246" s="46"/>
      <c r="J10246" s="46"/>
      <c r="K10246" s="46"/>
      <c r="L10246" s="46"/>
      <c r="M10246" s="46"/>
      <c r="N10246" s="46"/>
      <c r="O10246" s="46"/>
      <c r="P10246" s="46"/>
      <c r="Q10246" s="46"/>
      <c r="R10246" s="46"/>
    </row>
    <row r="10247" spans="1:18" ht="15" customHeight="1" x14ac:dyDescent="0.25">
      <c r="A10247" s="53"/>
      <c r="B10247" s="44"/>
      <c r="C10247" s="82"/>
      <c r="E10247" s="54"/>
      <c r="F10247" s="54"/>
      <c r="G10247" s="54"/>
      <c r="H10247" s="46"/>
      <c r="I10247" s="46"/>
      <c r="J10247" s="46"/>
      <c r="K10247" s="46"/>
      <c r="L10247" s="46"/>
      <c r="M10247" s="46"/>
      <c r="N10247" s="46"/>
      <c r="O10247" s="46"/>
      <c r="P10247" s="46"/>
      <c r="Q10247" s="46"/>
      <c r="R10247" s="46"/>
    </row>
    <row r="10248" spans="1:18" ht="15" customHeight="1" x14ac:dyDescent="0.25">
      <c r="A10248" s="53"/>
      <c r="B10248" s="44"/>
      <c r="C10248" s="82"/>
      <c r="E10248" s="54"/>
      <c r="F10248" s="54"/>
      <c r="G10248" s="54"/>
      <c r="H10248" s="46"/>
      <c r="I10248" s="46"/>
      <c r="J10248" s="46"/>
      <c r="K10248" s="46"/>
      <c r="L10248" s="46"/>
      <c r="M10248" s="46"/>
      <c r="N10248" s="46"/>
      <c r="O10248" s="46"/>
      <c r="P10248" s="46"/>
      <c r="Q10248" s="46"/>
      <c r="R10248" s="46"/>
    </row>
    <row r="10249" spans="1:18" ht="15" customHeight="1" x14ac:dyDescent="0.25">
      <c r="A10249" s="53"/>
      <c r="B10249" s="44"/>
      <c r="C10249" s="82"/>
      <c r="E10249" s="54"/>
      <c r="F10249" s="54"/>
      <c r="G10249" s="54"/>
      <c r="H10249" s="46"/>
      <c r="I10249" s="46"/>
      <c r="J10249" s="46"/>
      <c r="K10249" s="46"/>
      <c r="L10249" s="46"/>
      <c r="M10249" s="46"/>
      <c r="N10249" s="46"/>
      <c r="O10249" s="46"/>
      <c r="P10249" s="46"/>
      <c r="Q10249" s="46"/>
      <c r="R10249" s="46"/>
    </row>
    <row r="10250" spans="1:18" ht="15" customHeight="1" x14ac:dyDescent="0.25">
      <c r="A10250" s="53"/>
      <c r="B10250" s="44"/>
      <c r="C10250" s="82"/>
      <c r="E10250" s="54"/>
      <c r="F10250" s="54"/>
      <c r="G10250" s="54"/>
      <c r="H10250" s="46"/>
      <c r="I10250" s="46"/>
      <c r="J10250" s="46"/>
      <c r="K10250" s="46"/>
      <c r="L10250" s="46"/>
      <c r="M10250" s="46"/>
      <c r="N10250" s="46"/>
      <c r="O10250" s="46"/>
      <c r="P10250" s="46"/>
      <c r="Q10250" s="46"/>
      <c r="R10250" s="46"/>
    </row>
    <row r="10251" spans="1:18" ht="15" customHeight="1" x14ac:dyDescent="0.25">
      <c r="A10251" s="53"/>
      <c r="B10251" s="44"/>
      <c r="C10251" s="82"/>
      <c r="E10251" s="54"/>
      <c r="F10251" s="54"/>
      <c r="G10251" s="54"/>
      <c r="H10251" s="46"/>
      <c r="I10251" s="46"/>
      <c r="J10251" s="46"/>
      <c r="K10251" s="46"/>
      <c r="L10251" s="46"/>
      <c r="M10251" s="46"/>
      <c r="N10251" s="46"/>
      <c r="O10251" s="46"/>
      <c r="P10251" s="46"/>
      <c r="Q10251" s="46"/>
      <c r="R10251" s="46"/>
    </row>
    <row r="10252" spans="1:18" ht="15" customHeight="1" x14ac:dyDescent="0.25">
      <c r="A10252" s="53"/>
      <c r="B10252" s="44"/>
      <c r="C10252" s="82"/>
      <c r="E10252" s="54"/>
      <c r="F10252" s="54"/>
      <c r="G10252" s="54"/>
      <c r="H10252" s="46"/>
      <c r="I10252" s="46"/>
      <c r="J10252" s="46"/>
      <c r="K10252" s="46"/>
      <c r="L10252" s="46"/>
      <c r="M10252" s="46"/>
      <c r="N10252" s="46"/>
      <c r="O10252" s="46"/>
      <c r="P10252" s="46"/>
      <c r="Q10252" s="46"/>
      <c r="R10252" s="46"/>
    </row>
    <row r="10253" spans="1:18" ht="15" customHeight="1" x14ac:dyDescent="0.25">
      <c r="A10253" s="53"/>
      <c r="B10253" s="44"/>
      <c r="C10253" s="82"/>
      <c r="E10253" s="54"/>
      <c r="F10253" s="54"/>
      <c r="G10253" s="54"/>
      <c r="H10253" s="46"/>
      <c r="I10253" s="46"/>
      <c r="J10253" s="46"/>
      <c r="K10253" s="46"/>
      <c r="L10253" s="46"/>
      <c r="M10253" s="46"/>
      <c r="N10253" s="46"/>
      <c r="O10253" s="46"/>
      <c r="P10253" s="46"/>
      <c r="Q10253" s="46"/>
      <c r="R10253" s="46"/>
    </row>
    <row r="10254" spans="1:18" ht="15" customHeight="1" x14ac:dyDescent="0.25">
      <c r="A10254" s="53"/>
      <c r="B10254" s="44"/>
      <c r="C10254" s="82"/>
      <c r="E10254" s="54"/>
      <c r="F10254" s="54"/>
      <c r="G10254" s="54"/>
      <c r="H10254" s="46"/>
      <c r="I10254" s="46"/>
      <c r="J10254" s="46"/>
      <c r="K10254" s="46"/>
      <c r="L10254" s="46"/>
      <c r="M10254" s="46"/>
      <c r="N10254" s="46"/>
      <c r="O10254" s="46"/>
      <c r="P10254" s="46"/>
      <c r="Q10254" s="46"/>
      <c r="R10254" s="46"/>
    </row>
    <row r="10255" spans="1:18" ht="15" customHeight="1" x14ac:dyDescent="0.25">
      <c r="A10255" s="53"/>
      <c r="B10255" s="44"/>
      <c r="C10255" s="82"/>
      <c r="E10255" s="54"/>
      <c r="F10255" s="54"/>
      <c r="G10255" s="54"/>
      <c r="H10255" s="46"/>
      <c r="I10255" s="46"/>
      <c r="J10255" s="46"/>
      <c r="K10255" s="46"/>
      <c r="L10255" s="46"/>
      <c r="M10255" s="46"/>
      <c r="N10255" s="46"/>
      <c r="O10255" s="46"/>
      <c r="P10255" s="46"/>
      <c r="Q10255" s="46"/>
      <c r="R10255" s="46"/>
    </row>
    <row r="10256" spans="1:18" ht="15" customHeight="1" x14ac:dyDescent="0.25">
      <c r="A10256" s="53"/>
      <c r="B10256" s="44"/>
      <c r="C10256" s="82"/>
      <c r="E10256" s="54"/>
      <c r="F10256" s="54"/>
      <c r="G10256" s="54"/>
      <c r="H10256" s="46"/>
      <c r="I10256" s="46"/>
      <c r="J10256" s="46"/>
      <c r="K10256" s="46"/>
      <c r="L10256" s="46"/>
      <c r="M10256" s="46"/>
      <c r="N10256" s="46"/>
      <c r="O10256" s="46"/>
      <c r="P10256" s="46"/>
      <c r="Q10256" s="46"/>
      <c r="R10256" s="46"/>
    </row>
    <row r="10257" spans="1:18" ht="15" customHeight="1" x14ac:dyDescent="0.25">
      <c r="A10257" s="53"/>
      <c r="B10257" s="44"/>
      <c r="C10257" s="82"/>
      <c r="E10257" s="54"/>
      <c r="F10257" s="54"/>
      <c r="G10257" s="54"/>
      <c r="H10257" s="46"/>
      <c r="I10257" s="46"/>
      <c r="J10257" s="46"/>
      <c r="K10257" s="46"/>
      <c r="L10257" s="46"/>
      <c r="M10257" s="46"/>
      <c r="N10257" s="46"/>
      <c r="O10257" s="46"/>
      <c r="P10257" s="46"/>
      <c r="Q10257" s="46"/>
      <c r="R10257" s="46"/>
    </row>
    <row r="10258" spans="1:18" ht="15" customHeight="1" x14ac:dyDescent="0.25">
      <c r="A10258" s="53"/>
      <c r="B10258" s="44"/>
      <c r="C10258" s="82"/>
      <c r="E10258" s="54"/>
      <c r="F10258" s="54"/>
      <c r="G10258" s="54"/>
      <c r="H10258" s="46"/>
      <c r="I10258" s="46"/>
      <c r="J10258" s="46"/>
      <c r="K10258" s="46"/>
      <c r="L10258" s="46"/>
      <c r="M10258" s="46"/>
      <c r="N10258" s="46"/>
      <c r="O10258" s="46"/>
      <c r="P10258" s="46"/>
      <c r="Q10258" s="46"/>
      <c r="R10258" s="46"/>
    </row>
    <row r="10259" spans="1:18" ht="15" customHeight="1" x14ac:dyDescent="0.25">
      <c r="A10259" s="53"/>
      <c r="B10259" s="44"/>
      <c r="C10259" s="82"/>
      <c r="E10259" s="54"/>
      <c r="F10259" s="54"/>
      <c r="G10259" s="54"/>
      <c r="H10259" s="46"/>
      <c r="I10259" s="46"/>
      <c r="J10259" s="46"/>
      <c r="K10259" s="46"/>
      <c r="L10259" s="46"/>
      <c r="M10259" s="46"/>
      <c r="N10259" s="46"/>
      <c r="O10259" s="46"/>
      <c r="P10259" s="46"/>
      <c r="Q10259" s="46"/>
      <c r="R10259" s="46"/>
    </row>
    <row r="10260" spans="1:18" ht="15" customHeight="1" x14ac:dyDescent="0.25">
      <c r="A10260" s="53"/>
      <c r="B10260" s="44"/>
      <c r="C10260" s="82"/>
      <c r="E10260" s="54"/>
      <c r="F10260" s="54"/>
      <c r="G10260" s="54"/>
      <c r="H10260" s="46"/>
      <c r="I10260" s="46"/>
      <c r="J10260" s="46"/>
      <c r="K10260" s="46"/>
      <c r="L10260" s="46"/>
      <c r="M10260" s="46"/>
      <c r="N10260" s="46"/>
      <c r="O10260" s="46"/>
      <c r="P10260" s="46"/>
      <c r="Q10260" s="46"/>
      <c r="R10260" s="46"/>
    </row>
    <row r="10261" spans="1:18" ht="15" customHeight="1" x14ac:dyDescent="0.25">
      <c r="A10261" s="53"/>
      <c r="B10261" s="44"/>
      <c r="C10261" s="82"/>
      <c r="E10261" s="54"/>
      <c r="F10261" s="54"/>
      <c r="G10261" s="54"/>
      <c r="H10261" s="46"/>
      <c r="I10261" s="46"/>
      <c r="J10261" s="46"/>
      <c r="K10261" s="46"/>
      <c r="L10261" s="46"/>
      <c r="M10261" s="46"/>
      <c r="N10261" s="46"/>
      <c r="O10261" s="46"/>
      <c r="P10261" s="46"/>
      <c r="Q10261" s="46"/>
      <c r="R10261" s="46"/>
    </row>
    <row r="10262" spans="1:18" ht="15" customHeight="1" x14ac:dyDescent="0.25">
      <c r="A10262" s="53"/>
      <c r="B10262" s="44"/>
      <c r="C10262" s="82"/>
      <c r="E10262" s="54"/>
      <c r="F10262" s="54"/>
      <c r="G10262" s="54"/>
      <c r="H10262" s="46"/>
      <c r="I10262" s="46"/>
      <c r="J10262" s="46"/>
      <c r="K10262" s="46"/>
      <c r="L10262" s="46"/>
      <c r="M10262" s="46"/>
      <c r="N10262" s="46"/>
      <c r="O10262" s="46"/>
      <c r="P10262" s="46"/>
      <c r="Q10262" s="46"/>
      <c r="R10262" s="46"/>
    </row>
    <row r="10263" spans="1:18" ht="15" customHeight="1" x14ac:dyDescent="0.25">
      <c r="A10263" s="53"/>
      <c r="B10263" s="44"/>
      <c r="C10263" s="82"/>
      <c r="E10263" s="54"/>
      <c r="F10263" s="54"/>
      <c r="G10263" s="54"/>
      <c r="H10263" s="46"/>
      <c r="I10263" s="46"/>
      <c r="J10263" s="46"/>
      <c r="K10263" s="46"/>
      <c r="L10263" s="46"/>
      <c r="M10263" s="46"/>
      <c r="N10263" s="46"/>
      <c r="O10263" s="46"/>
      <c r="P10263" s="46"/>
      <c r="Q10263" s="46"/>
      <c r="R10263" s="46"/>
    </row>
    <row r="10264" spans="1:18" ht="15" customHeight="1" x14ac:dyDescent="0.25">
      <c r="A10264" s="53"/>
      <c r="B10264" s="44"/>
      <c r="C10264" s="82"/>
      <c r="E10264" s="54"/>
      <c r="F10264" s="54"/>
      <c r="G10264" s="54"/>
      <c r="H10264" s="46"/>
      <c r="I10264" s="46"/>
      <c r="J10264" s="46"/>
      <c r="K10264" s="46"/>
      <c r="L10264" s="46"/>
      <c r="M10264" s="46"/>
      <c r="N10264" s="46"/>
      <c r="O10264" s="46"/>
      <c r="P10264" s="46"/>
      <c r="Q10264" s="46"/>
      <c r="R10264" s="46"/>
    </row>
    <row r="10265" spans="1:18" ht="15" customHeight="1" x14ac:dyDescent="0.25">
      <c r="A10265" s="53"/>
      <c r="B10265" s="44"/>
      <c r="C10265" s="82"/>
      <c r="E10265" s="54"/>
      <c r="F10265" s="54"/>
      <c r="G10265" s="54"/>
      <c r="H10265" s="46"/>
      <c r="I10265" s="46"/>
      <c r="J10265" s="46"/>
      <c r="K10265" s="46"/>
      <c r="L10265" s="46"/>
      <c r="M10265" s="46"/>
      <c r="N10265" s="46"/>
      <c r="O10265" s="46"/>
      <c r="P10265" s="46"/>
      <c r="Q10265" s="46"/>
      <c r="R10265" s="46"/>
    </row>
    <row r="10266" spans="1:18" ht="15" customHeight="1" x14ac:dyDescent="0.25">
      <c r="A10266" s="53"/>
      <c r="B10266" s="44"/>
      <c r="C10266" s="82"/>
      <c r="E10266" s="54"/>
      <c r="F10266" s="54"/>
      <c r="G10266" s="54"/>
      <c r="H10266" s="46"/>
      <c r="I10266" s="46"/>
      <c r="J10266" s="46"/>
      <c r="K10266" s="46"/>
      <c r="L10266" s="46"/>
      <c r="M10266" s="46"/>
      <c r="N10266" s="46"/>
      <c r="O10266" s="46"/>
      <c r="P10266" s="46"/>
      <c r="Q10266" s="46"/>
      <c r="R10266" s="46"/>
    </row>
    <row r="10267" spans="1:18" ht="15" customHeight="1" x14ac:dyDescent="0.25">
      <c r="A10267" s="53"/>
      <c r="B10267" s="44"/>
      <c r="C10267" s="82"/>
      <c r="E10267" s="54"/>
      <c r="F10267" s="54"/>
      <c r="G10267" s="54"/>
      <c r="H10267" s="46"/>
      <c r="I10267" s="46"/>
      <c r="J10267" s="46"/>
      <c r="K10267" s="46"/>
      <c r="L10267" s="46"/>
      <c r="M10267" s="46"/>
      <c r="N10267" s="46"/>
      <c r="O10267" s="46"/>
      <c r="P10267" s="46"/>
      <c r="Q10267" s="46"/>
      <c r="R10267" s="46"/>
    </row>
    <row r="10268" spans="1:18" ht="15" customHeight="1" x14ac:dyDescent="0.25">
      <c r="A10268" s="53"/>
      <c r="B10268" s="44"/>
      <c r="C10268" s="82"/>
      <c r="E10268" s="54"/>
      <c r="F10268" s="54"/>
      <c r="G10268" s="54"/>
      <c r="H10268" s="46"/>
      <c r="I10268" s="46"/>
      <c r="J10268" s="46"/>
      <c r="K10268" s="46"/>
      <c r="L10268" s="46"/>
      <c r="M10268" s="46"/>
      <c r="N10268" s="46"/>
      <c r="O10268" s="46"/>
      <c r="P10268" s="46"/>
      <c r="Q10268" s="46"/>
      <c r="R10268" s="46"/>
    </row>
    <row r="10269" spans="1:18" ht="15" customHeight="1" x14ac:dyDescent="0.25">
      <c r="A10269" s="53"/>
      <c r="B10269" s="44"/>
      <c r="C10269" s="82"/>
      <c r="E10269" s="54"/>
      <c r="F10269" s="54"/>
      <c r="G10269" s="54"/>
      <c r="H10269" s="46"/>
      <c r="I10269" s="46"/>
      <c r="J10269" s="46"/>
      <c r="K10269" s="46"/>
      <c r="L10269" s="46"/>
      <c r="M10269" s="46"/>
      <c r="N10269" s="46"/>
      <c r="O10269" s="46"/>
      <c r="P10269" s="46"/>
      <c r="Q10269" s="46"/>
      <c r="R10269" s="46"/>
    </row>
    <row r="10270" spans="1:18" ht="15" customHeight="1" x14ac:dyDescent="0.25">
      <c r="A10270" s="53"/>
      <c r="B10270" s="44"/>
      <c r="C10270" s="82"/>
      <c r="E10270" s="54"/>
      <c r="F10270" s="54"/>
      <c r="G10270" s="54"/>
      <c r="H10270" s="46"/>
      <c r="I10270" s="46"/>
      <c r="J10270" s="46"/>
      <c r="K10270" s="46"/>
      <c r="L10270" s="46"/>
      <c r="M10270" s="46"/>
      <c r="N10270" s="46"/>
      <c r="O10270" s="46"/>
      <c r="P10270" s="46"/>
      <c r="Q10270" s="46"/>
      <c r="R10270" s="46"/>
    </row>
    <row r="10271" spans="1:18" ht="15" customHeight="1" x14ac:dyDescent="0.25">
      <c r="A10271" s="53"/>
      <c r="B10271" s="44"/>
      <c r="C10271" s="82"/>
      <c r="E10271" s="54"/>
      <c r="F10271" s="54"/>
      <c r="G10271" s="54"/>
      <c r="H10271" s="46"/>
      <c r="I10271" s="46"/>
      <c r="J10271" s="46"/>
      <c r="K10271" s="46"/>
      <c r="L10271" s="46"/>
      <c r="M10271" s="46"/>
      <c r="N10271" s="46"/>
      <c r="O10271" s="46"/>
      <c r="P10271" s="46"/>
      <c r="Q10271" s="46"/>
      <c r="R10271" s="46"/>
    </row>
    <row r="10272" spans="1:18" ht="15" customHeight="1" x14ac:dyDescent="0.25">
      <c r="A10272" s="53"/>
      <c r="B10272" s="44"/>
      <c r="C10272" s="82"/>
      <c r="E10272" s="54"/>
      <c r="F10272" s="54"/>
      <c r="G10272" s="54"/>
      <c r="H10272" s="46"/>
      <c r="I10272" s="46"/>
      <c r="J10272" s="46"/>
      <c r="K10272" s="46"/>
      <c r="L10272" s="46"/>
      <c r="M10272" s="46"/>
      <c r="N10272" s="46"/>
      <c r="O10272" s="46"/>
      <c r="P10272" s="46"/>
      <c r="Q10272" s="46"/>
      <c r="R10272" s="46"/>
    </row>
    <row r="10273" spans="1:18" ht="15" customHeight="1" x14ac:dyDescent="0.25">
      <c r="A10273" s="53"/>
      <c r="B10273" s="44"/>
      <c r="C10273" s="82"/>
      <c r="E10273" s="54"/>
      <c r="F10273" s="54"/>
      <c r="G10273" s="54"/>
      <c r="H10273" s="46"/>
      <c r="I10273" s="46"/>
      <c r="J10273" s="46"/>
      <c r="K10273" s="46"/>
      <c r="L10273" s="46"/>
      <c r="M10273" s="46"/>
      <c r="N10273" s="46"/>
      <c r="O10273" s="46"/>
      <c r="P10273" s="46"/>
      <c r="Q10273" s="46"/>
      <c r="R10273" s="46"/>
    </row>
    <row r="10274" spans="1:18" ht="15" customHeight="1" x14ac:dyDescent="0.25">
      <c r="A10274" s="53"/>
      <c r="B10274" s="44"/>
      <c r="C10274" s="82"/>
      <c r="E10274" s="54"/>
      <c r="F10274" s="54"/>
      <c r="G10274" s="54"/>
      <c r="H10274" s="46"/>
      <c r="I10274" s="46"/>
      <c r="J10274" s="46"/>
      <c r="K10274" s="46"/>
      <c r="L10274" s="46"/>
      <c r="M10274" s="46"/>
      <c r="N10274" s="46"/>
      <c r="O10274" s="46"/>
      <c r="P10274" s="46"/>
      <c r="Q10274" s="46"/>
      <c r="R10274" s="46"/>
    </row>
    <row r="10275" spans="1:18" ht="15" customHeight="1" x14ac:dyDescent="0.25">
      <c r="A10275" s="53"/>
      <c r="B10275" s="44"/>
      <c r="C10275" s="82"/>
      <c r="E10275" s="54"/>
      <c r="F10275" s="54"/>
      <c r="G10275" s="54"/>
      <c r="H10275" s="46"/>
      <c r="I10275" s="46"/>
      <c r="J10275" s="46"/>
      <c r="K10275" s="46"/>
      <c r="L10275" s="46"/>
      <c r="M10275" s="46"/>
      <c r="N10275" s="46"/>
      <c r="O10275" s="46"/>
      <c r="P10275" s="46"/>
      <c r="Q10275" s="46"/>
      <c r="R10275" s="46"/>
    </row>
    <row r="10276" spans="1:18" ht="15" customHeight="1" x14ac:dyDescent="0.25">
      <c r="A10276" s="53"/>
      <c r="B10276" s="44"/>
      <c r="C10276" s="82"/>
      <c r="E10276" s="54"/>
      <c r="F10276" s="54"/>
      <c r="G10276" s="54"/>
      <c r="H10276" s="46"/>
      <c r="I10276" s="46"/>
      <c r="J10276" s="46"/>
      <c r="K10276" s="46"/>
      <c r="L10276" s="46"/>
      <c r="M10276" s="46"/>
      <c r="N10276" s="46"/>
      <c r="O10276" s="46"/>
      <c r="P10276" s="46"/>
      <c r="Q10276" s="46"/>
      <c r="R10276" s="46"/>
    </row>
    <row r="10277" spans="1:18" ht="15" customHeight="1" x14ac:dyDescent="0.25">
      <c r="A10277" s="53"/>
      <c r="B10277" s="44"/>
      <c r="C10277" s="82"/>
      <c r="E10277" s="54"/>
      <c r="F10277" s="54"/>
      <c r="G10277" s="54"/>
      <c r="H10277" s="46"/>
      <c r="I10277" s="46"/>
      <c r="J10277" s="46"/>
      <c r="K10277" s="46"/>
      <c r="L10277" s="46"/>
      <c r="M10277" s="46"/>
      <c r="N10277" s="46"/>
      <c r="O10277" s="46"/>
      <c r="P10277" s="46"/>
      <c r="Q10277" s="46"/>
      <c r="R10277" s="46"/>
    </row>
    <row r="10278" spans="1:18" ht="15" customHeight="1" x14ac:dyDescent="0.25">
      <c r="A10278" s="53"/>
      <c r="B10278" s="44"/>
      <c r="C10278" s="82"/>
      <c r="E10278" s="54"/>
      <c r="F10278" s="54"/>
      <c r="G10278" s="54"/>
      <c r="H10278" s="46"/>
      <c r="I10278" s="46"/>
      <c r="J10278" s="46"/>
      <c r="K10278" s="46"/>
      <c r="L10278" s="46"/>
      <c r="M10278" s="46"/>
      <c r="N10278" s="46"/>
      <c r="O10278" s="46"/>
      <c r="P10278" s="46"/>
      <c r="Q10278" s="46"/>
      <c r="R10278" s="46"/>
    </row>
    <row r="10279" spans="1:18" ht="15" customHeight="1" x14ac:dyDescent="0.25">
      <c r="A10279" s="53"/>
      <c r="B10279" s="44"/>
      <c r="C10279" s="82"/>
      <c r="E10279" s="54"/>
      <c r="F10279" s="54"/>
      <c r="G10279" s="54"/>
      <c r="H10279" s="46"/>
      <c r="I10279" s="46"/>
      <c r="J10279" s="46"/>
      <c r="K10279" s="46"/>
      <c r="L10279" s="46"/>
      <c r="M10279" s="46"/>
      <c r="N10279" s="46"/>
      <c r="O10279" s="46"/>
      <c r="P10279" s="46"/>
      <c r="Q10279" s="46"/>
      <c r="R10279" s="46"/>
    </row>
    <row r="10280" spans="1:18" ht="15" customHeight="1" x14ac:dyDescent="0.25">
      <c r="A10280" s="53"/>
      <c r="B10280" s="44"/>
      <c r="C10280" s="82"/>
      <c r="E10280" s="54"/>
      <c r="F10280" s="54"/>
      <c r="G10280" s="54"/>
      <c r="H10280" s="46"/>
      <c r="I10280" s="46"/>
      <c r="J10280" s="46"/>
      <c r="K10280" s="46"/>
      <c r="L10280" s="46"/>
      <c r="M10280" s="46"/>
      <c r="N10280" s="46"/>
      <c r="O10280" s="46"/>
      <c r="P10280" s="46"/>
      <c r="Q10280" s="46"/>
      <c r="R10280" s="46"/>
    </row>
    <row r="10281" spans="1:18" ht="15" customHeight="1" x14ac:dyDescent="0.25">
      <c r="A10281" s="53"/>
      <c r="B10281" s="44"/>
      <c r="C10281" s="82"/>
      <c r="E10281" s="54"/>
      <c r="F10281" s="54"/>
      <c r="G10281" s="54"/>
      <c r="H10281" s="46"/>
      <c r="I10281" s="46"/>
      <c r="J10281" s="46"/>
      <c r="K10281" s="46"/>
      <c r="L10281" s="46"/>
      <c r="M10281" s="46"/>
      <c r="N10281" s="46"/>
      <c r="O10281" s="46"/>
      <c r="P10281" s="46"/>
      <c r="Q10281" s="46"/>
      <c r="R10281" s="46"/>
    </row>
    <row r="10282" spans="1:18" ht="15" customHeight="1" x14ac:dyDescent="0.25">
      <c r="A10282" s="53"/>
      <c r="B10282" s="44"/>
      <c r="C10282" s="82"/>
      <c r="E10282" s="54"/>
      <c r="F10282" s="54"/>
      <c r="G10282" s="54"/>
      <c r="H10282" s="46"/>
      <c r="I10282" s="46"/>
      <c r="J10282" s="46"/>
      <c r="K10282" s="46"/>
      <c r="L10282" s="46"/>
      <c r="M10282" s="46"/>
      <c r="N10282" s="46"/>
      <c r="O10282" s="46"/>
      <c r="P10282" s="46"/>
      <c r="Q10282" s="46"/>
      <c r="R10282" s="46"/>
    </row>
    <row r="10283" spans="1:18" ht="15" customHeight="1" x14ac:dyDescent="0.25">
      <c r="A10283" s="53"/>
      <c r="B10283" s="44"/>
      <c r="C10283" s="82"/>
      <c r="E10283" s="54"/>
      <c r="F10283" s="54"/>
      <c r="G10283" s="54"/>
      <c r="H10283" s="46"/>
      <c r="I10283" s="46"/>
      <c r="J10283" s="46"/>
      <c r="K10283" s="46"/>
      <c r="L10283" s="46"/>
      <c r="M10283" s="46"/>
      <c r="N10283" s="46"/>
      <c r="O10283" s="46"/>
      <c r="P10283" s="46"/>
      <c r="Q10283" s="46"/>
      <c r="R10283" s="46"/>
    </row>
    <row r="10284" spans="1:18" ht="15" customHeight="1" x14ac:dyDescent="0.25">
      <c r="A10284" s="53"/>
      <c r="B10284" s="44"/>
      <c r="C10284" s="82"/>
      <c r="E10284" s="54"/>
      <c r="F10284" s="54"/>
      <c r="G10284" s="54"/>
      <c r="H10284" s="46"/>
      <c r="I10284" s="46"/>
      <c r="J10284" s="46"/>
      <c r="K10284" s="46"/>
      <c r="L10284" s="46"/>
      <c r="M10284" s="46"/>
      <c r="N10284" s="46"/>
      <c r="O10284" s="46"/>
      <c r="P10284" s="46"/>
      <c r="Q10284" s="46"/>
      <c r="R10284" s="46"/>
    </row>
    <row r="10285" spans="1:18" ht="15" customHeight="1" x14ac:dyDescent="0.25">
      <c r="A10285" s="53"/>
      <c r="B10285" s="44"/>
      <c r="C10285" s="82"/>
      <c r="E10285" s="54"/>
      <c r="F10285" s="54"/>
      <c r="G10285" s="54"/>
      <c r="H10285" s="46"/>
      <c r="I10285" s="46"/>
      <c r="J10285" s="46"/>
      <c r="K10285" s="46"/>
      <c r="L10285" s="46"/>
      <c r="M10285" s="46"/>
      <c r="N10285" s="46"/>
      <c r="O10285" s="46"/>
      <c r="P10285" s="46"/>
      <c r="Q10285" s="46"/>
      <c r="R10285" s="46"/>
    </row>
    <row r="10286" spans="1:18" ht="15" customHeight="1" x14ac:dyDescent="0.25">
      <c r="A10286" s="53"/>
      <c r="B10286" s="44"/>
      <c r="C10286" s="82"/>
      <c r="E10286" s="54"/>
      <c r="F10286" s="54"/>
      <c r="G10286" s="54"/>
      <c r="H10286" s="46"/>
      <c r="I10286" s="46"/>
      <c r="J10286" s="46"/>
      <c r="K10286" s="46"/>
      <c r="L10286" s="46"/>
      <c r="M10286" s="46"/>
      <c r="N10286" s="46"/>
      <c r="O10286" s="46"/>
      <c r="P10286" s="46"/>
      <c r="Q10286" s="46"/>
      <c r="R10286" s="46"/>
    </row>
    <row r="10287" spans="1:18" ht="15" customHeight="1" x14ac:dyDescent="0.25">
      <c r="A10287" s="53"/>
      <c r="B10287" s="44"/>
      <c r="C10287" s="82"/>
      <c r="E10287" s="54"/>
      <c r="F10287" s="54"/>
      <c r="G10287" s="54"/>
      <c r="H10287" s="46"/>
      <c r="I10287" s="46"/>
      <c r="J10287" s="46"/>
      <c r="K10287" s="46"/>
      <c r="L10287" s="46"/>
      <c r="M10287" s="46"/>
      <c r="N10287" s="46"/>
      <c r="O10287" s="46"/>
      <c r="P10287" s="46"/>
      <c r="Q10287" s="46"/>
      <c r="R10287" s="46"/>
    </row>
    <row r="10288" spans="1:18" ht="15" customHeight="1" x14ac:dyDescent="0.25">
      <c r="A10288" s="53"/>
      <c r="B10288" s="44"/>
      <c r="C10288" s="82"/>
      <c r="E10288" s="54"/>
      <c r="F10288" s="54"/>
      <c r="G10288" s="54"/>
      <c r="H10288" s="46"/>
      <c r="I10288" s="46"/>
      <c r="J10288" s="46"/>
      <c r="K10288" s="46"/>
      <c r="L10288" s="46"/>
      <c r="M10288" s="46"/>
      <c r="N10288" s="46"/>
      <c r="O10288" s="46"/>
      <c r="P10288" s="46"/>
      <c r="Q10288" s="46"/>
      <c r="R10288" s="46"/>
    </row>
    <row r="10289" spans="1:18" ht="15" customHeight="1" x14ac:dyDescent="0.25">
      <c r="A10289" s="53"/>
      <c r="B10289" s="44"/>
      <c r="C10289" s="82"/>
      <c r="E10289" s="54"/>
      <c r="F10289" s="54"/>
      <c r="G10289" s="54"/>
      <c r="H10289" s="46"/>
      <c r="I10289" s="46"/>
      <c r="J10289" s="46"/>
      <c r="K10289" s="46"/>
      <c r="L10289" s="46"/>
      <c r="M10289" s="46"/>
      <c r="N10289" s="46"/>
      <c r="O10289" s="46"/>
      <c r="P10289" s="46"/>
      <c r="Q10289" s="46"/>
      <c r="R10289" s="46"/>
    </row>
    <row r="10290" spans="1:18" ht="15" customHeight="1" x14ac:dyDescent="0.25">
      <c r="A10290" s="53"/>
      <c r="B10290" s="44"/>
      <c r="C10290" s="82"/>
      <c r="E10290" s="54"/>
      <c r="F10290" s="54"/>
      <c r="G10290" s="54"/>
      <c r="H10290" s="46"/>
      <c r="I10290" s="46"/>
      <c r="J10290" s="46"/>
      <c r="K10290" s="46"/>
      <c r="L10290" s="46"/>
      <c r="M10290" s="46"/>
      <c r="N10290" s="46"/>
      <c r="O10290" s="46"/>
      <c r="P10290" s="46"/>
      <c r="Q10290" s="46"/>
      <c r="R10290" s="46"/>
    </row>
    <row r="10291" spans="1:18" ht="15" customHeight="1" x14ac:dyDescent="0.25">
      <c r="A10291" s="53"/>
      <c r="B10291" s="44"/>
      <c r="C10291" s="82"/>
      <c r="E10291" s="54"/>
      <c r="F10291" s="54"/>
      <c r="G10291" s="54"/>
      <c r="H10291" s="46"/>
      <c r="I10291" s="46"/>
      <c r="J10291" s="46"/>
      <c r="K10291" s="46"/>
      <c r="L10291" s="46"/>
      <c r="M10291" s="46"/>
      <c r="N10291" s="46"/>
      <c r="O10291" s="46"/>
      <c r="P10291" s="46"/>
      <c r="Q10291" s="46"/>
      <c r="R10291" s="46"/>
    </row>
    <row r="10292" spans="1:18" ht="15" customHeight="1" x14ac:dyDescent="0.25">
      <c r="A10292" s="53"/>
      <c r="B10292" s="44"/>
      <c r="C10292" s="82"/>
      <c r="E10292" s="54"/>
      <c r="F10292" s="54"/>
      <c r="G10292" s="54"/>
      <c r="H10292" s="46"/>
      <c r="I10292" s="46"/>
      <c r="J10292" s="46"/>
      <c r="K10292" s="46"/>
      <c r="L10292" s="46"/>
      <c r="M10292" s="46"/>
      <c r="N10292" s="46"/>
      <c r="O10292" s="46"/>
      <c r="P10292" s="46"/>
      <c r="Q10292" s="46"/>
      <c r="R10292" s="46"/>
    </row>
    <row r="10293" spans="1:18" ht="15" customHeight="1" x14ac:dyDescent="0.25">
      <c r="A10293" s="53"/>
      <c r="B10293" s="44"/>
      <c r="C10293" s="82"/>
      <c r="E10293" s="54"/>
      <c r="F10293" s="54"/>
      <c r="G10293" s="54"/>
      <c r="H10293" s="46"/>
      <c r="I10293" s="46"/>
      <c r="J10293" s="46"/>
      <c r="K10293" s="46"/>
      <c r="L10293" s="46"/>
      <c r="M10293" s="46"/>
      <c r="N10293" s="46"/>
      <c r="O10293" s="46"/>
      <c r="P10293" s="46"/>
      <c r="Q10293" s="46"/>
      <c r="R10293" s="46"/>
    </row>
    <row r="10294" spans="1:18" ht="15" customHeight="1" x14ac:dyDescent="0.25">
      <c r="A10294" s="53"/>
      <c r="B10294" s="44"/>
      <c r="C10294" s="82"/>
      <c r="E10294" s="54"/>
      <c r="F10294" s="54"/>
      <c r="G10294" s="54"/>
      <c r="H10294" s="46"/>
      <c r="I10294" s="46"/>
      <c r="J10294" s="46"/>
      <c r="K10294" s="46"/>
      <c r="L10294" s="46"/>
      <c r="M10294" s="46"/>
      <c r="N10294" s="46"/>
      <c r="O10294" s="46"/>
      <c r="P10294" s="46"/>
      <c r="Q10294" s="46"/>
      <c r="R10294" s="46"/>
    </row>
    <row r="10295" spans="1:18" ht="15" customHeight="1" x14ac:dyDescent="0.25">
      <c r="A10295" s="53"/>
      <c r="B10295" s="44"/>
      <c r="C10295" s="82"/>
      <c r="E10295" s="54"/>
      <c r="F10295" s="54"/>
      <c r="G10295" s="54"/>
      <c r="H10295" s="46"/>
      <c r="I10295" s="46"/>
      <c r="J10295" s="46"/>
      <c r="K10295" s="46"/>
      <c r="L10295" s="46"/>
      <c r="M10295" s="46"/>
      <c r="N10295" s="46"/>
      <c r="O10295" s="46"/>
      <c r="P10295" s="46"/>
      <c r="Q10295" s="46"/>
      <c r="R10295" s="46"/>
    </row>
    <row r="10296" spans="1:18" ht="15" customHeight="1" x14ac:dyDescent="0.25">
      <c r="A10296" s="53"/>
      <c r="B10296" s="44"/>
      <c r="C10296" s="82"/>
      <c r="E10296" s="54"/>
      <c r="F10296" s="54"/>
      <c r="G10296" s="54"/>
      <c r="H10296" s="46"/>
      <c r="I10296" s="46"/>
      <c r="J10296" s="46"/>
      <c r="K10296" s="46"/>
      <c r="L10296" s="46"/>
      <c r="M10296" s="46"/>
      <c r="N10296" s="46"/>
      <c r="O10296" s="46"/>
      <c r="P10296" s="46"/>
      <c r="Q10296" s="46"/>
      <c r="R10296" s="46"/>
    </row>
    <row r="10297" spans="1:18" ht="15" customHeight="1" x14ac:dyDescent="0.25">
      <c r="A10297" s="53"/>
      <c r="B10297" s="44"/>
      <c r="C10297" s="82"/>
      <c r="E10297" s="54"/>
      <c r="F10297" s="54"/>
      <c r="G10297" s="54"/>
      <c r="H10297" s="46"/>
      <c r="I10297" s="46"/>
      <c r="J10297" s="46"/>
      <c r="K10297" s="46"/>
      <c r="L10297" s="46"/>
      <c r="M10297" s="46"/>
      <c r="N10297" s="46"/>
      <c r="O10297" s="46"/>
      <c r="P10297" s="46"/>
      <c r="Q10297" s="46"/>
      <c r="R10297" s="46"/>
    </row>
    <row r="10298" spans="1:18" ht="15" customHeight="1" x14ac:dyDescent="0.25">
      <c r="A10298" s="53"/>
      <c r="B10298" s="44"/>
      <c r="C10298" s="82"/>
      <c r="E10298" s="54"/>
      <c r="F10298" s="54"/>
      <c r="G10298" s="54"/>
      <c r="H10298" s="46"/>
      <c r="I10298" s="46"/>
      <c r="J10298" s="46"/>
      <c r="K10298" s="46"/>
      <c r="L10298" s="46"/>
      <c r="M10298" s="46"/>
      <c r="N10298" s="46"/>
      <c r="O10298" s="46"/>
      <c r="P10298" s="46"/>
      <c r="Q10298" s="46"/>
      <c r="R10298" s="46"/>
    </row>
    <row r="10299" spans="1:18" ht="15" customHeight="1" x14ac:dyDescent="0.25">
      <c r="A10299" s="53"/>
      <c r="B10299" s="44"/>
      <c r="C10299" s="82"/>
      <c r="E10299" s="54"/>
      <c r="F10299" s="54"/>
      <c r="G10299" s="54"/>
      <c r="H10299" s="46"/>
      <c r="I10299" s="46"/>
      <c r="J10299" s="46"/>
      <c r="K10299" s="46"/>
      <c r="L10299" s="46"/>
      <c r="M10299" s="46"/>
      <c r="N10299" s="46"/>
      <c r="O10299" s="46"/>
      <c r="P10299" s="46"/>
      <c r="Q10299" s="46"/>
      <c r="R10299" s="46"/>
    </row>
    <row r="10300" spans="1:18" ht="15" customHeight="1" x14ac:dyDescent="0.25">
      <c r="A10300" s="53"/>
      <c r="B10300" s="44"/>
      <c r="C10300" s="82"/>
      <c r="E10300" s="54"/>
      <c r="F10300" s="54"/>
      <c r="G10300" s="54"/>
      <c r="H10300" s="46"/>
      <c r="I10300" s="46"/>
      <c r="J10300" s="46"/>
      <c r="K10300" s="46"/>
      <c r="L10300" s="46"/>
      <c r="M10300" s="46"/>
      <c r="N10300" s="46"/>
      <c r="O10300" s="46"/>
      <c r="P10300" s="46"/>
      <c r="Q10300" s="46"/>
      <c r="R10300" s="46"/>
    </row>
    <row r="10301" spans="1:18" ht="15" customHeight="1" x14ac:dyDescent="0.25">
      <c r="A10301" s="53"/>
      <c r="B10301" s="44"/>
      <c r="C10301" s="82"/>
      <c r="E10301" s="54"/>
      <c r="F10301" s="54"/>
      <c r="G10301" s="54"/>
      <c r="H10301" s="46"/>
      <c r="I10301" s="46"/>
      <c r="J10301" s="46"/>
      <c r="K10301" s="46"/>
      <c r="L10301" s="46"/>
      <c r="M10301" s="46"/>
      <c r="N10301" s="46"/>
      <c r="O10301" s="46"/>
      <c r="P10301" s="46"/>
      <c r="Q10301" s="46"/>
      <c r="R10301" s="46"/>
    </row>
    <row r="10302" spans="1:18" ht="15" customHeight="1" x14ac:dyDescent="0.25">
      <c r="A10302" s="53"/>
      <c r="B10302" s="44"/>
      <c r="C10302" s="82"/>
      <c r="E10302" s="54"/>
      <c r="F10302" s="54"/>
      <c r="G10302" s="54"/>
      <c r="H10302" s="46"/>
      <c r="I10302" s="46"/>
      <c r="J10302" s="46"/>
      <c r="K10302" s="46"/>
      <c r="L10302" s="46"/>
      <c r="M10302" s="46"/>
      <c r="N10302" s="46"/>
      <c r="O10302" s="46"/>
      <c r="P10302" s="46"/>
      <c r="Q10302" s="46"/>
      <c r="R10302" s="46"/>
    </row>
    <row r="10303" spans="1:18" ht="15" customHeight="1" x14ac:dyDescent="0.25">
      <c r="A10303" s="53"/>
      <c r="B10303" s="44"/>
      <c r="C10303" s="82"/>
      <c r="E10303" s="54"/>
      <c r="F10303" s="54"/>
      <c r="G10303" s="54"/>
      <c r="H10303" s="46"/>
      <c r="I10303" s="46"/>
      <c r="J10303" s="46"/>
      <c r="K10303" s="46"/>
      <c r="L10303" s="46"/>
      <c r="M10303" s="46"/>
      <c r="N10303" s="46"/>
      <c r="O10303" s="46"/>
      <c r="P10303" s="46"/>
      <c r="Q10303" s="46"/>
      <c r="R10303" s="46"/>
    </row>
    <row r="10304" spans="1:18" ht="15" customHeight="1" x14ac:dyDescent="0.25">
      <c r="A10304" s="53"/>
      <c r="B10304" s="44"/>
      <c r="C10304" s="82"/>
      <c r="E10304" s="54"/>
      <c r="F10304" s="54"/>
      <c r="G10304" s="54"/>
      <c r="H10304" s="46"/>
      <c r="I10304" s="46"/>
      <c r="J10304" s="46"/>
      <c r="K10304" s="46"/>
      <c r="L10304" s="46"/>
      <c r="M10304" s="46"/>
      <c r="N10304" s="46"/>
      <c r="O10304" s="46"/>
      <c r="P10304" s="46"/>
      <c r="Q10304" s="46"/>
      <c r="R10304" s="46"/>
    </row>
    <row r="10305" spans="1:18" ht="15" customHeight="1" x14ac:dyDescent="0.25">
      <c r="A10305" s="53"/>
      <c r="B10305" s="44"/>
      <c r="C10305" s="82"/>
      <c r="E10305" s="54"/>
      <c r="F10305" s="54"/>
      <c r="G10305" s="54"/>
      <c r="H10305" s="46"/>
      <c r="I10305" s="46"/>
      <c r="J10305" s="46"/>
      <c r="K10305" s="46"/>
      <c r="L10305" s="46"/>
      <c r="M10305" s="46"/>
      <c r="N10305" s="46"/>
      <c r="O10305" s="46"/>
      <c r="P10305" s="46"/>
      <c r="Q10305" s="46"/>
      <c r="R10305" s="46"/>
    </row>
    <row r="10306" spans="1:18" ht="15" customHeight="1" x14ac:dyDescent="0.25">
      <c r="A10306" s="53"/>
      <c r="B10306" s="44"/>
      <c r="C10306" s="82"/>
      <c r="E10306" s="54"/>
      <c r="F10306" s="54"/>
      <c r="G10306" s="54"/>
      <c r="H10306" s="46"/>
      <c r="I10306" s="46"/>
      <c r="J10306" s="46"/>
      <c r="K10306" s="46"/>
      <c r="L10306" s="46"/>
      <c r="M10306" s="46"/>
      <c r="N10306" s="46"/>
      <c r="O10306" s="46"/>
      <c r="P10306" s="46"/>
      <c r="Q10306" s="46"/>
      <c r="R10306" s="46"/>
    </row>
    <row r="10307" spans="1:18" ht="15" customHeight="1" x14ac:dyDescent="0.25">
      <c r="A10307" s="53"/>
      <c r="B10307" s="44"/>
      <c r="C10307" s="82"/>
      <c r="E10307" s="54"/>
      <c r="F10307" s="54"/>
      <c r="G10307" s="54"/>
      <c r="H10307" s="46"/>
      <c r="I10307" s="46"/>
      <c r="J10307" s="46"/>
      <c r="K10307" s="46"/>
      <c r="L10307" s="46"/>
      <c r="M10307" s="46"/>
      <c r="N10307" s="46"/>
      <c r="O10307" s="46"/>
      <c r="P10307" s="46"/>
      <c r="Q10307" s="46"/>
      <c r="R10307" s="46"/>
    </row>
    <row r="10308" spans="1:18" ht="15" customHeight="1" x14ac:dyDescent="0.25">
      <c r="A10308" s="53"/>
      <c r="B10308" s="44"/>
      <c r="C10308" s="82"/>
      <c r="E10308" s="54"/>
      <c r="F10308" s="54"/>
      <c r="G10308" s="54"/>
      <c r="H10308" s="46"/>
      <c r="I10308" s="46"/>
      <c r="J10308" s="46"/>
      <c r="K10308" s="46"/>
      <c r="L10308" s="46"/>
      <c r="M10308" s="46"/>
      <c r="N10308" s="46"/>
      <c r="O10308" s="46"/>
      <c r="P10308" s="46"/>
      <c r="Q10308" s="46"/>
      <c r="R10308" s="46"/>
    </row>
    <row r="10309" spans="1:18" ht="15" customHeight="1" x14ac:dyDescent="0.25">
      <c r="A10309" s="53"/>
      <c r="B10309" s="44"/>
      <c r="C10309" s="82"/>
      <c r="E10309" s="54"/>
      <c r="F10309" s="54"/>
      <c r="G10309" s="54"/>
      <c r="H10309" s="46"/>
      <c r="I10309" s="46"/>
      <c r="J10309" s="46"/>
      <c r="K10309" s="46"/>
      <c r="L10309" s="46"/>
      <c r="M10309" s="46"/>
      <c r="N10309" s="46"/>
      <c r="O10309" s="46"/>
      <c r="P10309" s="46"/>
      <c r="Q10309" s="46"/>
      <c r="R10309" s="46"/>
    </row>
    <row r="10310" spans="1:18" ht="15" customHeight="1" x14ac:dyDescent="0.25">
      <c r="A10310" s="53"/>
      <c r="B10310" s="44"/>
      <c r="C10310" s="82"/>
      <c r="E10310" s="54"/>
      <c r="F10310" s="54"/>
      <c r="G10310" s="54"/>
      <c r="H10310" s="46"/>
      <c r="I10310" s="46"/>
      <c r="J10310" s="46"/>
      <c r="K10310" s="46"/>
      <c r="L10310" s="46"/>
      <c r="M10310" s="46"/>
      <c r="N10310" s="46"/>
      <c r="O10310" s="46"/>
      <c r="P10310" s="46"/>
      <c r="Q10310" s="46"/>
      <c r="R10310" s="46"/>
    </row>
    <row r="10311" spans="1:18" ht="15" customHeight="1" x14ac:dyDescent="0.25">
      <c r="A10311" s="53"/>
      <c r="B10311" s="44"/>
      <c r="C10311" s="82"/>
      <c r="E10311" s="54"/>
      <c r="F10311" s="54"/>
      <c r="G10311" s="54"/>
      <c r="H10311" s="46"/>
      <c r="I10311" s="46"/>
      <c r="J10311" s="46"/>
      <c r="K10311" s="46"/>
      <c r="L10311" s="46"/>
      <c r="M10311" s="46"/>
      <c r="N10311" s="46"/>
      <c r="O10311" s="46"/>
      <c r="P10311" s="46"/>
      <c r="Q10311" s="46"/>
      <c r="R10311" s="46"/>
    </row>
    <row r="10312" spans="1:18" ht="15" customHeight="1" x14ac:dyDescent="0.25">
      <c r="A10312" s="53"/>
      <c r="B10312" s="44"/>
      <c r="C10312" s="82"/>
      <c r="E10312" s="54"/>
      <c r="F10312" s="54"/>
      <c r="G10312" s="54"/>
      <c r="H10312" s="46"/>
      <c r="I10312" s="46"/>
      <c r="J10312" s="46"/>
      <c r="K10312" s="46"/>
      <c r="L10312" s="46"/>
      <c r="M10312" s="46"/>
      <c r="N10312" s="46"/>
      <c r="O10312" s="46"/>
      <c r="P10312" s="46"/>
      <c r="Q10312" s="46"/>
      <c r="R10312" s="46"/>
    </row>
    <row r="10313" spans="1:18" ht="15" customHeight="1" x14ac:dyDescent="0.25">
      <c r="A10313" s="53"/>
      <c r="B10313" s="44"/>
      <c r="C10313" s="82"/>
      <c r="E10313" s="54"/>
      <c r="F10313" s="54"/>
      <c r="G10313" s="54"/>
      <c r="H10313" s="46"/>
      <c r="I10313" s="46"/>
      <c r="J10313" s="46"/>
      <c r="K10313" s="46"/>
      <c r="L10313" s="46"/>
      <c r="M10313" s="46"/>
      <c r="N10313" s="46"/>
      <c r="O10313" s="46"/>
      <c r="P10313" s="46"/>
      <c r="Q10313" s="46"/>
      <c r="R10313" s="46"/>
    </row>
    <row r="10314" spans="1:18" ht="15" customHeight="1" x14ac:dyDescent="0.25">
      <c r="A10314" s="53"/>
      <c r="B10314" s="44"/>
      <c r="C10314" s="82"/>
      <c r="E10314" s="54"/>
      <c r="F10314" s="54"/>
      <c r="G10314" s="54"/>
      <c r="H10314" s="46"/>
      <c r="I10314" s="46"/>
      <c r="J10314" s="46"/>
      <c r="K10314" s="46"/>
      <c r="L10314" s="46"/>
      <c r="M10314" s="46"/>
      <c r="N10314" s="46"/>
      <c r="O10314" s="46"/>
      <c r="P10314" s="46"/>
      <c r="Q10314" s="46"/>
      <c r="R10314" s="46"/>
    </row>
    <row r="10315" spans="1:18" ht="15" customHeight="1" x14ac:dyDescent="0.25">
      <c r="A10315" s="53"/>
      <c r="B10315" s="44"/>
      <c r="C10315" s="82"/>
      <c r="E10315" s="54"/>
      <c r="F10315" s="54"/>
      <c r="G10315" s="54"/>
      <c r="H10315" s="46"/>
      <c r="I10315" s="46"/>
      <c r="J10315" s="46"/>
      <c r="K10315" s="46"/>
      <c r="L10315" s="46"/>
      <c r="M10315" s="46"/>
      <c r="N10315" s="46"/>
      <c r="O10315" s="46"/>
      <c r="P10315" s="46"/>
      <c r="Q10315" s="46"/>
      <c r="R10315" s="46"/>
    </row>
    <row r="10316" spans="1:18" ht="15" customHeight="1" x14ac:dyDescent="0.25">
      <c r="A10316" s="53"/>
      <c r="B10316" s="44"/>
      <c r="C10316" s="82"/>
      <c r="E10316" s="54"/>
      <c r="F10316" s="54"/>
      <c r="G10316" s="54"/>
      <c r="H10316" s="46"/>
      <c r="I10316" s="46"/>
      <c r="J10316" s="46"/>
      <c r="K10316" s="46"/>
      <c r="L10316" s="46"/>
      <c r="M10316" s="46"/>
      <c r="N10316" s="46"/>
      <c r="O10316" s="46"/>
      <c r="P10316" s="46"/>
      <c r="Q10316" s="46"/>
      <c r="R10316" s="46"/>
    </row>
    <row r="10317" spans="1:18" ht="15" customHeight="1" x14ac:dyDescent="0.25">
      <c r="A10317" s="53"/>
      <c r="B10317" s="44"/>
      <c r="C10317" s="82"/>
      <c r="E10317" s="54"/>
      <c r="F10317" s="54"/>
      <c r="G10317" s="54"/>
      <c r="H10317" s="46"/>
      <c r="I10317" s="46"/>
      <c r="J10317" s="46"/>
      <c r="K10317" s="46"/>
      <c r="L10317" s="46"/>
      <c r="M10317" s="46"/>
      <c r="N10317" s="46"/>
      <c r="O10317" s="46"/>
      <c r="P10317" s="46"/>
      <c r="Q10317" s="46"/>
      <c r="R10317" s="46"/>
    </row>
    <row r="10318" spans="1:18" ht="15" customHeight="1" x14ac:dyDescent="0.25">
      <c r="A10318" s="53"/>
      <c r="B10318" s="44"/>
      <c r="C10318" s="82"/>
      <c r="E10318" s="54"/>
      <c r="F10318" s="54"/>
      <c r="G10318" s="54"/>
      <c r="H10318" s="46"/>
      <c r="I10318" s="46"/>
      <c r="J10318" s="46"/>
      <c r="K10318" s="46"/>
      <c r="L10318" s="46"/>
      <c r="M10318" s="46"/>
      <c r="N10318" s="46"/>
      <c r="O10318" s="46"/>
      <c r="P10318" s="46"/>
      <c r="Q10318" s="46"/>
      <c r="R10318" s="46"/>
    </row>
    <row r="10319" spans="1:18" ht="15" customHeight="1" x14ac:dyDescent="0.25">
      <c r="A10319" s="53"/>
      <c r="B10319" s="44"/>
      <c r="C10319" s="82"/>
      <c r="E10319" s="54"/>
      <c r="F10319" s="54"/>
      <c r="G10319" s="54"/>
      <c r="H10319" s="46"/>
      <c r="I10319" s="46"/>
      <c r="J10319" s="46"/>
      <c r="K10319" s="46"/>
      <c r="L10319" s="46"/>
      <c r="M10319" s="46"/>
      <c r="N10319" s="46"/>
      <c r="O10319" s="46"/>
      <c r="P10319" s="46"/>
      <c r="Q10319" s="46"/>
      <c r="R10319" s="46"/>
    </row>
    <row r="10320" spans="1:18" ht="15" customHeight="1" x14ac:dyDescent="0.25">
      <c r="A10320" s="53"/>
      <c r="B10320" s="44"/>
      <c r="C10320" s="82"/>
      <c r="E10320" s="54"/>
      <c r="F10320" s="54"/>
      <c r="G10320" s="54"/>
      <c r="H10320" s="46"/>
      <c r="I10320" s="46"/>
      <c r="J10320" s="46"/>
      <c r="K10320" s="46"/>
      <c r="L10320" s="46"/>
      <c r="M10320" s="46"/>
      <c r="N10320" s="46"/>
      <c r="O10320" s="46"/>
      <c r="P10320" s="46"/>
      <c r="Q10320" s="46"/>
      <c r="R10320" s="46"/>
    </row>
    <row r="10321" spans="1:18" ht="15" customHeight="1" x14ac:dyDescent="0.25">
      <c r="A10321" s="53"/>
      <c r="B10321" s="44"/>
      <c r="C10321" s="82"/>
      <c r="E10321" s="54"/>
      <c r="F10321" s="54"/>
      <c r="G10321" s="54"/>
      <c r="H10321" s="46"/>
      <c r="I10321" s="46"/>
      <c r="J10321" s="46"/>
      <c r="K10321" s="46"/>
      <c r="L10321" s="46"/>
      <c r="M10321" s="46"/>
      <c r="N10321" s="46"/>
      <c r="O10321" s="46"/>
      <c r="P10321" s="46"/>
      <c r="Q10321" s="46"/>
      <c r="R10321" s="46"/>
    </row>
    <row r="10322" spans="1:18" ht="15" customHeight="1" x14ac:dyDescent="0.25">
      <c r="A10322" s="53"/>
      <c r="B10322" s="44"/>
      <c r="C10322" s="82"/>
      <c r="E10322" s="54"/>
      <c r="F10322" s="54"/>
      <c r="G10322" s="54"/>
      <c r="H10322" s="46"/>
      <c r="I10322" s="46"/>
      <c r="J10322" s="46"/>
      <c r="K10322" s="46"/>
      <c r="L10322" s="46"/>
      <c r="M10322" s="46"/>
      <c r="N10322" s="46"/>
      <c r="O10322" s="46"/>
      <c r="P10322" s="46"/>
      <c r="Q10322" s="46"/>
      <c r="R10322" s="46"/>
    </row>
    <row r="10323" spans="1:18" ht="15" customHeight="1" x14ac:dyDescent="0.25">
      <c r="A10323" s="53"/>
      <c r="B10323" s="44"/>
      <c r="C10323" s="82"/>
      <c r="E10323" s="54"/>
      <c r="F10323" s="54"/>
      <c r="G10323" s="54"/>
      <c r="H10323" s="46"/>
      <c r="I10323" s="46"/>
      <c r="J10323" s="46"/>
      <c r="K10323" s="46"/>
      <c r="L10323" s="46"/>
      <c r="M10323" s="46"/>
      <c r="N10323" s="46"/>
      <c r="O10323" s="46"/>
      <c r="P10323" s="46"/>
      <c r="Q10323" s="46"/>
      <c r="R10323" s="46"/>
    </row>
    <row r="10324" spans="1:18" ht="15" customHeight="1" x14ac:dyDescent="0.25">
      <c r="A10324" s="53"/>
      <c r="B10324" s="44"/>
      <c r="C10324" s="82"/>
      <c r="E10324" s="54"/>
      <c r="F10324" s="54"/>
      <c r="G10324" s="54"/>
      <c r="H10324" s="46"/>
      <c r="I10324" s="46"/>
      <c r="J10324" s="46"/>
      <c r="K10324" s="46"/>
      <c r="L10324" s="46"/>
      <c r="M10324" s="46"/>
      <c r="N10324" s="46"/>
      <c r="O10324" s="46"/>
      <c r="P10324" s="46"/>
      <c r="Q10324" s="46"/>
      <c r="R10324" s="46"/>
    </row>
    <row r="10325" spans="1:18" ht="15" customHeight="1" x14ac:dyDescent="0.25">
      <c r="A10325" s="53"/>
      <c r="B10325" s="44"/>
      <c r="C10325" s="82"/>
      <c r="E10325" s="54"/>
      <c r="F10325" s="54"/>
      <c r="G10325" s="54"/>
      <c r="H10325" s="46"/>
      <c r="I10325" s="46"/>
      <c r="J10325" s="46"/>
      <c r="K10325" s="46"/>
      <c r="L10325" s="46"/>
      <c r="M10325" s="46"/>
      <c r="N10325" s="46"/>
      <c r="O10325" s="46"/>
      <c r="P10325" s="46"/>
      <c r="Q10325" s="46"/>
      <c r="R10325" s="46"/>
    </row>
    <row r="10326" spans="1:18" ht="15" customHeight="1" x14ac:dyDescent="0.25">
      <c r="A10326" s="53"/>
      <c r="B10326" s="44"/>
      <c r="C10326" s="82"/>
      <c r="E10326" s="54"/>
      <c r="F10326" s="54"/>
      <c r="G10326" s="54"/>
      <c r="H10326" s="46"/>
      <c r="I10326" s="46"/>
      <c r="J10326" s="46"/>
      <c r="K10326" s="46"/>
      <c r="L10326" s="46"/>
      <c r="M10326" s="46"/>
      <c r="N10326" s="46"/>
      <c r="O10326" s="46"/>
      <c r="P10326" s="46"/>
      <c r="Q10326" s="46"/>
      <c r="R10326" s="46"/>
    </row>
    <row r="10327" spans="1:18" ht="15" customHeight="1" x14ac:dyDescent="0.25">
      <c r="A10327" s="53"/>
      <c r="B10327" s="44"/>
      <c r="C10327" s="82"/>
      <c r="E10327" s="54"/>
      <c r="F10327" s="54"/>
      <c r="G10327" s="54"/>
      <c r="H10327" s="46"/>
      <c r="I10327" s="46"/>
      <c r="J10327" s="46"/>
      <c r="K10327" s="46"/>
      <c r="L10327" s="46"/>
      <c r="M10327" s="46"/>
      <c r="N10327" s="46"/>
      <c r="O10327" s="46"/>
      <c r="P10327" s="46"/>
      <c r="Q10327" s="46"/>
      <c r="R10327" s="46"/>
    </row>
    <row r="10328" spans="1:18" ht="15" customHeight="1" x14ac:dyDescent="0.25">
      <c r="A10328" s="53"/>
      <c r="B10328" s="44"/>
      <c r="C10328" s="82"/>
      <c r="E10328" s="54"/>
      <c r="F10328" s="54"/>
      <c r="G10328" s="54"/>
      <c r="H10328" s="46"/>
      <c r="I10328" s="46"/>
      <c r="J10328" s="46"/>
      <c r="K10328" s="46"/>
      <c r="L10328" s="46"/>
      <c r="M10328" s="46"/>
      <c r="N10328" s="46"/>
      <c r="O10328" s="46"/>
      <c r="P10328" s="46"/>
      <c r="Q10328" s="46"/>
      <c r="R10328" s="46"/>
    </row>
    <row r="10329" spans="1:18" ht="15" customHeight="1" x14ac:dyDescent="0.25">
      <c r="A10329" s="53"/>
      <c r="B10329" s="44"/>
      <c r="C10329" s="82"/>
      <c r="E10329" s="54"/>
      <c r="F10329" s="54"/>
      <c r="G10329" s="54"/>
      <c r="H10329" s="46"/>
      <c r="I10329" s="46"/>
      <c r="J10329" s="46"/>
      <c r="K10329" s="46"/>
      <c r="L10329" s="46"/>
      <c r="M10329" s="46"/>
      <c r="N10329" s="46"/>
      <c r="O10329" s="46"/>
      <c r="P10329" s="46"/>
      <c r="Q10329" s="46"/>
      <c r="R10329" s="46"/>
    </row>
    <row r="10330" spans="1:18" ht="15" customHeight="1" x14ac:dyDescent="0.25">
      <c r="A10330" s="53"/>
      <c r="B10330" s="44"/>
      <c r="C10330" s="82"/>
      <c r="E10330" s="54"/>
      <c r="F10330" s="54"/>
      <c r="G10330" s="54"/>
      <c r="H10330" s="46"/>
      <c r="I10330" s="46"/>
      <c r="J10330" s="46"/>
      <c r="K10330" s="46"/>
      <c r="L10330" s="46"/>
      <c r="M10330" s="46"/>
      <c r="N10330" s="46"/>
      <c r="O10330" s="46"/>
      <c r="P10330" s="46"/>
      <c r="Q10330" s="46"/>
      <c r="R10330" s="46"/>
    </row>
    <row r="10331" spans="1:18" ht="15" customHeight="1" x14ac:dyDescent="0.25">
      <c r="A10331" s="53"/>
      <c r="B10331" s="44"/>
      <c r="C10331" s="82"/>
      <c r="E10331" s="54"/>
      <c r="F10331" s="54"/>
      <c r="G10331" s="54"/>
      <c r="H10331" s="46"/>
      <c r="I10331" s="46"/>
      <c r="J10331" s="46"/>
      <c r="K10331" s="46"/>
      <c r="L10331" s="46"/>
      <c r="M10331" s="46"/>
      <c r="N10331" s="46"/>
      <c r="O10331" s="46"/>
      <c r="P10331" s="46"/>
      <c r="Q10331" s="46"/>
      <c r="R10331" s="46"/>
    </row>
    <row r="10332" spans="1:18" ht="15" customHeight="1" x14ac:dyDescent="0.25">
      <c r="A10332" s="53"/>
      <c r="B10332" s="44"/>
      <c r="C10332" s="82"/>
      <c r="E10332" s="54"/>
      <c r="F10332" s="54"/>
      <c r="G10332" s="54"/>
      <c r="H10332" s="46"/>
      <c r="I10332" s="46"/>
      <c r="J10332" s="46"/>
      <c r="K10332" s="46"/>
      <c r="L10332" s="46"/>
      <c r="M10332" s="46"/>
      <c r="N10332" s="46"/>
      <c r="O10332" s="46"/>
      <c r="P10332" s="46"/>
      <c r="Q10332" s="46"/>
      <c r="R10332" s="46"/>
    </row>
    <row r="10333" spans="1:18" ht="15" customHeight="1" x14ac:dyDescent="0.25">
      <c r="A10333" s="53"/>
      <c r="B10333" s="44"/>
      <c r="C10333" s="82"/>
      <c r="E10333" s="54"/>
      <c r="F10333" s="54"/>
      <c r="G10333" s="54"/>
      <c r="H10333" s="46"/>
      <c r="I10333" s="46"/>
      <c r="J10333" s="46"/>
      <c r="K10333" s="46"/>
      <c r="L10333" s="46"/>
      <c r="M10333" s="46"/>
      <c r="N10333" s="46"/>
      <c r="O10333" s="46"/>
      <c r="P10333" s="46"/>
      <c r="Q10333" s="46"/>
      <c r="R10333" s="46"/>
    </row>
    <row r="10334" spans="1:18" ht="15" customHeight="1" x14ac:dyDescent="0.25">
      <c r="A10334" s="53"/>
      <c r="B10334" s="44"/>
      <c r="C10334" s="82"/>
      <c r="E10334" s="54"/>
      <c r="F10334" s="54"/>
      <c r="G10334" s="54"/>
      <c r="H10334" s="46"/>
      <c r="I10334" s="46"/>
      <c r="J10334" s="46"/>
      <c r="K10334" s="46"/>
      <c r="L10334" s="46"/>
      <c r="M10334" s="46"/>
      <c r="N10334" s="46"/>
      <c r="O10334" s="46"/>
      <c r="P10334" s="46"/>
      <c r="Q10334" s="46"/>
      <c r="R10334" s="46"/>
    </row>
    <row r="10335" spans="1:18" ht="15" customHeight="1" x14ac:dyDescent="0.25">
      <c r="A10335" s="53"/>
      <c r="B10335" s="44"/>
      <c r="C10335" s="82"/>
      <c r="E10335" s="54"/>
      <c r="F10335" s="54"/>
      <c r="G10335" s="54"/>
      <c r="H10335" s="46"/>
      <c r="I10335" s="46"/>
      <c r="J10335" s="46"/>
      <c r="K10335" s="46"/>
      <c r="L10335" s="46"/>
      <c r="M10335" s="46"/>
      <c r="N10335" s="46"/>
      <c r="O10335" s="46"/>
      <c r="P10335" s="46"/>
      <c r="Q10335" s="46"/>
      <c r="R10335" s="46"/>
    </row>
    <row r="10336" spans="1:18" ht="15" customHeight="1" x14ac:dyDescent="0.25">
      <c r="A10336" s="53"/>
      <c r="B10336" s="44"/>
      <c r="C10336" s="82"/>
      <c r="E10336" s="54"/>
      <c r="F10336" s="54"/>
      <c r="G10336" s="54"/>
      <c r="H10336" s="46"/>
      <c r="I10336" s="46"/>
      <c r="J10336" s="46"/>
      <c r="K10336" s="46"/>
      <c r="L10336" s="46"/>
      <c r="M10336" s="46"/>
      <c r="N10336" s="46"/>
      <c r="O10336" s="46"/>
      <c r="P10336" s="46"/>
      <c r="Q10336" s="46"/>
      <c r="R10336" s="46"/>
    </row>
    <row r="10337" spans="1:18" ht="15" customHeight="1" x14ac:dyDescent="0.25">
      <c r="A10337" s="53"/>
      <c r="B10337" s="44"/>
      <c r="C10337" s="82"/>
      <c r="E10337" s="54"/>
      <c r="F10337" s="54"/>
      <c r="G10337" s="54"/>
      <c r="H10337" s="46"/>
      <c r="I10337" s="46"/>
      <c r="J10337" s="46"/>
      <c r="K10337" s="46"/>
      <c r="L10337" s="46"/>
      <c r="M10337" s="46"/>
      <c r="N10337" s="46"/>
      <c r="O10337" s="46"/>
      <c r="P10337" s="46"/>
      <c r="Q10337" s="46"/>
      <c r="R10337" s="46"/>
    </row>
    <row r="10338" spans="1:18" ht="15" customHeight="1" x14ac:dyDescent="0.25">
      <c r="A10338" s="53"/>
      <c r="B10338" s="44"/>
      <c r="C10338" s="82"/>
      <c r="E10338" s="54"/>
      <c r="F10338" s="54"/>
      <c r="G10338" s="54"/>
      <c r="H10338" s="46"/>
      <c r="I10338" s="46"/>
      <c r="J10338" s="46"/>
      <c r="K10338" s="46"/>
      <c r="L10338" s="46"/>
      <c r="M10338" s="46"/>
      <c r="N10338" s="46"/>
      <c r="O10338" s="46"/>
      <c r="P10338" s="46"/>
      <c r="Q10338" s="46"/>
      <c r="R10338" s="46"/>
    </row>
    <row r="10339" spans="1:18" ht="15" customHeight="1" x14ac:dyDescent="0.25">
      <c r="A10339" s="53"/>
      <c r="B10339" s="44"/>
      <c r="C10339" s="82"/>
      <c r="E10339" s="54"/>
      <c r="F10339" s="54"/>
      <c r="G10339" s="54"/>
      <c r="H10339" s="46"/>
      <c r="I10339" s="46"/>
      <c r="J10339" s="46"/>
      <c r="K10339" s="46"/>
      <c r="L10339" s="46"/>
      <c r="M10339" s="46"/>
      <c r="N10339" s="46"/>
      <c r="O10339" s="46"/>
      <c r="P10339" s="46"/>
      <c r="Q10339" s="46"/>
      <c r="R10339" s="46"/>
    </row>
    <row r="10340" spans="1:18" ht="15" customHeight="1" x14ac:dyDescent="0.25">
      <c r="A10340" s="53"/>
      <c r="B10340" s="44"/>
      <c r="C10340" s="82"/>
      <c r="E10340" s="54"/>
      <c r="F10340" s="54"/>
      <c r="G10340" s="54"/>
      <c r="H10340" s="46"/>
      <c r="I10340" s="46"/>
      <c r="J10340" s="46"/>
      <c r="K10340" s="46"/>
      <c r="L10340" s="46"/>
      <c r="M10340" s="46"/>
      <c r="N10340" s="46"/>
      <c r="O10340" s="46"/>
      <c r="P10340" s="46"/>
      <c r="Q10340" s="46"/>
      <c r="R10340" s="46"/>
    </row>
    <row r="10341" spans="1:18" ht="15" customHeight="1" x14ac:dyDescent="0.25">
      <c r="A10341" s="53"/>
      <c r="B10341" s="44"/>
      <c r="C10341" s="82"/>
      <c r="E10341" s="54"/>
      <c r="F10341" s="54"/>
      <c r="G10341" s="54"/>
      <c r="H10341" s="46"/>
      <c r="I10341" s="46"/>
      <c r="J10341" s="46"/>
      <c r="K10341" s="46"/>
      <c r="L10341" s="46"/>
      <c r="M10341" s="46"/>
      <c r="N10341" s="46"/>
      <c r="O10341" s="46"/>
      <c r="P10341" s="46"/>
      <c r="Q10341" s="46"/>
      <c r="R10341" s="46"/>
    </row>
    <row r="10342" spans="1:18" ht="15" customHeight="1" x14ac:dyDescent="0.25">
      <c r="A10342" s="53"/>
      <c r="B10342" s="44"/>
      <c r="C10342" s="82"/>
      <c r="E10342" s="54"/>
      <c r="F10342" s="54"/>
      <c r="G10342" s="54"/>
      <c r="H10342" s="46"/>
      <c r="I10342" s="46"/>
      <c r="J10342" s="46"/>
      <c r="K10342" s="46"/>
      <c r="L10342" s="46"/>
      <c r="M10342" s="46"/>
      <c r="N10342" s="46"/>
      <c r="O10342" s="46"/>
      <c r="P10342" s="46"/>
      <c r="Q10342" s="46"/>
      <c r="R10342" s="46"/>
    </row>
    <row r="10343" spans="1:18" ht="15" customHeight="1" x14ac:dyDescent="0.25">
      <c r="A10343" s="53"/>
      <c r="B10343" s="44"/>
      <c r="C10343" s="82"/>
      <c r="E10343" s="54"/>
      <c r="F10343" s="54"/>
      <c r="G10343" s="54"/>
      <c r="H10343" s="46"/>
      <c r="I10343" s="46"/>
      <c r="J10343" s="46"/>
      <c r="K10343" s="46"/>
      <c r="L10343" s="46"/>
      <c r="M10343" s="46"/>
      <c r="N10343" s="46"/>
      <c r="O10343" s="46"/>
      <c r="P10343" s="46"/>
      <c r="Q10343" s="46"/>
      <c r="R10343" s="46"/>
    </row>
    <row r="10344" spans="1:18" ht="15" customHeight="1" x14ac:dyDescent="0.25">
      <c r="A10344" s="53"/>
      <c r="B10344" s="44"/>
      <c r="C10344" s="82"/>
      <c r="E10344" s="54"/>
      <c r="F10344" s="54"/>
      <c r="G10344" s="54"/>
      <c r="H10344" s="46"/>
      <c r="I10344" s="46"/>
      <c r="J10344" s="46"/>
      <c r="K10344" s="46"/>
      <c r="L10344" s="46"/>
      <c r="M10344" s="46"/>
      <c r="N10344" s="46"/>
      <c r="O10344" s="46"/>
      <c r="P10344" s="46"/>
      <c r="Q10344" s="46"/>
      <c r="R10344" s="46"/>
    </row>
    <row r="10345" spans="1:18" ht="15" customHeight="1" x14ac:dyDescent="0.25">
      <c r="A10345" s="53"/>
      <c r="B10345" s="44"/>
      <c r="C10345" s="82"/>
      <c r="E10345" s="54"/>
      <c r="F10345" s="54"/>
      <c r="G10345" s="54"/>
      <c r="H10345" s="46"/>
      <c r="I10345" s="46"/>
      <c r="J10345" s="46"/>
      <c r="K10345" s="46"/>
      <c r="L10345" s="46"/>
      <c r="M10345" s="46"/>
      <c r="N10345" s="46"/>
      <c r="O10345" s="46"/>
      <c r="P10345" s="46"/>
      <c r="Q10345" s="46"/>
      <c r="R10345" s="46"/>
    </row>
    <row r="10346" spans="1:18" ht="15" customHeight="1" x14ac:dyDescent="0.25">
      <c r="A10346" s="53"/>
      <c r="B10346" s="44"/>
      <c r="C10346" s="82"/>
      <c r="E10346" s="54"/>
      <c r="F10346" s="54"/>
      <c r="G10346" s="54"/>
      <c r="H10346" s="46"/>
      <c r="I10346" s="46"/>
      <c r="J10346" s="46"/>
      <c r="K10346" s="46"/>
      <c r="L10346" s="46"/>
      <c r="M10346" s="46"/>
      <c r="N10346" s="46"/>
      <c r="O10346" s="46"/>
      <c r="P10346" s="46"/>
      <c r="Q10346" s="46"/>
      <c r="R10346" s="46"/>
    </row>
    <row r="10347" spans="1:18" ht="15" customHeight="1" x14ac:dyDescent="0.25">
      <c r="A10347" s="53"/>
      <c r="B10347" s="44"/>
      <c r="C10347" s="82"/>
      <c r="E10347" s="54"/>
      <c r="F10347" s="54"/>
      <c r="G10347" s="54"/>
      <c r="H10347" s="46"/>
      <c r="I10347" s="46"/>
      <c r="J10347" s="46"/>
      <c r="K10347" s="46"/>
      <c r="L10347" s="46"/>
      <c r="M10347" s="46"/>
      <c r="N10347" s="46"/>
      <c r="O10347" s="46"/>
      <c r="P10347" s="46"/>
      <c r="Q10347" s="46"/>
      <c r="R10347" s="46"/>
    </row>
    <row r="10348" spans="1:18" ht="15" customHeight="1" x14ac:dyDescent="0.25">
      <c r="A10348" s="53"/>
      <c r="B10348" s="44"/>
      <c r="C10348" s="82"/>
      <c r="E10348" s="54"/>
      <c r="F10348" s="54"/>
      <c r="G10348" s="54"/>
      <c r="H10348" s="46"/>
      <c r="I10348" s="46"/>
      <c r="J10348" s="46"/>
      <c r="K10348" s="46"/>
      <c r="L10348" s="46"/>
      <c r="M10348" s="46"/>
      <c r="N10348" s="46"/>
      <c r="O10348" s="46"/>
      <c r="P10348" s="46"/>
      <c r="Q10348" s="46"/>
      <c r="R10348" s="46"/>
    </row>
    <row r="10349" spans="1:18" ht="15" customHeight="1" x14ac:dyDescent="0.25">
      <c r="A10349" s="53"/>
      <c r="B10349" s="44"/>
      <c r="C10349" s="82"/>
      <c r="E10349" s="54"/>
      <c r="F10349" s="54"/>
      <c r="G10349" s="54"/>
      <c r="H10349" s="46"/>
      <c r="I10349" s="46"/>
      <c r="J10349" s="46"/>
      <c r="K10349" s="46"/>
      <c r="L10349" s="46"/>
      <c r="M10349" s="46"/>
      <c r="N10349" s="46"/>
      <c r="O10349" s="46"/>
      <c r="P10349" s="46"/>
      <c r="Q10349" s="46"/>
      <c r="R10349" s="46"/>
    </row>
    <row r="10350" spans="1:18" ht="15" customHeight="1" x14ac:dyDescent="0.25">
      <c r="A10350" s="53"/>
      <c r="B10350" s="44"/>
      <c r="C10350" s="82"/>
      <c r="E10350" s="54"/>
      <c r="F10350" s="54"/>
      <c r="G10350" s="54"/>
      <c r="H10350" s="46"/>
      <c r="I10350" s="46"/>
      <c r="J10350" s="46"/>
      <c r="K10350" s="46"/>
      <c r="L10350" s="46"/>
      <c r="M10350" s="46"/>
      <c r="N10350" s="46"/>
      <c r="O10350" s="46"/>
      <c r="P10350" s="46"/>
      <c r="Q10350" s="46"/>
      <c r="R10350" s="46"/>
    </row>
    <row r="10351" spans="1:18" ht="15" customHeight="1" x14ac:dyDescent="0.25">
      <c r="A10351" s="53"/>
      <c r="B10351" s="44"/>
      <c r="C10351" s="82"/>
      <c r="E10351" s="54"/>
      <c r="F10351" s="54"/>
      <c r="G10351" s="54"/>
      <c r="H10351" s="46"/>
      <c r="I10351" s="46"/>
      <c r="J10351" s="46"/>
      <c r="K10351" s="46"/>
      <c r="L10351" s="46"/>
      <c r="M10351" s="46"/>
      <c r="N10351" s="46"/>
      <c r="O10351" s="46"/>
      <c r="P10351" s="46"/>
      <c r="Q10351" s="46"/>
      <c r="R10351" s="46"/>
    </row>
    <row r="10352" spans="1:18" ht="15" customHeight="1" x14ac:dyDescent="0.25">
      <c r="A10352" s="53"/>
      <c r="B10352" s="44"/>
      <c r="C10352" s="82"/>
      <c r="E10352" s="54"/>
      <c r="F10352" s="54"/>
      <c r="G10352" s="54"/>
      <c r="H10352" s="46"/>
      <c r="I10352" s="46"/>
      <c r="J10352" s="46"/>
      <c r="K10352" s="46"/>
      <c r="L10352" s="46"/>
      <c r="M10352" s="46"/>
      <c r="N10352" s="46"/>
      <c r="O10352" s="46"/>
      <c r="P10352" s="46"/>
      <c r="Q10352" s="46"/>
      <c r="R10352" s="46"/>
    </row>
    <row r="10353" spans="1:18" ht="15" customHeight="1" x14ac:dyDescent="0.25">
      <c r="A10353" s="53"/>
      <c r="B10353" s="44"/>
      <c r="C10353" s="82"/>
      <c r="E10353" s="54"/>
      <c r="F10353" s="54"/>
      <c r="G10353" s="54"/>
      <c r="H10353" s="46"/>
      <c r="I10353" s="46"/>
      <c r="J10353" s="46"/>
      <c r="K10353" s="46"/>
      <c r="L10353" s="46"/>
      <c r="M10353" s="46"/>
      <c r="N10353" s="46"/>
      <c r="O10353" s="46"/>
      <c r="P10353" s="46"/>
      <c r="Q10353" s="46"/>
      <c r="R10353" s="46"/>
    </row>
    <row r="10354" spans="1:18" ht="15" customHeight="1" x14ac:dyDescent="0.25">
      <c r="A10354" s="53"/>
      <c r="B10354" s="44"/>
      <c r="C10354" s="82"/>
      <c r="E10354" s="54"/>
      <c r="F10354" s="54"/>
      <c r="G10354" s="54"/>
      <c r="H10354" s="46"/>
      <c r="I10354" s="46"/>
      <c r="J10354" s="46"/>
      <c r="K10354" s="46"/>
      <c r="L10354" s="46"/>
      <c r="M10354" s="46"/>
      <c r="N10354" s="46"/>
      <c r="O10354" s="46"/>
      <c r="P10354" s="46"/>
      <c r="Q10354" s="46"/>
      <c r="R10354" s="46"/>
    </row>
    <row r="10355" spans="1:18" ht="15" customHeight="1" x14ac:dyDescent="0.25">
      <c r="A10355" s="53"/>
      <c r="B10355" s="44"/>
      <c r="C10355" s="82"/>
      <c r="E10355" s="54"/>
      <c r="F10355" s="54"/>
      <c r="G10355" s="54"/>
      <c r="H10355" s="46"/>
      <c r="I10355" s="46"/>
      <c r="J10355" s="46"/>
      <c r="K10355" s="46"/>
      <c r="L10355" s="46"/>
      <c r="M10355" s="46"/>
      <c r="N10355" s="46"/>
      <c r="O10355" s="46"/>
      <c r="P10355" s="46"/>
      <c r="Q10355" s="46"/>
      <c r="R10355" s="46"/>
    </row>
    <row r="10356" spans="1:18" ht="15" customHeight="1" x14ac:dyDescent="0.25">
      <c r="A10356" s="53"/>
      <c r="B10356" s="44"/>
      <c r="C10356" s="82"/>
      <c r="E10356" s="54"/>
      <c r="F10356" s="54"/>
      <c r="G10356" s="54"/>
      <c r="H10356" s="46"/>
      <c r="I10356" s="46"/>
      <c r="J10356" s="46"/>
      <c r="K10356" s="46"/>
      <c r="L10356" s="46"/>
      <c r="M10356" s="46"/>
      <c r="N10356" s="46"/>
      <c r="O10356" s="46"/>
      <c r="P10356" s="46"/>
      <c r="Q10356" s="46"/>
      <c r="R10356" s="46"/>
    </row>
    <row r="10357" spans="1:18" ht="15" customHeight="1" x14ac:dyDescent="0.25">
      <c r="A10357" s="53"/>
      <c r="B10357" s="44"/>
      <c r="C10357" s="82"/>
      <c r="E10357" s="54"/>
      <c r="F10357" s="54"/>
      <c r="G10357" s="54"/>
      <c r="H10357" s="46"/>
      <c r="I10357" s="46"/>
      <c r="J10357" s="46"/>
      <c r="K10357" s="46"/>
      <c r="L10357" s="46"/>
      <c r="M10357" s="46"/>
      <c r="N10357" s="46"/>
      <c r="O10357" s="46"/>
      <c r="P10357" s="46"/>
      <c r="Q10357" s="46"/>
      <c r="R10357" s="46"/>
    </row>
    <row r="10358" spans="1:18" ht="15" customHeight="1" x14ac:dyDescent="0.25">
      <c r="A10358" s="53"/>
      <c r="B10358" s="44"/>
      <c r="C10358" s="82"/>
      <c r="E10358" s="54"/>
      <c r="F10358" s="54"/>
      <c r="G10358" s="54"/>
      <c r="H10358" s="46"/>
      <c r="I10358" s="46"/>
      <c r="J10358" s="46"/>
      <c r="K10358" s="46"/>
      <c r="L10358" s="46"/>
      <c r="M10358" s="46"/>
      <c r="N10358" s="46"/>
      <c r="O10358" s="46"/>
      <c r="P10358" s="46"/>
      <c r="Q10358" s="46"/>
      <c r="R10358" s="46"/>
    </row>
    <row r="10359" spans="1:18" ht="15" customHeight="1" x14ac:dyDescent="0.25">
      <c r="A10359" s="53"/>
      <c r="B10359" s="44"/>
      <c r="C10359" s="82"/>
      <c r="E10359" s="54"/>
      <c r="F10359" s="54"/>
      <c r="G10359" s="54"/>
      <c r="H10359" s="46"/>
      <c r="I10359" s="46"/>
      <c r="J10359" s="46"/>
      <c r="K10359" s="46"/>
      <c r="L10359" s="46"/>
      <c r="M10359" s="46"/>
      <c r="N10359" s="46"/>
      <c r="O10359" s="46"/>
      <c r="P10359" s="46"/>
      <c r="Q10359" s="46"/>
      <c r="R10359" s="46"/>
    </row>
    <row r="10360" spans="1:18" ht="15" customHeight="1" x14ac:dyDescent="0.25">
      <c r="A10360" s="53"/>
      <c r="B10360" s="44"/>
      <c r="C10360" s="82"/>
      <c r="E10360" s="54"/>
      <c r="F10360" s="54"/>
      <c r="G10360" s="54"/>
      <c r="H10360" s="46"/>
      <c r="I10360" s="46"/>
      <c r="J10360" s="46"/>
      <c r="K10360" s="46"/>
      <c r="L10360" s="46"/>
      <c r="M10360" s="46"/>
      <c r="N10360" s="46"/>
      <c r="O10360" s="46"/>
      <c r="P10360" s="46"/>
      <c r="Q10360" s="46"/>
      <c r="R10360" s="46"/>
    </row>
    <row r="10361" spans="1:18" ht="15" customHeight="1" x14ac:dyDescent="0.25">
      <c r="A10361" s="53"/>
      <c r="B10361" s="44"/>
      <c r="C10361" s="82"/>
      <c r="E10361" s="54"/>
      <c r="F10361" s="54"/>
      <c r="G10361" s="54"/>
      <c r="H10361" s="46"/>
      <c r="I10361" s="46"/>
      <c r="J10361" s="46"/>
      <c r="K10361" s="46"/>
      <c r="L10361" s="46"/>
      <c r="M10361" s="46"/>
      <c r="N10361" s="46"/>
      <c r="O10361" s="46"/>
      <c r="P10361" s="46"/>
      <c r="Q10361" s="46"/>
      <c r="R10361" s="46"/>
    </row>
    <row r="10362" spans="1:18" ht="15" customHeight="1" x14ac:dyDescent="0.25">
      <c r="A10362" s="53"/>
      <c r="B10362" s="44"/>
      <c r="C10362" s="82"/>
      <c r="E10362" s="54"/>
      <c r="F10362" s="54"/>
      <c r="G10362" s="54"/>
      <c r="H10362" s="46"/>
      <c r="I10362" s="46"/>
      <c r="J10362" s="46"/>
      <c r="K10362" s="46"/>
      <c r="L10362" s="46"/>
      <c r="M10362" s="46"/>
      <c r="N10362" s="46"/>
      <c r="O10362" s="46"/>
      <c r="P10362" s="46"/>
      <c r="Q10362" s="46"/>
      <c r="R10362" s="46"/>
    </row>
    <row r="10363" spans="1:18" ht="15" customHeight="1" x14ac:dyDescent="0.25">
      <c r="A10363" s="53"/>
      <c r="B10363" s="44"/>
      <c r="C10363" s="82"/>
      <c r="E10363" s="54"/>
      <c r="F10363" s="54"/>
      <c r="G10363" s="54"/>
      <c r="H10363" s="46"/>
      <c r="I10363" s="46"/>
      <c r="J10363" s="46"/>
      <c r="K10363" s="46"/>
      <c r="L10363" s="46"/>
      <c r="M10363" s="46"/>
      <c r="N10363" s="46"/>
      <c r="O10363" s="46"/>
      <c r="P10363" s="46"/>
      <c r="Q10363" s="46"/>
      <c r="R10363" s="46"/>
    </row>
    <row r="10364" spans="1:18" ht="15" customHeight="1" x14ac:dyDescent="0.25">
      <c r="A10364" s="53"/>
      <c r="B10364" s="44"/>
      <c r="C10364" s="82"/>
      <c r="E10364" s="54"/>
      <c r="F10364" s="54"/>
      <c r="G10364" s="54"/>
      <c r="H10364" s="46"/>
      <c r="I10364" s="46"/>
      <c r="J10364" s="46"/>
      <c r="K10364" s="46"/>
      <c r="L10364" s="46"/>
      <c r="M10364" s="46"/>
      <c r="N10364" s="46"/>
      <c r="O10364" s="46"/>
      <c r="P10364" s="46"/>
      <c r="Q10364" s="46"/>
      <c r="R10364" s="46"/>
    </row>
    <row r="10365" spans="1:18" ht="15" customHeight="1" x14ac:dyDescent="0.25">
      <c r="A10365" s="53"/>
      <c r="B10365" s="44"/>
      <c r="C10365" s="82"/>
      <c r="E10365" s="54"/>
      <c r="F10365" s="54"/>
      <c r="G10365" s="54"/>
      <c r="H10365" s="46"/>
      <c r="I10365" s="46"/>
      <c r="J10365" s="46"/>
      <c r="K10365" s="46"/>
      <c r="L10365" s="46"/>
      <c r="M10365" s="46"/>
      <c r="N10365" s="46"/>
      <c r="O10365" s="46"/>
      <c r="P10365" s="46"/>
      <c r="Q10365" s="46"/>
      <c r="R10365" s="46"/>
    </row>
    <row r="10366" spans="1:18" ht="15" customHeight="1" x14ac:dyDescent="0.25">
      <c r="A10366" s="53"/>
      <c r="B10366" s="44"/>
      <c r="C10366" s="82"/>
      <c r="E10366" s="54"/>
      <c r="F10366" s="54"/>
      <c r="G10366" s="54"/>
      <c r="H10366" s="46"/>
      <c r="I10366" s="46"/>
      <c r="J10366" s="46"/>
      <c r="K10366" s="46"/>
      <c r="L10366" s="46"/>
      <c r="M10366" s="46"/>
      <c r="N10366" s="46"/>
      <c r="O10366" s="46"/>
      <c r="P10366" s="46"/>
      <c r="Q10366" s="46"/>
      <c r="R10366" s="46"/>
    </row>
    <row r="10367" spans="1:18" ht="15" customHeight="1" x14ac:dyDescent="0.25">
      <c r="A10367" s="53"/>
      <c r="B10367" s="44"/>
      <c r="C10367" s="82"/>
      <c r="E10367" s="54"/>
      <c r="F10367" s="54"/>
      <c r="G10367" s="54"/>
      <c r="H10367" s="46"/>
      <c r="I10367" s="46"/>
      <c r="J10367" s="46"/>
      <c r="K10367" s="46"/>
      <c r="L10367" s="46"/>
      <c r="M10367" s="46"/>
      <c r="N10367" s="46"/>
      <c r="O10367" s="46"/>
      <c r="P10367" s="46"/>
      <c r="Q10367" s="46"/>
      <c r="R10367" s="46"/>
    </row>
    <row r="10368" spans="1:18" ht="15" customHeight="1" x14ac:dyDescent="0.25">
      <c r="A10368" s="53"/>
      <c r="B10368" s="44"/>
      <c r="C10368" s="82"/>
      <c r="E10368" s="54"/>
      <c r="F10368" s="54"/>
      <c r="G10368" s="54"/>
      <c r="H10368" s="46"/>
      <c r="I10368" s="46"/>
      <c r="J10368" s="46"/>
      <c r="K10368" s="46"/>
      <c r="L10368" s="46"/>
      <c r="M10368" s="46"/>
      <c r="N10368" s="46"/>
      <c r="O10368" s="46"/>
      <c r="P10368" s="46"/>
      <c r="Q10368" s="46"/>
      <c r="R10368" s="46"/>
    </row>
    <row r="10369" spans="1:18" ht="15" customHeight="1" x14ac:dyDescent="0.25">
      <c r="A10369" s="53"/>
      <c r="B10369" s="44"/>
      <c r="C10369" s="82"/>
      <c r="E10369" s="54"/>
      <c r="F10369" s="54"/>
      <c r="G10369" s="54"/>
      <c r="H10369" s="46"/>
      <c r="I10369" s="46"/>
      <c r="J10369" s="46"/>
      <c r="K10369" s="46"/>
      <c r="L10369" s="46"/>
      <c r="M10369" s="46"/>
      <c r="N10369" s="46"/>
      <c r="O10369" s="46"/>
      <c r="P10369" s="46"/>
      <c r="Q10369" s="46"/>
      <c r="R10369" s="46"/>
    </row>
    <row r="10370" spans="1:18" ht="15" customHeight="1" x14ac:dyDescent="0.25">
      <c r="A10370" s="53"/>
      <c r="B10370" s="44"/>
      <c r="C10370" s="82"/>
      <c r="E10370" s="54"/>
      <c r="F10370" s="54"/>
      <c r="G10370" s="54"/>
      <c r="H10370" s="46"/>
      <c r="I10370" s="46"/>
      <c r="J10370" s="46"/>
      <c r="K10370" s="46"/>
      <c r="L10370" s="46"/>
      <c r="M10370" s="46"/>
      <c r="N10370" s="46"/>
      <c r="O10370" s="46"/>
      <c r="P10370" s="46"/>
      <c r="Q10370" s="46"/>
      <c r="R10370" s="46"/>
    </row>
    <row r="10371" spans="1:18" ht="15" customHeight="1" x14ac:dyDescent="0.25">
      <c r="A10371" s="53"/>
      <c r="B10371" s="44"/>
      <c r="C10371" s="82"/>
      <c r="E10371" s="54"/>
      <c r="F10371" s="54"/>
      <c r="G10371" s="54"/>
      <c r="H10371" s="46"/>
      <c r="I10371" s="46"/>
      <c r="J10371" s="46"/>
      <c r="K10371" s="46"/>
      <c r="L10371" s="46"/>
      <c r="M10371" s="46"/>
      <c r="N10371" s="46"/>
      <c r="O10371" s="46"/>
      <c r="P10371" s="46"/>
      <c r="Q10371" s="46"/>
      <c r="R10371" s="46"/>
    </row>
    <row r="10372" spans="1:18" ht="15" customHeight="1" x14ac:dyDescent="0.25">
      <c r="A10372" s="53"/>
      <c r="B10372" s="44"/>
      <c r="C10372" s="82"/>
      <c r="E10372" s="54"/>
      <c r="F10372" s="54"/>
      <c r="G10372" s="54"/>
      <c r="H10372" s="46"/>
      <c r="I10372" s="46"/>
      <c r="J10372" s="46"/>
      <c r="K10372" s="46"/>
      <c r="L10372" s="46"/>
      <c r="M10372" s="46"/>
      <c r="N10372" s="46"/>
      <c r="O10372" s="46"/>
      <c r="P10372" s="46"/>
      <c r="Q10372" s="46"/>
      <c r="R10372" s="46"/>
    </row>
    <row r="10373" spans="1:18" ht="15" customHeight="1" x14ac:dyDescent="0.25">
      <c r="A10373" s="53"/>
      <c r="B10373" s="44"/>
      <c r="C10373" s="82"/>
      <c r="E10373" s="54"/>
      <c r="F10373" s="54"/>
      <c r="G10373" s="54"/>
      <c r="H10373" s="46"/>
      <c r="I10373" s="46"/>
      <c r="J10373" s="46"/>
      <c r="K10373" s="46"/>
      <c r="L10373" s="46"/>
      <c r="M10373" s="46"/>
      <c r="N10373" s="46"/>
      <c r="O10373" s="46"/>
      <c r="P10373" s="46"/>
      <c r="Q10373" s="46"/>
      <c r="R10373" s="46"/>
    </row>
    <row r="10374" spans="1:18" ht="15" customHeight="1" x14ac:dyDescent="0.25">
      <c r="A10374" s="53"/>
      <c r="B10374" s="44"/>
      <c r="C10374" s="82"/>
      <c r="E10374" s="54"/>
      <c r="F10374" s="54"/>
      <c r="G10374" s="54"/>
      <c r="H10374" s="46"/>
      <c r="I10374" s="46"/>
      <c r="J10374" s="46"/>
      <c r="K10374" s="46"/>
      <c r="L10374" s="46"/>
      <c r="M10374" s="46"/>
      <c r="N10374" s="46"/>
      <c r="O10374" s="46"/>
      <c r="P10374" s="46"/>
      <c r="Q10374" s="46"/>
      <c r="R10374" s="46"/>
    </row>
    <row r="10375" spans="1:18" ht="15" customHeight="1" x14ac:dyDescent="0.25">
      <c r="A10375" s="53"/>
      <c r="B10375" s="44"/>
      <c r="C10375" s="82"/>
      <c r="E10375" s="54"/>
      <c r="F10375" s="54"/>
      <c r="G10375" s="54"/>
      <c r="H10375" s="46"/>
      <c r="I10375" s="46"/>
      <c r="J10375" s="46"/>
      <c r="K10375" s="46"/>
      <c r="L10375" s="46"/>
      <c r="M10375" s="46"/>
      <c r="N10375" s="46"/>
      <c r="O10375" s="46"/>
      <c r="P10375" s="46"/>
      <c r="Q10375" s="46"/>
      <c r="R10375" s="46"/>
    </row>
    <row r="10376" spans="1:18" ht="15" customHeight="1" x14ac:dyDescent="0.25">
      <c r="A10376" s="53"/>
      <c r="B10376" s="44"/>
      <c r="C10376" s="82"/>
      <c r="E10376" s="54"/>
      <c r="F10376" s="54"/>
      <c r="G10376" s="54"/>
      <c r="H10376" s="46"/>
      <c r="I10376" s="46"/>
      <c r="J10376" s="46"/>
      <c r="K10376" s="46"/>
      <c r="L10376" s="46"/>
      <c r="M10376" s="46"/>
      <c r="N10376" s="46"/>
      <c r="O10376" s="46"/>
      <c r="P10376" s="46"/>
      <c r="Q10376" s="46"/>
      <c r="R10376" s="46"/>
    </row>
    <row r="10377" spans="1:18" ht="15" customHeight="1" x14ac:dyDescent="0.25">
      <c r="A10377" s="53"/>
      <c r="B10377" s="44"/>
      <c r="C10377" s="82"/>
      <c r="E10377" s="54"/>
      <c r="F10377" s="54"/>
      <c r="G10377" s="54"/>
      <c r="H10377" s="46"/>
      <c r="I10377" s="46"/>
      <c r="J10377" s="46"/>
      <c r="K10377" s="46"/>
      <c r="L10377" s="46"/>
      <c r="M10377" s="46"/>
      <c r="N10377" s="46"/>
      <c r="O10377" s="46"/>
      <c r="P10377" s="46"/>
      <c r="Q10377" s="46"/>
      <c r="R10377" s="46"/>
    </row>
    <row r="10378" spans="1:18" ht="15" customHeight="1" x14ac:dyDescent="0.25">
      <c r="A10378" s="53"/>
      <c r="B10378" s="44"/>
      <c r="C10378" s="82"/>
      <c r="E10378" s="54"/>
      <c r="F10378" s="54"/>
      <c r="G10378" s="54"/>
      <c r="H10378" s="46"/>
      <c r="I10378" s="46"/>
      <c r="J10378" s="46"/>
      <c r="K10378" s="46"/>
      <c r="L10378" s="46"/>
      <c r="M10378" s="46"/>
      <c r="N10378" s="46"/>
      <c r="O10378" s="46"/>
      <c r="P10378" s="46"/>
      <c r="Q10378" s="46"/>
      <c r="R10378" s="46"/>
    </row>
    <row r="10379" spans="1:18" ht="15" customHeight="1" x14ac:dyDescent="0.25">
      <c r="A10379" s="53"/>
      <c r="B10379" s="44"/>
      <c r="C10379" s="82"/>
      <c r="E10379" s="54"/>
      <c r="F10379" s="54"/>
      <c r="G10379" s="54"/>
      <c r="H10379" s="46"/>
      <c r="I10379" s="46"/>
      <c r="J10379" s="46"/>
      <c r="K10379" s="46"/>
      <c r="L10379" s="46"/>
      <c r="M10379" s="46"/>
      <c r="N10379" s="46"/>
      <c r="O10379" s="46"/>
      <c r="P10379" s="46"/>
      <c r="Q10379" s="46"/>
      <c r="R10379" s="46"/>
    </row>
    <row r="10380" spans="1:18" ht="15" customHeight="1" x14ac:dyDescent="0.25">
      <c r="A10380" s="53"/>
      <c r="B10380" s="44"/>
      <c r="C10380" s="82"/>
      <c r="E10380" s="54"/>
      <c r="F10380" s="54"/>
      <c r="G10380" s="54"/>
      <c r="H10380" s="46"/>
      <c r="I10380" s="46"/>
      <c r="J10380" s="46"/>
      <c r="K10380" s="46"/>
      <c r="L10380" s="46"/>
      <c r="M10380" s="46"/>
      <c r="N10380" s="46"/>
      <c r="O10380" s="46"/>
      <c r="P10380" s="46"/>
      <c r="Q10380" s="46"/>
      <c r="R10380" s="46"/>
    </row>
    <row r="10381" spans="1:18" ht="15" customHeight="1" x14ac:dyDescent="0.25">
      <c r="A10381" s="53"/>
      <c r="B10381" s="44"/>
      <c r="C10381" s="82"/>
      <c r="E10381" s="54"/>
      <c r="F10381" s="54"/>
      <c r="G10381" s="54"/>
      <c r="H10381" s="46"/>
      <c r="I10381" s="46"/>
      <c r="J10381" s="46"/>
      <c r="K10381" s="46"/>
      <c r="L10381" s="46"/>
      <c r="M10381" s="46"/>
      <c r="N10381" s="46"/>
      <c r="O10381" s="46"/>
      <c r="P10381" s="46"/>
      <c r="Q10381" s="46"/>
      <c r="R10381" s="46"/>
    </row>
    <row r="10382" spans="1:18" ht="15" customHeight="1" x14ac:dyDescent="0.25">
      <c r="A10382" s="53"/>
      <c r="B10382" s="44"/>
      <c r="C10382" s="82"/>
      <c r="E10382" s="54"/>
      <c r="F10382" s="54"/>
      <c r="G10382" s="54"/>
      <c r="H10382" s="46"/>
      <c r="I10382" s="46"/>
      <c r="J10382" s="46"/>
      <c r="K10382" s="46"/>
      <c r="L10382" s="46"/>
      <c r="M10382" s="46"/>
      <c r="N10382" s="46"/>
      <c r="O10382" s="46"/>
      <c r="P10382" s="46"/>
      <c r="Q10382" s="46"/>
      <c r="R10382" s="46"/>
    </row>
    <row r="10383" spans="1:18" ht="15" customHeight="1" x14ac:dyDescent="0.25">
      <c r="A10383" s="53"/>
      <c r="B10383" s="44"/>
      <c r="C10383" s="82"/>
      <c r="E10383" s="54"/>
      <c r="F10383" s="54"/>
      <c r="G10383" s="54"/>
      <c r="H10383" s="46"/>
      <c r="I10383" s="46"/>
      <c r="J10383" s="46"/>
      <c r="K10383" s="46"/>
      <c r="L10383" s="46"/>
      <c r="M10383" s="46"/>
      <c r="N10383" s="46"/>
      <c r="O10383" s="46"/>
      <c r="P10383" s="46"/>
      <c r="Q10383" s="46"/>
      <c r="R10383" s="46"/>
    </row>
    <row r="10384" spans="1:18" ht="15" customHeight="1" x14ac:dyDescent="0.25">
      <c r="A10384" s="53"/>
      <c r="B10384" s="44"/>
      <c r="C10384" s="82"/>
      <c r="E10384" s="54"/>
      <c r="F10384" s="54"/>
      <c r="G10384" s="54"/>
      <c r="H10384" s="46"/>
      <c r="I10384" s="46"/>
      <c r="J10384" s="46"/>
      <c r="K10384" s="46"/>
      <c r="L10384" s="46"/>
      <c r="M10384" s="46"/>
      <c r="N10384" s="46"/>
      <c r="O10384" s="46"/>
      <c r="P10384" s="46"/>
      <c r="Q10384" s="46"/>
      <c r="R10384" s="46"/>
    </row>
    <row r="10385" spans="1:18" ht="15" customHeight="1" x14ac:dyDescent="0.25">
      <c r="A10385" s="53"/>
      <c r="B10385" s="44"/>
      <c r="C10385" s="82"/>
      <c r="E10385" s="54"/>
      <c r="F10385" s="54"/>
      <c r="G10385" s="54"/>
      <c r="H10385" s="46"/>
      <c r="I10385" s="46"/>
      <c r="J10385" s="46"/>
      <c r="K10385" s="46"/>
      <c r="L10385" s="46"/>
      <c r="M10385" s="46"/>
      <c r="N10385" s="46"/>
      <c r="O10385" s="46"/>
      <c r="P10385" s="46"/>
      <c r="Q10385" s="46"/>
      <c r="R10385" s="46"/>
    </row>
    <row r="10386" spans="1:18" ht="15" customHeight="1" x14ac:dyDescent="0.25">
      <c r="A10386" s="53"/>
      <c r="B10386" s="44"/>
      <c r="C10386" s="82"/>
      <c r="E10386" s="54"/>
      <c r="F10386" s="54"/>
      <c r="G10386" s="54"/>
      <c r="H10386" s="46"/>
      <c r="I10386" s="46"/>
      <c r="J10386" s="46"/>
      <c r="K10386" s="46"/>
      <c r="L10386" s="46"/>
      <c r="M10386" s="46"/>
      <c r="N10386" s="46"/>
      <c r="O10386" s="46"/>
      <c r="P10386" s="46"/>
      <c r="Q10386" s="46"/>
      <c r="R10386" s="46"/>
    </row>
    <row r="10387" spans="1:18" ht="15" customHeight="1" x14ac:dyDescent="0.25">
      <c r="A10387" s="53"/>
      <c r="B10387" s="44"/>
      <c r="C10387" s="82"/>
      <c r="E10387" s="54"/>
      <c r="F10387" s="54"/>
      <c r="G10387" s="54"/>
      <c r="H10387" s="46"/>
      <c r="I10387" s="46"/>
      <c r="J10387" s="46"/>
      <c r="K10387" s="46"/>
      <c r="L10387" s="46"/>
      <c r="M10387" s="46"/>
      <c r="N10387" s="46"/>
      <c r="O10387" s="46"/>
      <c r="P10387" s="46"/>
      <c r="Q10387" s="46"/>
      <c r="R10387" s="46"/>
    </row>
    <row r="10388" spans="1:18" ht="15" customHeight="1" x14ac:dyDescent="0.25">
      <c r="A10388" s="53"/>
      <c r="B10388" s="44"/>
      <c r="C10388" s="82"/>
      <c r="E10388" s="54"/>
      <c r="F10388" s="54"/>
      <c r="G10388" s="54"/>
      <c r="H10388" s="46"/>
      <c r="I10388" s="46"/>
      <c r="J10388" s="46"/>
      <c r="K10388" s="46"/>
      <c r="L10388" s="46"/>
      <c r="M10388" s="46"/>
      <c r="N10388" s="46"/>
      <c r="O10388" s="46"/>
      <c r="P10388" s="46"/>
      <c r="Q10388" s="46"/>
      <c r="R10388" s="46"/>
    </row>
    <row r="10389" spans="1:18" ht="15" customHeight="1" x14ac:dyDescent="0.25">
      <c r="A10389" s="53"/>
      <c r="B10389" s="44"/>
      <c r="C10389" s="82"/>
      <c r="E10389" s="54"/>
      <c r="F10389" s="54"/>
      <c r="G10389" s="54"/>
      <c r="H10389" s="46"/>
      <c r="I10389" s="46"/>
      <c r="J10389" s="46"/>
      <c r="K10389" s="46"/>
      <c r="L10389" s="46"/>
      <c r="M10389" s="46"/>
      <c r="N10389" s="46"/>
      <c r="O10389" s="46"/>
      <c r="P10389" s="46"/>
      <c r="Q10389" s="46"/>
      <c r="R10389" s="46"/>
    </row>
    <row r="10390" spans="1:18" ht="15" customHeight="1" x14ac:dyDescent="0.25">
      <c r="A10390" s="53"/>
      <c r="B10390" s="44"/>
      <c r="C10390" s="82"/>
      <c r="E10390" s="54"/>
      <c r="F10390" s="54"/>
      <c r="G10390" s="54"/>
      <c r="H10390" s="46"/>
      <c r="I10390" s="46"/>
      <c r="J10390" s="46"/>
      <c r="K10390" s="46"/>
      <c r="L10390" s="46"/>
      <c r="M10390" s="46"/>
      <c r="N10390" s="46"/>
      <c r="O10390" s="46"/>
      <c r="P10390" s="46"/>
      <c r="Q10390" s="46"/>
      <c r="R10390" s="46"/>
    </row>
    <row r="10391" spans="1:18" ht="15" customHeight="1" x14ac:dyDescent="0.25">
      <c r="A10391" s="53"/>
      <c r="B10391" s="44"/>
      <c r="C10391" s="82"/>
      <c r="E10391" s="54"/>
      <c r="F10391" s="54"/>
      <c r="G10391" s="54"/>
      <c r="H10391" s="46"/>
      <c r="I10391" s="46"/>
      <c r="J10391" s="46"/>
      <c r="K10391" s="46"/>
      <c r="L10391" s="46"/>
      <c r="M10391" s="46"/>
      <c r="N10391" s="46"/>
      <c r="O10391" s="46"/>
      <c r="P10391" s="46"/>
      <c r="Q10391" s="46"/>
      <c r="R10391" s="46"/>
    </row>
    <row r="10392" spans="1:18" ht="15" customHeight="1" x14ac:dyDescent="0.25">
      <c r="A10392" s="53"/>
      <c r="B10392" s="44"/>
      <c r="C10392" s="82"/>
      <c r="E10392" s="54"/>
      <c r="F10392" s="54"/>
      <c r="G10392" s="54"/>
      <c r="H10392" s="46"/>
      <c r="I10392" s="46"/>
      <c r="J10392" s="46"/>
      <c r="K10392" s="46"/>
      <c r="L10392" s="46"/>
      <c r="M10392" s="46"/>
      <c r="N10392" s="46"/>
      <c r="O10392" s="46"/>
      <c r="P10392" s="46"/>
      <c r="Q10392" s="46"/>
      <c r="R10392" s="46"/>
    </row>
    <row r="10393" spans="1:18" ht="15" customHeight="1" x14ac:dyDescent="0.25">
      <c r="A10393" s="53"/>
      <c r="B10393" s="44"/>
      <c r="C10393" s="82"/>
      <c r="E10393" s="54"/>
      <c r="F10393" s="54"/>
      <c r="G10393" s="54"/>
      <c r="H10393" s="46"/>
      <c r="I10393" s="46"/>
      <c r="J10393" s="46"/>
      <c r="K10393" s="46"/>
      <c r="L10393" s="46"/>
      <c r="M10393" s="46"/>
      <c r="N10393" s="46"/>
      <c r="O10393" s="46"/>
      <c r="P10393" s="46"/>
      <c r="Q10393" s="46"/>
      <c r="R10393" s="46"/>
    </row>
    <row r="10394" spans="1:18" ht="15" customHeight="1" x14ac:dyDescent="0.25">
      <c r="A10394" s="53"/>
      <c r="B10394" s="44"/>
      <c r="C10394" s="82"/>
      <c r="E10394" s="54"/>
      <c r="F10394" s="54"/>
      <c r="G10394" s="54"/>
      <c r="H10394" s="46"/>
      <c r="I10394" s="46"/>
      <c r="J10394" s="46"/>
      <c r="K10394" s="46"/>
      <c r="L10394" s="46"/>
      <c r="M10394" s="46"/>
      <c r="N10394" s="46"/>
      <c r="O10394" s="46"/>
      <c r="P10394" s="46"/>
      <c r="Q10394" s="46"/>
      <c r="R10394" s="46"/>
    </row>
    <row r="10395" spans="1:18" ht="15" customHeight="1" x14ac:dyDescent="0.25">
      <c r="A10395" s="53"/>
      <c r="B10395" s="44"/>
      <c r="C10395" s="82"/>
      <c r="E10395" s="54"/>
      <c r="F10395" s="54"/>
      <c r="G10395" s="54"/>
      <c r="H10395" s="46"/>
      <c r="I10395" s="46"/>
      <c r="J10395" s="46"/>
      <c r="K10395" s="46"/>
      <c r="L10395" s="46"/>
      <c r="M10395" s="46"/>
      <c r="N10395" s="46"/>
      <c r="O10395" s="46"/>
      <c r="P10395" s="46"/>
      <c r="Q10395" s="46"/>
      <c r="R10395" s="46"/>
    </row>
    <row r="10396" spans="1:18" ht="15" customHeight="1" x14ac:dyDescent="0.25">
      <c r="A10396" s="53"/>
      <c r="B10396" s="44"/>
      <c r="C10396" s="82"/>
      <c r="E10396" s="54"/>
      <c r="F10396" s="54"/>
      <c r="G10396" s="54"/>
      <c r="H10396" s="46"/>
      <c r="I10396" s="46"/>
      <c r="J10396" s="46"/>
      <c r="K10396" s="46"/>
      <c r="L10396" s="46"/>
      <c r="M10396" s="46"/>
      <c r="N10396" s="46"/>
      <c r="O10396" s="46"/>
      <c r="P10396" s="46"/>
      <c r="Q10396" s="46"/>
      <c r="R10396" s="46"/>
    </row>
    <row r="10397" spans="1:18" ht="15" customHeight="1" x14ac:dyDescent="0.25">
      <c r="A10397" s="53"/>
      <c r="B10397" s="44"/>
      <c r="C10397" s="82"/>
      <c r="E10397" s="54"/>
      <c r="F10397" s="54"/>
      <c r="G10397" s="54"/>
      <c r="H10397" s="46"/>
      <c r="I10397" s="46"/>
      <c r="J10397" s="46"/>
      <c r="K10397" s="46"/>
      <c r="L10397" s="46"/>
      <c r="M10397" s="46"/>
      <c r="N10397" s="46"/>
      <c r="O10397" s="46"/>
      <c r="P10397" s="46"/>
      <c r="Q10397" s="46"/>
      <c r="R10397" s="46"/>
    </row>
    <row r="10398" spans="1:18" ht="15" customHeight="1" x14ac:dyDescent="0.25">
      <c r="A10398" s="53"/>
      <c r="B10398" s="44"/>
      <c r="C10398" s="82"/>
      <c r="E10398" s="54"/>
      <c r="F10398" s="54"/>
      <c r="G10398" s="54"/>
      <c r="H10398" s="46"/>
      <c r="I10398" s="46"/>
      <c r="J10398" s="46"/>
      <c r="K10398" s="46"/>
      <c r="L10398" s="46"/>
      <c r="M10398" s="46"/>
      <c r="N10398" s="46"/>
      <c r="O10398" s="46"/>
      <c r="P10398" s="46"/>
      <c r="Q10398" s="46"/>
      <c r="R10398" s="46"/>
    </row>
    <row r="10399" spans="1:18" ht="15" customHeight="1" x14ac:dyDescent="0.25">
      <c r="A10399" s="53"/>
      <c r="B10399" s="44"/>
      <c r="C10399" s="82"/>
      <c r="E10399" s="54"/>
      <c r="F10399" s="54"/>
      <c r="G10399" s="54"/>
      <c r="H10399" s="46"/>
      <c r="I10399" s="46"/>
      <c r="J10399" s="46"/>
      <c r="K10399" s="46"/>
      <c r="L10399" s="46"/>
      <c r="M10399" s="46"/>
      <c r="N10399" s="46"/>
      <c r="O10399" s="46"/>
      <c r="P10399" s="46"/>
      <c r="Q10399" s="46"/>
      <c r="R10399" s="46"/>
    </row>
    <row r="10400" spans="1:18" ht="15" customHeight="1" x14ac:dyDescent="0.25">
      <c r="A10400" s="53"/>
      <c r="B10400" s="44"/>
      <c r="C10400" s="82"/>
      <c r="E10400" s="54"/>
      <c r="F10400" s="54"/>
      <c r="G10400" s="54"/>
      <c r="H10400" s="46"/>
      <c r="I10400" s="46"/>
      <c r="J10400" s="46"/>
      <c r="K10400" s="46"/>
      <c r="L10400" s="46"/>
      <c r="M10400" s="46"/>
      <c r="N10400" s="46"/>
      <c r="O10400" s="46"/>
      <c r="P10400" s="46"/>
      <c r="Q10400" s="46"/>
      <c r="R10400" s="46"/>
    </row>
    <row r="10401" spans="1:18" ht="15" customHeight="1" x14ac:dyDescent="0.25">
      <c r="A10401" s="53"/>
      <c r="B10401" s="44"/>
      <c r="C10401" s="82"/>
      <c r="E10401" s="54"/>
      <c r="F10401" s="54"/>
      <c r="G10401" s="54"/>
      <c r="H10401" s="46"/>
      <c r="I10401" s="46"/>
      <c r="J10401" s="46"/>
      <c r="K10401" s="46"/>
      <c r="L10401" s="46"/>
      <c r="M10401" s="46"/>
      <c r="N10401" s="46"/>
      <c r="O10401" s="46"/>
      <c r="P10401" s="46"/>
      <c r="Q10401" s="46"/>
      <c r="R10401" s="46"/>
    </row>
    <row r="10402" spans="1:18" ht="15" customHeight="1" x14ac:dyDescent="0.25">
      <c r="A10402" s="53"/>
      <c r="B10402" s="44"/>
      <c r="C10402" s="82"/>
      <c r="E10402" s="54"/>
      <c r="F10402" s="54"/>
      <c r="G10402" s="54"/>
      <c r="H10402" s="46"/>
      <c r="I10402" s="46"/>
      <c r="J10402" s="46"/>
      <c r="K10402" s="46"/>
      <c r="L10402" s="46"/>
      <c r="M10402" s="46"/>
      <c r="N10402" s="46"/>
      <c r="O10402" s="46"/>
      <c r="P10402" s="46"/>
      <c r="Q10402" s="46"/>
      <c r="R10402" s="46"/>
    </row>
    <row r="10403" spans="1:18" ht="15" customHeight="1" x14ac:dyDescent="0.25">
      <c r="A10403" s="53"/>
      <c r="B10403" s="44"/>
      <c r="C10403" s="82"/>
      <c r="E10403" s="54"/>
      <c r="F10403" s="54"/>
      <c r="G10403" s="54"/>
      <c r="H10403" s="46"/>
      <c r="I10403" s="46"/>
      <c r="J10403" s="46"/>
      <c r="K10403" s="46"/>
      <c r="L10403" s="46"/>
      <c r="M10403" s="46"/>
      <c r="N10403" s="46"/>
      <c r="O10403" s="46"/>
      <c r="P10403" s="46"/>
      <c r="Q10403" s="46"/>
      <c r="R10403" s="46"/>
    </row>
    <row r="10404" spans="1:18" ht="15" customHeight="1" x14ac:dyDescent="0.25">
      <c r="A10404" s="53"/>
      <c r="B10404" s="44"/>
      <c r="C10404" s="82"/>
      <c r="E10404" s="54"/>
      <c r="F10404" s="54"/>
      <c r="G10404" s="54"/>
      <c r="H10404" s="46"/>
      <c r="I10404" s="46"/>
      <c r="J10404" s="46"/>
      <c r="K10404" s="46"/>
      <c r="L10404" s="46"/>
      <c r="M10404" s="46"/>
      <c r="N10404" s="46"/>
      <c r="O10404" s="46"/>
      <c r="P10404" s="46"/>
      <c r="Q10404" s="46"/>
      <c r="R10404" s="46"/>
    </row>
    <row r="10405" spans="1:18" ht="15" customHeight="1" x14ac:dyDescent="0.25">
      <c r="A10405" s="53"/>
      <c r="B10405" s="44"/>
      <c r="C10405" s="82"/>
      <c r="E10405" s="54"/>
      <c r="F10405" s="54"/>
      <c r="G10405" s="54"/>
      <c r="H10405" s="46"/>
      <c r="I10405" s="46"/>
      <c r="J10405" s="46"/>
      <c r="K10405" s="46"/>
      <c r="L10405" s="46"/>
      <c r="M10405" s="46"/>
      <c r="N10405" s="46"/>
      <c r="O10405" s="46"/>
      <c r="P10405" s="46"/>
      <c r="Q10405" s="46"/>
      <c r="R10405" s="46"/>
    </row>
    <row r="10406" spans="1:18" ht="15" customHeight="1" x14ac:dyDescent="0.25">
      <c r="A10406" s="53"/>
      <c r="B10406" s="44"/>
      <c r="C10406" s="82"/>
      <c r="E10406" s="54"/>
      <c r="F10406" s="54"/>
      <c r="G10406" s="54"/>
      <c r="H10406" s="46"/>
      <c r="I10406" s="46"/>
      <c r="J10406" s="46"/>
      <c r="K10406" s="46"/>
      <c r="L10406" s="46"/>
      <c r="M10406" s="46"/>
      <c r="N10406" s="46"/>
      <c r="O10406" s="46"/>
      <c r="P10406" s="46"/>
      <c r="Q10406" s="46"/>
      <c r="R10406" s="46"/>
    </row>
    <row r="10407" spans="1:18" ht="15" customHeight="1" x14ac:dyDescent="0.25">
      <c r="A10407" s="53"/>
      <c r="B10407" s="44"/>
      <c r="C10407" s="82"/>
      <c r="E10407" s="54"/>
      <c r="F10407" s="54"/>
      <c r="G10407" s="54"/>
      <c r="H10407" s="46"/>
      <c r="I10407" s="46"/>
      <c r="J10407" s="46"/>
      <c r="K10407" s="46"/>
      <c r="L10407" s="46"/>
      <c r="M10407" s="46"/>
      <c r="N10407" s="46"/>
      <c r="O10407" s="46"/>
      <c r="P10407" s="46"/>
      <c r="Q10407" s="46"/>
      <c r="R10407" s="46"/>
    </row>
    <row r="10408" spans="1:18" ht="15" customHeight="1" x14ac:dyDescent="0.25">
      <c r="A10408" s="53"/>
      <c r="B10408" s="44"/>
      <c r="C10408" s="82"/>
      <c r="E10408" s="54"/>
      <c r="F10408" s="54"/>
      <c r="G10408" s="54"/>
      <c r="H10408" s="46"/>
      <c r="I10408" s="46"/>
      <c r="J10408" s="46"/>
      <c r="K10408" s="46"/>
      <c r="L10408" s="46"/>
      <c r="M10408" s="46"/>
      <c r="N10408" s="46"/>
      <c r="O10408" s="46"/>
      <c r="P10408" s="46"/>
      <c r="Q10408" s="46"/>
      <c r="R10408" s="46"/>
    </row>
    <row r="10409" spans="1:18" ht="15" customHeight="1" x14ac:dyDescent="0.25">
      <c r="A10409" s="53"/>
      <c r="B10409" s="44"/>
      <c r="C10409" s="82"/>
      <c r="E10409" s="54"/>
      <c r="F10409" s="54"/>
      <c r="G10409" s="54"/>
      <c r="H10409" s="46"/>
      <c r="I10409" s="46"/>
      <c r="J10409" s="46"/>
      <c r="K10409" s="46"/>
      <c r="L10409" s="46"/>
      <c r="M10409" s="46"/>
      <c r="N10409" s="46"/>
      <c r="O10409" s="46"/>
      <c r="P10409" s="46"/>
      <c r="Q10409" s="46"/>
      <c r="R10409" s="46"/>
    </row>
    <row r="10410" spans="1:18" ht="15" customHeight="1" x14ac:dyDescent="0.25">
      <c r="A10410" s="53"/>
      <c r="B10410" s="44"/>
      <c r="C10410" s="82"/>
      <c r="E10410" s="54"/>
      <c r="F10410" s="54"/>
      <c r="G10410" s="54"/>
      <c r="H10410" s="46"/>
      <c r="I10410" s="46"/>
      <c r="J10410" s="46"/>
      <c r="K10410" s="46"/>
      <c r="L10410" s="46"/>
      <c r="M10410" s="46"/>
      <c r="N10410" s="46"/>
      <c r="O10410" s="46"/>
      <c r="P10410" s="46"/>
      <c r="Q10410" s="46"/>
      <c r="R10410" s="46"/>
    </row>
    <row r="10411" spans="1:18" ht="15" customHeight="1" x14ac:dyDescent="0.25">
      <c r="A10411" s="53"/>
      <c r="B10411" s="44"/>
      <c r="C10411" s="82"/>
      <c r="E10411" s="54"/>
      <c r="F10411" s="54"/>
      <c r="G10411" s="54"/>
      <c r="H10411" s="46"/>
      <c r="I10411" s="46"/>
      <c r="J10411" s="46"/>
      <c r="K10411" s="46"/>
      <c r="L10411" s="46"/>
      <c r="M10411" s="46"/>
      <c r="N10411" s="46"/>
      <c r="O10411" s="46"/>
      <c r="P10411" s="46"/>
      <c r="Q10411" s="46"/>
      <c r="R10411" s="46"/>
    </row>
    <row r="10412" spans="1:18" ht="15" customHeight="1" x14ac:dyDescent="0.25">
      <c r="A10412" s="53"/>
      <c r="B10412" s="44"/>
      <c r="C10412" s="82"/>
      <c r="E10412" s="54"/>
      <c r="F10412" s="54"/>
      <c r="G10412" s="54"/>
      <c r="H10412" s="46"/>
      <c r="I10412" s="46"/>
      <c r="J10412" s="46"/>
      <c r="K10412" s="46"/>
      <c r="L10412" s="46"/>
      <c r="M10412" s="46"/>
      <c r="N10412" s="46"/>
      <c r="O10412" s="46"/>
      <c r="P10412" s="46"/>
      <c r="Q10412" s="46"/>
      <c r="R10412" s="46"/>
    </row>
    <row r="10413" spans="1:18" ht="15" customHeight="1" x14ac:dyDescent="0.25">
      <c r="A10413" s="53"/>
      <c r="B10413" s="44"/>
      <c r="C10413" s="82"/>
      <c r="E10413" s="54"/>
      <c r="F10413" s="54"/>
      <c r="G10413" s="54"/>
      <c r="H10413" s="46"/>
      <c r="I10413" s="46"/>
      <c r="J10413" s="46"/>
      <c r="K10413" s="46"/>
      <c r="L10413" s="46"/>
      <c r="M10413" s="46"/>
      <c r="N10413" s="46"/>
      <c r="O10413" s="46"/>
      <c r="P10413" s="46"/>
      <c r="Q10413" s="46"/>
      <c r="R10413" s="46"/>
    </row>
    <row r="10414" spans="1:18" ht="15" customHeight="1" x14ac:dyDescent="0.25">
      <c r="A10414" s="53"/>
      <c r="B10414" s="44"/>
      <c r="C10414" s="82"/>
      <c r="E10414" s="54"/>
      <c r="F10414" s="54"/>
      <c r="G10414" s="54"/>
      <c r="H10414" s="46"/>
      <c r="I10414" s="46"/>
      <c r="J10414" s="46"/>
      <c r="K10414" s="46"/>
      <c r="L10414" s="46"/>
      <c r="M10414" s="46"/>
      <c r="N10414" s="46"/>
      <c r="O10414" s="46"/>
      <c r="P10414" s="46"/>
      <c r="Q10414" s="46"/>
      <c r="R10414" s="46"/>
    </row>
    <row r="10415" spans="1:18" ht="15" customHeight="1" x14ac:dyDescent="0.25">
      <c r="A10415" s="53"/>
      <c r="B10415" s="44"/>
      <c r="C10415" s="82"/>
      <c r="E10415" s="54"/>
      <c r="F10415" s="54"/>
      <c r="G10415" s="54"/>
      <c r="H10415" s="46"/>
      <c r="I10415" s="46"/>
      <c r="J10415" s="46"/>
      <c r="K10415" s="46"/>
      <c r="L10415" s="46"/>
      <c r="M10415" s="46"/>
      <c r="N10415" s="46"/>
      <c r="O10415" s="46"/>
      <c r="P10415" s="46"/>
      <c r="Q10415" s="46"/>
      <c r="R10415" s="46"/>
    </row>
    <row r="10416" spans="1:18" ht="15" customHeight="1" x14ac:dyDescent="0.25">
      <c r="A10416" s="53"/>
      <c r="B10416" s="44"/>
      <c r="C10416" s="82"/>
      <c r="E10416" s="54"/>
      <c r="F10416" s="54"/>
      <c r="G10416" s="54"/>
      <c r="H10416" s="46"/>
      <c r="I10416" s="46"/>
      <c r="J10416" s="46"/>
      <c r="K10416" s="46"/>
      <c r="L10416" s="46"/>
      <c r="M10416" s="46"/>
      <c r="N10416" s="46"/>
      <c r="O10416" s="46"/>
      <c r="P10416" s="46"/>
      <c r="Q10416" s="46"/>
      <c r="R10416" s="46"/>
    </row>
    <row r="10417" spans="1:18" ht="15" customHeight="1" x14ac:dyDescent="0.25">
      <c r="A10417" s="53"/>
      <c r="B10417" s="44"/>
      <c r="C10417" s="82"/>
      <c r="E10417" s="54"/>
      <c r="F10417" s="54"/>
      <c r="G10417" s="54"/>
      <c r="H10417" s="46"/>
      <c r="I10417" s="46"/>
      <c r="J10417" s="46"/>
      <c r="K10417" s="46"/>
      <c r="L10417" s="46"/>
      <c r="M10417" s="46"/>
      <c r="N10417" s="46"/>
      <c r="O10417" s="46"/>
      <c r="P10417" s="46"/>
      <c r="Q10417" s="46"/>
      <c r="R10417" s="46"/>
    </row>
    <row r="10418" spans="1:18" ht="15" customHeight="1" x14ac:dyDescent="0.25">
      <c r="A10418" s="53"/>
      <c r="B10418" s="44"/>
      <c r="C10418" s="82"/>
      <c r="E10418" s="54"/>
      <c r="F10418" s="54"/>
      <c r="G10418" s="54"/>
      <c r="H10418" s="46"/>
      <c r="I10418" s="46"/>
      <c r="J10418" s="46"/>
      <c r="K10418" s="46"/>
      <c r="L10418" s="46"/>
      <c r="M10418" s="46"/>
      <c r="N10418" s="46"/>
      <c r="O10418" s="46"/>
      <c r="P10418" s="46"/>
      <c r="Q10418" s="46"/>
      <c r="R10418" s="46"/>
    </row>
    <row r="10419" spans="1:18" ht="15" customHeight="1" x14ac:dyDescent="0.25">
      <c r="A10419" s="53"/>
      <c r="B10419" s="44"/>
      <c r="C10419" s="82"/>
      <c r="E10419" s="54"/>
      <c r="F10419" s="54"/>
      <c r="G10419" s="54"/>
      <c r="H10419" s="46"/>
      <c r="I10419" s="46"/>
      <c r="J10419" s="46"/>
      <c r="K10419" s="46"/>
      <c r="L10419" s="46"/>
      <c r="M10419" s="46"/>
      <c r="N10419" s="46"/>
      <c r="O10419" s="46"/>
      <c r="P10419" s="46"/>
      <c r="Q10419" s="46"/>
      <c r="R10419" s="46"/>
    </row>
    <row r="10420" spans="1:18" ht="15" customHeight="1" x14ac:dyDescent="0.25">
      <c r="A10420" s="53"/>
      <c r="B10420" s="44"/>
      <c r="C10420" s="82"/>
      <c r="E10420" s="54"/>
      <c r="F10420" s="54"/>
      <c r="G10420" s="54"/>
      <c r="H10420" s="46"/>
      <c r="I10420" s="46"/>
      <c r="J10420" s="46"/>
      <c r="K10420" s="46"/>
      <c r="L10420" s="46"/>
      <c r="M10420" s="46"/>
      <c r="N10420" s="46"/>
      <c r="O10420" s="46"/>
      <c r="P10420" s="46"/>
      <c r="Q10420" s="46"/>
      <c r="R10420" s="46"/>
    </row>
    <row r="10421" spans="1:18" ht="15" customHeight="1" x14ac:dyDescent="0.25">
      <c r="A10421" s="53"/>
      <c r="B10421" s="44"/>
      <c r="C10421" s="82"/>
      <c r="E10421" s="54"/>
      <c r="F10421" s="54"/>
      <c r="G10421" s="54"/>
      <c r="H10421" s="46"/>
      <c r="I10421" s="46"/>
      <c r="J10421" s="46"/>
      <c r="K10421" s="46"/>
      <c r="L10421" s="46"/>
      <c r="M10421" s="46"/>
      <c r="N10421" s="46"/>
      <c r="O10421" s="46"/>
      <c r="P10421" s="46"/>
      <c r="Q10421" s="46"/>
      <c r="R10421" s="46"/>
    </row>
    <row r="10422" spans="1:18" ht="15" customHeight="1" x14ac:dyDescent="0.25">
      <c r="A10422" s="53"/>
      <c r="B10422" s="44"/>
      <c r="C10422" s="82"/>
      <c r="E10422" s="54"/>
      <c r="F10422" s="54"/>
      <c r="G10422" s="54"/>
      <c r="H10422" s="46"/>
      <c r="I10422" s="46"/>
      <c r="J10422" s="46"/>
      <c r="K10422" s="46"/>
      <c r="L10422" s="46"/>
      <c r="M10422" s="46"/>
      <c r="N10422" s="46"/>
      <c r="O10422" s="46"/>
      <c r="P10422" s="46"/>
      <c r="Q10422" s="46"/>
      <c r="R10422" s="46"/>
    </row>
    <row r="10423" spans="1:18" ht="15" customHeight="1" x14ac:dyDescent="0.25">
      <c r="A10423" s="53"/>
      <c r="B10423" s="44"/>
      <c r="C10423" s="82"/>
      <c r="E10423" s="54"/>
      <c r="F10423" s="54"/>
      <c r="G10423" s="54"/>
      <c r="H10423" s="46"/>
      <c r="I10423" s="46"/>
      <c r="J10423" s="46"/>
      <c r="K10423" s="46"/>
      <c r="L10423" s="46"/>
      <c r="M10423" s="46"/>
      <c r="N10423" s="46"/>
      <c r="O10423" s="46"/>
      <c r="P10423" s="46"/>
      <c r="Q10423" s="46"/>
      <c r="R10423" s="46"/>
    </row>
    <row r="10424" spans="1:18" ht="15" customHeight="1" x14ac:dyDescent="0.25">
      <c r="A10424" s="53"/>
      <c r="B10424" s="44"/>
      <c r="C10424" s="82"/>
      <c r="E10424" s="54"/>
      <c r="F10424" s="54"/>
      <c r="G10424" s="54"/>
      <c r="H10424" s="46"/>
      <c r="I10424" s="46"/>
      <c r="J10424" s="46"/>
      <c r="K10424" s="46"/>
      <c r="L10424" s="46"/>
      <c r="M10424" s="46"/>
      <c r="N10424" s="46"/>
      <c r="O10424" s="46"/>
      <c r="P10424" s="46"/>
      <c r="Q10424" s="46"/>
      <c r="R10424" s="46"/>
    </row>
    <row r="10425" spans="1:18" ht="15" customHeight="1" x14ac:dyDescent="0.25">
      <c r="A10425" s="53"/>
      <c r="B10425" s="44"/>
      <c r="C10425" s="82"/>
      <c r="E10425" s="54"/>
      <c r="F10425" s="54"/>
      <c r="G10425" s="54"/>
      <c r="H10425" s="46"/>
      <c r="I10425" s="46"/>
      <c r="J10425" s="46"/>
      <c r="K10425" s="46"/>
      <c r="L10425" s="46"/>
      <c r="M10425" s="46"/>
      <c r="N10425" s="46"/>
      <c r="O10425" s="46"/>
      <c r="P10425" s="46"/>
      <c r="Q10425" s="46"/>
      <c r="R10425" s="46"/>
    </row>
    <row r="10426" spans="1:18" ht="15" customHeight="1" x14ac:dyDescent="0.25">
      <c r="A10426" s="53"/>
      <c r="B10426" s="44"/>
      <c r="C10426" s="82"/>
      <c r="E10426" s="54"/>
      <c r="F10426" s="54"/>
      <c r="G10426" s="54"/>
      <c r="H10426" s="46"/>
      <c r="I10426" s="46"/>
      <c r="J10426" s="46"/>
      <c r="K10426" s="46"/>
      <c r="L10426" s="46"/>
      <c r="M10426" s="46"/>
      <c r="N10426" s="46"/>
      <c r="O10426" s="46"/>
      <c r="P10426" s="46"/>
      <c r="Q10426" s="46"/>
      <c r="R10426" s="46"/>
    </row>
    <row r="10427" spans="1:18" ht="15" customHeight="1" x14ac:dyDescent="0.25">
      <c r="A10427" s="53"/>
      <c r="B10427" s="44"/>
      <c r="C10427" s="82"/>
      <c r="E10427" s="54"/>
      <c r="F10427" s="54"/>
      <c r="G10427" s="54"/>
      <c r="H10427" s="46"/>
      <c r="I10427" s="46"/>
      <c r="J10427" s="46"/>
      <c r="K10427" s="46"/>
      <c r="L10427" s="46"/>
      <c r="M10427" s="46"/>
      <c r="N10427" s="46"/>
      <c r="O10427" s="46"/>
      <c r="P10427" s="46"/>
      <c r="Q10427" s="46"/>
      <c r="R10427" s="46"/>
    </row>
    <row r="10428" spans="1:18" ht="15" customHeight="1" x14ac:dyDescent="0.25">
      <c r="A10428" s="53"/>
      <c r="B10428" s="44"/>
      <c r="C10428" s="82"/>
      <c r="E10428" s="54"/>
      <c r="F10428" s="54"/>
      <c r="G10428" s="54"/>
      <c r="H10428" s="46"/>
      <c r="I10428" s="46"/>
      <c r="J10428" s="46"/>
      <c r="K10428" s="46"/>
      <c r="L10428" s="46"/>
      <c r="M10428" s="46"/>
      <c r="N10428" s="46"/>
      <c r="O10428" s="46"/>
      <c r="P10428" s="46"/>
      <c r="Q10428" s="46"/>
      <c r="R10428" s="46"/>
    </row>
    <row r="10429" spans="1:18" ht="15" customHeight="1" x14ac:dyDescent="0.25">
      <c r="A10429" s="53"/>
      <c r="B10429" s="44"/>
      <c r="C10429" s="82"/>
      <c r="E10429" s="54"/>
      <c r="F10429" s="54"/>
      <c r="G10429" s="54"/>
      <c r="H10429" s="46"/>
      <c r="I10429" s="46"/>
      <c r="J10429" s="46"/>
      <c r="K10429" s="46"/>
      <c r="L10429" s="46"/>
      <c r="M10429" s="46"/>
      <c r="N10429" s="46"/>
      <c r="O10429" s="46"/>
      <c r="P10429" s="46"/>
      <c r="Q10429" s="46"/>
      <c r="R10429" s="46"/>
    </row>
    <row r="10430" spans="1:18" ht="15" customHeight="1" x14ac:dyDescent="0.25">
      <c r="A10430" s="53"/>
      <c r="B10430" s="44"/>
      <c r="C10430" s="82"/>
      <c r="E10430" s="54"/>
      <c r="F10430" s="54"/>
      <c r="G10430" s="54"/>
      <c r="H10430" s="46"/>
      <c r="I10430" s="46"/>
      <c r="J10430" s="46"/>
      <c r="K10430" s="46"/>
      <c r="L10430" s="46"/>
      <c r="M10430" s="46"/>
      <c r="N10430" s="46"/>
      <c r="O10430" s="46"/>
      <c r="P10430" s="46"/>
      <c r="Q10430" s="46"/>
      <c r="R10430" s="46"/>
    </row>
    <row r="10431" spans="1:18" ht="15" customHeight="1" x14ac:dyDescent="0.25">
      <c r="A10431" s="53"/>
      <c r="B10431" s="44"/>
      <c r="C10431" s="82"/>
      <c r="E10431" s="54"/>
      <c r="F10431" s="54"/>
      <c r="G10431" s="54"/>
      <c r="H10431" s="46"/>
      <c r="I10431" s="46"/>
      <c r="J10431" s="46"/>
      <c r="K10431" s="46"/>
      <c r="L10431" s="46"/>
      <c r="M10431" s="46"/>
      <c r="N10431" s="46"/>
      <c r="O10431" s="46"/>
      <c r="P10431" s="46"/>
      <c r="Q10431" s="46"/>
      <c r="R10431" s="46"/>
    </row>
    <row r="10432" spans="1:18" ht="15" customHeight="1" x14ac:dyDescent="0.25">
      <c r="A10432" s="53"/>
      <c r="B10432" s="44"/>
      <c r="C10432" s="82"/>
      <c r="E10432" s="54"/>
      <c r="F10432" s="54"/>
      <c r="G10432" s="54"/>
      <c r="H10432" s="46"/>
      <c r="I10432" s="46"/>
      <c r="J10432" s="46"/>
      <c r="K10432" s="46"/>
      <c r="L10432" s="46"/>
      <c r="M10432" s="46"/>
      <c r="N10432" s="46"/>
      <c r="O10432" s="46"/>
      <c r="P10432" s="46"/>
      <c r="Q10432" s="46"/>
      <c r="R10432" s="46"/>
    </row>
    <row r="10433" spans="1:18" ht="15" customHeight="1" x14ac:dyDescent="0.25">
      <c r="A10433" s="53"/>
      <c r="B10433" s="44"/>
      <c r="C10433" s="82"/>
      <c r="E10433" s="54"/>
      <c r="F10433" s="54"/>
      <c r="G10433" s="54"/>
      <c r="H10433" s="46"/>
      <c r="I10433" s="46"/>
      <c r="J10433" s="46"/>
      <c r="K10433" s="46"/>
      <c r="L10433" s="46"/>
      <c r="M10433" s="46"/>
      <c r="N10433" s="46"/>
      <c r="O10433" s="46"/>
      <c r="P10433" s="46"/>
      <c r="Q10433" s="46"/>
      <c r="R10433" s="46"/>
    </row>
    <row r="10434" spans="1:18" ht="15" customHeight="1" x14ac:dyDescent="0.25">
      <c r="A10434" s="53"/>
      <c r="B10434" s="44"/>
      <c r="C10434" s="82"/>
      <c r="E10434" s="54"/>
      <c r="F10434" s="54"/>
      <c r="G10434" s="54"/>
      <c r="H10434" s="46"/>
      <c r="I10434" s="46"/>
      <c r="J10434" s="46"/>
      <c r="K10434" s="46"/>
      <c r="L10434" s="46"/>
      <c r="M10434" s="46"/>
      <c r="N10434" s="46"/>
      <c r="O10434" s="46"/>
      <c r="P10434" s="46"/>
      <c r="Q10434" s="46"/>
      <c r="R10434" s="46"/>
    </row>
    <row r="10435" spans="1:18" ht="15" customHeight="1" x14ac:dyDescent="0.25">
      <c r="A10435" s="53"/>
      <c r="B10435" s="44"/>
      <c r="C10435" s="82"/>
      <c r="E10435" s="54"/>
      <c r="F10435" s="54"/>
      <c r="G10435" s="54"/>
      <c r="H10435" s="46"/>
      <c r="I10435" s="46"/>
      <c r="J10435" s="46"/>
      <c r="K10435" s="46"/>
      <c r="L10435" s="46"/>
      <c r="M10435" s="46"/>
      <c r="N10435" s="46"/>
      <c r="O10435" s="46"/>
      <c r="P10435" s="46"/>
      <c r="Q10435" s="46"/>
      <c r="R10435" s="46"/>
    </row>
    <row r="10436" spans="1:18" ht="15" customHeight="1" x14ac:dyDescent="0.25">
      <c r="A10436" s="53"/>
      <c r="B10436" s="44"/>
      <c r="C10436" s="82"/>
      <c r="E10436" s="54"/>
      <c r="F10436" s="54"/>
      <c r="G10436" s="54"/>
      <c r="H10436" s="46"/>
      <c r="I10436" s="46"/>
      <c r="J10436" s="46"/>
      <c r="K10436" s="46"/>
      <c r="L10436" s="46"/>
      <c r="M10436" s="46"/>
      <c r="N10436" s="46"/>
      <c r="O10436" s="46"/>
      <c r="P10436" s="46"/>
      <c r="Q10436" s="46"/>
      <c r="R10436" s="46"/>
    </row>
    <row r="10437" spans="1:18" ht="15" customHeight="1" x14ac:dyDescent="0.25">
      <c r="A10437" s="53"/>
      <c r="B10437" s="44"/>
      <c r="C10437" s="82"/>
      <c r="E10437" s="54"/>
      <c r="F10437" s="54"/>
      <c r="G10437" s="54"/>
      <c r="H10437" s="46"/>
      <c r="I10437" s="46"/>
      <c r="J10437" s="46"/>
      <c r="K10437" s="46"/>
      <c r="L10437" s="46"/>
      <c r="M10437" s="46"/>
      <c r="N10437" s="46"/>
      <c r="O10437" s="46"/>
      <c r="P10437" s="46"/>
      <c r="Q10437" s="46"/>
      <c r="R10437" s="46"/>
    </row>
    <row r="10438" spans="1:18" ht="15" customHeight="1" x14ac:dyDescent="0.25">
      <c r="A10438" s="53"/>
      <c r="B10438" s="44"/>
      <c r="C10438" s="82"/>
      <c r="E10438" s="54"/>
      <c r="F10438" s="54"/>
      <c r="G10438" s="54"/>
      <c r="H10438" s="46"/>
      <c r="I10438" s="46"/>
      <c r="J10438" s="46"/>
      <c r="K10438" s="46"/>
      <c r="L10438" s="46"/>
      <c r="M10438" s="46"/>
      <c r="N10438" s="46"/>
      <c r="O10438" s="46"/>
      <c r="P10438" s="46"/>
      <c r="Q10438" s="46"/>
      <c r="R10438" s="46"/>
    </row>
    <row r="10439" spans="1:18" ht="15" customHeight="1" x14ac:dyDescent="0.25">
      <c r="A10439" s="53"/>
      <c r="B10439" s="44"/>
      <c r="C10439" s="82"/>
      <c r="E10439" s="54"/>
      <c r="F10439" s="54"/>
      <c r="G10439" s="54"/>
      <c r="H10439" s="46"/>
      <c r="I10439" s="46"/>
      <c r="J10439" s="46"/>
      <c r="K10439" s="46"/>
      <c r="L10439" s="46"/>
      <c r="M10439" s="46"/>
      <c r="N10439" s="46"/>
      <c r="O10439" s="46"/>
      <c r="P10439" s="46"/>
      <c r="Q10439" s="46"/>
      <c r="R10439" s="46"/>
    </row>
    <row r="10440" spans="1:18" ht="15" customHeight="1" x14ac:dyDescent="0.25">
      <c r="A10440" s="53"/>
      <c r="B10440" s="44"/>
      <c r="C10440" s="82"/>
      <c r="E10440" s="54"/>
      <c r="F10440" s="54"/>
      <c r="G10440" s="54"/>
      <c r="H10440" s="46"/>
      <c r="I10440" s="46"/>
      <c r="J10440" s="46"/>
      <c r="K10440" s="46"/>
      <c r="L10440" s="46"/>
      <c r="M10440" s="46"/>
      <c r="N10440" s="46"/>
      <c r="O10440" s="46"/>
      <c r="P10440" s="46"/>
      <c r="Q10440" s="46"/>
      <c r="R10440" s="46"/>
    </row>
    <row r="10441" spans="1:18" ht="15" customHeight="1" x14ac:dyDescent="0.25">
      <c r="A10441" s="53"/>
      <c r="B10441" s="44"/>
      <c r="C10441" s="82"/>
      <c r="E10441" s="54"/>
      <c r="F10441" s="54"/>
      <c r="G10441" s="54"/>
      <c r="H10441" s="46"/>
      <c r="I10441" s="46"/>
      <c r="J10441" s="46"/>
      <c r="K10441" s="46"/>
      <c r="L10441" s="46"/>
      <c r="M10441" s="46"/>
      <c r="N10441" s="46"/>
      <c r="O10441" s="46"/>
      <c r="P10441" s="46"/>
      <c r="Q10441" s="46"/>
      <c r="R10441" s="46"/>
    </row>
    <row r="10442" spans="1:18" ht="15" customHeight="1" x14ac:dyDescent="0.25">
      <c r="A10442" s="53"/>
      <c r="B10442" s="44"/>
      <c r="C10442" s="82"/>
      <c r="E10442" s="54"/>
      <c r="F10442" s="54"/>
      <c r="G10442" s="54"/>
      <c r="H10442" s="46"/>
      <c r="I10442" s="46"/>
      <c r="J10442" s="46"/>
      <c r="K10442" s="46"/>
      <c r="L10442" s="46"/>
      <c r="M10442" s="46"/>
      <c r="N10442" s="46"/>
      <c r="O10442" s="46"/>
      <c r="P10442" s="46"/>
      <c r="Q10442" s="46"/>
      <c r="R10442" s="46"/>
    </row>
    <row r="10443" spans="1:18" ht="15" customHeight="1" x14ac:dyDescent="0.25">
      <c r="A10443" s="53"/>
      <c r="B10443" s="44"/>
      <c r="C10443" s="82"/>
      <c r="E10443" s="54"/>
      <c r="F10443" s="54"/>
      <c r="G10443" s="54"/>
      <c r="H10443" s="46"/>
      <c r="I10443" s="46"/>
      <c r="J10443" s="46"/>
      <c r="K10443" s="46"/>
      <c r="L10443" s="46"/>
      <c r="M10443" s="46"/>
      <c r="N10443" s="46"/>
      <c r="O10443" s="46"/>
      <c r="P10443" s="46"/>
      <c r="Q10443" s="46"/>
      <c r="R10443" s="46"/>
    </row>
    <row r="10444" spans="1:18" ht="15" customHeight="1" x14ac:dyDescent="0.25">
      <c r="A10444" s="53"/>
      <c r="B10444" s="44"/>
      <c r="C10444" s="82"/>
      <c r="E10444" s="54"/>
      <c r="F10444" s="54"/>
      <c r="G10444" s="54"/>
      <c r="H10444" s="46"/>
      <c r="I10444" s="46"/>
      <c r="J10444" s="46"/>
      <c r="K10444" s="46"/>
      <c r="L10444" s="46"/>
      <c r="M10444" s="46"/>
      <c r="N10444" s="46"/>
      <c r="O10444" s="46"/>
      <c r="P10444" s="46"/>
      <c r="Q10444" s="46"/>
      <c r="R10444" s="46"/>
    </row>
    <row r="10445" spans="1:18" ht="15" customHeight="1" x14ac:dyDescent="0.25">
      <c r="A10445" s="53"/>
      <c r="B10445" s="44"/>
      <c r="C10445" s="82"/>
      <c r="E10445" s="54"/>
      <c r="F10445" s="54"/>
      <c r="G10445" s="54"/>
      <c r="H10445" s="46"/>
      <c r="I10445" s="46"/>
      <c r="J10445" s="46"/>
      <c r="K10445" s="46"/>
      <c r="L10445" s="46"/>
      <c r="M10445" s="46"/>
      <c r="N10445" s="46"/>
      <c r="O10445" s="46"/>
      <c r="P10445" s="46"/>
      <c r="Q10445" s="46"/>
      <c r="R10445" s="46"/>
    </row>
    <row r="10446" spans="1:18" ht="15" customHeight="1" x14ac:dyDescent="0.25">
      <c r="A10446" s="53"/>
      <c r="B10446" s="44"/>
      <c r="C10446" s="82"/>
      <c r="E10446" s="54"/>
      <c r="F10446" s="54"/>
      <c r="G10446" s="54"/>
      <c r="H10446" s="46"/>
      <c r="I10446" s="46"/>
      <c r="J10446" s="46"/>
      <c r="K10446" s="46"/>
      <c r="L10446" s="46"/>
      <c r="M10446" s="46"/>
      <c r="N10446" s="46"/>
      <c r="O10446" s="46"/>
      <c r="P10446" s="46"/>
      <c r="Q10446" s="46"/>
      <c r="R10446" s="46"/>
    </row>
    <row r="10447" spans="1:18" ht="15" customHeight="1" x14ac:dyDescent="0.25">
      <c r="A10447" s="53"/>
      <c r="B10447" s="44"/>
      <c r="C10447" s="82"/>
      <c r="E10447" s="54"/>
      <c r="F10447" s="54"/>
      <c r="G10447" s="54"/>
      <c r="H10447" s="46"/>
      <c r="I10447" s="46"/>
      <c r="J10447" s="46"/>
      <c r="K10447" s="46"/>
      <c r="L10447" s="46"/>
      <c r="M10447" s="46"/>
      <c r="N10447" s="46"/>
      <c r="O10447" s="46"/>
      <c r="P10447" s="46"/>
      <c r="Q10447" s="46"/>
      <c r="R10447" s="46"/>
    </row>
    <row r="10448" spans="1:18" ht="15" customHeight="1" x14ac:dyDescent="0.25">
      <c r="A10448" s="53"/>
      <c r="B10448" s="44"/>
      <c r="C10448" s="82"/>
      <c r="E10448" s="54"/>
      <c r="F10448" s="54"/>
      <c r="G10448" s="54"/>
      <c r="H10448" s="46"/>
      <c r="I10448" s="46"/>
      <c r="J10448" s="46"/>
      <c r="K10448" s="46"/>
      <c r="L10448" s="46"/>
      <c r="M10448" s="46"/>
      <c r="N10448" s="46"/>
      <c r="O10448" s="46"/>
      <c r="P10448" s="46"/>
      <c r="Q10448" s="46"/>
      <c r="R10448" s="46"/>
    </row>
    <row r="10449" spans="1:18" ht="15" customHeight="1" x14ac:dyDescent="0.25">
      <c r="A10449" s="53"/>
      <c r="B10449" s="44"/>
      <c r="C10449" s="82"/>
      <c r="E10449" s="54"/>
      <c r="F10449" s="54"/>
      <c r="G10449" s="54"/>
      <c r="H10449" s="46"/>
      <c r="I10449" s="46"/>
      <c r="J10449" s="46"/>
      <c r="K10449" s="46"/>
      <c r="L10449" s="46"/>
      <c r="M10449" s="46"/>
      <c r="N10449" s="46"/>
      <c r="O10449" s="46"/>
      <c r="P10449" s="46"/>
      <c r="Q10449" s="46"/>
      <c r="R10449" s="46"/>
    </row>
    <row r="10450" spans="1:18" ht="15" customHeight="1" x14ac:dyDescent="0.25">
      <c r="A10450" s="53"/>
      <c r="B10450" s="44"/>
      <c r="C10450" s="82"/>
      <c r="E10450" s="54"/>
      <c r="F10450" s="54"/>
      <c r="G10450" s="54"/>
      <c r="H10450" s="46"/>
      <c r="I10450" s="46"/>
      <c r="J10450" s="46"/>
      <c r="K10450" s="46"/>
      <c r="L10450" s="46"/>
      <c r="M10450" s="46"/>
      <c r="N10450" s="46"/>
      <c r="O10450" s="46"/>
      <c r="P10450" s="46"/>
      <c r="Q10450" s="46"/>
      <c r="R10450" s="46"/>
    </row>
    <row r="10451" spans="1:18" ht="15" customHeight="1" x14ac:dyDescent="0.25">
      <c r="A10451" s="53"/>
      <c r="B10451" s="44"/>
      <c r="C10451" s="82"/>
      <c r="E10451" s="54"/>
      <c r="F10451" s="54"/>
      <c r="G10451" s="54"/>
      <c r="H10451" s="46"/>
      <c r="I10451" s="46"/>
      <c r="J10451" s="46"/>
      <c r="K10451" s="46"/>
      <c r="L10451" s="46"/>
      <c r="M10451" s="46"/>
      <c r="N10451" s="46"/>
      <c r="O10451" s="46"/>
      <c r="P10451" s="46"/>
      <c r="Q10451" s="46"/>
      <c r="R10451" s="46"/>
    </row>
    <row r="10452" spans="1:18" ht="15" customHeight="1" x14ac:dyDescent="0.25">
      <c r="A10452" s="53"/>
      <c r="B10452" s="44"/>
      <c r="C10452" s="82"/>
      <c r="E10452" s="54"/>
      <c r="F10452" s="54"/>
      <c r="G10452" s="54"/>
      <c r="H10452" s="46"/>
      <c r="I10452" s="46"/>
      <c r="J10452" s="46"/>
      <c r="K10452" s="46"/>
      <c r="L10452" s="46"/>
      <c r="M10452" s="46"/>
      <c r="N10452" s="46"/>
      <c r="O10452" s="46"/>
      <c r="P10452" s="46"/>
      <c r="Q10452" s="46"/>
      <c r="R10452" s="46"/>
    </row>
    <row r="10453" spans="1:18" ht="15" customHeight="1" x14ac:dyDescent="0.25">
      <c r="A10453" s="53"/>
      <c r="B10453" s="44"/>
      <c r="C10453" s="82"/>
      <c r="E10453" s="54"/>
      <c r="F10453" s="54"/>
      <c r="G10453" s="54"/>
      <c r="H10453" s="46"/>
      <c r="I10453" s="46"/>
      <c r="J10453" s="46"/>
      <c r="K10453" s="46"/>
      <c r="L10453" s="46"/>
      <c r="M10453" s="46"/>
      <c r="N10453" s="46"/>
      <c r="O10453" s="46"/>
      <c r="P10453" s="46"/>
      <c r="Q10453" s="46"/>
      <c r="R10453" s="46"/>
    </row>
    <row r="10454" spans="1:18" ht="15" customHeight="1" x14ac:dyDescent="0.25">
      <c r="A10454" s="53"/>
      <c r="B10454" s="44"/>
      <c r="C10454" s="82"/>
      <c r="E10454" s="54"/>
      <c r="F10454" s="54"/>
      <c r="G10454" s="54"/>
      <c r="H10454" s="46"/>
      <c r="I10454" s="46"/>
      <c r="J10454" s="46"/>
      <c r="K10454" s="46"/>
      <c r="L10454" s="46"/>
      <c r="M10454" s="46"/>
      <c r="N10454" s="46"/>
      <c r="O10454" s="46"/>
      <c r="P10454" s="46"/>
      <c r="Q10454" s="46"/>
      <c r="R10454" s="46"/>
    </row>
    <row r="10455" spans="1:18" ht="15" customHeight="1" x14ac:dyDescent="0.25">
      <c r="A10455" s="53"/>
      <c r="B10455" s="44"/>
      <c r="C10455" s="82"/>
      <c r="E10455" s="54"/>
      <c r="F10455" s="54"/>
      <c r="G10455" s="54"/>
      <c r="H10455" s="46"/>
      <c r="I10455" s="46"/>
      <c r="J10455" s="46"/>
      <c r="K10455" s="46"/>
      <c r="L10455" s="46"/>
      <c r="M10455" s="46"/>
      <c r="N10455" s="46"/>
      <c r="O10455" s="46"/>
      <c r="P10455" s="46"/>
      <c r="Q10455" s="46"/>
      <c r="R10455" s="46"/>
    </row>
    <row r="10456" spans="1:18" ht="15" customHeight="1" x14ac:dyDescent="0.25">
      <c r="A10456" s="53"/>
      <c r="B10456" s="44"/>
      <c r="C10456" s="82"/>
      <c r="E10456" s="54"/>
      <c r="F10456" s="54"/>
      <c r="G10456" s="54"/>
      <c r="H10456" s="46"/>
      <c r="I10456" s="46"/>
      <c r="J10456" s="46"/>
      <c r="K10456" s="46"/>
      <c r="L10456" s="46"/>
      <c r="M10456" s="46"/>
      <c r="N10456" s="46"/>
      <c r="O10456" s="46"/>
      <c r="P10456" s="46"/>
      <c r="Q10456" s="46"/>
      <c r="R10456" s="46"/>
    </row>
    <row r="10457" spans="1:18" ht="15" customHeight="1" x14ac:dyDescent="0.25">
      <c r="A10457" s="53"/>
      <c r="B10457" s="44"/>
      <c r="C10457" s="82"/>
      <c r="E10457" s="54"/>
      <c r="F10457" s="54"/>
      <c r="G10457" s="54"/>
      <c r="H10457" s="46"/>
      <c r="I10457" s="46"/>
      <c r="J10457" s="46"/>
      <c r="K10457" s="46"/>
      <c r="L10457" s="46"/>
      <c r="M10457" s="46"/>
      <c r="N10457" s="46"/>
      <c r="O10457" s="46"/>
      <c r="P10457" s="46"/>
      <c r="Q10457" s="46"/>
      <c r="R10457" s="46"/>
    </row>
    <row r="10458" spans="1:18" ht="15" customHeight="1" x14ac:dyDescent="0.25">
      <c r="A10458" s="53"/>
      <c r="B10458" s="44"/>
      <c r="C10458" s="82"/>
      <c r="E10458" s="54"/>
      <c r="F10458" s="54"/>
      <c r="G10458" s="54"/>
      <c r="H10458" s="46"/>
      <c r="I10458" s="46"/>
      <c r="J10458" s="46"/>
      <c r="K10458" s="46"/>
      <c r="L10458" s="46"/>
      <c r="M10458" s="46"/>
      <c r="N10458" s="46"/>
      <c r="O10458" s="46"/>
      <c r="P10458" s="46"/>
      <c r="Q10458" s="46"/>
      <c r="R10458" s="46"/>
    </row>
    <row r="10459" spans="1:18" ht="15" customHeight="1" x14ac:dyDescent="0.25">
      <c r="A10459" s="53"/>
      <c r="B10459" s="44"/>
      <c r="C10459" s="82"/>
      <c r="E10459" s="54"/>
      <c r="F10459" s="54"/>
      <c r="G10459" s="54"/>
      <c r="H10459" s="46"/>
      <c r="I10459" s="46"/>
      <c r="J10459" s="46"/>
      <c r="K10459" s="46"/>
      <c r="L10459" s="46"/>
      <c r="M10459" s="46"/>
      <c r="N10459" s="46"/>
      <c r="O10459" s="46"/>
      <c r="P10459" s="46"/>
      <c r="Q10459" s="46"/>
      <c r="R10459" s="46"/>
    </row>
    <row r="10460" spans="1:18" ht="15" customHeight="1" x14ac:dyDescent="0.25">
      <c r="A10460" s="53"/>
      <c r="B10460" s="44"/>
      <c r="C10460" s="82"/>
      <c r="E10460" s="54"/>
      <c r="F10460" s="54"/>
      <c r="G10460" s="54"/>
      <c r="H10460" s="46"/>
      <c r="I10460" s="46"/>
      <c r="J10460" s="46"/>
      <c r="K10460" s="46"/>
      <c r="L10460" s="46"/>
      <c r="M10460" s="46"/>
      <c r="N10460" s="46"/>
      <c r="O10460" s="46"/>
      <c r="P10460" s="46"/>
      <c r="Q10460" s="46"/>
      <c r="R10460" s="46"/>
    </row>
    <row r="10461" spans="1:18" ht="15" customHeight="1" x14ac:dyDescent="0.25">
      <c r="A10461" s="53"/>
      <c r="B10461" s="44"/>
      <c r="C10461" s="82"/>
      <c r="E10461" s="54"/>
      <c r="F10461" s="54"/>
      <c r="G10461" s="54"/>
      <c r="H10461" s="46"/>
      <c r="I10461" s="46"/>
      <c r="J10461" s="46"/>
      <c r="K10461" s="46"/>
      <c r="L10461" s="46"/>
      <c r="M10461" s="46"/>
      <c r="N10461" s="46"/>
      <c r="O10461" s="46"/>
      <c r="P10461" s="46"/>
      <c r="Q10461" s="46"/>
      <c r="R10461" s="46"/>
    </row>
    <row r="10462" spans="1:18" ht="15" customHeight="1" x14ac:dyDescent="0.25">
      <c r="A10462" s="53"/>
      <c r="B10462" s="44"/>
      <c r="C10462" s="82"/>
      <c r="E10462" s="54"/>
      <c r="F10462" s="54"/>
      <c r="G10462" s="54"/>
      <c r="H10462" s="46"/>
      <c r="I10462" s="46"/>
      <c r="J10462" s="46"/>
      <c r="K10462" s="46"/>
      <c r="L10462" s="46"/>
      <c r="M10462" s="46"/>
      <c r="N10462" s="46"/>
      <c r="O10462" s="46"/>
      <c r="P10462" s="46"/>
      <c r="Q10462" s="46"/>
      <c r="R10462" s="46"/>
    </row>
    <row r="10463" spans="1:18" ht="15" customHeight="1" x14ac:dyDescent="0.25">
      <c r="A10463" s="53"/>
      <c r="B10463" s="44"/>
      <c r="C10463" s="82"/>
      <c r="E10463" s="54"/>
      <c r="F10463" s="54"/>
      <c r="G10463" s="54"/>
      <c r="H10463" s="46"/>
      <c r="I10463" s="46"/>
      <c r="J10463" s="46"/>
      <c r="K10463" s="46"/>
      <c r="L10463" s="46"/>
      <c r="M10463" s="46"/>
      <c r="N10463" s="46"/>
      <c r="O10463" s="46"/>
      <c r="P10463" s="46"/>
      <c r="Q10463" s="46"/>
      <c r="R10463" s="46"/>
    </row>
    <row r="10464" spans="1:18" ht="15" customHeight="1" x14ac:dyDescent="0.25">
      <c r="A10464" s="53"/>
      <c r="B10464" s="44"/>
      <c r="C10464" s="82"/>
      <c r="E10464" s="54"/>
      <c r="F10464" s="54"/>
      <c r="G10464" s="54"/>
      <c r="H10464" s="46"/>
      <c r="I10464" s="46"/>
      <c r="J10464" s="46"/>
      <c r="K10464" s="46"/>
      <c r="L10464" s="46"/>
      <c r="M10464" s="46"/>
      <c r="N10464" s="46"/>
      <c r="O10464" s="46"/>
      <c r="P10464" s="46"/>
      <c r="Q10464" s="46"/>
      <c r="R10464" s="46"/>
    </row>
    <row r="10465" spans="1:18" ht="15" customHeight="1" x14ac:dyDescent="0.25">
      <c r="A10465" s="53"/>
      <c r="B10465" s="44"/>
      <c r="C10465" s="82"/>
      <c r="E10465" s="54"/>
      <c r="F10465" s="54"/>
      <c r="G10465" s="54"/>
      <c r="H10465" s="46"/>
      <c r="I10465" s="46"/>
      <c r="J10465" s="46"/>
      <c r="K10465" s="46"/>
      <c r="L10465" s="46"/>
      <c r="M10465" s="46"/>
      <c r="N10465" s="46"/>
      <c r="O10465" s="46"/>
      <c r="P10465" s="46"/>
      <c r="Q10465" s="46"/>
      <c r="R10465" s="46"/>
    </row>
    <row r="10466" spans="1:18" ht="15" customHeight="1" x14ac:dyDescent="0.25">
      <c r="A10466" s="53"/>
      <c r="B10466" s="44"/>
      <c r="C10466" s="82"/>
      <c r="E10466" s="54"/>
      <c r="F10466" s="54"/>
      <c r="G10466" s="54"/>
      <c r="H10466" s="46"/>
      <c r="I10466" s="46"/>
      <c r="J10466" s="46"/>
      <c r="K10466" s="46"/>
      <c r="L10466" s="46"/>
      <c r="M10466" s="46"/>
      <c r="N10466" s="46"/>
      <c r="O10466" s="46"/>
      <c r="P10466" s="46"/>
      <c r="Q10466" s="46"/>
      <c r="R10466" s="46"/>
    </row>
    <row r="10467" spans="1:18" ht="15" customHeight="1" x14ac:dyDescent="0.25">
      <c r="A10467" s="53"/>
      <c r="B10467" s="44"/>
      <c r="C10467" s="82"/>
      <c r="E10467" s="54"/>
      <c r="F10467" s="54"/>
      <c r="G10467" s="54"/>
      <c r="H10467" s="46"/>
      <c r="I10467" s="46"/>
      <c r="J10467" s="46"/>
      <c r="K10467" s="46"/>
      <c r="L10467" s="46"/>
      <c r="M10467" s="46"/>
      <c r="N10467" s="46"/>
      <c r="O10467" s="46"/>
      <c r="P10467" s="46"/>
      <c r="Q10467" s="46"/>
      <c r="R10467" s="46"/>
    </row>
    <row r="10468" spans="1:18" ht="15" customHeight="1" x14ac:dyDescent="0.25">
      <c r="A10468" s="53"/>
      <c r="B10468" s="44"/>
      <c r="C10468" s="82"/>
      <c r="E10468" s="54"/>
      <c r="F10468" s="54"/>
      <c r="G10468" s="54"/>
      <c r="H10468" s="46"/>
      <c r="I10468" s="46"/>
      <c r="J10468" s="46"/>
      <c r="K10468" s="46"/>
      <c r="L10468" s="46"/>
      <c r="M10468" s="46"/>
      <c r="N10468" s="46"/>
      <c r="O10468" s="46"/>
      <c r="P10468" s="46"/>
      <c r="Q10468" s="46"/>
      <c r="R10468" s="46"/>
    </row>
    <row r="10469" spans="1:18" ht="15" customHeight="1" x14ac:dyDescent="0.25">
      <c r="A10469" s="53"/>
      <c r="B10469" s="44"/>
      <c r="C10469" s="82"/>
      <c r="E10469" s="54"/>
      <c r="F10469" s="54"/>
      <c r="G10469" s="54"/>
      <c r="H10469" s="46"/>
      <c r="I10469" s="46"/>
      <c r="J10469" s="46"/>
      <c r="K10469" s="46"/>
      <c r="L10469" s="46"/>
      <c r="M10469" s="46"/>
      <c r="N10469" s="46"/>
      <c r="O10469" s="46"/>
      <c r="P10469" s="46"/>
      <c r="Q10469" s="46"/>
      <c r="R10469" s="46"/>
    </row>
    <row r="10470" spans="1:18" ht="15" customHeight="1" x14ac:dyDescent="0.25">
      <c r="A10470" s="53"/>
      <c r="B10470" s="44"/>
      <c r="C10470" s="82"/>
      <c r="E10470" s="54"/>
      <c r="F10470" s="54"/>
      <c r="G10470" s="54"/>
      <c r="H10470" s="46"/>
      <c r="I10470" s="46"/>
      <c r="J10470" s="46"/>
      <c r="K10470" s="46"/>
      <c r="L10470" s="46"/>
      <c r="M10470" s="46"/>
      <c r="N10470" s="46"/>
      <c r="O10470" s="46"/>
      <c r="P10470" s="46"/>
      <c r="Q10470" s="46"/>
      <c r="R10470" s="46"/>
    </row>
    <row r="10471" spans="1:18" ht="15" customHeight="1" x14ac:dyDescent="0.25">
      <c r="A10471" s="53"/>
      <c r="B10471" s="44"/>
      <c r="C10471" s="82"/>
      <c r="E10471" s="54"/>
      <c r="F10471" s="54"/>
      <c r="G10471" s="54"/>
      <c r="H10471" s="46"/>
      <c r="I10471" s="46"/>
      <c r="J10471" s="46"/>
      <c r="K10471" s="46"/>
      <c r="L10471" s="46"/>
      <c r="M10471" s="46"/>
      <c r="N10471" s="46"/>
      <c r="O10471" s="46"/>
      <c r="P10471" s="46"/>
      <c r="Q10471" s="46"/>
      <c r="R10471" s="46"/>
    </row>
    <row r="10472" spans="1:18" ht="15" customHeight="1" x14ac:dyDescent="0.25">
      <c r="A10472" s="53"/>
      <c r="B10472" s="44"/>
      <c r="C10472" s="82"/>
      <c r="E10472" s="54"/>
      <c r="F10472" s="54"/>
      <c r="G10472" s="54"/>
      <c r="H10472" s="46"/>
      <c r="I10472" s="46"/>
      <c r="J10472" s="46"/>
      <c r="K10472" s="46"/>
      <c r="L10472" s="46"/>
      <c r="M10472" s="46"/>
      <c r="N10472" s="46"/>
      <c r="O10472" s="46"/>
      <c r="P10472" s="46"/>
      <c r="Q10472" s="46"/>
      <c r="R10472" s="46"/>
    </row>
    <row r="10473" spans="1:18" ht="15" customHeight="1" x14ac:dyDescent="0.25">
      <c r="A10473" s="53"/>
      <c r="B10473" s="44"/>
      <c r="C10473" s="82"/>
      <c r="E10473" s="54"/>
      <c r="F10473" s="54"/>
      <c r="G10473" s="54"/>
      <c r="H10473" s="46"/>
      <c r="I10473" s="46"/>
      <c r="J10473" s="46"/>
      <c r="K10473" s="46"/>
      <c r="L10473" s="46"/>
      <c r="M10473" s="46"/>
      <c r="N10473" s="46"/>
      <c r="O10473" s="46"/>
      <c r="P10473" s="46"/>
      <c r="Q10473" s="46"/>
      <c r="R10473" s="46"/>
    </row>
    <row r="10474" spans="1:18" ht="15" customHeight="1" x14ac:dyDescent="0.25">
      <c r="A10474" s="53"/>
      <c r="B10474" s="44"/>
      <c r="C10474" s="82"/>
      <c r="E10474" s="54"/>
      <c r="F10474" s="54"/>
      <c r="G10474" s="54"/>
      <c r="H10474" s="46"/>
      <c r="I10474" s="46"/>
      <c r="J10474" s="46"/>
      <c r="K10474" s="46"/>
      <c r="L10474" s="46"/>
      <c r="M10474" s="46"/>
      <c r="N10474" s="46"/>
      <c r="O10474" s="46"/>
      <c r="P10474" s="46"/>
      <c r="Q10474" s="46"/>
      <c r="R10474" s="46"/>
    </row>
    <row r="10475" spans="1:18" ht="15" customHeight="1" x14ac:dyDescent="0.25">
      <c r="A10475" s="53"/>
      <c r="B10475" s="44"/>
      <c r="C10475" s="82"/>
      <c r="E10475" s="54"/>
      <c r="F10475" s="54"/>
      <c r="G10475" s="54"/>
      <c r="H10475" s="46"/>
      <c r="I10475" s="46"/>
      <c r="J10475" s="46"/>
      <c r="K10475" s="46"/>
      <c r="L10475" s="46"/>
      <c r="M10475" s="46"/>
      <c r="N10475" s="46"/>
      <c r="O10475" s="46"/>
      <c r="P10475" s="46"/>
      <c r="Q10475" s="46"/>
      <c r="R10475" s="46"/>
    </row>
    <row r="10476" spans="1:18" ht="15" customHeight="1" x14ac:dyDescent="0.25">
      <c r="A10476" s="53"/>
      <c r="B10476" s="44"/>
      <c r="C10476" s="82"/>
      <c r="E10476" s="54"/>
      <c r="F10476" s="54"/>
      <c r="G10476" s="54"/>
      <c r="H10476" s="46"/>
      <c r="I10476" s="46"/>
      <c r="J10476" s="46"/>
      <c r="K10476" s="46"/>
      <c r="L10476" s="46"/>
      <c r="M10476" s="46"/>
      <c r="N10476" s="46"/>
      <c r="O10476" s="46"/>
      <c r="P10476" s="46"/>
      <c r="Q10476" s="46"/>
      <c r="R10476" s="46"/>
    </row>
    <row r="10477" spans="1:18" ht="15" customHeight="1" x14ac:dyDescent="0.25">
      <c r="A10477" s="53"/>
      <c r="B10477" s="44"/>
      <c r="C10477" s="82"/>
      <c r="E10477" s="54"/>
      <c r="F10477" s="54"/>
      <c r="G10477" s="54"/>
      <c r="H10477" s="46"/>
      <c r="I10477" s="46"/>
      <c r="J10477" s="46"/>
      <c r="K10477" s="46"/>
      <c r="L10477" s="46"/>
      <c r="M10477" s="46"/>
      <c r="N10477" s="46"/>
      <c r="O10477" s="46"/>
      <c r="P10477" s="46"/>
      <c r="Q10477" s="46"/>
      <c r="R10477" s="46"/>
    </row>
    <row r="10478" spans="1:18" ht="15" customHeight="1" x14ac:dyDescent="0.25">
      <c r="A10478" s="53"/>
      <c r="B10478" s="44"/>
      <c r="C10478" s="82"/>
      <c r="E10478" s="54"/>
      <c r="F10478" s="54"/>
      <c r="G10478" s="54"/>
      <c r="H10478" s="46"/>
      <c r="I10478" s="46"/>
      <c r="J10478" s="46"/>
      <c r="K10478" s="46"/>
      <c r="L10478" s="46"/>
      <c r="M10478" s="46"/>
      <c r="N10478" s="46"/>
      <c r="O10478" s="46"/>
      <c r="P10478" s="46"/>
      <c r="Q10478" s="46"/>
      <c r="R10478" s="46"/>
    </row>
    <row r="10479" spans="1:18" ht="15" customHeight="1" x14ac:dyDescent="0.25">
      <c r="A10479" s="53"/>
      <c r="B10479" s="44"/>
      <c r="C10479" s="82"/>
      <c r="E10479" s="54"/>
      <c r="F10479" s="54"/>
      <c r="G10479" s="54"/>
      <c r="H10479" s="46"/>
      <c r="I10479" s="46"/>
      <c r="J10479" s="46"/>
      <c r="K10479" s="46"/>
      <c r="L10479" s="46"/>
      <c r="M10479" s="46"/>
      <c r="N10479" s="46"/>
      <c r="O10479" s="46"/>
      <c r="P10479" s="46"/>
      <c r="Q10479" s="46"/>
      <c r="R10479" s="46"/>
    </row>
    <row r="10480" spans="1:18" ht="15" customHeight="1" x14ac:dyDescent="0.25">
      <c r="A10480" s="53"/>
      <c r="B10480" s="44"/>
      <c r="C10480" s="82"/>
      <c r="E10480" s="54"/>
      <c r="F10480" s="54"/>
      <c r="G10480" s="54"/>
      <c r="H10480" s="46"/>
      <c r="I10480" s="46"/>
      <c r="J10480" s="46"/>
      <c r="K10480" s="46"/>
      <c r="L10480" s="46"/>
      <c r="M10480" s="46"/>
      <c r="N10480" s="46"/>
      <c r="O10480" s="46"/>
      <c r="P10480" s="46"/>
      <c r="Q10480" s="46"/>
      <c r="R10480" s="46"/>
    </row>
    <row r="10481" spans="1:18" ht="15" customHeight="1" x14ac:dyDescent="0.25">
      <c r="A10481" s="53"/>
      <c r="B10481" s="44"/>
      <c r="C10481" s="82"/>
      <c r="E10481" s="54"/>
      <c r="F10481" s="54"/>
      <c r="G10481" s="54"/>
      <c r="H10481" s="46"/>
      <c r="I10481" s="46"/>
      <c r="J10481" s="46"/>
      <c r="K10481" s="46"/>
      <c r="L10481" s="46"/>
      <c r="M10481" s="46"/>
      <c r="N10481" s="46"/>
      <c r="O10481" s="46"/>
      <c r="P10481" s="46"/>
      <c r="Q10481" s="46"/>
      <c r="R10481" s="46"/>
    </row>
    <row r="10482" spans="1:18" ht="15" customHeight="1" x14ac:dyDescent="0.25">
      <c r="A10482" s="53"/>
      <c r="B10482" s="44"/>
      <c r="C10482" s="82"/>
      <c r="E10482" s="54"/>
      <c r="F10482" s="54"/>
      <c r="G10482" s="54"/>
      <c r="H10482" s="46"/>
      <c r="I10482" s="46"/>
      <c r="J10482" s="46"/>
      <c r="K10482" s="46"/>
      <c r="L10482" s="46"/>
      <c r="M10482" s="46"/>
      <c r="N10482" s="46"/>
      <c r="O10482" s="46"/>
      <c r="P10482" s="46"/>
      <c r="Q10482" s="46"/>
      <c r="R10482" s="46"/>
    </row>
    <row r="10483" spans="1:18" ht="15" customHeight="1" x14ac:dyDescent="0.25">
      <c r="A10483" s="53"/>
      <c r="B10483" s="44"/>
      <c r="C10483" s="82"/>
      <c r="E10483" s="54"/>
      <c r="F10483" s="54"/>
      <c r="G10483" s="54"/>
      <c r="H10483" s="46"/>
      <c r="I10483" s="46"/>
      <c r="J10483" s="46"/>
      <c r="K10483" s="46"/>
      <c r="L10483" s="46"/>
      <c r="M10483" s="46"/>
      <c r="N10483" s="46"/>
      <c r="O10483" s="46"/>
      <c r="P10483" s="46"/>
      <c r="Q10483" s="46"/>
      <c r="R10483" s="46"/>
    </row>
    <row r="10484" spans="1:18" ht="15" customHeight="1" x14ac:dyDescent="0.25">
      <c r="A10484" s="53"/>
      <c r="B10484" s="44"/>
      <c r="C10484" s="82"/>
      <c r="E10484" s="54"/>
      <c r="F10484" s="54"/>
      <c r="G10484" s="54"/>
      <c r="H10484" s="46"/>
      <c r="I10484" s="46"/>
      <c r="J10484" s="46"/>
      <c r="K10484" s="46"/>
      <c r="L10484" s="46"/>
      <c r="M10484" s="46"/>
      <c r="N10484" s="46"/>
      <c r="O10484" s="46"/>
      <c r="P10484" s="46"/>
      <c r="Q10484" s="46"/>
      <c r="R10484" s="46"/>
    </row>
    <row r="10485" spans="1:18" ht="15" customHeight="1" x14ac:dyDescent="0.25">
      <c r="A10485" s="53"/>
      <c r="B10485" s="44"/>
      <c r="C10485" s="82"/>
      <c r="E10485" s="54"/>
      <c r="F10485" s="54"/>
      <c r="G10485" s="54"/>
      <c r="H10485" s="46"/>
      <c r="I10485" s="46"/>
      <c r="J10485" s="46"/>
      <c r="K10485" s="46"/>
      <c r="L10485" s="46"/>
      <c r="M10485" s="46"/>
      <c r="N10485" s="46"/>
      <c r="O10485" s="46"/>
      <c r="P10485" s="46"/>
      <c r="Q10485" s="46"/>
      <c r="R10485" s="46"/>
    </row>
    <row r="10486" spans="1:18" ht="15" customHeight="1" x14ac:dyDescent="0.25">
      <c r="A10486" s="53"/>
      <c r="B10486" s="44"/>
      <c r="C10486" s="82"/>
      <c r="E10486" s="54"/>
      <c r="F10486" s="54"/>
      <c r="G10486" s="54"/>
      <c r="H10486" s="46"/>
      <c r="I10486" s="46"/>
      <c r="J10486" s="46"/>
      <c r="K10486" s="46"/>
      <c r="L10486" s="46"/>
      <c r="M10486" s="46"/>
      <c r="N10486" s="46"/>
      <c r="O10486" s="46"/>
      <c r="P10486" s="46"/>
      <c r="Q10486" s="46"/>
      <c r="R10486" s="46"/>
    </row>
    <row r="10487" spans="1:18" ht="15" customHeight="1" x14ac:dyDescent="0.25">
      <c r="A10487" s="53"/>
      <c r="B10487" s="44"/>
      <c r="C10487" s="82"/>
      <c r="E10487" s="54"/>
      <c r="F10487" s="54"/>
      <c r="G10487" s="54"/>
      <c r="H10487" s="46"/>
      <c r="I10487" s="46"/>
      <c r="J10487" s="46"/>
      <c r="K10487" s="46"/>
      <c r="L10487" s="46"/>
      <c r="M10487" s="46"/>
      <c r="N10487" s="46"/>
      <c r="O10487" s="46"/>
      <c r="P10487" s="46"/>
      <c r="Q10487" s="46"/>
      <c r="R10487" s="46"/>
    </row>
    <row r="10488" spans="1:18" ht="15" customHeight="1" x14ac:dyDescent="0.25">
      <c r="A10488" s="53"/>
      <c r="B10488" s="44"/>
      <c r="C10488" s="82"/>
      <c r="E10488" s="54"/>
      <c r="F10488" s="54"/>
      <c r="G10488" s="54"/>
      <c r="H10488" s="46"/>
      <c r="I10488" s="46"/>
      <c r="J10488" s="46"/>
      <c r="K10488" s="46"/>
      <c r="L10488" s="46"/>
      <c r="M10488" s="46"/>
      <c r="N10488" s="46"/>
      <c r="O10488" s="46"/>
      <c r="P10488" s="46"/>
      <c r="Q10488" s="46"/>
      <c r="R10488" s="46"/>
    </row>
    <row r="10489" spans="1:18" ht="15" customHeight="1" x14ac:dyDescent="0.25">
      <c r="A10489" s="53"/>
      <c r="B10489" s="44"/>
      <c r="C10489" s="82"/>
      <c r="E10489" s="54"/>
      <c r="F10489" s="54"/>
      <c r="G10489" s="54"/>
      <c r="H10489" s="46"/>
      <c r="I10489" s="46"/>
      <c r="J10489" s="46"/>
      <c r="K10489" s="46"/>
      <c r="L10489" s="46"/>
      <c r="M10489" s="46"/>
      <c r="N10489" s="46"/>
      <c r="O10489" s="46"/>
      <c r="P10489" s="46"/>
      <c r="Q10489" s="46"/>
      <c r="R10489" s="46"/>
    </row>
    <row r="10490" spans="1:18" ht="15" customHeight="1" x14ac:dyDescent="0.25">
      <c r="A10490" s="53"/>
      <c r="B10490" s="44"/>
      <c r="C10490" s="82"/>
      <c r="E10490" s="54"/>
      <c r="F10490" s="54"/>
      <c r="G10490" s="54"/>
      <c r="H10490" s="46"/>
      <c r="I10490" s="46"/>
      <c r="J10490" s="46"/>
      <c r="K10490" s="46"/>
      <c r="L10490" s="46"/>
      <c r="M10490" s="46"/>
      <c r="N10490" s="46"/>
      <c r="O10490" s="46"/>
      <c r="P10490" s="46"/>
      <c r="Q10490" s="46"/>
      <c r="R10490" s="46"/>
    </row>
    <row r="10491" spans="1:18" ht="15" customHeight="1" x14ac:dyDescent="0.25">
      <c r="A10491" s="53"/>
      <c r="B10491" s="44"/>
      <c r="C10491" s="82"/>
      <c r="E10491" s="54"/>
      <c r="F10491" s="54"/>
      <c r="G10491" s="54"/>
      <c r="H10491" s="46"/>
      <c r="I10491" s="46"/>
      <c r="J10491" s="46"/>
      <c r="K10491" s="46"/>
      <c r="L10491" s="46"/>
      <c r="M10491" s="46"/>
      <c r="N10491" s="46"/>
      <c r="O10491" s="46"/>
      <c r="P10491" s="46"/>
      <c r="Q10491" s="46"/>
      <c r="R10491" s="46"/>
    </row>
    <row r="10492" spans="1:18" ht="15" customHeight="1" x14ac:dyDescent="0.25">
      <c r="A10492" s="53"/>
      <c r="B10492" s="44"/>
      <c r="C10492" s="82"/>
      <c r="E10492" s="54"/>
      <c r="F10492" s="54"/>
      <c r="G10492" s="54"/>
      <c r="H10492" s="46"/>
      <c r="I10492" s="46"/>
      <c r="J10492" s="46"/>
      <c r="K10492" s="46"/>
      <c r="L10492" s="46"/>
      <c r="M10492" s="46"/>
      <c r="N10492" s="46"/>
      <c r="O10492" s="46"/>
      <c r="P10492" s="46"/>
      <c r="Q10492" s="46"/>
      <c r="R10492" s="46"/>
    </row>
    <row r="10493" spans="1:18" ht="15" customHeight="1" x14ac:dyDescent="0.25">
      <c r="A10493" s="53"/>
      <c r="B10493" s="44"/>
      <c r="C10493" s="82"/>
      <c r="E10493" s="54"/>
      <c r="F10493" s="54"/>
      <c r="G10493" s="54"/>
      <c r="H10493" s="46"/>
      <c r="I10493" s="46"/>
      <c r="J10493" s="46"/>
      <c r="K10493" s="46"/>
      <c r="L10493" s="46"/>
      <c r="M10493" s="46"/>
      <c r="N10493" s="46"/>
      <c r="O10493" s="46"/>
      <c r="P10493" s="46"/>
      <c r="Q10493" s="46"/>
      <c r="R10493" s="46"/>
    </row>
    <row r="10494" spans="1:18" ht="15" customHeight="1" x14ac:dyDescent="0.25">
      <c r="A10494" s="53"/>
      <c r="B10494" s="44"/>
      <c r="C10494" s="82"/>
      <c r="E10494" s="54"/>
      <c r="F10494" s="54"/>
      <c r="G10494" s="54"/>
      <c r="H10494" s="46"/>
      <c r="I10494" s="46"/>
      <c r="J10494" s="46"/>
      <c r="K10494" s="46"/>
      <c r="L10494" s="46"/>
      <c r="M10494" s="46"/>
      <c r="N10494" s="46"/>
      <c r="O10494" s="46"/>
      <c r="P10494" s="46"/>
      <c r="Q10494" s="46"/>
      <c r="R10494" s="46"/>
    </row>
    <row r="10495" spans="1:18" ht="15" customHeight="1" x14ac:dyDescent="0.25">
      <c r="A10495" s="53"/>
      <c r="B10495" s="44"/>
      <c r="C10495" s="82"/>
      <c r="E10495" s="54"/>
      <c r="F10495" s="54"/>
      <c r="G10495" s="54"/>
      <c r="H10495" s="46"/>
      <c r="I10495" s="46"/>
      <c r="J10495" s="46"/>
      <c r="K10495" s="46"/>
      <c r="L10495" s="46"/>
      <c r="M10495" s="46"/>
      <c r="N10495" s="46"/>
      <c r="O10495" s="46"/>
      <c r="P10495" s="46"/>
      <c r="Q10495" s="46"/>
      <c r="R10495" s="46"/>
    </row>
    <row r="10496" spans="1:18" ht="15" customHeight="1" x14ac:dyDescent="0.25">
      <c r="A10496" s="53"/>
      <c r="B10496" s="44"/>
      <c r="C10496" s="82"/>
      <c r="E10496" s="54"/>
      <c r="F10496" s="54"/>
      <c r="G10496" s="54"/>
      <c r="H10496" s="46"/>
      <c r="I10496" s="46"/>
      <c r="J10496" s="46"/>
      <c r="K10496" s="46"/>
      <c r="L10496" s="46"/>
      <c r="M10496" s="46"/>
      <c r="N10496" s="46"/>
      <c r="O10496" s="46"/>
      <c r="P10496" s="46"/>
      <c r="Q10496" s="46"/>
      <c r="R10496" s="46"/>
    </row>
    <row r="10497" spans="1:18" ht="15" customHeight="1" x14ac:dyDescent="0.25">
      <c r="A10497" s="53"/>
      <c r="B10497" s="44"/>
      <c r="C10497" s="82"/>
      <c r="E10497" s="54"/>
      <c r="F10497" s="54"/>
      <c r="G10497" s="54"/>
      <c r="H10497" s="46"/>
      <c r="I10497" s="46"/>
      <c r="J10497" s="46"/>
      <c r="K10497" s="46"/>
      <c r="L10497" s="46"/>
      <c r="M10497" s="46"/>
      <c r="N10497" s="46"/>
      <c r="O10497" s="46"/>
      <c r="P10497" s="46"/>
      <c r="Q10497" s="46"/>
      <c r="R10497" s="46"/>
    </row>
    <row r="10498" spans="1:18" ht="15" customHeight="1" x14ac:dyDescent="0.25">
      <c r="A10498" s="53"/>
      <c r="B10498" s="44"/>
      <c r="C10498" s="82"/>
      <c r="E10498" s="54"/>
      <c r="F10498" s="54"/>
      <c r="G10498" s="54"/>
      <c r="H10498" s="46"/>
      <c r="I10498" s="46"/>
      <c r="J10498" s="46"/>
      <c r="K10498" s="46"/>
      <c r="L10498" s="46"/>
      <c r="M10498" s="46"/>
      <c r="N10498" s="46"/>
      <c r="O10498" s="46"/>
      <c r="P10498" s="46"/>
      <c r="Q10498" s="46"/>
      <c r="R10498" s="46"/>
    </row>
    <row r="10499" spans="1:18" ht="15" customHeight="1" x14ac:dyDescent="0.25">
      <c r="A10499" s="53"/>
      <c r="B10499" s="44"/>
      <c r="C10499" s="82"/>
      <c r="E10499" s="54"/>
      <c r="F10499" s="54"/>
      <c r="G10499" s="54"/>
      <c r="H10499" s="46"/>
      <c r="I10499" s="46"/>
      <c r="J10499" s="46"/>
      <c r="K10499" s="46"/>
      <c r="L10499" s="46"/>
      <c r="M10499" s="46"/>
      <c r="N10499" s="46"/>
      <c r="O10499" s="46"/>
      <c r="P10499" s="46"/>
      <c r="Q10499" s="46"/>
      <c r="R10499" s="46"/>
    </row>
    <row r="10500" spans="1:18" ht="15" customHeight="1" x14ac:dyDescent="0.25">
      <c r="A10500" s="53"/>
      <c r="B10500" s="44"/>
      <c r="C10500" s="82"/>
      <c r="E10500" s="54"/>
      <c r="F10500" s="54"/>
      <c r="G10500" s="54"/>
      <c r="H10500" s="46"/>
      <c r="I10500" s="46"/>
      <c r="J10500" s="46"/>
      <c r="K10500" s="46"/>
      <c r="L10500" s="46"/>
      <c r="M10500" s="46"/>
      <c r="N10500" s="46"/>
      <c r="O10500" s="46"/>
      <c r="P10500" s="46"/>
      <c r="Q10500" s="46"/>
      <c r="R10500" s="46"/>
    </row>
    <row r="10501" spans="1:18" ht="15" customHeight="1" x14ac:dyDescent="0.25">
      <c r="A10501" s="53"/>
      <c r="B10501" s="44"/>
      <c r="C10501" s="82"/>
      <c r="E10501" s="54"/>
      <c r="F10501" s="54"/>
      <c r="G10501" s="54"/>
      <c r="H10501" s="46"/>
      <c r="I10501" s="46"/>
      <c r="J10501" s="46"/>
      <c r="K10501" s="46"/>
      <c r="L10501" s="46"/>
      <c r="M10501" s="46"/>
      <c r="N10501" s="46"/>
      <c r="O10501" s="46"/>
      <c r="P10501" s="46"/>
      <c r="Q10501" s="46"/>
      <c r="R10501" s="46"/>
    </row>
    <row r="10502" spans="1:18" ht="15" customHeight="1" x14ac:dyDescent="0.25">
      <c r="A10502" s="53"/>
      <c r="B10502" s="44"/>
      <c r="C10502" s="82"/>
      <c r="E10502" s="54"/>
      <c r="F10502" s="54"/>
      <c r="G10502" s="54"/>
      <c r="H10502" s="46"/>
      <c r="I10502" s="46"/>
      <c r="J10502" s="46"/>
      <c r="K10502" s="46"/>
      <c r="L10502" s="46"/>
      <c r="M10502" s="46"/>
      <c r="N10502" s="46"/>
      <c r="O10502" s="46"/>
      <c r="P10502" s="46"/>
      <c r="Q10502" s="46"/>
      <c r="R10502" s="46"/>
    </row>
    <row r="10503" spans="1:18" ht="15" customHeight="1" x14ac:dyDescent="0.25">
      <c r="A10503" s="53"/>
      <c r="B10503" s="44"/>
      <c r="C10503" s="82"/>
      <c r="E10503" s="54"/>
      <c r="F10503" s="54"/>
      <c r="G10503" s="54"/>
      <c r="H10503" s="46"/>
      <c r="I10503" s="46"/>
      <c r="J10503" s="46"/>
      <c r="K10503" s="46"/>
      <c r="L10503" s="46"/>
      <c r="M10503" s="46"/>
      <c r="N10503" s="46"/>
      <c r="O10503" s="46"/>
      <c r="P10503" s="46"/>
      <c r="Q10503" s="46"/>
      <c r="R10503" s="46"/>
    </row>
    <row r="10504" spans="1:18" ht="15" customHeight="1" x14ac:dyDescent="0.25">
      <c r="A10504" s="53"/>
      <c r="B10504" s="44"/>
      <c r="C10504" s="82"/>
      <c r="E10504" s="54"/>
      <c r="F10504" s="54"/>
      <c r="G10504" s="54"/>
      <c r="H10504" s="46"/>
      <c r="I10504" s="46"/>
      <c r="J10504" s="46"/>
      <c r="K10504" s="46"/>
      <c r="L10504" s="46"/>
      <c r="M10504" s="46"/>
      <c r="N10504" s="46"/>
      <c r="O10504" s="46"/>
      <c r="P10504" s="46"/>
      <c r="Q10504" s="46"/>
      <c r="R10504" s="46"/>
    </row>
    <row r="10505" spans="1:18" ht="15" customHeight="1" x14ac:dyDescent="0.25">
      <c r="A10505" s="53"/>
      <c r="B10505" s="44"/>
      <c r="C10505" s="82"/>
      <c r="E10505" s="54"/>
      <c r="F10505" s="54"/>
      <c r="G10505" s="54"/>
      <c r="H10505" s="46"/>
      <c r="I10505" s="46"/>
      <c r="J10505" s="46"/>
      <c r="K10505" s="46"/>
      <c r="L10505" s="46"/>
      <c r="M10505" s="46"/>
      <c r="N10505" s="46"/>
      <c r="O10505" s="46"/>
      <c r="P10505" s="46"/>
      <c r="Q10505" s="46"/>
      <c r="R10505" s="46"/>
    </row>
    <row r="10506" spans="1:18" ht="15" customHeight="1" x14ac:dyDescent="0.25">
      <c r="A10506" s="53"/>
      <c r="B10506" s="44"/>
      <c r="C10506" s="82"/>
      <c r="E10506" s="54"/>
      <c r="F10506" s="54"/>
      <c r="G10506" s="54"/>
      <c r="H10506" s="46"/>
      <c r="I10506" s="46"/>
      <c r="J10506" s="46"/>
      <c r="K10506" s="46"/>
      <c r="L10506" s="46"/>
      <c r="M10506" s="46"/>
      <c r="N10506" s="46"/>
      <c r="O10506" s="46"/>
      <c r="P10506" s="46"/>
      <c r="Q10506" s="46"/>
      <c r="R10506" s="46"/>
    </row>
    <row r="10507" spans="1:18" ht="15" customHeight="1" x14ac:dyDescent="0.25">
      <c r="A10507" s="53"/>
      <c r="B10507" s="44"/>
      <c r="C10507" s="82"/>
      <c r="E10507" s="54"/>
      <c r="F10507" s="54"/>
      <c r="G10507" s="54"/>
      <c r="H10507" s="46"/>
      <c r="I10507" s="46"/>
      <c r="J10507" s="46"/>
      <c r="K10507" s="46"/>
      <c r="L10507" s="46"/>
      <c r="M10507" s="46"/>
      <c r="N10507" s="46"/>
      <c r="O10507" s="46"/>
      <c r="P10507" s="46"/>
      <c r="Q10507" s="46"/>
      <c r="R10507" s="46"/>
    </row>
    <row r="10508" spans="1:18" ht="15" customHeight="1" x14ac:dyDescent="0.25">
      <c r="A10508" s="53"/>
      <c r="B10508" s="44"/>
      <c r="C10508" s="82"/>
      <c r="E10508" s="54"/>
      <c r="F10508" s="54"/>
      <c r="G10508" s="54"/>
      <c r="H10508" s="46"/>
      <c r="I10508" s="46"/>
      <c r="J10508" s="46"/>
      <c r="K10508" s="46"/>
      <c r="L10508" s="46"/>
      <c r="M10508" s="46"/>
      <c r="N10508" s="46"/>
      <c r="O10508" s="46"/>
      <c r="P10508" s="46"/>
      <c r="Q10508" s="46"/>
      <c r="R10508" s="46"/>
    </row>
    <row r="10509" spans="1:18" ht="15" customHeight="1" x14ac:dyDescent="0.25">
      <c r="A10509" s="53"/>
      <c r="B10509" s="44"/>
      <c r="C10509" s="82"/>
      <c r="E10509" s="54"/>
      <c r="F10509" s="54"/>
      <c r="G10509" s="54"/>
      <c r="H10509" s="46"/>
      <c r="I10509" s="46"/>
      <c r="J10509" s="46"/>
      <c r="K10509" s="46"/>
      <c r="L10509" s="46"/>
      <c r="M10509" s="46"/>
      <c r="N10509" s="46"/>
      <c r="O10509" s="46"/>
      <c r="P10509" s="46"/>
      <c r="Q10509" s="46"/>
      <c r="R10509" s="46"/>
    </row>
    <row r="10510" spans="1:18" ht="15" customHeight="1" x14ac:dyDescent="0.25">
      <c r="A10510" s="53"/>
      <c r="B10510" s="44"/>
      <c r="C10510" s="82"/>
      <c r="E10510" s="54"/>
      <c r="F10510" s="54"/>
      <c r="G10510" s="54"/>
      <c r="H10510" s="46"/>
      <c r="I10510" s="46"/>
      <c r="J10510" s="46"/>
      <c r="K10510" s="46"/>
      <c r="L10510" s="46"/>
      <c r="M10510" s="46"/>
      <c r="N10510" s="46"/>
      <c r="O10510" s="46"/>
      <c r="P10510" s="46"/>
      <c r="Q10510" s="46"/>
      <c r="R10510" s="46"/>
    </row>
    <row r="10511" spans="1:18" ht="15" customHeight="1" x14ac:dyDescent="0.25">
      <c r="A10511" s="53"/>
      <c r="B10511" s="44"/>
      <c r="C10511" s="82"/>
      <c r="E10511" s="54"/>
      <c r="F10511" s="54"/>
      <c r="G10511" s="54"/>
      <c r="H10511" s="46"/>
      <c r="I10511" s="46"/>
      <c r="J10511" s="46"/>
      <c r="K10511" s="46"/>
      <c r="L10511" s="46"/>
      <c r="M10511" s="46"/>
      <c r="N10511" s="46"/>
      <c r="O10511" s="46"/>
      <c r="P10511" s="46"/>
      <c r="Q10511" s="46"/>
      <c r="R10511" s="46"/>
    </row>
    <row r="10512" spans="1:18" ht="15" customHeight="1" x14ac:dyDescent="0.25">
      <c r="A10512" s="53"/>
      <c r="B10512" s="44"/>
      <c r="C10512" s="82"/>
      <c r="E10512" s="54"/>
      <c r="F10512" s="54"/>
      <c r="G10512" s="54"/>
      <c r="H10512" s="46"/>
      <c r="I10512" s="46"/>
      <c r="J10512" s="46"/>
      <c r="K10512" s="46"/>
      <c r="L10512" s="46"/>
      <c r="M10512" s="46"/>
      <c r="N10512" s="46"/>
      <c r="O10512" s="46"/>
      <c r="P10512" s="46"/>
      <c r="Q10512" s="46"/>
      <c r="R10512" s="46"/>
    </row>
    <row r="10513" spans="1:18" ht="15" customHeight="1" x14ac:dyDescent="0.25">
      <c r="A10513" s="53"/>
      <c r="B10513" s="44"/>
      <c r="C10513" s="82"/>
      <c r="E10513" s="54"/>
      <c r="F10513" s="54"/>
      <c r="G10513" s="54"/>
      <c r="H10513" s="46"/>
      <c r="I10513" s="46"/>
      <c r="J10513" s="46"/>
      <c r="K10513" s="46"/>
      <c r="L10513" s="46"/>
      <c r="M10513" s="46"/>
      <c r="N10513" s="46"/>
      <c r="O10513" s="46"/>
      <c r="P10513" s="46"/>
      <c r="Q10513" s="46"/>
      <c r="R10513" s="46"/>
    </row>
    <row r="10514" spans="1:18" ht="15" customHeight="1" x14ac:dyDescent="0.25">
      <c r="A10514" s="53"/>
      <c r="B10514" s="44"/>
      <c r="C10514" s="82"/>
      <c r="E10514" s="54"/>
      <c r="F10514" s="54"/>
      <c r="G10514" s="54"/>
      <c r="H10514" s="46"/>
      <c r="I10514" s="46"/>
      <c r="J10514" s="46"/>
      <c r="K10514" s="46"/>
      <c r="L10514" s="46"/>
      <c r="M10514" s="46"/>
      <c r="N10514" s="46"/>
      <c r="O10514" s="46"/>
      <c r="P10514" s="46"/>
      <c r="Q10514" s="46"/>
      <c r="R10514" s="46"/>
    </row>
    <row r="10515" spans="1:18" ht="15" customHeight="1" x14ac:dyDescent="0.25">
      <c r="A10515" s="53"/>
      <c r="B10515" s="44"/>
      <c r="C10515" s="82"/>
      <c r="E10515" s="54"/>
      <c r="F10515" s="54"/>
      <c r="G10515" s="54"/>
      <c r="H10515" s="46"/>
      <c r="I10515" s="46"/>
      <c r="J10515" s="46"/>
      <c r="K10515" s="46"/>
      <c r="L10515" s="46"/>
      <c r="M10515" s="46"/>
      <c r="N10515" s="46"/>
      <c r="O10515" s="46"/>
      <c r="P10515" s="46"/>
      <c r="Q10515" s="46"/>
      <c r="R10515" s="46"/>
    </row>
    <row r="10516" spans="1:18" ht="15" customHeight="1" x14ac:dyDescent="0.25">
      <c r="A10516" s="53"/>
      <c r="B10516" s="44"/>
      <c r="C10516" s="82"/>
      <c r="E10516" s="54"/>
      <c r="F10516" s="54"/>
      <c r="G10516" s="54"/>
      <c r="H10516" s="46"/>
      <c r="I10516" s="46"/>
      <c r="J10516" s="46"/>
      <c r="K10516" s="46"/>
      <c r="L10516" s="46"/>
      <c r="M10516" s="46"/>
      <c r="N10516" s="46"/>
      <c r="O10516" s="46"/>
      <c r="P10516" s="46"/>
      <c r="Q10516" s="46"/>
      <c r="R10516" s="46"/>
    </row>
    <row r="10517" spans="1:18" ht="15" customHeight="1" x14ac:dyDescent="0.25">
      <c r="A10517" s="53"/>
      <c r="B10517" s="44"/>
      <c r="C10517" s="82"/>
      <c r="E10517" s="54"/>
      <c r="F10517" s="54"/>
      <c r="G10517" s="54"/>
      <c r="H10517" s="46"/>
      <c r="I10517" s="46"/>
      <c r="J10517" s="46"/>
      <c r="K10517" s="46"/>
      <c r="L10517" s="46"/>
      <c r="M10517" s="46"/>
      <c r="N10517" s="46"/>
      <c r="O10517" s="46"/>
      <c r="P10517" s="46"/>
      <c r="Q10517" s="46"/>
      <c r="R10517" s="46"/>
    </row>
    <row r="10518" spans="1:18" ht="15" customHeight="1" x14ac:dyDescent="0.25">
      <c r="A10518" s="53"/>
      <c r="B10518" s="44"/>
      <c r="C10518" s="82"/>
      <c r="E10518" s="54"/>
      <c r="F10518" s="54"/>
      <c r="G10518" s="54"/>
      <c r="H10518" s="46"/>
      <c r="I10518" s="46"/>
      <c r="J10518" s="46"/>
      <c r="K10518" s="46"/>
      <c r="L10518" s="46"/>
      <c r="M10518" s="46"/>
      <c r="N10518" s="46"/>
      <c r="O10518" s="46"/>
      <c r="P10518" s="46"/>
      <c r="Q10518" s="46"/>
      <c r="R10518" s="46"/>
    </row>
    <row r="10519" spans="1:18" ht="15" customHeight="1" x14ac:dyDescent="0.25">
      <c r="A10519" s="53"/>
      <c r="B10519" s="44"/>
      <c r="C10519" s="82"/>
      <c r="E10519" s="54"/>
      <c r="F10519" s="54"/>
      <c r="G10519" s="54"/>
      <c r="H10519" s="46"/>
      <c r="I10519" s="46"/>
      <c r="J10519" s="46"/>
      <c r="K10519" s="46"/>
      <c r="L10519" s="46"/>
      <c r="M10519" s="46"/>
      <c r="N10519" s="46"/>
      <c r="O10519" s="46"/>
      <c r="P10519" s="46"/>
      <c r="Q10519" s="46"/>
      <c r="R10519" s="46"/>
    </row>
    <row r="10520" spans="1:18" ht="15" customHeight="1" x14ac:dyDescent="0.25">
      <c r="A10520" s="53"/>
      <c r="B10520" s="44"/>
      <c r="C10520" s="82"/>
      <c r="E10520" s="54"/>
      <c r="F10520" s="54"/>
      <c r="G10520" s="54"/>
      <c r="H10520" s="46"/>
      <c r="I10520" s="46"/>
      <c r="J10520" s="46"/>
      <c r="K10520" s="46"/>
      <c r="L10520" s="46"/>
      <c r="M10520" s="46"/>
      <c r="N10520" s="46"/>
      <c r="O10520" s="46"/>
      <c r="P10520" s="46"/>
      <c r="Q10520" s="46"/>
      <c r="R10520" s="46"/>
    </row>
    <row r="10521" spans="1:18" ht="15" customHeight="1" x14ac:dyDescent="0.25">
      <c r="A10521" s="53"/>
      <c r="B10521" s="44"/>
      <c r="C10521" s="82"/>
      <c r="E10521" s="54"/>
      <c r="F10521" s="54"/>
      <c r="G10521" s="54"/>
      <c r="H10521" s="46"/>
      <c r="I10521" s="46"/>
      <c r="J10521" s="46"/>
      <c r="K10521" s="46"/>
      <c r="L10521" s="46"/>
      <c r="M10521" s="46"/>
      <c r="N10521" s="46"/>
      <c r="O10521" s="46"/>
      <c r="P10521" s="46"/>
      <c r="Q10521" s="46"/>
      <c r="R10521" s="46"/>
    </row>
    <row r="10522" spans="1:18" ht="15" customHeight="1" x14ac:dyDescent="0.25">
      <c r="A10522" s="53"/>
      <c r="B10522" s="44"/>
      <c r="C10522" s="82"/>
      <c r="E10522" s="54"/>
      <c r="F10522" s="54"/>
      <c r="G10522" s="54"/>
      <c r="H10522" s="46"/>
      <c r="I10522" s="46"/>
      <c r="J10522" s="46"/>
      <c r="K10522" s="46"/>
      <c r="L10522" s="46"/>
      <c r="M10522" s="46"/>
      <c r="N10522" s="46"/>
      <c r="O10522" s="46"/>
      <c r="P10522" s="46"/>
      <c r="Q10522" s="46"/>
      <c r="R10522" s="46"/>
    </row>
    <row r="10523" spans="1:18" ht="15" customHeight="1" x14ac:dyDescent="0.25">
      <c r="A10523" s="53"/>
      <c r="B10523" s="44"/>
      <c r="C10523" s="82"/>
      <c r="E10523" s="54"/>
      <c r="F10523" s="54"/>
      <c r="G10523" s="54"/>
      <c r="H10523" s="46"/>
      <c r="I10523" s="46"/>
      <c r="J10523" s="46"/>
      <c r="K10523" s="46"/>
      <c r="L10523" s="46"/>
      <c r="M10523" s="46"/>
      <c r="N10523" s="46"/>
      <c r="O10523" s="46"/>
      <c r="P10523" s="46"/>
      <c r="Q10523" s="46"/>
      <c r="R10523" s="46"/>
    </row>
    <row r="10524" spans="1:18" ht="15" customHeight="1" x14ac:dyDescent="0.25">
      <c r="A10524" s="53"/>
      <c r="B10524" s="44"/>
      <c r="C10524" s="82"/>
      <c r="E10524" s="54"/>
      <c r="F10524" s="54"/>
      <c r="G10524" s="54"/>
      <c r="H10524" s="46"/>
      <c r="I10524" s="46"/>
      <c r="J10524" s="46"/>
      <c r="K10524" s="46"/>
      <c r="L10524" s="46"/>
      <c r="M10524" s="46"/>
      <c r="N10524" s="46"/>
      <c r="O10524" s="46"/>
      <c r="P10524" s="46"/>
      <c r="Q10524" s="46"/>
      <c r="R10524" s="46"/>
    </row>
    <row r="10525" spans="1:18" ht="15" customHeight="1" x14ac:dyDescent="0.25">
      <c r="A10525" s="53"/>
      <c r="B10525" s="44"/>
      <c r="C10525" s="82"/>
      <c r="E10525" s="54"/>
      <c r="F10525" s="54"/>
      <c r="G10525" s="54"/>
      <c r="H10525" s="46"/>
      <c r="I10525" s="46"/>
      <c r="J10525" s="46"/>
      <c r="K10525" s="46"/>
      <c r="L10525" s="46"/>
      <c r="M10525" s="46"/>
      <c r="N10525" s="46"/>
      <c r="O10525" s="46"/>
      <c r="P10525" s="46"/>
      <c r="Q10525" s="46"/>
      <c r="R10525" s="46"/>
    </row>
    <row r="10526" spans="1:18" ht="15" customHeight="1" x14ac:dyDescent="0.25">
      <c r="A10526" s="53"/>
      <c r="B10526" s="44"/>
      <c r="C10526" s="82"/>
      <c r="E10526" s="54"/>
      <c r="F10526" s="54"/>
      <c r="G10526" s="54"/>
      <c r="H10526" s="46"/>
      <c r="I10526" s="46"/>
      <c r="J10526" s="46"/>
      <c r="K10526" s="46"/>
      <c r="L10526" s="46"/>
      <c r="M10526" s="46"/>
      <c r="N10526" s="46"/>
      <c r="O10526" s="46"/>
      <c r="P10526" s="46"/>
      <c r="Q10526" s="46"/>
      <c r="R10526" s="46"/>
    </row>
    <row r="10527" spans="1:18" ht="15" customHeight="1" x14ac:dyDescent="0.25">
      <c r="A10527" s="53"/>
      <c r="B10527" s="44"/>
      <c r="C10527" s="82"/>
      <c r="E10527" s="54"/>
      <c r="F10527" s="54"/>
      <c r="G10527" s="54"/>
      <c r="H10527" s="46"/>
      <c r="I10527" s="46"/>
      <c r="J10527" s="46"/>
      <c r="K10527" s="46"/>
      <c r="L10527" s="46"/>
      <c r="M10527" s="46"/>
      <c r="N10527" s="46"/>
      <c r="O10527" s="46"/>
      <c r="P10527" s="46"/>
      <c r="Q10527" s="46"/>
      <c r="R10527" s="46"/>
    </row>
    <row r="10528" spans="1:18" ht="15" customHeight="1" x14ac:dyDescent="0.25">
      <c r="A10528" s="53"/>
      <c r="B10528" s="44"/>
      <c r="C10528" s="82"/>
      <c r="E10528" s="54"/>
      <c r="F10528" s="54"/>
      <c r="G10528" s="54"/>
      <c r="H10528" s="46"/>
      <c r="I10528" s="46"/>
      <c r="J10528" s="46"/>
      <c r="K10528" s="46"/>
      <c r="L10528" s="46"/>
      <c r="M10528" s="46"/>
      <c r="N10528" s="46"/>
      <c r="O10528" s="46"/>
      <c r="P10528" s="46"/>
      <c r="Q10528" s="46"/>
      <c r="R10528" s="46"/>
    </row>
    <row r="10529" spans="1:18" ht="15" customHeight="1" x14ac:dyDescent="0.25">
      <c r="A10529" s="53"/>
      <c r="B10529" s="44"/>
      <c r="C10529" s="82"/>
      <c r="E10529" s="54"/>
      <c r="F10529" s="54"/>
      <c r="G10529" s="54"/>
      <c r="H10529" s="46"/>
      <c r="I10529" s="46"/>
      <c r="J10529" s="46"/>
      <c r="K10529" s="46"/>
      <c r="L10529" s="46"/>
      <c r="M10529" s="46"/>
      <c r="N10529" s="46"/>
      <c r="O10529" s="46"/>
      <c r="P10529" s="46"/>
      <c r="Q10529" s="46"/>
      <c r="R10529" s="46"/>
    </row>
    <row r="10530" spans="1:18" ht="15" customHeight="1" x14ac:dyDescent="0.25">
      <c r="A10530" s="53"/>
      <c r="B10530" s="44"/>
      <c r="C10530" s="82"/>
      <c r="E10530" s="54"/>
      <c r="F10530" s="54"/>
      <c r="G10530" s="54"/>
      <c r="H10530" s="46"/>
      <c r="I10530" s="46"/>
      <c r="J10530" s="46"/>
      <c r="K10530" s="46"/>
      <c r="L10530" s="46"/>
      <c r="M10530" s="46"/>
      <c r="N10530" s="46"/>
      <c r="O10530" s="46"/>
      <c r="P10530" s="46"/>
      <c r="Q10530" s="46"/>
      <c r="R10530" s="46"/>
    </row>
    <row r="10531" spans="1:18" ht="15" customHeight="1" x14ac:dyDescent="0.25">
      <c r="A10531" s="53"/>
      <c r="B10531" s="44"/>
      <c r="C10531" s="82"/>
      <c r="E10531" s="54"/>
      <c r="F10531" s="54"/>
      <c r="G10531" s="54"/>
      <c r="H10531" s="46"/>
      <c r="I10531" s="46"/>
      <c r="J10531" s="46"/>
      <c r="K10531" s="46"/>
      <c r="L10531" s="46"/>
      <c r="M10531" s="46"/>
      <c r="N10531" s="46"/>
      <c r="O10531" s="46"/>
      <c r="P10531" s="46"/>
      <c r="Q10531" s="46"/>
      <c r="R10531" s="46"/>
    </row>
    <row r="10532" spans="1:18" ht="15" customHeight="1" x14ac:dyDescent="0.25">
      <c r="A10532" s="53"/>
      <c r="B10532" s="44"/>
      <c r="C10532" s="82"/>
      <c r="E10532" s="54"/>
      <c r="F10532" s="54"/>
      <c r="G10532" s="54"/>
      <c r="H10532" s="46"/>
      <c r="I10532" s="46"/>
      <c r="J10532" s="46"/>
      <c r="K10532" s="46"/>
      <c r="L10532" s="46"/>
      <c r="M10532" s="46"/>
      <c r="N10532" s="46"/>
      <c r="O10532" s="46"/>
      <c r="P10532" s="46"/>
      <c r="Q10532" s="46"/>
      <c r="R10532" s="46"/>
    </row>
    <row r="10533" spans="1:18" ht="15" customHeight="1" x14ac:dyDescent="0.25">
      <c r="A10533" s="53"/>
      <c r="B10533" s="44"/>
      <c r="C10533" s="82"/>
      <c r="E10533" s="54"/>
      <c r="F10533" s="54"/>
      <c r="G10533" s="54"/>
      <c r="H10533" s="46"/>
      <c r="I10533" s="46"/>
      <c r="J10533" s="46"/>
      <c r="K10533" s="46"/>
      <c r="L10533" s="46"/>
      <c r="M10533" s="46"/>
      <c r="N10533" s="46"/>
      <c r="O10533" s="46"/>
      <c r="P10533" s="46"/>
      <c r="Q10533" s="46"/>
      <c r="R10533" s="46"/>
    </row>
    <row r="10534" spans="1:18" ht="15" customHeight="1" x14ac:dyDescent="0.25">
      <c r="A10534" s="53"/>
      <c r="B10534" s="44"/>
      <c r="C10534" s="82"/>
      <c r="E10534" s="54"/>
      <c r="F10534" s="54"/>
      <c r="G10534" s="54"/>
      <c r="H10534" s="46"/>
      <c r="I10534" s="46"/>
      <c r="J10534" s="46"/>
      <c r="K10534" s="46"/>
      <c r="L10534" s="46"/>
      <c r="M10534" s="46"/>
      <c r="N10534" s="46"/>
      <c r="O10534" s="46"/>
      <c r="P10534" s="46"/>
      <c r="Q10534" s="46"/>
      <c r="R10534" s="46"/>
    </row>
    <row r="10535" spans="1:18" ht="15" customHeight="1" x14ac:dyDescent="0.25">
      <c r="A10535" s="53"/>
      <c r="B10535" s="44"/>
      <c r="C10535" s="82"/>
      <c r="E10535" s="54"/>
      <c r="F10535" s="54"/>
      <c r="G10535" s="54"/>
      <c r="H10535" s="46"/>
      <c r="I10535" s="46"/>
      <c r="J10535" s="46"/>
      <c r="K10535" s="46"/>
      <c r="L10535" s="46"/>
      <c r="M10535" s="46"/>
      <c r="N10535" s="46"/>
      <c r="O10535" s="46"/>
      <c r="P10535" s="46"/>
      <c r="Q10535" s="46"/>
      <c r="R10535" s="46"/>
    </row>
    <row r="10536" spans="1:18" ht="15" customHeight="1" x14ac:dyDescent="0.25">
      <c r="A10536" s="53"/>
      <c r="B10536" s="44"/>
      <c r="C10536" s="82"/>
      <c r="E10536" s="54"/>
      <c r="F10536" s="54"/>
      <c r="G10536" s="54"/>
      <c r="H10536" s="46"/>
      <c r="I10536" s="46"/>
      <c r="J10536" s="46"/>
      <c r="K10536" s="46"/>
      <c r="L10536" s="46"/>
      <c r="M10536" s="46"/>
      <c r="N10536" s="46"/>
      <c r="O10536" s="46"/>
      <c r="P10536" s="46"/>
      <c r="Q10536" s="46"/>
      <c r="R10536" s="46"/>
    </row>
    <row r="10537" spans="1:18" ht="15" customHeight="1" x14ac:dyDescent="0.25">
      <c r="A10537" s="53"/>
      <c r="B10537" s="44"/>
      <c r="C10537" s="82"/>
      <c r="E10537" s="54"/>
      <c r="F10537" s="54"/>
      <c r="G10537" s="54"/>
      <c r="H10537" s="46"/>
      <c r="I10537" s="46"/>
      <c r="J10537" s="46"/>
      <c r="K10537" s="46"/>
      <c r="L10537" s="46"/>
      <c r="M10537" s="46"/>
      <c r="N10537" s="46"/>
      <c r="O10537" s="46"/>
      <c r="P10537" s="46"/>
      <c r="Q10537" s="46"/>
      <c r="R10537" s="46"/>
    </row>
    <row r="10538" spans="1:18" ht="15" customHeight="1" x14ac:dyDescent="0.25">
      <c r="A10538" s="53"/>
      <c r="B10538" s="44"/>
      <c r="C10538" s="82"/>
      <c r="E10538" s="54"/>
      <c r="F10538" s="54"/>
      <c r="G10538" s="54"/>
      <c r="H10538" s="46"/>
      <c r="I10538" s="46"/>
      <c r="J10538" s="46"/>
      <c r="K10538" s="46"/>
      <c r="L10538" s="46"/>
      <c r="M10538" s="46"/>
      <c r="N10538" s="46"/>
      <c r="O10538" s="46"/>
      <c r="P10538" s="46"/>
      <c r="Q10538" s="46"/>
      <c r="R10538" s="46"/>
    </row>
    <row r="10539" spans="1:18" ht="15" customHeight="1" x14ac:dyDescent="0.25">
      <c r="A10539" s="53"/>
      <c r="B10539" s="44"/>
      <c r="C10539" s="82"/>
      <c r="E10539" s="54"/>
      <c r="F10539" s="54"/>
      <c r="G10539" s="54"/>
      <c r="H10539" s="46"/>
      <c r="I10539" s="46"/>
      <c r="J10539" s="46"/>
      <c r="K10539" s="46"/>
      <c r="L10539" s="46"/>
      <c r="M10539" s="46"/>
      <c r="N10539" s="46"/>
      <c r="O10539" s="46"/>
      <c r="P10539" s="46"/>
      <c r="Q10539" s="46"/>
      <c r="R10539" s="46"/>
    </row>
    <row r="10540" spans="1:18" ht="15" customHeight="1" x14ac:dyDescent="0.25">
      <c r="A10540" s="53"/>
      <c r="B10540" s="44"/>
      <c r="C10540" s="82"/>
      <c r="E10540" s="54"/>
      <c r="F10540" s="54"/>
      <c r="G10540" s="54"/>
      <c r="H10540" s="46"/>
      <c r="I10540" s="46"/>
      <c r="J10540" s="46"/>
      <c r="K10540" s="46"/>
      <c r="L10540" s="46"/>
      <c r="M10540" s="46"/>
      <c r="N10540" s="46"/>
      <c r="O10540" s="46"/>
      <c r="P10540" s="46"/>
      <c r="Q10540" s="46"/>
      <c r="R10540" s="46"/>
    </row>
    <row r="10541" spans="1:18" ht="15" customHeight="1" x14ac:dyDescent="0.25">
      <c r="A10541" s="53"/>
      <c r="B10541" s="44"/>
      <c r="C10541" s="82"/>
      <c r="E10541" s="54"/>
      <c r="F10541" s="54"/>
      <c r="G10541" s="54"/>
      <c r="H10541" s="46"/>
      <c r="I10541" s="46"/>
      <c r="J10541" s="46"/>
      <c r="K10541" s="46"/>
      <c r="L10541" s="46"/>
      <c r="M10541" s="46"/>
      <c r="N10541" s="46"/>
      <c r="O10541" s="46"/>
      <c r="P10541" s="46"/>
      <c r="Q10541" s="46"/>
      <c r="R10541" s="46"/>
    </row>
    <row r="10542" spans="1:18" ht="15" customHeight="1" x14ac:dyDescent="0.25">
      <c r="A10542" s="53"/>
      <c r="B10542" s="44"/>
      <c r="C10542" s="82"/>
      <c r="E10542" s="54"/>
      <c r="F10542" s="54"/>
      <c r="G10542" s="54"/>
      <c r="H10542" s="46"/>
      <c r="I10542" s="46"/>
      <c r="J10542" s="46"/>
      <c r="K10542" s="46"/>
      <c r="L10542" s="46"/>
      <c r="M10542" s="46"/>
      <c r="N10542" s="46"/>
      <c r="O10542" s="46"/>
      <c r="P10542" s="46"/>
      <c r="Q10542" s="46"/>
      <c r="R10542" s="46"/>
    </row>
    <row r="10543" spans="1:18" ht="15" customHeight="1" x14ac:dyDescent="0.25">
      <c r="A10543" s="53"/>
      <c r="B10543" s="44"/>
      <c r="C10543" s="82"/>
      <c r="E10543" s="54"/>
      <c r="F10543" s="54"/>
      <c r="G10543" s="54"/>
      <c r="H10543" s="46"/>
      <c r="I10543" s="46"/>
      <c r="J10543" s="46"/>
      <c r="K10543" s="46"/>
      <c r="L10543" s="46"/>
      <c r="M10543" s="46"/>
      <c r="N10543" s="46"/>
      <c r="O10543" s="46"/>
      <c r="P10543" s="46"/>
      <c r="Q10543" s="46"/>
      <c r="R10543" s="46"/>
    </row>
    <row r="10544" spans="1:18" ht="15" customHeight="1" x14ac:dyDescent="0.25">
      <c r="A10544" s="53"/>
      <c r="B10544" s="44"/>
      <c r="C10544" s="82"/>
      <c r="E10544" s="54"/>
      <c r="F10544" s="54"/>
      <c r="G10544" s="54"/>
      <c r="H10544" s="46"/>
      <c r="I10544" s="46"/>
      <c r="J10544" s="46"/>
      <c r="K10544" s="46"/>
      <c r="L10544" s="46"/>
      <c r="M10544" s="46"/>
      <c r="N10544" s="46"/>
      <c r="O10544" s="46"/>
      <c r="P10544" s="46"/>
      <c r="Q10544" s="46"/>
      <c r="R10544" s="46"/>
    </row>
    <row r="10545" spans="1:18" ht="15" customHeight="1" x14ac:dyDescent="0.25">
      <c r="A10545" s="53"/>
      <c r="B10545" s="44"/>
      <c r="C10545" s="82"/>
      <c r="E10545" s="54"/>
      <c r="F10545" s="54"/>
      <c r="G10545" s="54"/>
      <c r="H10545" s="46"/>
      <c r="I10545" s="46"/>
      <c r="J10545" s="46"/>
      <c r="K10545" s="46"/>
      <c r="L10545" s="46"/>
      <c r="M10545" s="46"/>
      <c r="N10545" s="46"/>
      <c r="O10545" s="46"/>
      <c r="P10545" s="46"/>
      <c r="Q10545" s="46"/>
      <c r="R10545" s="46"/>
    </row>
    <row r="10546" spans="1:18" ht="15" customHeight="1" x14ac:dyDescent="0.25">
      <c r="A10546" s="53"/>
      <c r="B10546" s="44"/>
      <c r="C10546" s="82"/>
      <c r="E10546" s="54"/>
      <c r="F10546" s="54"/>
      <c r="G10546" s="54"/>
      <c r="H10546" s="46"/>
      <c r="I10546" s="46"/>
      <c r="J10546" s="46"/>
      <c r="K10546" s="46"/>
      <c r="L10546" s="46"/>
      <c r="M10546" s="46"/>
      <c r="N10546" s="46"/>
      <c r="O10546" s="46"/>
      <c r="P10546" s="46"/>
      <c r="Q10546" s="46"/>
      <c r="R10546" s="46"/>
    </row>
    <row r="10547" spans="1:18" ht="15" customHeight="1" x14ac:dyDescent="0.25">
      <c r="A10547" s="53"/>
      <c r="B10547" s="44"/>
      <c r="C10547" s="82"/>
      <c r="E10547" s="54"/>
      <c r="F10547" s="54"/>
      <c r="G10547" s="54"/>
      <c r="H10547" s="46"/>
      <c r="I10547" s="46"/>
      <c r="J10547" s="46"/>
      <c r="K10547" s="46"/>
      <c r="L10547" s="46"/>
      <c r="M10547" s="46"/>
      <c r="N10547" s="46"/>
      <c r="O10547" s="46"/>
      <c r="P10547" s="46"/>
      <c r="Q10547" s="46"/>
      <c r="R10547" s="46"/>
    </row>
    <row r="10548" spans="1:18" ht="15" customHeight="1" x14ac:dyDescent="0.25">
      <c r="A10548" s="53"/>
      <c r="B10548" s="44"/>
      <c r="C10548" s="82"/>
      <c r="E10548" s="54"/>
      <c r="F10548" s="54"/>
      <c r="G10548" s="54"/>
      <c r="H10548" s="46"/>
      <c r="I10548" s="46"/>
      <c r="J10548" s="46"/>
      <c r="K10548" s="46"/>
      <c r="L10548" s="46"/>
      <c r="M10548" s="46"/>
      <c r="N10548" s="46"/>
      <c r="O10548" s="46"/>
      <c r="P10548" s="46"/>
      <c r="Q10548" s="46"/>
      <c r="R10548" s="46"/>
    </row>
    <row r="10549" spans="1:18" ht="15" customHeight="1" x14ac:dyDescent="0.25">
      <c r="A10549" s="53"/>
      <c r="B10549" s="44"/>
      <c r="C10549" s="82"/>
      <c r="E10549" s="54"/>
      <c r="F10549" s="54"/>
      <c r="G10549" s="54"/>
      <c r="H10549" s="46"/>
      <c r="I10549" s="46"/>
      <c r="J10549" s="46"/>
      <c r="K10549" s="46"/>
      <c r="L10549" s="46"/>
      <c r="M10549" s="46"/>
      <c r="N10549" s="46"/>
      <c r="O10549" s="46"/>
      <c r="P10549" s="46"/>
      <c r="Q10549" s="46"/>
      <c r="R10549" s="46"/>
    </row>
    <row r="10550" spans="1:18" ht="15" customHeight="1" x14ac:dyDescent="0.25">
      <c r="A10550" s="53"/>
      <c r="B10550" s="44"/>
      <c r="C10550" s="82"/>
      <c r="E10550" s="54"/>
      <c r="F10550" s="54"/>
      <c r="G10550" s="54"/>
      <c r="H10550" s="46"/>
      <c r="I10550" s="46"/>
      <c r="J10550" s="46"/>
      <c r="K10550" s="46"/>
      <c r="L10550" s="46"/>
      <c r="M10550" s="46"/>
      <c r="N10550" s="46"/>
      <c r="O10550" s="46"/>
      <c r="P10550" s="46"/>
      <c r="Q10550" s="46"/>
      <c r="R10550" s="46"/>
    </row>
    <row r="10551" spans="1:18" ht="15" customHeight="1" x14ac:dyDescent="0.25">
      <c r="A10551" s="53"/>
      <c r="B10551" s="44"/>
      <c r="C10551" s="82"/>
      <c r="E10551" s="54"/>
      <c r="F10551" s="54"/>
      <c r="G10551" s="54"/>
      <c r="H10551" s="46"/>
      <c r="I10551" s="46"/>
      <c r="J10551" s="46"/>
      <c r="K10551" s="46"/>
      <c r="L10551" s="46"/>
      <c r="M10551" s="46"/>
      <c r="N10551" s="46"/>
      <c r="O10551" s="46"/>
      <c r="P10551" s="46"/>
      <c r="Q10551" s="46"/>
      <c r="R10551" s="46"/>
    </row>
    <row r="10552" spans="1:18" ht="15" customHeight="1" x14ac:dyDescent="0.25">
      <c r="A10552" s="53"/>
      <c r="B10552" s="44"/>
      <c r="C10552" s="82"/>
      <c r="E10552" s="54"/>
      <c r="F10552" s="54"/>
      <c r="G10552" s="54"/>
      <c r="H10552" s="46"/>
      <c r="I10552" s="46"/>
      <c r="J10552" s="46"/>
      <c r="K10552" s="46"/>
      <c r="L10552" s="46"/>
      <c r="M10552" s="46"/>
      <c r="N10552" s="46"/>
      <c r="O10552" s="46"/>
      <c r="P10552" s="46"/>
      <c r="Q10552" s="46"/>
      <c r="R10552" s="46"/>
    </row>
    <row r="10553" spans="1:18" ht="15" customHeight="1" x14ac:dyDescent="0.25">
      <c r="A10553" s="53"/>
      <c r="B10553" s="44"/>
      <c r="C10553" s="82"/>
      <c r="E10553" s="54"/>
      <c r="F10553" s="54"/>
      <c r="G10553" s="54"/>
      <c r="H10553" s="46"/>
      <c r="I10553" s="46"/>
      <c r="J10553" s="46"/>
      <c r="K10553" s="46"/>
      <c r="L10553" s="46"/>
      <c r="M10553" s="46"/>
      <c r="N10553" s="46"/>
      <c r="O10553" s="46"/>
      <c r="P10553" s="46"/>
      <c r="Q10553" s="46"/>
      <c r="R10553" s="46"/>
    </row>
    <row r="10554" spans="1:18" ht="15" customHeight="1" x14ac:dyDescent="0.25">
      <c r="A10554" s="53"/>
      <c r="B10554" s="44"/>
      <c r="C10554" s="82"/>
      <c r="E10554" s="54"/>
      <c r="F10554" s="54"/>
      <c r="G10554" s="54"/>
      <c r="H10554" s="46"/>
      <c r="I10554" s="46"/>
      <c r="J10554" s="46"/>
      <c r="K10554" s="46"/>
      <c r="L10554" s="46"/>
      <c r="M10554" s="46"/>
      <c r="N10554" s="46"/>
      <c r="O10554" s="46"/>
      <c r="P10554" s="46"/>
      <c r="Q10554" s="46"/>
      <c r="R10554" s="46"/>
    </row>
    <row r="10555" spans="1:18" ht="15" customHeight="1" x14ac:dyDescent="0.25">
      <c r="A10555" s="53"/>
      <c r="B10555" s="44"/>
      <c r="C10555" s="82"/>
      <c r="E10555" s="54"/>
      <c r="F10555" s="54"/>
      <c r="G10555" s="54"/>
      <c r="H10555" s="46"/>
      <c r="I10555" s="46"/>
      <c r="J10555" s="46"/>
      <c r="K10555" s="46"/>
      <c r="L10555" s="46"/>
      <c r="M10555" s="46"/>
      <c r="N10555" s="46"/>
      <c r="O10555" s="46"/>
      <c r="P10555" s="46"/>
      <c r="Q10555" s="46"/>
      <c r="R10555" s="46"/>
    </row>
    <row r="10556" spans="1:18" ht="15" customHeight="1" x14ac:dyDescent="0.25">
      <c r="A10556" s="53"/>
      <c r="B10556" s="44"/>
      <c r="C10556" s="82"/>
      <c r="E10556" s="54"/>
      <c r="F10556" s="54"/>
      <c r="G10556" s="54"/>
      <c r="H10556" s="46"/>
      <c r="I10556" s="46"/>
      <c r="J10556" s="46"/>
      <c r="K10556" s="46"/>
      <c r="L10556" s="46"/>
      <c r="M10556" s="46"/>
      <c r="N10556" s="46"/>
      <c r="O10556" s="46"/>
      <c r="P10556" s="46"/>
      <c r="Q10556" s="46"/>
      <c r="R10556" s="46"/>
    </row>
    <row r="10557" spans="1:18" ht="15" customHeight="1" x14ac:dyDescent="0.25">
      <c r="A10557" s="53"/>
      <c r="B10557" s="44"/>
      <c r="C10557" s="82"/>
      <c r="E10557" s="54"/>
      <c r="F10557" s="54"/>
      <c r="G10557" s="54"/>
      <c r="H10557" s="46"/>
      <c r="I10557" s="46"/>
      <c r="J10557" s="46"/>
      <c r="K10557" s="46"/>
      <c r="L10557" s="46"/>
      <c r="M10557" s="46"/>
      <c r="N10557" s="46"/>
      <c r="O10557" s="46"/>
      <c r="P10557" s="46"/>
      <c r="Q10557" s="46"/>
      <c r="R10557" s="46"/>
    </row>
    <row r="10558" spans="1:18" ht="15" customHeight="1" x14ac:dyDescent="0.25">
      <c r="A10558" s="53"/>
      <c r="B10558" s="44"/>
      <c r="C10558" s="82"/>
      <c r="E10558" s="54"/>
      <c r="F10558" s="54"/>
      <c r="G10558" s="54"/>
      <c r="H10558" s="46"/>
      <c r="I10558" s="46"/>
      <c r="J10558" s="46"/>
      <c r="K10558" s="46"/>
      <c r="L10558" s="46"/>
      <c r="M10558" s="46"/>
      <c r="N10558" s="46"/>
      <c r="O10558" s="46"/>
      <c r="P10558" s="46"/>
      <c r="Q10558" s="46"/>
      <c r="R10558" s="46"/>
    </row>
    <row r="10559" spans="1:18" ht="15" customHeight="1" x14ac:dyDescent="0.25">
      <c r="A10559" s="53"/>
      <c r="B10559" s="44"/>
      <c r="C10559" s="82"/>
      <c r="E10559" s="54"/>
      <c r="F10559" s="54"/>
      <c r="G10559" s="54"/>
      <c r="H10559" s="46"/>
      <c r="I10559" s="46"/>
      <c r="J10559" s="46"/>
      <c r="K10559" s="46"/>
      <c r="L10559" s="46"/>
      <c r="M10559" s="46"/>
      <c r="N10559" s="46"/>
      <c r="O10559" s="46"/>
      <c r="P10559" s="46"/>
      <c r="Q10559" s="46"/>
      <c r="R10559" s="46"/>
    </row>
    <row r="10560" spans="1:18" ht="15" customHeight="1" x14ac:dyDescent="0.25">
      <c r="A10560" s="53"/>
      <c r="B10560" s="44"/>
      <c r="C10560" s="82"/>
      <c r="E10560" s="54"/>
      <c r="F10560" s="54"/>
      <c r="G10560" s="54"/>
      <c r="H10560" s="46"/>
      <c r="I10560" s="46"/>
      <c r="J10560" s="46"/>
      <c r="K10560" s="46"/>
      <c r="L10560" s="46"/>
      <c r="M10560" s="46"/>
      <c r="N10560" s="46"/>
      <c r="O10560" s="46"/>
      <c r="P10560" s="46"/>
      <c r="Q10560" s="46"/>
      <c r="R10560" s="46"/>
    </row>
    <row r="10561" spans="1:18" ht="15" customHeight="1" x14ac:dyDescent="0.25">
      <c r="A10561" s="53"/>
      <c r="B10561" s="44"/>
      <c r="C10561" s="82"/>
      <c r="E10561" s="54"/>
      <c r="F10561" s="54"/>
      <c r="G10561" s="54"/>
      <c r="H10561" s="46"/>
      <c r="I10561" s="46"/>
      <c r="J10561" s="46"/>
      <c r="K10561" s="46"/>
      <c r="L10561" s="46"/>
      <c r="M10561" s="46"/>
      <c r="N10561" s="46"/>
      <c r="O10561" s="46"/>
      <c r="P10561" s="46"/>
      <c r="Q10561" s="46"/>
      <c r="R10561" s="46"/>
    </row>
    <row r="10562" spans="1:18" ht="15" customHeight="1" x14ac:dyDescent="0.25">
      <c r="A10562" s="53"/>
      <c r="B10562" s="44"/>
      <c r="C10562" s="82"/>
      <c r="E10562" s="54"/>
      <c r="F10562" s="54"/>
      <c r="G10562" s="54"/>
      <c r="H10562" s="46"/>
      <c r="I10562" s="46"/>
      <c r="J10562" s="46"/>
      <c r="K10562" s="46"/>
      <c r="L10562" s="46"/>
      <c r="M10562" s="46"/>
      <c r="N10562" s="46"/>
      <c r="O10562" s="46"/>
      <c r="P10562" s="46"/>
      <c r="Q10562" s="46"/>
      <c r="R10562" s="46"/>
    </row>
    <row r="10563" spans="1:18" ht="15" customHeight="1" x14ac:dyDescent="0.25">
      <c r="A10563" s="53"/>
      <c r="B10563" s="44"/>
      <c r="C10563" s="82"/>
      <c r="E10563" s="54"/>
      <c r="F10563" s="54"/>
      <c r="G10563" s="54"/>
      <c r="H10563" s="46"/>
      <c r="I10563" s="46"/>
      <c r="J10563" s="46"/>
      <c r="K10563" s="46"/>
      <c r="L10563" s="46"/>
      <c r="M10563" s="46"/>
      <c r="N10563" s="46"/>
      <c r="O10563" s="46"/>
      <c r="P10563" s="46"/>
      <c r="Q10563" s="46"/>
      <c r="R10563" s="46"/>
    </row>
    <row r="10564" spans="1:18" ht="15" customHeight="1" x14ac:dyDescent="0.25">
      <c r="A10564" s="53"/>
      <c r="B10564" s="44"/>
      <c r="C10564" s="82"/>
      <c r="E10564" s="54"/>
      <c r="F10564" s="54"/>
      <c r="G10564" s="54"/>
      <c r="H10564" s="46"/>
      <c r="I10564" s="46"/>
      <c r="J10564" s="46"/>
      <c r="K10564" s="46"/>
      <c r="L10564" s="46"/>
      <c r="M10564" s="46"/>
      <c r="N10564" s="46"/>
      <c r="O10564" s="46"/>
      <c r="P10564" s="46"/>
      <c r="Q10564" s="46"/>
      <c r="R10564" s="46"/>
    </row>
    <row r="10565" spans="1:18" ht="15" customHeight="1" x14ac:dyDescent="0.25">
      <c r="A10565" s="53"/>
      <c r="B10565" s="44"/>
      <c r="C10565" s="82"/>
      <c r="E10565" s="54"/>
      <c r="F10565" s="54"/>
      <c r="G10565" s="54"/>
      <c r="H10565" s="46"/>
      <c r="I10565" s="46"/>
      <c r="J10565" s="46"/>
      <c r="K10565" s="46"/>
      <c r="L10565" s="46"/>
      <c r="M10565" s="46"/>
      <c r="N10565" s="46"/>
      <c r="O10565" s="46"/>
      <c r="P10565" s="46"/>
      <c r="Q10565" s="46"/>
      <c r="R10565" s="46"/>
    </row>
    <row r="10566" spans="1:18" ht="15" customHeight="1" x14ac:dyDescent="0.25">
      <c r="A10566" s="53"/>
      <c r="B10566" s="44"/>
      <c r="C10566" s="82"/>
      <c r="E10566" s="54"/>
      <c r="F10566" s="54"/>
      <c r="G10566" s="54"/>
      <c r="H10566" s="46"/>
      <c r="I10566" s="46"/>
      <c r="J10566" s="46"/>
      <c r="K10566" s="46"/>
      <c r="L10566" s="46"/>
      <c r="M10566" s="46"/>
      <c r="N10566" s="46"/>
      <c r="O10566" s="46"/>
      <c r="P10566" s="46"/>
      <c r="Q10566" s="46"/>
      <c r="R10566" s="46"/>
    </row>
    <row r="10567" spans="1:18" ht="15" customHeight="1" x14ac:dyDescent="0.25">
      <c r="A10567" s="53"/>
      <c r="B10567" s="44"/>
      <c r="C10567" s="82"/>
      <c r="E10567" s="54"/>
      <c r="F10567" s="54"/>
      <c r="G10567" s="54"/>
      <c r="H10567" s="46"/>
      <c r="I10567" s="46"/>
      <c r="J10567" s="46"/>
      <c r="K10567" s="46"/>
      <c r="L10567" s="46"/>
      <c r="M10567" s="46"/>
      <c r="N10567" s="46"/>
      <c r="O10567" s="46"/>
      <c r="P10567" s="46"/>
      <c r="Q10567" s="46"/>
      <c r="R10567" s="46"/>
    </row>
    <row r="10568" spans="1:18" ht="15" customHeight="1" x14ac:dyDescent="0.25">
      <c r="A10568" s="53"/>
      <c r="B10568" s="44"/>
      <c r="C10568" s="82"/>
      <c r="E10568" s="54"/>
      <c r="F10568" s="54"/>
      <c r="G10568" s="54"/>
      <c r="H10568" s="46"/>
      <c r="I10568" s="46"/>
      <c r="J10568" s="46"/>
      <c r="K10568" s="46"/>
      <c r="L10568" s="46"/>
      <c r="M10568" s="46"/>
      <c r="N10568" s="46"/>
      <c r="O10568" s="46"/>
      <c r="P10568" s="46"/>
      <c r="Q10568" s="46"/>
      <c r="R10568" s="46"/>
    </row>
    <row r="10569" spans="1:18" ht="15" customHeight="1" x14ac:dyDescent="0.25">
      <c r="A10569" s="53"/>
      <c r="B10569" s="44"/>
      <c r="C10569" s="82"/>
      <c r="E10569" s="54"/>
      <c r="F10569" s="54"/>
      <c r="G10569" s="54"/>
      <c r="H10569" s="46"/>
      <c r="I10569" s="46"/>
      <c r="J10569" s="46"/>
      <c r="K10569" s="46"/>
      <c r="L10569" s="46"/>
      <c r="M10569" s="46"/>
      <c r="N10569" s="46"/>
      <c r="O10569" s="46"/>
      <c r="P10569" s="46"/>
      <c r="Q10569" s="46"/>
      <c r="R10569" s="46"/>
    </row>
    <row r="10570" spans="1:18" ht="15" customHeight="1" x14ac:dyDescent="0.25">
      <c r="A10570" s="53"/>
      <c r="B10570" s="44"/>
      <c r="C10570" s="82"/>
      <c r="E10570" s="54"/>
      <c r="F10570" s="54"/>
      <c r="G10570" s="54"/>
      <c r="H10570" s="46"/>
      <c r="I10570" s="46"/>
      <c r="J10570" s="46"/>
      <c r="K10570" s="46"/>
      <c r="L10570" s="46"/>
      <c r="M10570" s="46"/>
      <c r="N10570" s="46"/>
      <c r="O10570" s="46"/>
      <c r="P10570" s="46"/>
      <c r="Q10570" s="46"/>
      <c r="R10570" s="46"/>
    </row>
    <row r="10571" spans="1:18" ht="15" customHeight="1" x14ac:dyDescent="0.25">
      <c r="A10571" s="53"/>
      <c r="B10571" s="44"/>
      <c r="C10571" s="82"/>
      <c r="E10571" s="54"/>
      <c r="F10571" s="54"/>
      <c r="G10571" s="54"/>
      <c r="H10571" s="46"/>
      <c r="I10571" s="46"/>
      <c r="J10571" s="46"/>
      <c r="K10571" s="46"/>
      <c r="L10571" s="46"/>
      <c r="M10571" s="46"/>
      <c r="N10571" s="46"/>
      <c r="O10571" s="46"/>
      <c r="P10571" s="46"/>
      <c r="Q10571" s="46"/>
      <c r="R10571" s="46"/>
    </row>
    <row r="10572" spans="1:18" ht="15" customHeight="1" x14ac:dyDescent="0.25">
      <c r="A10572" s="53"/>
      <c r="B10572" s="44"/>
      <c r="C10572" s="82"/>
      <c r="E10572" s="54"/>
      <c r="F10572" s="54"/>
      <c r="G10572" s="54"/>
      <c r="H10572" s="46"/>
      <c r="I10572" s="46"/>
      <c r="J10572" s="46"/>
      <c r="K10572" s="46"/>
      <c r="L10572" s="46"/>
      <c r="M10572" s="46"/>
      <c r="N10572" s="46"/>
      <c r="O10572" s="46"/>
      <c r="P10572" s="46"/>
      <c r="Q10572" s="46"/>
      <c r="R10572" s="46"/>
    </row>
    <row r="10573" spans="1:18" ht="15" customHeight="1" x14ac:dyDescent="0.25">
      <c r="A10573" s="53"/>
      <c r="B10573" s="44"/>
      <c r="C10573" s="82"/>
      <c r="E10573" s="54"/>
      <c r="F10573" s="54"/>
      <c r="G10573" s="54"/>
      <c r="H10573" s="46"/>
      <c r="I10573" s="46"/>
      <c r="J10573" s="46"/>
      <c r="K10573" s="46"/>
      <c r="L10573" s="46"/>
      <c r="M10573" s="46"/>
      <c r="N10573" s="46"/>
      <c r="O10573" s="46"/>
      <c r="P10573" s="46"/>
      <c r="Q10573" s="46"/>
      <c r="R10573" s="46"/>
    </row>
    <row r="10574" spans="1:18" ht="15" customHeight="1" x14ac:dyDescent="0.25">
      <c r="A10574" s="53"/>
      <c r="B10574" s="44"/>
      <c r="C10574" s="82"/>
      <c r="E10574" s="54"/>
      <c r="F10574" s="54"/>
      <c r="G10574" s="54"/>
      <c r="H10574" s="46"/>
      <c r="I10574" s="46"/>
      <c r="J10574" s="46"/>
      <c r="K10574" s="46"/>
      <c r="L10574" s="46"/>
      <c r="M10574" s="46"/>
      <c r="N10574" s="46"/>
      <c r="O10574" s="46"/>
      <c r="P10574" s="46"/>
      <c r="Q10574" s="46"/>
      <c r="R10574" s="46"/>
    </row>
    <row r="10575" spans="1:18" ht="15" customHeight="1" x14ac:dyDescent="0.25">
      <c r="A10575" s="53"/>
      <c r="B10575" s="44"/>
      <c r="C10575" s="82"/>
      <c r="E10575" s="54"/>
      <c r="F10575" s="54"/>
      <c r="G10575" s="54"/>
      <c r="H10575" s="46"/>
      <c r="I10575" s="46"/>
      <c r="J10575" s="46"/>
      <c r="K10575" s="46"/>
      <c r="L10575" s="46"/>
      <c r="M10575" s="46"/>
      <c r="N10575" s="46"/>
      <c r="O10575" s="46"/>
      <c r="P10575" s="46"/>
      <c r="Q10575" s="46"/>
      <c r="R10575" s="46"/>
    </row>
    <row r="10576" spans="1:18" ht="15" customHeight="1" x14ac:dyDescent="0.25">
      <c r="A10576" s="53"/>
      <c r="B10576" s="44"/>
      <c r="C10576" s="82"/>
      <c r="E10576" s="54"/>
      <c r="F10576" s="54"/>
      <c r="G10576" s="54"/>
      <c r="H10576" s="46"/>
      <c r="I10576" s="46"/>
      <c r="J10576" s="46"/>
      <c r="K10576" s="46"/>
      <c r="L10576" s="46"/>
      <c r="M10576" s="46"/>
      <c r="N10576" s="46"/>
      <c r="O10576" s="46"/>
      <c r="P10576" s="46"/>
      <c r="Q10576" s="46"/>
      <c r="R10576" s="46"/>
    </row>
    <row r="10577" spans="1:18" ht="15" customHeight="1" x14ac:dyDescent="0.25">
      <c r="A10577" s="53"/>
      <c r="B10577" s="44"/>
      <c r="C10577" s="82"/>
      <c r="E10577" s="54"/>
      <c r="F10577" s="54"/>
      <c r="G10577" s="54"/>
      <c r="H10577" s="46"/>
      <c r="I10577" s="46"/>
      <c r="J10577" s="46"/>
      <c r="K10577" s="46"/>
      <c r="L10577" s="46"/>
      <c r="M10577" s="46"/>
      <c r="N10577" s="46"/>
      <c r="O10577" s="46"/>
      <c r="P10577" s="46"/>
      <c r="Q10577" s="46"/>
      <c r="R10577" s="46"/>
    </row>
    <row r="10578" spans="1:18" ht="15" customHeight="1" x14ac:dyDescent="0.25">
      <c r="A10578" s="53"/>
      <c r="B10578" s="44"/>
      <c r="C10578" s="82"/>
      <c r="E10578" s="54"/>
      <c r="F10578" s="54"/>
      <c r="G10578" s="54"/>
      <c r="H10578" s="46"/>
      <c r="I10578" s="46"/>
      <c r="J10578" s="46"/>
      <c r="K10578" s="46"/>
      <c r="L10578" s="46"/>
      <c r="M10578" s="46"/>
      <c r="N10578" s="46"/>
      <c r="O10578" s="46"/>
      <c r="P10578" s="46"/>
      <c r="Q10578" s="46"/>
      <c r="R10578" s="46"/>
    </row>
    <row r="10579" spans="1:18" ht="15" customHeight="1" x14ac:dyDescent="0.25">
      <c r="A10579" s="53"/>
      <c r="B10579" s="44"/>
      <c r="C10579" s="82"/>
      <c r="E10579" s="54"/>
      <c r="F10579" s="54"/>
      <c r="G10579" s="54"/>
      <c r="H10579" s="46"/>
      <c r="I10579" s="46"/>
      <c r="J10579" s="46"/>
      <c r="K10579" s="46"/>
      <c r="L10579" s="46"/>
      <c r="M10579" s="46"/>
      <c r="N10579" s="46"/>
      <c r="O10579" s="46"/>
      <c r="P10579" s="46"/>
      <c r="Q10579" s="46"/>
      <c r="R10579" s="46"/>
    </row>
    <row r="10580" spans="1:18" ht="15" customHeight="1" x14ac:dyDescent="0.25">
      <c r="A10580" s="53"/>
      <c r="B10580" s="44"/>
      <c r="C10580" s="82"/>
      <c r="E10580" s="54"/>
      <c r="F10580" s="54"/>
      <c r="G10580" s="54"/>
      <c r="H10580" s="46"/>
      <c r="I10580" s="46"/>
      <c r="J10580" s="46"/>
      <c r="K10580" s="46"/>
      <c r="L10580" s="46"/>
      <c r="M10580" s="46"/>
      <c r="N10580" s="46"/>
      <c r="O10580" s="46"/>
      <c r="P10580" s="46"/>
      <c r="Q10580" s="46"/>
      <c r="R10580" s="46"/>
    </row>
    <row r="10581" spans="1:18" ht="15" customHeight="1" x14ac:dyDescent="0.25">
      <c r="A10581" s="53"/>
      <c r="B10581" s="44"/>
      <c r="C10581" s="82"/>
      <c r="E10581" s="54"/>
      <c r="F10581" s="54"/>
      <c r="G10581" s="54"/>
      <c r="H10581" s="46"/>
      <c r="I10581" s="46"/>
      <c r="J10581" s="46"/>
      <c r="K10581" s="46"/>
      <c r="L10581" s="46"/>
      <c r="M10581" s="46"/>
      <c r="N10581" s="46"/>
      <c r="O10581" s="46"/>
      <c r="P10581" s="46"/>
      <c r="Q10581" s="46"/>
      <c r="R10581" s="46"/>
    </row>
    <row r="10582" spans="1:18" ht="15" customHeight="1" x14ac:dyDescent="0.25">
      <c r="A10582" s="53"/>
      <c r="B10582" s="44"/>
      <c r="C10582" s="82"/>
      <c r="E10582" s="54"/>
      <c r="F10582" s="54"/>
      <c r="G10582" s="54"/>
      <c r="H10582" s="46"/>
      <c r="I10582" s="46"/>
      <c r="J10582" s="46"/>
      <c r="K10582" s="46"/>
      <c r="L10582" s="46"/>
      <c r="M10582" s="46"/>
      <c r="N10582" s="46"/>
      <c r="O10582" s="46"/>
      <c r="P10582" s="46"/>
      <c r="Q10582" s="46"/>
      <c r="R10582" s="46"/>
    </row>
    <row r="10583" spans="1:18" ht="15" customHeight="1" x14ac:dyDescent="0.25">
      <c r="A10583" s="53"/>
      <c r="B10583" s="44"/>
      <c r="C10583" s="82"/>
      <c r="E10583" s="54"/>
      <c r="F10583" s="54"/>
      <c r="G10583" s="54"/>
      <c r="H10583" s="46"/>
      <c r="I10583" s="46"/>
      <c r="J10583" s="46"/>
      <c r="K10583" s="46"/>
      <c r="L10583" s="46"/>
      <c r="M10583" s="46"/>
      <c r="N10583" s="46"/>
      <c r="O10583" s="46"/>
      <c r="P10583" s="46"/>
      <c r="Q10583" s="46"/>
      <c r="R10583" s="46"/>
    </row>
    <row r="10584" spans="1:18" ht="15" customHeight="1" x14ac:dyDescent="0.25">
      <c r="A10584" s="53"/>
      <c r="B10584" s="44"/>
      <c r="C10584" s="82"/>
      <c r="E10584" s="54"/>
      <c r="F10584" s="54"/>
      <c r="G10584" s="54"/>
      <c r="H10584" s="46"/>
      <c r="I10584" s="46"/>
      <c r="J10584" s="46"/>
      <c r="K10584" s="46"/>
      <c r="L10584" s="46"/>
      <c r="M10584" s="46"/>
      <c r="N10584" s="46"/>
      <c r="O10584" s="46"/>
      <c r="P10584" s="46"/>
      <c r="Q10584" s="46"/>
      <c r="R10584" s="46"/>
    </row>
    <row r="10585" spans="1:18" ht="15" customHeight="1" x14ac:dyDescent="0.25">
      <c r="A10585" s="53"/>
      <c r="B10585" s="44"/>
      <c r="C10585" s="82"/>
      <c r="E10585" s="54"/>
      <c r="F10585" s="54"/>
      <c r="G10585" s="54"/>
      <c r="H10585" s="46"/>
      <c r="I10585" s="46"/>
      <c r="J10585" s="46"/>
      <c r="K10585" s="46"/>
      <c r="L10585" s="46"/>
      <c r="M10585" s="46"/>
      <c r="N10585" s="46"/>
      <c r="O10585" s="46"/>
      <c r="P10585" s="46"/>
      <c r="Q10585" s="46"/>
      <c r="R10585" s="46"/>
    </row>
    <row r="10586" spans="1:18" ht="15" customHeight="1" x14ac:dyDescent="0.25">
      <c r="A10586" s="53"/>
      <c r="B10586" s="44"/>
      <c r="C10586" s="82"/>
      <c r="E10586" s="54"/>
      <c r="F10586" s="54"/>
      <c r="G10586" s="54"/>
      <c r="H10586" s="46"/>
      <c r="I10586" s="46"/>
      <c r="J10586" s="46"/>
      <c r="K10586" s="46"/>
      <c r="L10586" s="46"/>
      <c r="M10586" s="46"/>
      <c r="N10586" s="46"/>
      <c r="O10586" s="46"/>
      <c r="P10586" s="46"/>
      <c r="Q10586" s="46"/>
      <c r="R10586" s="46"/>
    </row>
    <row r="10587" spans="1:18" ht="15" customHeight="1" x14ac:dyDescent="0.25">
      <c r="A10587" s="53"/>
      <c r="B10587" s="44"/>
      <c r="C10587" s="82"/>
      <c r="E10587" s="54"/>
      <c r="F10587" s="54"/>
      <c r="G10587" s="54"/>
      <c r="H10587" s="46"/>
      <c r="I10587" s="46"/>
      <c r="J10587" s="46"/>
      <c r="K10587" s="46"/>
      <c r="L10587" s="46"/>
      <c r="M10587" s="46"/>
      <c r="N10587" s="46"/>
      <c r="O10587" s="46"/>
      <c r="P10587" s="46"/>
      <c r="Q10587" s="46"/>
      <c r="R10587" s="46"/>
    </row>
    <row r="10588" spans="1:18" ht="15" customHeight="1" x14ac:dyDescent="0.25">
      <c r="A10588" s="53"/>
      <c r="B10588" s="44"/>
      <c r="C10588" s="82"/>
      <c r="E10588" s="54"/>
      <c r="F10588" s="54"/>
      <c r="G10588" s="54"/>
      <c r="H10588" s="46"/>
      <c r="I10588" s="46"/>
      <c r="J10588" s="46"/>
      <c r="K10588" s="46"/>
      <c r="L10588" s="46"/>
      <c r="M10588" s="46"/>
      <c r="N10588" s="46"/>
      <c r="O10588" s="46"/>
      <c r="P10588" s="46"/>
      <c r="Q10588" s="46"/>
      <c r="R10588" s="46"/>
    </row>
    <row r="10589" spans="1:18" ht="15" customHeight="1" x14ac:dyDescent="0.25">
      <c r="A10589" s="53"/>
      <c r="B10589" s="44"/>
      <c r="C10589" s="82"/>
      <c r="E10589" s="54"/>
      <c r="F10589" s="54"/>
      <c r="G10589" s="54"/>
      <c r="H10589" s="46"/>
      <c r="I10589" s="46"/>
      <c r="J10589" s="46"/>
      <c r="K10589" s="46"/>
      <c r="L10589" s="46"/>
      <c r="M10589" s="46"/>
      <c r="N10589" s="46"/>
      <c r="O10589" s="46"/>
      <c r="P10589" s="46"/>
      <c r="Q10589" s="46"/>
      <c r="R10589" s="46"/>
    </row>
    <row r="10590" spans="1:18" ht="15" customHeight="1" x14ac:dyDescent="0.25">
      <c r="A10590" s="53"/>
      <c r="B10590" s="44"/>
      <c r="C10590" s="82"/>
      <c r="E10590" s="54"/>
      <c r="F10590" s="54"/>
      <c r="G10590" s="54"/>
      <c r="H10590" s="46"/>
      <c r="I10590" s="46"/>
      <c r="J10590" s="46"/>
      <c r="K10590" s="46"/>
      <c r="L10590" s="46"/>
      <c r="M10590" s="46"/>
      <c r="N10590" s="46"/>
      <c r="O10590" s="46"/>
      <c r="P10590" s="46"/>
      <c r="Q10590" s="46"/>
      <c r="R10590" s="46"/>
    </row>
    <row r="10591" spans="1:18" ht="15" customHeight="1" x14ac:dyDescent="0.25">
      <c r="A10591" s="53"/>
      <c r="B10591" s="44"/>
      <c r="C10591" s="82"/>
      <c r="E10591" s="54"/>
      <c r="F10591" s="54"/>
      <c r="G10591" s="54"/>
      <c r="H10591" s="46"/>
      <c r="I10591" s="46"/>
      <c r="J10591" s="46"/>
      <c r="K10591" s="46"/>
      <c r="L10591" s="46"/>
      <c r="M10591" s="46"/>
      <c r="N10591" s="46"/>
      <c r="O10591" s="46"/>
      <c r="P10591" s="46"/>
      <c r="Q10591" s="46"/>
      <c r="R10591" s="46"/>
    </row>
    <row r="10592" spans="1:18" ht="15" customHeight="1" x14ac:dyDescent="0.25">
      <c r="A10592" s="53"/>
      <c r="B10592" s="44"/>
      <c r="C10592" s="82"/>
      <c r="E10592" s="54"/>
      <c r="F10592" s="54"/>
      <c r="G10592" s="54"/>
      <c r="H10592" s="46"/>
      <c r="I10592" s="46"/>
      <c r="J10592" s="46"/>
      <c r="K10592" s="46"/>
      <c r="L10592" s="46"/>
      <c r="M10592" s="46"/>
      <c r="N10592" s="46"/>
      <c r="O10592" s="46"/>
      <c r="P10592" s="46"/>
      <c r="Q10592" s="46"/>
      <c r="R10592" s="46"/>
    </row>
    <row r="10593" spans="1:18" ht="15" customHeight="1" x14ac:dyDescent="0.25">
      <c r="A10593" s="53"/>
      <c r="B10593" s="44"/>
      <c r="C10593" s="82"/>
      <c r="E10593" s="54"/>
      <c r="F10593" s="54"/>
      <c r="G10593" s="54"/>
      <c r="H10593" s="46"/>
      <c r="I10593" s="46"/>
      <c r="J10593" s="46"/>
      <c r="K10593" s="46"/>
      <c r="L10593" s="46"/>
      <c r="M10593" s="46"/>
      <c r="N10593" s="46"/>
      <c r="O10593" s="46"/>
      <c r="P10593" s="46"/>
      <c r="Q10593" s="46"/>
      <c r="R10593" s="46"/>
    </row>
    <row r="10594" spans="1:18" ht="15" customHeight="1" x14ac:dyDescent="0.25">
      <c r="A10594" s="53"/>
      <c r="B10594" s="44"/>
      <c r="C10594" s="82"/>
      <c r="E10594" s="54"/>
      <c r="F10594" s="54"/>
      <c r="G10594" s="54"/>
      <c r="H10594" s="46"/>
      <c r="I10594" s="46"/>
      <c r="J10594" s="46"/>
      <c r="K10594" s="46"/>
      <c r="L10594" s="46"/>
      <c r="M10594" s="46"/>
      <c r="N10594" s="46"/>
      <c r="O10594" s="46"/>
      <c r="P10594" s="46"/>
      <c r="Q10594" s="46"/>
      <c r="R10594" s="46"/>
    </row>
    <row r="10595" spans="1:18" ht="15" customHeight="1" x14ac:dyDescent="0.25">
      <c r="A10595" s="53"/>
      <c r="B10595" s="44"/>
      <c r="C10595" s="82"/>
      <c r="E10595" s="54"/>
      <c r="F10595" s="54"/>
      <c r="G10595" s="54"/>
      <c r="H10595" s="46"/>
      <c r="I10595" s="46"/>
      <c r="J10595" s="46"/>
      <c r="K10595" s="46"/>
      <c r="L10595" s="46"/>
      <c r="M10595" s="46"/>
      <c r="N10595" s="46"/>
      <c r="O10595" s="46"/>
      <c r="P10595" s="46"/>
      <c r="Q10595" s="46"/>
      <c r="R10595" s="46"/>
    </row>
    <row r="10596" spans="1:18" ht="15" customHeight="1" x14ac:dyDescent="0.25">
      <c r="A10596" s="53"/>
      <c r="B10596" s="44"/>
      <c r="C10596" s="82"/>
      <c r="E10596" s="54"/>
      <c r="F10596" s="54"/>
      <c r="G10596" s="54"/>
      <c r="H10596" s="46"/>
      <c r="I10596" s="46"/>
      <c r="J10596" s="46"/>
      <c r="K10596" s="46"/>
      <c r="L10596" s="46"/>
      <c r="M10596" s="46"/>
      <c r="N10596" s="46"/>
      <c r="O10596" s="46"/>
      <c r="P10596" s="46"/>
      <c r="Q10596" s="46"/>
      <c r="R10596" s="46"/>
    </row>
    <row r="10597" spans="1:18" ht="15" customHeight="1" x14ac:dyDescent="0.25">
      <c r="A10597" s="53"/>
      <c r="B10597" s="44"/>
      <c r="C10597" s="82"/>
      <c r="E10597" s="54"/>
      <c r="F10597" s="54"/>
      <c r="G10597" s="54"/>
      <c r="H10597" s="46"/>
      <c r="I10597" s="46"/>
      <c r="J10597" s="46"/>
      <c r="K10597" s="46"/>
      <c r="L10597" s="46"/>
      <c r="M10597" s="46"/>
      <c r="N10597" s="46"/>
      <c r="O10597" s="46"/>
      <c r="P10597" s="46"/>
      <c r="Q10597" s="46"/>
      <c r="R10597" s="46"/>
    </row>
    <row r="10598" spans="1:18" ht="15" customHeight="1" x14ac:dyDescent="0.25">
      <c r="A10598" s="53"/>
      <c r="B10598" s="44"/>
      <c r="C10598" s="82"/>
      <c r="E10598" s="54"/>
      <c r="F10598" s="54"/>
      <c r="G10598" s="54"/>
      <c r="H10598" s="46"/>
      <c r="I10598" s="46"/>
      <c r="J10598" s="46"/>
      <c r="K10598" s="46"/>
      <c r="L10598" s="46"/>
      <c r="M10598" s="46"/>
      <c r="N10598" s="46"/>
      <c r="O10598" s="46"/>
      <c r="P10598" s="46"/>
      <c r="Q10598" s="46"/>
      <c r="R10598" s="46"/>
    </row>
    <row r="10599" spans="1:18" ht="15" customHeight="1" x14ac:dyDescent="0.25">
      <c r="A10599" s="53"/>
      <c r="B10599" s="44"/>
      <c r="C10599" s="82"/>
      <c r="E10599" s="54"/>
      <c r="F10599" s="54"/>
      <c r="G10599" s="54"/>
      <c r="H10599" s="46"/>
      <c r="I10599" s="46"/>
      <c r="J10599" s="46"/>
      <c r="K10599" s="46"/>
      <c r="L10599" s="46"/>
      <c r="M10599" s="46"/>
      <c r="N10599" s="46"/>
      <c r="O10599" s="46"/>
      <c r="P10599" s="46"/>
      <c r="Q10599" s="46"/>
      <c r="R10599" s="46"/>
    </row>
    <row r="10600" spans="1:18" ht="15" customHeight="1" x14ac:dyDescent="0.25">
      <c r="A10600" s="53"/>
      <c r="B10600" s="44"/>
      <c r="C10600" s="82"/>
      <c r="E10600" s="54"/>
      <c r="F10600" s="54"/>
      <c r="G10600" s="54"/>
      <c r="H10600" s="46"/>
      <c r="I10600" s="46"/>
      <c r="J10600" s="46"/>
      <c r="K10600" s="46"/>
      <c r="L10600" s="46"/>
      <c r="M10600" s="46"/>
      <c r="N10600" s="46"/>
      <c r="O10600" s="46"/>
      <c r="P10600" s="46"/>
      <c r="Q10600" s="46"/>
      <c r="R10600" s="46"/>
    </row>
    <row r="10601" spans="1:18" ht="15" customHeight="1" x14ac:dyDescent="0.25">
      <c r="A10601" s="53"/>
      <c r="B10601" s="44"/>
      <c r="C10601" s="82"/>
      <c r="E10601" s="54"/>
      <c r="F10601" s="54"/>
      <c r="G10601" s="54"/>
      <c r="H10601" s="46"/>
      <c r="I10601" s="46"/>
      <c r="J10601" s="46"/>
      <c r="K10601" s="46"/>
      <c r="L10601" s="46"/>
      <c r="M10601" s="46"/>
      <c r="N10601" s="46"/>
      <c r="O10601" s="46"/>
      <c r="P10601" s="46"/>
      <c r="Q10601" s="46"/>
      <c r="R10601" s="46"/>
    </row>
    <row r="10602" spans="1:18" ht="15" customHeight="1" x14ac:dyDescent="0.25">
      <c r="A10602" s="53"/>
      <c r="B10602" s="44"/>
      <c r="C10602" s="82"/>
      <c r="E10602" s="54"/>
      <c r="F10602" s="54"/>
      <c r="G10602" s="54"/>
      <c r="H10602" s="46"/>
      <c r="I10602" s="46"/>
      <c r="J10602" s="46"/>
      <c r="K10602" s="46"/>
      <c r="L10602" s="46"/>
      <c r="M10602" s="46"/>
      <c r="N10602" s="46"/>
      <c r="O10602" s="46"/>
      <c r="P10602" s="46"/>
      <c r="Q10602" s="46"/>
      <c r="R10602" s="46"/>
    </row>
    <row r="10603" spans="1:18" ht="15" customHeight="1" x14ac:dyDescent="0.25">
      <c r="A10603" s="53"/>
      <c r="B10603" s="44"/>
      <c r="C10603" s="82"/>
      <c r="E10603" s="54"/>
      <c r="F10603" s="54"/>
      <c r="G10603" s="54"/>
      <c r="H10603" s="46"/>
      <c r="I10603" s="46"/>
      <c r="J10603" s="46"/>
      <c r="K10603" s="46"/>
      <c r="L10603" s="46"/>
      <c r="M10603" s="46"/>
      <c r="N10603" s="46"/>
      <c r="O10603" s="46"/>
      <c r="P10603" s="46"/>
      <c r="Q10603" s="46"/>
      <c r="R10603" s="46"/>
    </row>
    <row r="10604" spans="1:18" ht="15" customHeight="1" x14ac:dyDescent="0.25">
      <c r="A10604" s="53"/>
      <c r="B10604" s="44"/>
      <c r="C10604" s="82"/>
      <c r="E10604" s="54"/>
      <c r="F10604" s="54"/>
      <c r="G10604" s="54"/>
      <c r="H10604" s="46"/>
      <c r="I10604" s="46"/>
      <c r="J10604" s="46"/>
      <c r="K10604" s="46"/>
      <c r="L10604" s="46"/>
      <c r="M10604" s="46"/>
      <c r="N10604" s="46"/>
      <c r="O10604" s="46"/>
      <c r="P10604" s="46"/>
      <c r="Q10604" s="46"/>
      <c r="R10604" s="46"/>
    </row>
    <row r="10605" spans="1:18" ht="15" customHeight="1" x14ac:dyDescent="0.25">
      <c r="A10605" s="53"/>
      <c r="B10605" s="44"/>
      <c r="C10605" s="82"/>
      <c r="E10605" s="54"/>
      <c r="F10605" s="54"/>
      <c r="G10605" s="54"/>
      <c r="H10605" s="46"/>
      <c r="I10605" s="46"/>
      <c r="J10605" s="46"/>
      <c r="K10605" s="46"/>
      <c r="L10605" s="46"/>
      <c r="M10605" s="46"/>
      <c r="N10605" s="46"/>
      <c r="O10605" s="46"/>
      <c r="P10605" s="46"/>
      <c r="Q10605" s="46"/>
      <c r="R10605" s="46"/>
    </row>
    <row r="10606" spans="1:18" ht="15" customHeight="1" x14ac:dyDescent="0.25">
      <c r="A10606" s="53"/>
      <c r="B10606" s="44"/>
      <c r="C10606" s="82"/>
      <c r="E10606" s="54"/>
      <c r="F10606" s="54"/>
      <c r="G10606" s="54"/>
      <c r="H10606" s="46"/>
      <c r="I10606" s="46"/>
      <c r="J10606" s="46"/>
      <c r="K10606" s="46"/>
      <c r="L10606" s="46"/>
      <c r="M10606" s="46"/>
      <c r="N10606" s="46"/>
      <c r="O10606" s="46"/>
      <c r="P10606" s="46"/>
      <c r="Q10606" s="46"/>
      <c r="R10606" s="46"/>
    </row>
    <row r="10607" spans="1:18" ht="15" customHeight="1" x14ac:dyDescent="0.25">
      <c r="A10607" s="53"/>
      <c r="B10607" s="44"/>
      <c r="C10607" s="82"/>
      <c r="E10607" s="54"/>
      <c r="F10607" s="54"/>
      <c r="G10607" s="54"/>
      <c r="H10607" s="46"/>
      <c r="I10607" s="46"/>
      <c r="J10607" s="46"/>
      <c r="K10607" s="46"/>
      <c r="L10607" s="46"/>
      <c r="M10607" s="46"/>
      <c r="N10607" s="46"/>
      <c r="O10607" s="46"/>
      <c r="P10607" s="46"/>
      <c r="Q10607" s="46"/>
      <c r="R10607" s="46"/>
    </row>
    <row r="10608" spans="1:18" ht="15" customHeight="1" x14ac:dyDescent="0.25">
      <c r="A10608" s="53"/>
      <c r="B10608" s="44"/>
      <c r="C10608" s="82"/>
      <c r="E10608" s="54"/>
      <c r="F10608" s="54"/>
      <c r="G10608" s="54"/>
      <c r="H10608" s="46"/>
      <c r="I10608" s="46"/>
      <c r="J10608" s="46"/>
      <c r="K10608" s="46"/>
      <c r="L10608" s="46"/>
      <c r="M10608" s="46"/>
      <c r="N10608" s="46"/>
      <c r="O10608" s="46"/>
      <c r="P10608" s="46"/>
      <c r="Q10608" s="46"/>
      <c r="R10608" s="46"/>
    </row>
    <row r="10609" spans="1:18" ht="15" customHeight="1" x14ac:dyDescent="0.25">
      <c r="A10609" s="53"/>
      <c r="B10609" s="44"/>
      <c r="C10609" s="82"/>
      <c r="E10609" s="54"/>
      <c r="F10609" s="54"/>
      <c r="G10609" s="54"/>
      <c r="H10609" s="46"/>
      <c r="I10609" s="46"/>
      <c r="J10609" s="46"/>
      <c r="K10609" s="46"/>
      <c r="L10609" s="46"/>
      <c r="M10609" s="46"/>
      <c r="N10609" s="46"/>
      <c r="O10609" s="46"/>
      <c r="P10609" s="46"/>
      <c r="Q10609" s="46"/>
      <c r="R10609" s="46"/>
    </row>
    <row r="10610" spans="1:18" ht="15" customHeight="1" x14ac:dyDescent="0.25">
      <c r="A10610" s="53"/>
      <c r="B10610" s="44"/>
      <c r="C10610" s="82"/>
      <c r="E10610" s="54"/>
      <c r="F10610" s="54"/>
      <c r="G10610" s="54"/>
      <c r="H10610" s="46"/>
      <c r="I10610" s="46"/>
      <c r="J10610" s="46"/>
      <c r="K10610" s="46"/>
      <c r="L10610" s="46"/>
      <c r="M10610" s="46"/>
      <c r="N10610" s="46"/>
      <c r="O10610" s="46"/>
      <c r="P10610" s="46"/>
      <c r="Q10610" s="46"/>
      <c r="R10610" s="46"/>
    </row>
    <row r="10611" spans="1:18" ht="15" customHeight="1" x14ac:dyDescent="0.25">
      <c r="A10611" s="53"/>
      <c r="B10611" s="44"/>
      <c r="C10611" s="82"/>
      <c r="E10611" s="54"/>
      <c r="F10611" s="54"/>
      <c r="G10611" s="54"/>
      <c r="H10611" s="46"/>
      <c r="I10611" s="46"/>
      <c r="J10611" s="46"/>
      <c r="K10611" s="46"/>
      <c r="L10611" s="46"/>
      <c r="M10611" s="46"/>
      <c r="N10611" s="46"/>
      <c r="O10611" s="46"/>
      <c r="P10611" s="46"/>
      <c r="Q10611" s="46"/>
      <c r="R10611" s="46"/>
    </row>
    <row r="10612" spans="1:18" ht="15" customHeight="1" x14ac:dyDescent="0.25">
      <c r="A10612" s="53"/>
      <c r="B10612" s="44"/>
      <c r="C10612" s="82"/>
      <c r="E10612" s="54"/>
      <c r="F10612" s="54"/>
      <c r="G10612" s="54"/>
      <c r="H10612" s="46"/>
      <c r="I10612" s="46"/>
      <c r="J10612" s="46"/>
      <c r="K10612" s="46"/>
      <c r="L10612" s="46"/>
      <c r="M10612" s="46"/>
      <c r="N10612" s="46"/>
      <c r="O10612" s="46"/>
      <c r="P10612" s="46"/>
      <c r="Q10612" s="46"/>
      <c r="R10612" s="46"/>
    </row>
    <row r="10613" spans="1:18" ht="15" customHeight="1" x14ac:dyDescent="0.25">
      <c r="A10613" s="53"/>
      <c r="B10613" s="44"/>
      <c r="C10613" s="82"/>
      <c r="E10613" s="54"/>
      <c r="F10613" s="54"/>
      <c r="G10613" s="54"/>
      <c r="H10613" s="46"/>
      <c r="I10613" s="46"/>
      <c r="J10613" s="46"/>
      <c r="K10613" s="46"/>
      <c r="L10613" s="46"/>
      <c r="M10613" s="46"/>
      <c r="N10613" s="46"/>
      <c r="O10613" s="46"/>
      <c r="P10613" s="46"/>
      <c r="Q10613" s="46"/>
      <c r="R10613" s="46"/>
    </row>
    <row r="10614" spans="1:18" ht="15" customHeight="1" x14ac:dyDescent="0.25">
      <c r="A10614" s="53"/>
      <c r="B10614" s="44"/>
      <c r="C10614" s="82"/>
      <c r="E10614" s="54"/>
      <c r="F10614" s="54"/>
      <c r="G10614" s="54"/>
      <c r="H10614" s="46"/>
      <c r="I10614" s="46"/>
      <c r="J10614" s="46"/>
      <c r="K10614" s="46"/>
      <c r="L10614" s="46"/>
      <c r="M10614" s="46"/>
      <c r="N10614" s="46"/>
      <c r="O10614" s="46"/>
      <c r="P10614" s="46"/>
      <c r="Q10614" s="46"/>
      <c r="R10614" s="46"/>
    </row>
    <row r="10615" spans="1:18" ht="15" customHeight="1" x14ac:dyDescent="0.25">
      <c r="A10615" s="53"/>
      <c r="B10615" s="44"/>
      <c r="C10615" s="82"/>
      <c r="E10615" s="54"/>
      <c r="F10615" s="54"/>
      <c r="G10615" s="54"/>
      <c r="H10615" s="46"/>
      <c r="I10615" s="46"/>
      <c r="J10615" s="46"/>
      <c r="K10615" s="46"/>
      <c r="L10615" s="46"/>
      <c r="M10615" s="46"/>
      <c r="N10615" s="46"/>
      <c r="O10615" s="46"/>
      <c r="P10615" s="46"/>
      <c r="Q10615" s="46"/>
      <c r="R10615" s="46"/>
    </row>
    <row r="10616" spans="1:18" ht="15" customHeight="1" x14ac:dyDescent="0.25">
      <c r="A10616" s="53"/>
      <c r="B10616" s="44"/>
      <c r="C10616" s="82"/>
      <c r="E10616" s="54"/>
      <c r="F10616" s="54"/>
      <c r="G10616" s="54"/>
      <c r="H10616" s="46"/>
      <c r="I10616" s="46"/>
      <c r="J10616" s="46"/>
      <c r="K10616" s="46"/>
      <c r="L10616" s="46"/>
      <c r="M10616" s="46"/>
      <c r="N10616" s="46"/>
      <c r="O10616" s="46"/>
      <c r="P10616" s="46"/>
      <c r="Q10616" s="46"/>
      <c r="R10616" s="46"/>
    </row>
    <row r="10617" spans="1:18" ht="15" customHeight="1" x14ac:dyDescent="0.25">
      <c r="A10617" s="53"/>
      <c r="B10617" s="44"/>
      <c r="C10617" s="82"/>
      <c r="E10617" s="54"/>
      <c r="F10617" s="54"/>
      <c r="G10617" s="54"/>
      <c r="H10617" s="46"/>
      <c r="I10617" s="46"/>
      <c r="J10617" s="46"/>
      <c r="K10617" s="46"/>
      <c r="L10617" s="46"/>
      <c r="M10617" s="46"/>
      <c r="N10617" s="46"/>
      <c r="O10617" s="46"/>
      <c r="P10617" s="46"/>
      <c r="Q10617" s="46"/>
      <c r="R10617" s="46"/>
    </row>
    <row r="10618" spans="1:18" ht="15" customHeight="1" x14ac:dyDescent="0.25">
      <c r="A10618" s="53"/>
      <c r="B10618" s="44"/>
      <c r="C10618" s="82"/>
      <c r="E10618" s="54"/>
      <c r="F10618" s="54"/>
      <c r="G10618" s="54"/>
      <c r="H10618" s="46"/>
      <c r="I10618" s="46"/>
      <c r="J10618" s="46"/>
      <c r="K10618" s="46"/>
      <c r="L10618" s="46"/>
      <c r="M10618" s="46"/>
      <c r="N10618" s="46"/>
      <c r="O10618" s="46"/>
      <c r="P10618" s="46"/>
      <c r="Q10618" s="46"/>
      <c r="R10618" s="46"/>
    </row>
    <row r="10619" spans="1:18" ht="15" customHeight="1" x14ac:dyDescent="0.25">
      <c r="A10619" s="53"/>
      <c r="B10619" s="44"/>
      <c r="C10619" s="82"/>
      <c r="E10619" s="54"/>
      <c r="F10619" s="54"/>
      <c r="G10619" s="54"/>
      <c r="H10619" s="46"/>
      <c r="I10619" s="46"/>
      <c r="J10619" s="46"/>
      <c r="K10619" s="46"/>
      <c r="L10619" s="46"/>
      <c r="M10619" s="46"/>
      <c r="N10619" s="46"/>
      <c r="O10619" s="46"/>
      <c r="P10619" s="46"/>
      <c r="Q10619" s="46"/>
      <c r="R10619" s="46"/>
    </row>
    <row r="10620" spans="1:18" ht="15" customHeight="1" x14ac:dyDescent="0.25">
      <c r="A10620" s="53"/>
      <c r="B10620" s="44"/>
      <c r="C10620" s="82"/>
      <c r="E10620" s="54"/>
      <c r="F10620" s="54"/>
      <c r="G10620" s="54"/>
      <c r="H10620" s="46"/>
      <c r="I10620" s="46"/>
      <c r="J10620" s="46"/>
      <c r="K10620" s="46"/>
      <c r="L10620" s="46"/>
      <c r="M10620" s="46"/>
      <c r="N10620" s="46"/>
      <c r="O10620" s="46"/>
      <c r="P10620" s="46"/>
      <c r="Q10620" s="46"/>
      <c r="R10620" s="46"/>
    </row>
    <row r="10621" spans="1:18" ht="15" customHeight="1" x14ac:dyDescent="0.25">
      <c r="A10621" s="53"/>
      <c r="B10621" s="44"/>
      <c r="C10621" s="82"/>
      <c r="E10621" s="54"/>
      <c r="F10621" s="54"/>
      <c r="G10621" s="54"/>
      <c r="H10621" s="46"/>
      <c r="I10621" s="46"/>
      <c r="J10621" s="46"/>
      <c r="K10621" s="46"/>
      <c r="L10621" s="46"/>
      <c r="M10621" s="46"/>
      <c r="N10621" s="46"/>
      <c r="O10621" s="46"/>
      <c r="P10621" s="46"/>
      <c r="Q10621" s="46"/>
      <c r="R10621" s="46"/>
    </row>
    <row r="10622" spans="1:18" ht="15" customHeight="1" x14ac:dyDescent="0.25">
      <c r="A10622" s="53"/>
      <c r="B10622" s="44"/>
      <c r="C10622" s="82"/>
      <c r="E10622" s="54"/>
      <c r="F10622" s="54"/>
      <c r="G10622" s="54"/>
      <c r="H10622" s="46"/>
      <c r="I10622" s="46"/>
      <c r="J10622" s="46"/>
      <c r="K10622" s="46"/>
      <c r="L10622" s="46"/>
      <c r="M10622" s="46"/>
      <c r="N10622" s="46"/>
      <c r="O10622" s="46"/>
      <c r="P10622" s="46"/>
      <c r="Q10622" s="46"/>
      <c r="R10622" s="46"/>
    </row>
    <row r="10623" spans="1:18" ht="15" customHeight="1" x14ac:dyDescent="0.25">
      <c r="A10623" s="53"/>
      <c r="B10623" s="44"/>
      <c r="C10623" s="82"/>
      <c r="E10623" s="54"/>
      <c r="F10623" s="54"/>
      <c r="G10623" s="54"/>
      <c r="H10623" s="46"/>
      <c r="I10623" s="46"/>
      <c r="J10623" s="46"/>
      <c r="K10623" s="46"/>
      <c r="L10623" s="46"/>
      <c r="M10623" s="46"/>
      <c r="N10623" s="46"/>
      <c r="O10623" s="46"/>
      <c r="P10623" s="46"/>
      <c r="Q10623" s="46"/>
      <c r="R10623" s="46"/>
    </row>
    <row r="10624" spans="1:18" ht="15" customHeight="1" x14ac:dyDescent="0.25">
      <c r="A10624" s="53"/>
      <c r="B10624" s="44"/>
      <c r="C10624" s="82"/>
      <c r="E10624" s="54"/>
      <c r="F10624" s="54"/>
      <c r="G10624" s="54"/>
      <c r="H10624" s="46"/>
      <c r="I10624" s="46"/>
      <c r="J10624" s="46"/>
      <c r="K10624" s="46"/>
      <c r="L10624" s="46"/>
      <c r="M10624" s="46"/>
      <c r="N10624" s="46"/>
      <c r="O10624" s="46"/>
      <c r="P10624" s="46"/>
      <c r="Q10624" s="46"/>
      <c r="R10624" s="46"/>
    </row>
    <row r="10625" spans="1:18" ht="15" customHeight="1" x14ac:dyDescent="0.25">
      <c r="A10625" s="53"/>
      <c r="B10625" s="44"/>
      <c r="C10625" s="82"/>
      <c r="E10625" s="54"/>
      <c r="F10625" s="54"/>
      <c r="G10625" s="54"/>
      <c r="H10625" s="46"/>
      <c r="I10625" s="46"/>
      <c r="J10625" s="46"/>
      <c r="K10625" s="46"/>
      <c r="L10625" s="46"/>
      <c r="M10625" s="46"/>
      <c r="N10625" s="46"/>
      <c r="O10625" s="46"/>
      <c r="P10625" s="46"/>
      <c r="Q10625" s="46"/>
      <c r="R10625" s="46"/>
    </row>
    <row r="10626" spans="1:18" ht="15" customHeight="1" x14ac:dyDescent="0.25">
      <c r="A10626" s="53"/>
      <c r="B10626" s="44"/>
      <c r="C10626" s="82"/>
      <c r="E10626" s="54"/>
      <c r="F10626" s="54"/>
      <c r="G10626" s="54"/>
      <c r="H10626" s="46"/>
      <c r="I10626" s="46"/>
      <c r="J10626" s="46"/>
      <c r="K10626" s="46"/>
      <c r="L10626" s="46"/>
      <c r="M10626" s="46"/>
      <c r="N10626" s="46"/>
      <c r="O10626" s="46"/>
      <c r="P10626" s="46"/>
      <c r="Q10626" s="46"/>
      <c r="R10626" s="46"/>
    </row>
    <row r="10627" spans="1:18" ht="15" customHeight="1" x14ac:dyDescent="0.25">
      <c r="A10627" s="53"/>
      <c r="B10627" s="44"/>
      <c r="C10627" s="82"/>
      <c r="E10627" s="54"/>
      <c r="F10627" s="54"/>
      <c r="G10627" s="54"/>
      <c r="H10627" s="46"/>
      <c r="I10627" s="46"/>
      <c r="J10627" s="46"/>
      <c r="K10627" s="46"/>
      <c r="L10627" s="46"/>
      <c r="M10627" s="46"/>
      <c r="N10627" s="46"/>
      <c r="O10627" s="46"/>
      <c r="P10627" s="46"/>
      <c r="Q10627" s="46"/>
      <c r="R10627" s="46"/>
    </row>
    <row r="10628" spans="1:18" ht="15" customHeight="1" x14ac:dyDescent="0.25">
      <c r="A10628" s="53"/>
      <c r="B10628" s="44"/>
      <c r="C10628" s="82"/>
      <c r="E10628" s="54"/>
      <c r="F10628" s="54"/>
      <c r="G10628" s="54"/>
      <c r="H10628" s="46"/>
      <c r="I10628" s="46"/>
      <c r="J10628" s="46"/>
      <c r="K10628" s="46"/>
      <c r="L10628" s="46"/>
      <c r="M10628" s="46"/>
      <c r="N10628" s="46"/>
      <c r="O10628" s="46"/>
      <c r="P10628" s="46"/>
      <c r="Q10628" s="46"/>
      <c r="R10628" s="46"/>
    </row>
    <row r="10629" spans="1:18" ht="15" customHeight="1" x14ac:dyDescent="0.25">
      <c r="A10629" s="53"/>
      <c r="B10629" s="44"/>
      <c r="C10629" s="82"/>
      <c r="E10629" s="54"/>
      <c r="F10629" s="54"/>
      <c r="G10629" s="54"/>
      <c r="H10629" s="46"/>
      <c r="I10629" s="46"/>
      <c r="J10629" s="46"/>
      <c r="K10629" s="46"/>
      <c r="L10629" s="46"/>
      <c r="M10629" s="46"/>
      <c r="N10629" s="46"/>
      <c r="O10629" s="46"/>
      <c r="P10629" s="46"/>
      <c r="Q10629" s="46"/>
      <c r="R10629" s="46"/>
    </row>
    <row r="10630" spans="1:18" ht="15" customHeight="1" x14ac:dyDescent="0.25">
      <c r="A10630" s="53"/>
      <c r="B10630" s="44"/>
      <c r="C10630" s="82"/>
      <c r="E10630" s="54"/>
      <c r="F10630" s="54"/>
      <c r="G10630" s="54"/>
      <c r="H10630" s="46"/>
      <c r="I10630" s="46"/>
      <c r="J10630" s="46"/>
      <c r="K10630" s="46"/>
      <c r="L10630" s="46"/>
      <c r="M10630" s="46"/>
      <c r="N10630" s="46"/>
      <c r="O10630" s="46"/>
      <c r="P10630" s="46"/>
      <c r="Q10630" s="46"/>
      <c r="R10630" s="46"/>
    </row>
    <row r="10631" spans="1:18" ht="15" customHeight="1" x14ac:dyDescent="0.25">
      <c r="A10631" s="53"/>
      <c r="B10631" s="44"/>
      <c r="C10631" s="82"/>
      <c r="E10631" s="54"/>
      <c r="F10631" s="54"/>
      <c r="G10631" s="54"/>
      <c r="H10631" s="46"/>
      <c r="I10631" s="46"/>
      <c r="J10631" s="46"/>
      <c r="K10631" s="46"/>
      <c r="L10631" s="46"/>
      <c r="M10631" s="46"/>
      <c r="N10631" s="46"/>
      <c r="O10631" s="46"/>
      <c r="P10631" s="46"/>
      <c r="Q10631" s="46"/>
      <c r="R10631" s="46"/>
    </row>
    <row r="10632" spans="1:18" ht="15" customHeight="1" x14ac:dyDescent="0.25">
      <c r="A10632" s="53"/>
      <c r="B10632" s="44"/>
      <c r="C10632" s="82"/>
      <c r="E10632" s="54"/>
      <c r="F10632" s="54"/>
      <c r="G10632" s="54"/>
      <c r="H10632" s="46"/>
      <c r="I10632" s="46"/>
      <c r="J10632" s="46"/>
      <c r="K10632" s="46"/>
      <c r="L10632" s="46"/>
      <c r="M10632" s="46"/>
      <c r="N10632" s="46"/>
      <c r="O10632" s="46"/>
      <c r="P10632" s="46"/>
      <c r="Q10632" s="46"/>
      <c r="R10632" s="46"/>
    </row>
    <row r="10633" spans="1:18" ht="15" customHeight="1" x14ac:dyDescent="0.25">
      <c r="A10633" s="53"/>
      <c r="B10633" s="44"/>
      <c r="C10633" s="82"/>
      <c r="E10633" s="54"/>
      <c r="F10633" s="54"/>
      <c r="G10633" s="54"/>
      <c r="H10633" s="46"/>
      <c r="I10633" s="46"/>
      <c r="J10633" s="46"/>
      <c r="K10633" s="46"/>
      <c r="L10633" s="46"/>
      <c r="M10633" s="46"/>
      <c r="N10633" s="46"/>
      <c r="O10633" s="46"/>
      <c r="P10633" s="46"/>
      <c r="Q10633" s="46"/>
      <c r="R10633" s="46"/>
    </row>
    <row r="10634" spans="1:18" ht="15" customHeight="1" x14ac:dyDescent="0.25">
      <c r="A10634" s="53"/>
      <c r="B10634" s="44"/>
      <c r="C10634" s="82"/>
      <c r="E10634" s="54"/>
      <c r="F10634" s="54"/>
      <c r="G10634" s="54"/>
      <c r="H10634" s="46"/>
      <c r="I10634" s="46"/>
      <c r="J10634" s="46"/>
      <c r="K10634" s="46"/>
      <c r="L10634" s="46"/>
      <c r="M10634" s="46"/>
      <c r="N10634" s="46"/>
      <c r="O10634" s="46"/>
      <c r="P10634" s="46"/>
      <c r="Q10634" s="46"/>
      <c r="R10634" s="46"/>
    </row>
    <row r="10635" spans="1:18" ht="15" customHeight="1" x14ac:dyDescent="0.25">
      <c r="A10635" s="53"/>
      <c r="B10635" s="44"/>
      <c r="C10635" s="82"/>
      <c r="E10635" s="54"/>
      <c r="F10635" s="54"/>
      <c r="G10635" s="54"/>
      <c r="H10635" s="46"/>
      <c r="I10635" s="46"/>
      <c r="J10635" s="46"/>
      <c r="K10635" s="46"/>
      <c r="L10635" s="46"/>
      <c r="M10635" s="46"/>
      <c r="N10635" s="46"/>
      <c r="O10635" s="46"/>
      <c r="P10635" s="46"/>
      <c r="Q10635" s="46"/>
      <c r="R10635" s="46"/>
    </row>
    <row r="10636" spans="1:18" ht="15" customHeight="1" x14ac:dyDescent="0.25">
      <c r="A10636" s="53"/>
      <c r="B10636" s="44"/>
      <c r="C10636" s="82"/>
      <c r="E10636" s="54"/>
      <c r="F10636" s="54"/>
      <c r="G10636" s="54"/>
      <c r="H10636" s="46"/>
      <c r="I10636" s="46"/>
      <c r="J10636" s="46"/>
      <c r="K10636" s="46"/>
      <c r="L10636" s="46"/>
      <c r="M10636" s="46"/>
      <c r="N10636" s="46"/>
      <c r="O10636" s="46"/>
      <c r="P10636" s="46"/>
      <c r="Q10636" s="46"/>
      <c r="R10636" s="46"/>
    </row>
    <row r="10637" spans="1:18" ht="15" customHeight="1" x14ac:dyDescent="0.25">
      <c r="A10637" s="53"/>
      <c r="B10637" s="44"/>
      <c r="C10637" s="82"/>
      <c r="E10637" s="54"/>
      <c r="F10637" s="54"/>
      <c r="G10637" s="54"/>
      <c r="H10637" s="46"/>
      <c r="I10637" s="46"/>
      <c r="J10637" s="46"/>
      <c r="K10637" s="46"/>
      <c r="L10637" s="46"/>
      <c r="M10637" s="46"/>
      <c r="N10637" s="46"/>
      <c r="O10637" s="46"/>
      <c r="P10637" s="46"/>
      <c r="Q10637" s="46"/>
      <c r="R10637" s="46"/>
    </row>
    <row r="10638" spans="1:18" ht="15" customHeight="1" x14ac:dyDescent="0.25">
      <c r="A10638" s="53"/>
      <c r="B10638" s="44"/>
      <c r="C10638" s="82"/>
      <c r="E10638" s="54"/>
      <c r="F10638" s="54"/>
      <c r="G10638" s="54"/>
      <c r="H10638" s="46"/>
      <c r="I10638" s="46"/>
      <c r="J10638" s="46"/>
      <c r="K10638" s="46"/>
      <c r="L10638" s="46"/>
      <c r="M10638" s="46"/>
      <c r="N10638" s="46"/>
      <c r="O10638" s="46"/>
      <c r="P10638" s="46"/>
      <c r="Q10638" s="46"/>
      <c r="R10638" s="46"/>
    </row>
    <row r="10639" spans="1:18" ht="15" customHeight="1" x14ac:dyDescent="0.25">
      <c r="A10639" s="53"/>
      <c r="B10639" s="44"/>
      <c r="C10639" s="82"/>
      <c r="E10639" s="54"/>
      <c r="F10639" s="54"/>
      <c r="G10639" s="54"/>
      <c r="H10639" s="46"/>
      <c r="I10639" s="46"/>
      <c r="J10639" s="46"/>
      <c r="K10639" s="46"/>
      <c r="L10639" s="46"/>
      <c r="M10639" s="46"/>
      <c r="N10639" s="46"/>
      <c r="O10639" s="46"/>
      <c r="P10639" s="46"/>
      <c r="Q10639" s="46"/>
      <c r="R10639" s="46"/>
    </row>
    <row r="10640" spans="1:18" ht="15" customHeight="1" x14ac:dyDescent="0.25">
      <c r="A10640" s="53"/>
      <c r="B10640" s="44"/>
      <c r="C10640" s="82"/>
      <c r="E10640" s="54"/>
      <c r="F10640" s="54"/>
      <c r="G10640" s="54"/>
      <c r="H10640" s="46"/>
      <c r="I10640" s="46"/>
      <c r="J10640" s="46"/>
      <c r="K10640" s="46"/>
      <c r="L10640" s="46"/>
      <c r="M10640" s="46"/>
      <c r="N10640" s="46"/>
      <c r="O10640" s="46"/>
      <c r="P10640" s="46"/>
      <c r="Q10640" s="46"/>
      <c r="R10640" s="46"/>
    </row>
    <row r="10641" spans="1:18" ht="15" customHeight="1" x14ac:dyDescent="0.25">
      <c r="A10641" s="53"/>
      <c r="B10641" s="44"/>
      <c r="C10641" s="82"/>
      <c r="E10641" s="54"/>
      <c r="F10641" s="54"/>
      <c r="G10641" s="54"/>
      <c r="H10641" s="46"/>
      <c r="I10641" s="46"/>
      <c r="J10641" s="46"/>
      <c r="K10641" s="46"/>
      <c r="L10641" s="46"/>
      <c r="M10641" s="46"/>
      <c r="N10641" s="46"/>
      <c r="O10641" s="46"/>
      <c r="P10641" s="46"/>
      <c r="Q10641" s="46"/>
      <c r="R10641" s="46"/>
    </row>
    <row r="10642" spans="1:18" ht="15" customHeight="1" x14ac:dyDescent="0.25">
      <c r="A10642" s="53"/>
      <c r="B10642" s="44"/>
      <c r="C10642" s="82"/>
      <c r="E10642" s="54"/>
      <c r="F10642" s="54"/>
      <c r="G10642" s="54"/>
      <c r="H10642" s="46"/>
      <c r="I10642" s="46"/>
      <c r="J10642" s="46"/>
      <c r="K10642" s="46"/>
      <c r="L10642" s="46"/>
      <c r="M10642" s="46"/>
      <c r="N10642" s="46"/>
      <c r="O10642" s="46"/>
      <c r="P10642" s="46"/>
      <c r="Q10642" s="46"/>
      <c r="R10642" s="46"/>
    </row>
    <row r="10643" spans="1:18" ht="15" customHeight="1" x14ac:dyDescent="0.25">
      <c r="A10643" s="53"/>
      <c r="B10643" s="44"/>
      <c r="C10643" s="82"/>
      <c r="E10643" s="54"/>
      <c r="F10643" s="54"/>
      <c r="G10643" s="54"/>
      <c r="H10643" s="46"/>
      <c r="I10643" s="46"/>
      <c r="J10643" s="46"/>
      <c r="K10643" s="46"/>
      <c r="L10643" s="46"/>
      <c r="M10643" s="46"/>
      <c r="N10643" s="46"/>
      <c r="O10643" s="46"/>
      <c r="P10643" s="46"/>
      <c r="Q10643" s="46"/>
      <c r="R10643" s="46"/>
    </row>
    <row r="10644" spans="1:18" ht="15" customHeight="1" x14ac:dyDescent="0.25">
      <c r="A10644" s="53"/>
      <c r="B10644" s="44"/>
      <c r="C10644" s="82"/>
      <c r="E10644" s="54"/>
      <c r="F10644" s="54"/>
      <c r="G10644" s="54"/>
      <c r="H10644" s="46"/>
      <c r="I10644" s="46"/>
      <c r="J10644" s="46"/>
      <c r="K10644" s="46"/>
      <c r="L10644" s="46"/>
      <c r="M10644" s="46"/>
      <c r="N10644" s="46"/>
      <c r="O10644" s="46"/>
      <c r="P10644" s="46"/>
      <c r="Q10644" s="46"/>
      <c r="R10644" s="46"/>
    </row>
    <row r="10645" spans="1:18" ht="15" customHeight="1" x14ac:dyDescent="0.25">
      <c r="A10645" s="53"/>
      <c r="B10645" s="44"/>
      <c r="C10645" s="82"/>
      <c r="E10645" s="54"/>
      <c r="F10645" s="54"/>
      <c r="G10645" s="54"/>
      <c r="H10645" s="46"/>
      <c r="I10645" s="46"/>
      <c r="J10645" s="46"/>
      <c r="K10645" s="46"/>
      <c r="L10645" s="46"/>
      <c r="M10645" s="46"/>
      <c r="N10645" s="46"/>
      <c r="O10645" s="46"/>
      <c r="P10645" s="46"/>
      <c r="Q10645" s="46"/>
      <c r="R10645" s="46"/>
    </row>
    <row r="10646" spans="1:18" ht="15" customHeight="1" x14ac:dyDescent="0.25">
      <c r="A10646" s="53"/>
      <c r="B10646" s="44"/>
      <c r="C10646" s="82"/>
      <c r="E10646" s="54"/>
      <c r="F10646" s="54"/>
      <c r="G10646" s="54"/>
      <c r="H10646" s="46"/>
      <c r="I10646" s="46"/>
      <c r="J10646" s="46"/>
      <c r="K10646" s="46"/>
      <c r="L10646" s="46"/>
      <c r="M10646" s="46"/>
      <c r="N10646" s="46"/>
      <c r="O10646" s="46"/>
      <c r="P10646" s="46"/>
      <c r="Q10646" s="46"/>
      <c r="R10646" s="46"/>
    </row>
    <row r="10647" spans="1:18" ht="15" customHeight="1" x14ac:dyDescent="0.25">
      <c r="A10647" s="53"/>
      <c r="B10647" s="44"/>
      <c r="C10647" s="82"/>
      <c r="E10647" s="54"/>
      <c r="F10647" s="54"/>
      <c r="G10647" s="54"/>
      <c r="H10647" s="46"/>
      <c r="I10647" s="46"/>
      <c r="J10647" s="46"/>
      <c r="K10647" s="46"/>
      <c r="L10647" s="46"/>
      <c r="M10647" s="46"/>
      <c r="N10647" s="46"/>
      <c r="O10647" s="46"/>
      <c r="P10647" s="46"/>
      <c r="Q10647" s="46"/>
      <c r="R10647" s="46"/>
    </row>
    <row r="10648" spans="1:18" ht="15" customHeight="1" x14ac:dyDescent="0.25">
      <c r="A10648" s="53"/>
      <c r="B10648" s="44"/>
      <c r="C10648" s="82"/>
      <c r="E10648" s="54"/>
      <c r="F10648" s="54"/>
      <c r="G10648" s="54"/>
      <c r="H10648" s="46"/>
      <c r="I10648" s="46"/>
      <c r="J10648" s="46"/>
      <c r="K10648" s="46"/>
      <c r="L10648" s="46"/>
      <c r="M10648" s="46"/>
      <c r="N10648" s="46"/>
      <c r="O10648" s="46"/>
      <c r="P10648" s="46"/>
      <c r="Q10648" s="46"/>
      <c r="R10648" s="46"/>
    </row>
    <row r="10649" spans="1:18" ht="15" customHeight="1" x14ac:dyDescent="0.25">
      <c r="A10649" s="53"/>
      <c r="B10649" s="44"/>
      <c r="C10649" s="82"/>
      <c r="E10649" s="54"/>
      <c r="F10649" s="54"/>
      <c r="G10649" s="54"/>
      <c r="H10649" s="46"/>
      <c r="I10649" s="46"/>
      <c r="J10649" s="46"/>
      <c r="K10649" s="46"/>
      <c r="L10649" s="46"/>
      <c r="M10649" s="46"/>
      <c r="N10649" s="46"/>
      <c r="O10649" s="46"/>
      <c r="P10649" s="46"/>
      <c r="Q10649" s="46"/>
      <c r="R10649" s="46"/>
    </row>
    <row r="10650" spans="1:18" ht="15" customHeight="1" x14ac:dyDescent="0.25">
      <c r="A10650" s="53"/>
      <c r="B10650" s="44"/>
      <c r="C10650" s="82"/>
      <c r="E10650" s="54"/>
      <c r="F10650" s="54"/>
      <c r="G10650" s="54"/>
      <c r="H10650" s="46"/>
      <c r="I10650" s="46"/>
      <c r="J10650" s="46"/>
      <c r="K10650" s="46"/>
      <c r="L10650" s="46"/>
      <c r="M10650" s="46"/>
      <c r="N10650" s="46"/>
      <c r="O10650" s="46"/>
      <c r="P10650" s="46"/>
      <c r="Q10650" s="46"/>
      <c r="R10650" s="46"/>
    </row>
    <row r="10651" spans="1:18" ht="15" customHeight="1" x14ac:dyDescent="0.25">
      <c r="A10651" s="53"/>
      <c r="B10651" s="44"/>
      <c r="C10651" s="82"/>
      <c r="E10651" s="54"/>
      <c r="F10651" s="54"/>
      <c r="G10651" s="54"/>
      <c r="H10651" s="46"/>
      <c r="I10651" s="46"/>
      <c r="J10651" s="46"/>
      <c r="K10651" s="46"/>
      <c r="L10651" s="46"/>
      <c r="M10651" s="46"/>
      <c r="N10651" s="46"/>
      <c r="O10651" s="46"/>
      <c r="P10651" s="46"/>
      <c r="Q10651" s="46"/>
      <c r="R10651" s="46"/>
    </row>
    <row r="10652" spans="1:18" ht="15" customHeight="1" x14ac:dyDescent="0.25">
      <c r="A10652" s="53"/>
      <c r="B10652" s="44"/>
      <c r="C10652" s="82"/>
      <c r="E10652" s="54"/>
      <c r="F10652" s="54"/>
      <c r="G10652" s="54"/>
      <c r="H10652" s="46"/>
      <c r="I10652" s="46"/>
      <c r="J10652" s="46"/>
      <c r="K10652" s="46"/>
      <c r="L10652" s="46"/>
      <c r="M10652" s="46"/>
      <c r="N10652" s="46"/>
      <c r="O10652" s="46"/>
      <c r="P10652" s="46"/>
      <c r="Q10652" s="46"/>
      <c r="R10652" s="46"/>
    </row>
    <row r="10653" spans="1:18" ht="15" customHeight="1" x14ac:dyDescent="0.25">
      <c r="A10653" s="53"/>
      <c r="B10653" s="44"/>
      <c r="C10653" s="82"/>
      <c r="E10653" s="54"/>
      <c r="F10653" s="54"/>
      <c r="G10653" s="54"/>
      <c r="H10653" s="46"/>
      <c r="I10653" s="46"/>
      <c r="J10653" s="46"/>
      <c r="K10653" s="46"/>
      <c r="L10653" s="46"/>
      <c r="M10653" s="46"/>
      <c r="N10653" s="46"/>
      <c r="O10653" s="46"/>
      <c r="P10653" s="46"/>
      <c r="Q10653" s="46"/>
      <c r="R10653" s="46"/>
    </row>
    <row r="10654" spans="1:18" ht="15" customHeight="1" x14ac:dyDescent="0.25">
      <c r="A10654" s="53"/>
      <c r="B10654" s="44"/>
      <c r="C10654" s="82"/>
      <c r="E10654" s="54"/>
      <c r="F10654" s="54"/>
      <c r="G10654" s="54"/>
      <c r="H10654" s="46"/>
      <c r="I10654" s="46"/>
      <c r="J10654" s="46"/>
      <c r="K10654" s="46"/>
      <c r="L10654" s="46"/>
      <c r="M10654" s="46"/>
      <c r="N10654" s="46"/>
      <c r="O10654" s="46"/>
      <c r="P10654" s="46"/>
      <c r="Q10654" s="46"/>
      <c r="R10654" s="46"/>
    </row>
    <row r="10655" spans="1:18" ht="15" customHeight="1" x14ac:dyDescent="0.25">
      <c r="A10655" s="53"/>
      <c r="B10655" s="44"/>
      <c r="C10655" s="82"/>
      <c r="E10655" s="54"/>
      <c r="F10655" s="54"/>
      <c r="G10655" s="54"/>
      <c r="H10655" s="46"/>
      <c r="I10655" s="46"/>
      <c r="J10655" s="46"/>
      <c r="K10655" s="46"/>
      <c r="L10655" s="46"/>
      <c r="M10655" s="46"/>
      <c r="N10655" s="46"/>
      <c r="O10655" s="46"/>
      <c r="P10655" s="46"/>
      <c r="Q10655" s="46"/>
      <c r="R10655" s="46"/>
    </row>
    <row r="10656" spans="1:18" ht="15" customHeight="1" x14ac:dyDescent="0.25">
      <c r="A10656" s="53"/>
      <c r="B10656" s="44"/>
      <c r="C10656" s="82"/>
      <c r="E10656" s="54"/>
      <c r="F10656" s="54"/>
      <c r="G10656" s="54"/>
      <c r="H10656" s="46"/>
      <c r="I10656" s="46"/>
      <c r="J10656" s="46"/>
      <c r="K10656" s="46"/>
      <c r="L10656" s="46"/>
      <c r="M10656" s="46"/>
      <c r="N10656" s="46"/>
      <c r="O10656" s="46"/>
      <c r="P10656" s="46"/>
      <c r="Q10656" s="46"/>
      <c r="R10656" s="46"/>
    </row>
    <row r="10657" spans="1:18" ht="15" customHeight="1" x14ac:dyDescent="0.25">
      <c r="A10657" s="53"/>
      <c r="B10657" s="44"/>
      <c r="C10657" s="82"/>
      <c r="E10657" s="54"/>
      <c r="F10657" s="54"/>
      <c r="G10657" s="54"/>
      <c r="H10657" s="46"/>
      <c r="I10657" s="46"/>
      <c r="J10657" s="46"/>
      <c r="K10657" s="46"/>
      <c r="L10657" s="46"/>
      <c r="M10657" s="46"/>
      <c r="N10657" s="46"/>
      <c r="O10657" s="46"/>
      <c r="P10657" s="46"/>
      <c r="Q10657" s="46"/>
      <c r="R10657" s="46"/>
    </row>
    <row r="10658" spans="1:18" ht="15" customHeight="1" x14ac:dyDescent="0.25">
      <c r="A10658" s="53"/>
      <c r="B10658" s="44"/>
      <c r="C10658" s="82"/>
      <c r="E10658" s="54"/>
      <c r="F10658" s="54"/>
      <c r="G10658" s="54"/>
      <c r="H10658" s="46"/>
      <c r="I10658" s="46"/>
      <c r="J10658" s="46"/>
      <c r="K10658" s="46"/>
      <c r="L10658" s="46"/>
      <c r="M10658" s="46"/>
      <c r="N10658" s="46"/>
      <c r="O10658" s="46"/>
      <c r="P10658" s="46"/>
      <c r="Q10658" s="46"/>
      <c r="R10658" s="46"/>
    </row>
    <row r="10659" spans="1:18" ht="15" customHeight="1" x14ac:dyDescent="0.25">
      <c r="A10659" s="53"/>
      <c r="B10659" s="44"/>
      <c r="C10659" s="82"/>
      <c r="E10659" s="54"/>
      <c r="F10659" s="54"/>
      <c r="G10659" s="54"/>
      <c r="H10659" s="46"/>
      <c r="I10659" s="46"/>
      <c r="J10659" s="46"/>
      <c r="K10659" s="46"/>
      <c r="L10659" s="46"/>
      <c r="M10659" s="46"/>
      <c r="N10659" s="46"/>
      <c r="O10659" s="46"/>
      <c r="P10659" s="46"/>
      <c r="Q10659" s="46"/>
      <c r="R10659" s="46"/>
    </row>
    <row r="10660" spans="1:18" ht="15" customHeight="1" x14ac:dyDescent="0.25">
      <c r="A10660" s="53"/>
      <c r="B10660" s="44"/>
      <c r="C10660" s="82"/>
      <c r="E10660" s="54"/>
      <c r="F10660" s="54"/>
      <c r="G10660" s="54"/>
      <c r="H10660" s="46"/>
      <c r="I10660" s="46"/>
      <c r="J10660" s="46"/>
      <c r="K10660" s="46"/>
      <c r="L10660" s="46"/>
      <c r="M10660" s="46"/>
      <c r="N10660" s="46"/>
      <c r="O10660" s="46"/>
      <c r="P10660" s="46"/>
      <c r="Q10660" s="46"/>
      <c r="R10660" s="46"/>
    </row>
    <row r="10661" spans="1:18" ht="15" customHeight="1" x14ac:dyDescent="0.25">
      <c r="A10661" s="53"/>
      <c r="B10661" s="44"/>
      <c r="C10661" s="82"/>
      <c r="E10661" s="54"/>
      <c r="F10661" s="54"/>
      <c r="G10661" s="54"/>
      <c r="H10661" s="46"/>
      <c r="I10661" s="46"/>
      <c r="J10661" s="46"/>
      <c r="K10661" s="46"/>
      <c r="L10661" s="46"/>
      <c r="M10661" s="46"/>
      <c r="N10661" s="46"/>
      <c r="O10661" s="46"/>
      <c r="P10661" s="46"/>
      <c r="Q10661" s="46"/>
      <c r="R10661" s="46"/>
    </row>
    <row r="10662" spans="1:18" ht="15" customHeight="1" x14ac:dyDescent="0.25">
      <c r="A10662" s="53"/>
      <c r="B10662" s="44"/>
      <c r="C10662" s="82"/>
      <c r="E10662" s="54"/>
      <c r="F10662" s="54"/>
      <c r="G10662" s="54"/>
      <c r="H10662" s="46"/>
      <c r="I10662" s="46"/>
      <c r="J10662" s="46"/>
      <c r="K10662" s="46"/>
      <c r="L10662" s="46"/>
      <c r="M10662" s="46"/>
      <c r="N10662" s="46"/>
      <c r="O10662" s="46"/>
      <c r="P10662" s="46"/>
      <c r="Q10662" s="46"/>
      <c r="R10662" s="46"/>
    </row>
    <row r="10663" spans="1:18" ht="15" customHeight="1" x14ac:dyDescent="0.25">
      <c r="A10663" s="53"/>
      <c r="B10663" s="44"/>
      <c r="C10663" s="82"/>
      <c r="E10663" s="54"/>
      <c r="F10663" s="54"/>
      <c r="G10663" s="54"/>
      <c r="H10663" s="46"/>
      <c r="I10663" s="46"/>
      <c r="J10663" s="46"/>
      <c r="K10663" s="46"/>
      <c r="L10663" s="46"/>
      <c r="M10663" s="46"/>
      <c r="N10663" s="46"/>
      <c r="O10663" s="46"/>
      <c r="P10663" s="46"/>
      <c r="Q10663" s="46"/>
      <c r="R10663" s="46"/>
    </row>
    <row r="10664" spans="1:18" ht="15" customHeight="1" x14ac:dyDescent="0.25">
      <c r="A10664" s="53"/>
      <c r="B10664" s="44"/>
      <c r="C10664" s="82"/>
      <c r="E10664" s="54"/>
      <c r="F10664" s="54"/>
      <c r="G10664" s="54"/>
      <c r="H10664" s="46"/>
      <c r="I10664" s="46"/>
      <c r="J10664" s="46"/>
      <c r="K10664" s="46"/>
      <c r="L10664" s="46"/>
      <c r="M10664" s="46"/>
      <c r="N10664" s="46"/>
      <c r="O10664" s="46"/>
      <c r="P10664" s="46"/>
      <c r="Q10664" s="46"/>
      <c r="R10664" s="46"/>
    </row>
    <row r="10665" spans="1:18" ht="15" customHeight="1" x14ac:dyDescent="0.25">
      <c r="A10665" s="53"/>
      <c r="B10665" s="44"/>
      <c r="C10665" s="82"/>
      <c r="E10665" s="54"/>
      <c r="F10665" s="54"/>
      <c r="G10665" s="54"/>
      <c r="H10665" s="46"/>
      <c r="I10665" s="46"/>
      <c r="J10665" s="46"/>
      <c r="K10665" s="46"/>
      <c r="L10665" s="46"/>
      <c r="M10665" s="46"/>
      <c r="N10665" s="46"/>
      <c r="O10665" s="46"/>
      <c r="P10665" s="46"/>
      <c r="Q10665" s="46"/>
      <c r="R10665" s="46"/>
    </row>
    <row r="10666" spans="1:18" ht="15" customHeight="1" x14ac:dyDescent="0.25">
      <c r="A10666" s="53"/>
      <c r="B10666" s="44"/>
      <c r="C10666" s="82"/>
      <c r="E10666" s="54"/>
      <c r="F10666" s="54"/>
      <c r="G10666" s="54"/>
      <c r="H10666" s="46"/>
      <c r="I10666" s="46"/>
      <c r="J10666" s="46"/>
      <c r="K10666" s="46"/>
      <c r="L10666" s="46"/>
      <c r="M10666" s="46"/>
      <c r="N10666" s="46"/>
      <c r="O10666" s="46"/>
      <c r="P10666" s="46"/>
      <c r="Q10666" s="46"/>
      <c r="R10666" s="46"/>
    </row>
    <row r="10667" spans="1:18" ht="15" customHeight="1" x14ac:dyDescent="0.25">
      <c r="A10667" s="53"/>
      <c r="B10667" s="44"/>
      <c r="C10667" s="82"/>
      <c r="E10667" s="54"/>
      <c r="F10667" s="54"/>
      <c r="G10667" s="54"/>
      <c r="H10667" s="46"/>
      <c r="I10667" s="46"/>
      <c r="J10667" s="46"/>
      <c r="K10667" s="46"/>
      <c r="L10667" s="46"/>
      <c r="M10667" s="46"/>
      <c r="N10667" s="46"/>
      <c r="O10667" s="46"/>
      <c r="P10667" s="46"/>
      <c r="Q10667" s="46"/>
      <c r="R10667" s="46"/>
    </row>
    <row r="10668" spans="1:18" ht="15" customHeight="1" x14ac:dyDescent="0.25">
      <c r="A10668" s="53"/>
      <c r="B10668" s="44"/>
      <c r="C10668" s="82"/>
      <c r="E10668" s="54"/>
      <c r="F10668" s="54"/>
      <c r="G10668" s="54"/>
      <c r="H10668" s="46"/>
      <c r="I10668" s="46"/>
      <c r="J10668" s="46"/>
      <c r="K10668" s="46"/>
      <c r="L10668" s="46"/>
      <c r="M10668" s="46"/>
      <c r="N10668" s="46"/>
      <c r="O10668" s="46"/>
      <c r="P10668" s="46"/>
      <c r="Q10668" s="46"/>
      <c r="R10668" s="46"/>
    </row>
    <row r="10669" spans="1:18" ht="15" customHeight="1" x14ac:dyDescent="0.25">
      <c r="A10669" s="53"/>
      <c r="B10669" s="44"/>
      <c r="C10669" s="82"/>
      <c r="E10669" s="54"/>
      <c r="F10669" s="54"/>
      <c r="G10669" s="54"/>
      <c r="H10669" s="46"/>
      <c r="I10669" s="46"/>
      <c r="J10669" s="46"/>
      <c r="K10669" s="46"/>
      <c r="L10669" s="46"/>
      <c r="M10669" s="46"/>
      <c r="N10669" s="46"/>
      <c r="O10669" s="46"/>
      <c r="P10669" s="46"/>
      <c r="Q10669" s="46"/>
      <c r="R10669" s="46"/>
    </row>
    <row r="10670" spans="1:18" ht="15" customHeight="1" x14ac:dyDescent="0.25">
      <c r="A10670" s="53"/>
      <c r="B10670" s="44"/>
      <c r="C10670" s="82"/>
      <c r="E10670" s="54"/>
      <c r="F10670" s="54"/>
      <c r="G10670" s="54"/>
      <c r="H10670" s="46"/>
      <c r="I10670" s="46"/>
      <c r="J10670" s="46"/>
      <c r="K10670" s="46"/>
      <c r="L10670" s="46"/>
      <c r="M10670" s="46"/>
      <c r="N10670" s="46"/>
      <c r="O10670" s="46"/>
      <c r="P10670" s="46"/>
      <c r="Q10670" s="46"/>
      <c r="R10670" s="46"/>
    </row>
    <row r="10671" spans="1:18" ht="15" customHeight="1" x14ac:dyDescent="0.25">
      <c r="A10671" s="53"/>
      <c r="B10671" s="44"/>
      <c r="C10671" s="82"/>
      <c r="E10671" s="54"/>
      <c r="F10671" s="54"/>
      <c r="G10671" s="54"/>
      <c r="H10671" s="46"/>
      <c r="I10671" s="46"/>
      <c r="J10671" s="46"/>
      <c r="K10671" s="46"/>
      <c r="L10671" s="46"/>
      <c r="M10671" s="46"/>
      <c r="N10671" s="46"/>
      <c r="O10671" s="46"/>
      <c r="P10671" s="46"/>
      <c r="Q10671" s="46"/>
      <c r="R10671" s="46"/>
    </row>
    <row r="10672" spans="1:18" ht="15" customHeight="1" x14ac:dyDescent="0.25">
      <c r="A10672" s="53"/>
      <c r="B10672" s="44"/>
      <c r="C10672" s="82"/>
      <c r="E10672" s="54"/>
      <c r="F10672" s="54"/>
      <c r="G10672" s="54"/>
      <c r="H10672" s="46"/>
      <c r="I10672" s="46"/>
      <c r="J10672" s="46"/>
      <c r="K10672" s="46"/>
      <c r="L10672" s="46"/>
      <c r="M10672" s="46"/>
      <c r="N10672" s="46"/>
      <c r="O10672" s="46"/>
      <c r="P10672" s="46"/>
      <c r="Q10672" s="46"/>
      <c r="R10672" s="46"/>
    </row>
    <row r="10673" spans="1:18" ht="15" customHeight="1" x14ac:dyDescent="0.25">
      <c r="A10673" s="53"/>
      <c r="B10673" s="44"/>
      <c r="C10673" s="82"/>
      <c r="E10673" s="54"/>
      <c r="F10673" s="54"/>
      <c r="G10673" s="54"/>
      <c r="H10673" s="46"/>
      <c r="I10673" s="46"/>
      <c r="J10673" s="46"/>
      <c r="K10673" s="46"/>
      <c r="L10673" s="46"/>
      <c r="M10673" s="46"/>
      <c r="N10673" s="46"/>
      <c r="O10673" s="46"/>
      <c r="P10673" s="46"/>
      <c r="Q10673" s="46"/>
      <c r="R10673" s="46"/>
    </row>
    <row r="10674" spans="1:18" ht="15" customHeight="1" x14ac:dyDescent="0.25">
      <c r="A10674" s="53"/>
      <c r="B10674" s="44"/>
      <c r="C10674" s="82"/>
      <c r="E10674" s="54"/>
      <c r="F10674" s="54"/>
      <c r="G10674" s="54"/>
      <c r="H10674" s="46"/>
      <c r="I10674" s="46"/>
      <c r="J10674" s="46"/>
      <c r="K10674" s="46"/>
      <c r="L10674" s="46"/>
      <c r="M10674" s="46"/>
      <c r="N10674" s="46"/>
      <c r="O10674" s="46"/>
      <c r="P10674" s="46"/>
      <c r="Q10674" s="46"/>
      <c r="R10674" s="46"/>
    </row>
    <row r="10675" spans="1:18" ht="15" customHeight="1" x14ac:dyDescent="0.25">
      <c r="A10675" s="53"/>
      <c r="B10675" s="44"/>
      <c r="C10675" s="82"/>
      <c r="E10675" s="54"/>
      <c r="F10675" s="54"/>
      <c r="G10675" s="54"/>
      <c r="H10675" s="46"/>
      <c r="I10675" s="46"/>
      <c r="J10675" s="46"/>
      <c r="K10675" s="46"/>
      <c r="L10675" s="46"/>
      <c r="M10675" s="46"/>
      <c r="N10675" s="46"/>
      <c r="O10675" s="46"/>
      <c r="P10675" s="46"/>
      <c r="Q10675" s="46"/>
      <c r="R10675" s="46"/>
    </row>
    <row r="10676" spans="1:18" ht="15" customHeight="1" x14ac:dyDescent="0.25">
      <c r="A10676" s="53"/>
      <c r="B10676" s="44"/>
      <c r="C10676" s="82"/>
      <c r="E10676" s="54"/>
      <c r="F10676" s="54"/>
      <c r="G10676" s="54"/>
      <c r="H10676" s="46"/>
      <c r="I10676" s="46"/>
      <c r="J10676" s="46"/>
      <c r="K10676" s="46"/>
      <c r="L10676" s="46"/>
      <c r="M10676" s="46"/>
      <c r="N10676" s="46"/>
      <c r="O10676" s="46"/>
      <c r="P10676" s="46"/>
      <c r="Q10676" s="46"/>
      <c r="R10676" s="46"/>
    </row>
    <row r="10677" spans="1:18" ht="15" customHeight="1" x14ac:dyDescent="0.25">
      <c r="A10677" s="53"/>
      <c r="B10677" s="44"/>
      <c r="C10677" s="82"/>
      <c r="E10677" s="54"/>
      <c r="F10677" s="54"/>
      <c r="G10677" s="54"/>
      <c r="H10677" s="46"/>
      <c r="I10677" s="46"/>
      <c r="J10677" s="46"/>
      <c r="K10677" s="46"/>
      <c r="L10677" s="46"/>
      <c r="M10677" s="46"/>
      <c r="N10677" s="46"/>
      <c r="O10677" s="46"/>
      <c r="P10677" s="46"/>
      <c r="Q10677" s="46"/>
      <c r="R10677" s="46"/>
    </row>
    <row r="10678" spans="1:18" ht="15" customHeight="1" x14ac:dyDescent="0.25">
      <c r="A10678" s="53"/>
      <c r="B10678" s="44"/>
      <c r="C10678" s="82"/>
      <c r="E10678" s="54"/>
      <c r="F10678" s="54"/>
      <c r="G10678" s="54"/>
      <c r="H10678" s="46"/>
      <c r="I10678" s="46"/>
      <c r="J10678" s="46"/>
      <c r="K10678" s="46"/>
      <c r="L10678" s="46"/>
      <c r="M10678" s="46"/>
      <c r="N10678" s="46"/>
      <c r="O10678" s="46"/>
      <c r="P10678" s="46"/>
      <c r="Q10678" s="46"/>
      <c r="R10678" s="46"/>
    </row>
    <row r="10679" spans="1:18" ht="15" customHeight="1" x14ac:dyDescent="0.25">
      <c r="A10679" s="53"/>
      <c r="B10679" s="44"/>
      <c r="C10679" s="82"/>
      <c r="E10679" s="54"/>
      <c r="F10679" s="54"/>
      <c r="G10679" s="54"/>
      <c r="H10679" s="46"/>
      <c r="I10679" s="46"/>
      <c r="J10679" s="46"/>
      <c r="K10679" s="46"/>
      <c r="L10679" s="46"/>
      <c r="M10679" s="46"/>
      <c r="N10679" s="46"/>
      <c r="O10679" s="46"/>
      <c r="P10679" s="46"/>
      <c r="Q10679" s="46"/>
      <c r="R10679" s="46"/>
    </row>
    <row r="10680" spans="1:18" ht="15" customHeight="1" x14ac:dyDescent="0.25">
      <c r="A10680" s="53"/>
      <c r="B10680" s="44"/>
      <c r="C10680" s="82"/>
      <c r="E10680" s="54"/>
      <c r="F10680" s="54"/>
      <c r="G10680" s="54"/>
      <c r="H10680" s="46"/>
      <c r="I10680" s="46"/>
      <c r="J10680" s="46"/>
      <c r="K10680" s="46"/>
      <c r="L10680" s="46"/>
      <c r="M10680" s="46"/>
      <c r="N10680" s="46"/>
      <c r="O10680" s="46"/>
      <c r="P10680" s="46"/>
      <c r="Q10680" s="46"/>
      <c r="R10680" s="46"/>
    </row>
    <row r="10681" spans="1:18" ht="15" customHeight="1" x14ac:dyDescent="0.25">
      <c r="A10681" s="53"/>
      <c r="B10681" s="44"/>
      <c r="C10681" s="82"/>
      <c r="E10681" s="54"/>
      <c r="F10681" s="54"/>
      <c r="G10681" s="54"/>
      <c r="H10681" s="46"/>
      <c r="I10681" s="46"/>
      <c r="J10681" s="46"/>
      <c r="K10681" s="46"/>
      <c r="L10681" s="46"/>
      <c r="M10681" s="46"/>
      <c r="N10681" s="46"/>
      <c r="O10681" s="46"/>
      <c r="P10681" s="46"/>
      <c r="Q10681" s="46"/>
      <c r="R10681" s="46"/>
    </row>
    <row r="10682" spans="1:18" ht="15" customHeight="1" x14ac:dyDescent="0.25">
      <c r="A10682" s="53"/>
      <c r="B10682" s="44"/>
      <c r="C10682" s="82"/>
      <c r="E10682" s="54"/>
      <c r="F10682" s="54"/>
      <c r="G10682" s="54"/>
      <c r="H10682" s="46"/>
      <c r="I10682" s="46"/>
      <c r="J10682" s="46"/>
      <c r="K10682" s="46"/>
      <c r="L10682" s="46"/>
      <c r="M10682" s="46"/>
      <c r="N10682" s="46"/>
      <c r="O10682" s="46"/>
      <c r="P10682" s="46"/>
      <c r="Q10682" s="46"/>
      <c r="R10682" s="46"/>
    </row>
    <row r="10683" spans="1:18" ht="15" customHeight="1" x14ac:dyDescent="0.25">
      <c r="A10683" s="53"/>
      <c r="B10683" s="44"/>
      <c r="C10683" s="82"/>
      <c r="E10683" s="54"/>
      <c r="F10683" s="54"/>
      <c r="G10683" s="54"/>
      <c r="H10683" s="46"/>
      <c r="I10683" s="46"/>
      <c r="J10683" s="46"/>
      <c r="K10683" s="46"/>
      <c r="L10683" s="46"/>
      <c r="M10683" s="46"/>
      <c r="N10683" s="46"/>
      <c r="O10683" s="46"/>
      <c r="P10683" s="46"/>
      <c r="Q10683" s="46"/>
      <c r="R10683" s="46"/>
    </row>
    <row r="10684" spans="1:18" ht="15" customHeight="1" x14ac:dyDescent="0.25">
      <c r="A10684" s="53"/>
      <c r="B10684" s="44"/>
      <c r="C10684" s="82"/>
      <c r="E10684" s="54"/>
      <c r="F10684" s="54"/>
      <c r="G10684" s="54"/>
      <c r="H10684" s="46"/>
      <c r="I10684" s="46"/>
      <c r="J10684" s="46"/>
      <c r="K10684" s="46"/>
      <c r="L10684" s="46"/>
      <c r="M10684" s="46"/>
      <c r="N10684" s="46"/>
      <c r="O10684" s="46"/>
      <c r="P10684" s="46"/>
      <c r="Q10684" s="46"/>
      <c r="R10684" s="46"/>
    </row>
    <row r="10685" spans="1:18" ht="15" customHeight="1" x14ac:dyDescent="0.25">
      <c r="A10685" s="53"/>
      <c r="B10685" s="44"/>
      <c r="C10685" s="82"/>
      <c r="E10685" s="54"/>
      <c r="F10685" s="54"/>
      <c r="G10685" s="54"/>
      <c r="H10685" s="46"/>
      <c r="I10685" s="46"/>
      <c r="J10685" s="46"/>
      <c r="K10685" s="46"/>
      <c r="L10685" s="46"/>
      <c r="M10685" s="46"/>
      <c r="N10685" s="46"/>
      <c r="O10685" s="46"/>
      <c r="P10685" s="46"/>
      <c r="Q10685" s="46"/>
      <c r="R10685" s="46"/>
    </row>
    <row r="10686" spans="1:18" ht="15" customHeight="1" x14ac:dyDescent="0.25">
      <c r="A10686" s="53"/>
      <c r="B10686" s="44"/>
      <c r="C10686" s="82"/>
      <c r="E10686" s="54"/>
      <c r="F10686" s="54"/>
      <c r="G10686" s="54"/>
      <c r="H10686" s="46"/>
      <c r="I10686" s="46"/>
      <c r="J10686" s="46"/>
      <c r="K10686" s="46"/>
      <c r="L10686" s="46"/>
      <c r="M10686" s="46"/>
      <c r="N10686" s="46"/>
      <c r="O10686" s="46"/>
      <c r="P10686" s="46"/>
      <c r="Q10686" s="46"/>
      <c r="R10686" s="46"/>
    </row>
    <row r="10687" spans="1:18" ht="15" customHeight="1" x14ac:dyDescent="0.25">
      <c r="A10687" s="53"/>
      <c r="B10687" s="44"/>
      <c r="C10687" s="82"/>
      <c r="E10687" s="54"/>
      <c r="F10687" s="54"/>
      <c r="G10687" s="54"/>
      <c r="H10687" s="46"/>
      <c r="I10687" s="46"/>
      <c r="J10687" s="46"/>
      <c r="K10687" s="46"/>
      <c r="L10687" s="46"/>
      <c r="M10687" s="46"/>
      <c r="N10687" s="46"/>
      <c r="O10687" s="46"/>
      <c r="P10687" s="46"/>
      <c r="Q10687" s="46"/>
      <c r="R10687" s="46"/>
    </row>
    <row r="10688" spans="1:18" ht="15" customHeight="1" x14ac:dyDescent="0.25">
      <c r="A10688" s="53"/>
      <c r="B10688" s="44"/>
      <c r="C10688" s="82"/>
      <c r="E10688" s="54"/>
      <c r="F10688" s="54"/>
      <c r="G10688" s="54"/>
      <c r="H10688" s="46"/>
      <c r="I10688" s="46"/>
      <c r="J10688" s="46"/>
      <c r="K10688" s="46"/>
      <c r="L10688" s="46"/>
      <c r="M10688" s="46"/>
      <c r="N10688" s="46"/>
      <c r="O10688" s="46"/>
      <c r="P10688" s="46"/>
      <c r="Q10688" s="46"/>
      <c r="R10688" s="46"/>
    </row>
    <row r="10689" spans="1:18" ht="15" customHeight="1" x14ac:dyDescent="0.25">
      <c r="A10689" s="53"/>
      <c r="B10689" s="44"/>
      <c r="C10689" s="82"/>
      <c r="E10689" s="54"/>
      <c r="F10689" s="54"/>
      <c r="G10689" s="54"/>
      <c r="H10689" s="46"/>
      <c r="I10689" s="46"/>
      <c r="J10689" s="46"/>
      <c r="K10689" s="46"/>
      <c r="L10689" s="46"/>
      <c r="M10689" s="46"/>
      <c r="N10689" s="46"/>
      <c r="O10689" s="46"/>
      <c r="P10689" s="46"/>
      <c r="Q10689" s="46"/>
      <c r="R10689" s="46"/>
    </row>
    <row r="10690" spans="1:18" ht="15" customHeight="1" x14ac:dyDescent="0.25">
      <c r="A10690" s="53"/>
      <c r="B10690" s="44"/>
      <c r="C10690" s="82"/>
      <c r="E10690" s="54"/>
      <c r="F10690" s="54"/>
      <c r="G10690" s="54"/>
      <c r="H10690" s="46"/>
      <c r="I10690" s="46"/>
      <c r="J10690" s="46"/>
      <c r="K10690" s="46"/>
      <c r="L10690" s="46"/>
      <c r="M10690" s="46"/>
      <c r="N10690" s="46"/>
      <c r="O10690" s="46"/>
      <c r="P10690" s="46"/>
      <c r="Q10690" s="46"/>
      <c r="R10690" s="46"/>
    </row>
    <row r="10691" spans="1:18" ht="15" customHeight="1" x14ac:dyDescent="0.25">
      <c r="A10691" s="53"/>
      <c r="B10691" s="44"/>
      <c r="C10691" s="82"/>
      <c r="E10691" s="54"/>
      <c r="F10691" s="54"/>
      <c r="G10691" s="54"/>
      <c r="H10691" s="46"/>
      <c r="I10691" s="46"/>
      <c r="J10691" s="46"/>
      <c r="K10691" s="46"/>
      <c r="L10691" s="46"/>
      <c r="M10691" s="46"/>
      <c r="N10691" s="46"/>
      <c r="O10691" s="46"/>
      <c r="P10691" s="46"/>
      <c r="Q10691" s="46"/>
      <c r="R10691" s="46"/>
    </row>
    <row r="10692" spans="1:18" ht="15" customHeight="1" x14ac:dyDescent="0.25">
      <c r="A10692" s="53"/>
      <c r="B10692" s="44"/>
      <c r="C10692" s="82"/>
      <c r="E10692" s="54"/>
      <c r="F10692" s="54"/>
      <c r="G10692" s="54"/>
      <c r="H10692" s="46"/>
      <c r="I10692" s="46"/>
      <c r="J10692" s="46"/>
      <c r="K10692" s="46"/>
      <c r="L10692" s="46"/>
      <c r="M10692" s="46"/>
      <c r="N10692" s="46"/>
      <c r="O10692" s="46"/>
      <c r="P10692" s="46"/>
      <c r="Q10692" s="46"/>
      <c r="R10692" s="46"/>
    </row>
    <row r="10693" spans="1:18" ht="15" customHeight="1" x14ac:dyDescent="0.25">
      <c r="A10693" s="53"/>
      <c r="B10693" s="44"/>
      <c r="C10693" s="82"/>
      <c r="E10693" s="54"/>
      <c r="F10693" s="54"/>
      <c r="G10693" s="54"/>
      <c r="H10693" s="46"/>
      <c r="I10693" s="46"/>
      <c r="J10693" s="46"/>
      <c r="K10693" s="46"/>
      <c r="L10693" s="46"/>
      <c r="M10693" s="46"/>
      <c r="N10693" s="46"/>
      <c r="O10693" s="46"/>
      <c r="P10693" s="46"/>
      <c r="Q10693" s="46"/>
      <c r="R10693" s="46"/>
    </row>
    <row r="10694" spans="1:18" ht="15" customHeight="1" x14ac:dyDescent="0.25">
      <c r="A10694" s="53"/>
      <c r="B10694" s="44"/>
      <c r="C10694" s="82"/>
      <c r="E10694" s="54"/>
      <c r="F10694" s="54"/>
      <c r="G10694" s="54"/>
      <c r="H10694" s="46"/>
      <c r="I10694" s="46"/>
      <c r="J10694" s="46"/>
      <c r="K10694" s="46"/>
      <c r="L10694" s="46"/>
      <c r="M10694" s="46"/>
      <c r="N10694" s="46"/>
      <c r="O10694" s="46"/>
      <c r="P10694" s="46"/>
      <c r="Q10694" s="46"/>
      <c r="R10694" s="46"/>
    </row>
    <row r="10695" spans="1:18" ht="15" customHeight="1" x14ac:dyDescent="0.25">
      <c r="A10695" s="53"/>
      <c r="B10695" s="44"/>
      <c r="C10695" s="82"/>
      <c r="E10695" s="54"/>
      <c r="F10695" s="54"/>
      <c r="G10695" s="54"/>
      <c r="H10695" s="46"/>
      <c r="I10695" s="46"/>
      <c r="J10695" s="46"/>
      <c r="K10695" s="46"/>
      <c r="L10695" s="46"/>
      <c r="M10695" s="46"/>
      <c r="N10695" s="46"/>
      <c r="O10695" s="46"/>
      <c r="P10695" s="46"/>
      <c r="Q10695" s="46"/>
      <c r="R10695" s="46"/>
    </row>
    <row r="10696" spans="1:18" ht="15" customHeight="1" x14ac:dyDescent="0.25">
      <c r="A10696" s="53"/>
      <c r="B10696" s="44"/>
      <c r="C10696" s="82"/>
      <c r="E10696" s="54"/>
      <c r="F10696" s="54"/>
      <c r="G10696" s="54"/>
      <c r="H10696" s="46"/>
      <c r="I10696" s="46"/>
      <c r="J10696" s="46"/>
      <c r="K10696" s="46"/>
      <c r="L10696" s="46"/>
      <c r="M10696" s="46"/>
      <c r="N10696" s="46"/>
      <c r="O10696" s="46"/>
      <c r="P10696" s="46"/>
      <c r="Q10696" s="46"/>
      <c r="R10696" s="46"/>
    </row>
    <row r="10697" spans="1:18" ht="15" customHeight="1" x14ac:dyDescent="0.25">
      <c r="A10697" s="53"/>
      <c r="B10697" s="44"/>
      <c r="C10697" s="82"/>
      <c r="E10697" s="54"/>
      <c r="F10697" s="54"/>
      <c r="G10697" s="54"/>
      <c r="H10697" s="46"/>
      <c r="I10697" s="46"/>
      <c r="J10697" s="46"/>
      <c r="K10697" s="46"/>
      <c r="L10697" s="46"/>
      <c r="M10697" s="46"/>
      <c r="N10697" s="46"/>
      <c r="O10697" s="46"/>
      <c r="P10697" s="46"/>
      <c r="Q10697" s="46"/>
      <c r="R10697" s="46"/>
    </row>
    <row r="10698" spans="1:18" ht="15" customHeight="1" x14ac:dyDescent="0.25">
      <c r="A10698" s="53"/>
      <c r="B10698" s="44"/>
      <c r="C10698" s="82"/>
      <c r="E10698" s="54"/>
      <c r="F10698" s="54"/>
      <c r="G10698" s="54"/>
      <c r="H10698" s="46"/>
      <c r="I10698" s="46"/>
      <c r="J10698" s="46"/>
      <c r="K10698" s="46"/>
      <c r="L10698" s="46"/>
      <c r="M10698" s="46"/>
      <c r="N10698" s="46"/>
      <c r="O10698" s="46"/>
      <c r="P10698" s="46"/>
      <c r="Q10698" s="46"/>
      <c r="R10698" s="46"/>
    </row>
    <row r="10699" spans="1:18" ht="15" customHeight="1" x14ac:dyDescent="0.25">
      <c r="A10699" s="53"/>
      <c r="B10699" s="44"/>
      <c r="C10699" s="82"/>
      <c r="E10699" s="54"/>
      <c r="F10699" s="54"/>
      <c r="G10699" s="54"/>
      <c r="H10699" s="46"/>
      <c r="I10699" s="46"/>
      <c r="J10699" s="46"/>
      <c r="K10699" s="46"/>
      <c r="L10699" s="46"/>
      <c r="M10699" s="46"/>
      <c r="N10699" s="46"/>
      <c r="O10699" s="46"/>
      <c r="P10699" s="46"/>
      <c r="Q10699" s="46"/>
      <c r="R10699" s="46"/>
    </row>
    <row r="10700" spans="1:18" ht="15" customHeight="1" x14ac:dyDescent="0.25">
      <c r="A10700" s="53"/>
      <c r="B10700" s="44"/>
      <c r="C10700" s="82"/>
      <c r="E10700" s="54"/>
      <c r="F10700" s="54"/>
      <c r="G10700" s="54"/>
      <c r="H10700" s="46"/>
      <c r="I10700" s="46"/>
      <c r="J10700" s="46"/>
      <c r="K10700" s="46"/>
      <c r="L10700" s="46"/>
      <c r="M10700" s="46"/>
      <c r="N10700" s="46"/>
      <c r="O10700" s="46"/>
      <c r="P10700" s="46"/>
      <c r="Q10700" s="46"/>
      <c r="R10700" s="46"/>
    </row>
    <row r="10701" spans="1:18" ht="15" customHeight="1" x14ac:dyDescent="0.25">
      <c r="A10701" s="53"/>
      <c r="B10701" s="44"/>
      <c r="C10701" s="82"/>
      <c r="E10701" s="54"/>
      <c r="F10701" s="54"/>
      <c r="G10701" s="54"/>
      <c r="H10701" s="46"/>
      <c r="I10701" s="46"/>
      <c r="J10701" s="46"/>
      <c r="K10701" s="46"/>
      <c r="L10701" s="46"/>
      <c r="M10701" s="46"/>
      <c r="N10701" s="46"/>
      <c r="O10701" s="46"/>
      <c r="P10701" s="46"/>
      <c r="Q10701" s="46"/>
      <c r="R10701" s="46"/>
    </row>
    <row r="10702" spans="1:18" ht="15" customHeight="1" x14ac:dyDescent="0.25">
      <c r="A10702" s="53"/>
      <c r="B10702" s="44"/>
      <c r="C10702" s="82"/>
      <c r="E10702" s="54"/>
      <c r="F10702" s="54"/>
      <c r="G10702" s="54"/>
      <c r="H10702" s="46"/>
      <c r="I10702" s="46"/>
      <c r="J10702" s="46"/>
      <c r="K10702" s="46"/>
      <c r="L10702" s="46"/>
      <c r="M10702" s="46"/>
      <c r="N10702" s="46"/>
      <c r="O10702" s="46"/>
      <c r="P10702" s="46"/>
      <c r="Q10702" s="46"/>
      <c r="R10702" s="46"/>
    </row>
    <row r="10703" spans="1:18" ht="15" customHeight="1" x14ac:dyDescent="0.25">
      <c r="A10703" s="53"/>
      <c r="B10703" s="44"/>
      <c r="C10703" s="82"/>
      <c r="E10703" s="54"/>
      <c r="F10703" s="54"/>
      <c r="G10703" s="54"/>
      <c r="H10703" s="46"/>
      <c r="I10703" s="46"/>
      <c r="J10703" s="46"/>
      <c r="K10703" s="46"/>
      <c r="L10703" s="46"/>
      <c r="M10703" s="46"/>
      <c r="N10703" s="46"/>
      <c r="O10703" s="46"/>
      <c r="P10703" s="46"/>
      <c r="Q10703" s="46"/>
      <c r="R10703" s="46"/>
    </row>
    <row r="10704" spans="1:18" ht="15" customHeight="1" x14ac:dyDescent="0.25">
      <c r="A10704" s="53"/>
      <c r="B10704" s="44"/>
      <c r="C10704" s="82"/>
      <c r="E10704" s="54"/>
      <c r="F10704" s="54"/>
      <c r="G10704" s="54"/>
      <c r="H10704" s="46"/>
      <c r="I10704" s="46"/>
      <c r="J10704" s="46"/>
      <c r="K10704" s="46"/>
      <c r="L10704" s="46"/>
      <c r="M10704" s="46"/>
      <c r="N10704" s="46"/>
      <c r="O10704" s="46"/>
      <c r="P10704" s="46"/>
      <c r="Q10704" s="46"/>
      <c r="R10704" s="46"/>
    </row>
    <row r="10705" spans="1:18" ht="15" customHeight="1" x14ac:dyDescent="0.25">
      <c r="A10705" s="53"/>
      <c r="B10705" s="44"/>
      <c r="C10705" s="82"/>
      <c r="E10705" s="54"/>
      <c r="F10705" s="54"/>
      <c r="G10705" s="54"/>
      <c r="H10705" s="46"/>
      <c r="I10705" s="46"/>
      <c r="J10705" s="46"/>
      <c r="K10705" s="46"/>
      <c r="L10705" s="46"/>
      <c r="M10705" s="46"/>
      <c r="N10705" s="46"/>
      <c r="O10705" s="46"/>
      <c r="P10705" s="46"/>
      <c r="Q10705" s="46"/>
      <c r="R10705" s="46"/>
    </row>
    <row r="10706" spans="1:18" ht="15" customHeight="1" x14ac:dyDescent="0.25">
      <c r="A10706" s="53"/>
      <c r="B10706" s="44"/>
      <c r="C10706" s="82"/>
      <c r="E10706" s="54"/>
      <c r="F10706" s="54"/>
      <c r="G10706" s="54"/>
      <c r="H10706" s="46"/>
      <c r="I10706" s="46"/>
      <c r="J10706" s="46"/>
      <c r="K10706" s="46"/>
      <c r="L10706" s="46"/>
      <c r="M10706" s="46"/>
      <c r="N10706" s="46"/>
      <c r="O10706" s="46"/>
      <c r="P10706" s="46"/>
      <c r="Q10706" s="46"/>
      <c r="R10706" s="46"/>
    </row>
    <row r="10707" spans="1:18" ht="15" customHeight="1" x14ac:dyDescent="0.25">
      <c r="A10707" s="53"/>
      <c r="B10707" s="44"/>
      <c r="C10707" s="82"/>
      <c r="E10707" s="54"/>
      <c r="F10707" s="54"/>
      <c r="G10707" s="54"/>
      <c r="H10707" s="46"/>
      <c r="I10707" s="46"/>
      <c r="J10707" s="46"/>
      <c r="K10707" s="46"/>
      <c r="L10707" s="46"/>
      <c r="M10707" s="46"/>
      <c r="N10707" s="46"/>
      <c r="O10707" s="46"/>
      <c r="P10707" s="46"/>
      <c r="Q10707" s="46"/>
      <c r="R10707" s="46"/>
    </row>
    <row r="10708" spans="1:18" ht="15" customHeight="1" x14ac:dyDescent="0.25">
      <c r="A10708" s="53"/>
      <c r="B10708" s="44"/>
      <c r="C10708" s="82"/>
      <c r="E10708" s="54"/>
      <c r="F10708" s="54"/>
      <c r="G10708" s="54"/>
      <c r="H10708" s="46"/>
      <c r="I10708" s="46"/>
      <c r="J10708" s="46"/>
      <c r="K10708" s="46"/>
      <c r="L10708" s="46"/>
      <c r="M10708" s="46"/>
      <c r="N10708" s="46"/>
      <c r="O10708" s="46"/>
      <c r="P10708" s="46"/>
      <c r="Q10708" s="46"/>
      <c r="R10708" s="46"/>
    </row>
    <row r="10709" spans="1:18" ht="15" customHeight="1" x14ac:dyDescent="0.25">
      <c r="A10709" s="53"/>
      <c r="B10709" s="44"/>
      <c r="C10709" s="82"/>
      <c r="E10709" s="54"/>
      <c r="F10709" s="54"/>
      <c r="G10709" s="54"/>
      <c r="H10709" s="46"/>
      <c r="I10709" s="46"/>
      <c r="J10709" s="46"/>
      <c r="K10709" s="46"/>
      <c r="L10709" s="46"/>
      <c r="M10709" s="46"/>
      <c r="N10709" s="46"/>
      <c r="O10709" s="46"/>
      <c r="P10709" s="46"/>
      <c r="Q10709" s="46"/>
      <c r="R10709" s="46"/>
    </row>
    <row r="10710" spans="1:18" ht="15" customHeight="1" x14ac:dyDescent="0.25">
      <c r="A10710" s="53"/>
      <c r="B10710" s="44"/>
      <c r="C10710" s="82"/>
      <c r="E10710" s="54"/>
      <c r="F10710" s="54"/>
      <c r="G10710" s="54"/>
      <c r="H10710" s="46"/>
      <c r="I10710" s="46"/>
      <c r="J10710" s="46"/>
      <c r="K10710" s="46"/>
      <c r="L10710" s="46"/>
      <c r="M10710" s="46"/>
      <c r="N10710" s="46"/>
      <c r="O10710" s="46"/>
      <c r="P10710" s="46"/>
      <c r="Q10710" s="46"/>
      <c r="R10710" s="46"/>
    </row>
    <row r="10711" spans="1:18" ht="15" customHeight="1" x14ac:dyDescent="0.25">
      <c r="A10711" s="53"/>
      <c r="B10711" s="44"/>
      <c r="C10711" s="82"/>
      <c r="E10711" s="54"/>
      <c r="F10711" s="54"/>
      <c r="G10711" s="54"/>
      <c r="H10711" s="46"/>
      <c r="I10711" s="46"/>
      <c r="J10711" s="46"/>
      <c r="K10711" s="46"/>
      <c r="L10711" s="46"/>
      <c r="M10711" s="46"/>
      <c r="N10711" s="46"/>
      <c r="O10711" s="46"/>
      <c r="P10711" s="46"/>
      <c r="Q10711" s="46"/>
      <c r="R10711" s="46"/>
    </row>
    <row r="10712" spans="1:18" ht="15" customHeight="1" x14ac:dyDescent="0.25">
      <c r="A10712" s="53"/>
      <c r="B10712" s="44"/>
      <c r="C10712" s="82"/>
      <c r="E10712" s="54"/>
      <c r="F10712" s="54"/>
      <c r="G10712" s="54"/>
      <c r="H10712" s="46"/>
      <c r="I10712" s="46"/>
      <c r="J10712" s="46"/>
      <c r="K10712" s="46"/>
      <c r="L10712" s="46"/>
      <c r="M10712" s="46"/>
      <c r="N10712" s="46"/>
      <c r="O10712" s="46"/>
      <c r="P10712" s="46"/>
      <c r="Q10712" s="46"/>
      <c r="R10712" s="46"/>
    </row>
    <row r="10713" spans="1:18" ht="15" customHeight="1" x14ac:dyDescent="0.25">
      <c r="A10713" s="53"/>
      <c r="B10713" s="44"/>
      <c r="C10713" s="82"/>
      <c r="E10713" s="54"/>
      <c r="F10713" s="54"/>
      <c r="G10713" s="54"/>
      <c r="H10713" s="46"/>
      <c r="I10713" s="46"/>
      <c r="J10713" s="46"/>
      <c r="K10713" s="46"/>
      <c r="L10713" s="46"/>
      <c r="M10713" s="46"/>
      <c r="N10713" s="46"/>
      <c r="O10713" s="46"/>
      <c r="P10713" s="46"/>
      <c r="Q10713" s="46"/>
      <c r="R10713" s="46"/>
    </row>
    <row r="10714" spans="1:18" ht="15" customHeight="1" x14ac:dyDescent="0.25">
      <c r="A10714" s="53"/>
      <c r="B10714" s="44"/>
      <c r="C10714" s="82"/>
      <c r="E10714" s="54"/>
      <c r="F10714" s="54"/>
      <c r="G10714" s="54"/>
      <c r="H10714" s="46"/>
      <c r="I10714" s="46"/>
      <c r="J10714" s="46"/>
      <c r="K10714" s="46"/>
      <c r="L10714" s="46"/>
      <c r="M10714" s="46"/>
      <c r="N10714" s="46"/>
      <c r="O10714" s="46"/>
      <c r="P10714" s="46"/>
      <c r="Q10714" s="46"/>
      <c r="R10714" s="46"/>
    </row>
    <row r="10715" spans="1:18" ht="15" customHeight="1" x14ac:dyDescent="0.25">
      <c r="A10715" s="53"/>
      <c r="B10715" s="44"/>
      <c r="C10715" s="82"/>
      <c r="E10715" s="54"/>
      <c r="F10715" s="54"/>
      <c r="G10715" s="54"/>
      <c r="H10715" s="46"/>
      <c r="I10715" s="46"/>
      <c r="J10715" s="46"/>
      <c r="K10715" s="46"/>
      <c r="L10715" s="46"/>
      <c r="M10715" s="46"/>
      <c r="N10715" s="46"/>
      <c r="O10715" s="46"/>
      <c r="P10715" s="46"/>
      <c r="Q10715" s="46"/>
      <c r="R10715" s="46"/>
    </row>
    <row r="10716" spans="1:18" ht="15" customHeight="1" x14ac:dyDescent="0.25">
      <c r="A10716" s="53"/>
      <c r="B10716" s="44"/>
      <c r="C10716" s="82"/>
      <c r="E10716" s="54"/>
      <c r="F10716" s="54"/>
      <c r="G10716" s="54"/>
      <c r="H10716" s="46"/>
      <c r="I10716" s="46"/>
      <c r="J10716" s="46"/>
      <c r="K10716" s="46"/>
      <c r="L10716" s="46"/>
      <c r="M10716" s="46"/>
      <c r="N10716" s="46"/>
      <c r="O10716" s="46"/>
      <c r="P10716" s="46"/>
      <c r="Q10716" s="46"/>
      <c r="R10716" s="46"/>
    </row>
    <row r="10717" spans="1:18" ht="15" customHeight="1" x14ac:dyDescent="0.25">
      <c r="A10717" s="53"/>
      <c r="B10717" s="44"/>
      <c r="C10717" s="82"/>
      <c r="E10717" s="54"/>
      <c r="F10717" s="54"/>
      <c r="G10717" s="54"/>
      <c r="H10717" s="46"/>
      <c r="I10717" s="46"/>
      <c r="J10717" s="46"/>
      <c r="K10717" s="46"/>
      <c r="L10717" s="46"/>
      <c r="M10717" s="46"/>
      <c r="N10717" s="46"/>
      <c r="O10717" s="46"/>
      <c r="P10717" s="46"/>
      <c r="Q10717" s="46"/>
      <c r="R10717" s="46"/>
    </row>
    <row r="10718" spans="1:18" ht="15" customHeight="1" x14ac:dyDescent="0.25">
      <c r="A10718" s="53"/>
      <c r="B10718" s="44"/>
      <c r="C10718" s="82"/>
      <c r="E10718" s="54"/>
      <c r="F10718" s="54"/>
      <c r="G10718" s="54"/>
      <c r="H10718" s="46"/>
      <c r="I10718" s="46"/>
      <c r="J10718" s="46"/>
      <c r="K10718" s="46"/>
      <c r="L10718" s="46"/>
      <c r="M10718" s="46"/>
      <c r="N10718" s="46"/>
      <c r="O10718" s="46"/>
      <c r="P10718" s="46"/>
      <c r="Q10718" s="46"/>
      <c r="R10718" s="46"/>
    </row>
    <row r="10719" spans="1:18" ht="15" customHeight="1" x14ac:dyDescent="0.25">
      <c r="A10719" s="53"/>
      <c r="B10719" s="44"/>
      <c r="C10719" s="82"/>
      <c r="E10719" s="54"/>
      <c r="F10719" s="54"/>
      <c r="G10719" s="54"/>
      <c r="H10719" s="46"/>
      <c r="I10719" s="46"/>
      <c r="J10719" s="46"/>
      <c r="K10719" s="46"/>
      <c r="L10719" s="46"/>
      <c r="M10719" s="46"/>
      <c r="N10719" s="46"/>
      <c r="O10719" s="46"/>
      <c r="P10719" s="46"/>
      <c r="Q10719" s="46"/>
      <c r="R10719" s="46"/>
    </row>
    <row r="10720" spans="1:18" ht="15" customHeight="1" x14ac:dyDescent="0.25">
      <c r="A10720" s="53"/>
      <c r="B10720" s="44"/>
      <c r="C10720" s="82"/>
      <c r="E10720" s="54"/>
      <c r="F10720" s="54"/>
      <c r="G10720" s="54"/>
      <c r="H10720" s="46"/>
      <c r="I10720" s="46"/>
      <c r="J10720" s="46"/>
      <c r="K10720" s="46"/>
      <c r="L10720" s="46"/>
      <c r="M10720" s="46"/>
      <c r="N10720" s="46"/>
      <c r="O10720" s="46"/>
      <c r="P10720" s="46"/>
      <c r="Q10720" s="46"/>
      <c r="R10720" s="46"/>
    </row>
    <row r="10721" spans="1:18" ht="15" customHeight="1" x14ac:dyDescent="0.25">
      <c r="A10721" s="53"/>
      <c r="B10721" s="44"/>
      <c r="C10721" s="82"/>
      <c r="E10721" s="54"/>
      <c r="F10721" s="54"/>
      <c r="G10721" s="54"/>
      <c r="H10721" s="46"/>
      <c r="I10721" s="46"/>
      <c r="J10721" s="46"/>
      <c r="K10721" s="46"/>
      <c r="L10721" s="46"/>
      <c r="M10721" s="46"/>
      <c r="N10721" s="46"/>
      <c r="O10721" s="46"/>
      <c r="P10721" s="46"/>
      <c r="Q10721" s="46"/>
      <c r="R10721" s="46"/>
    </row>
    <row r="10722" spans="1:18" ht="15" customHeight="1" x14ac:dyDescent="0.25">
      <c r="A10722" s="53"/>
      <c r="B10722" s="44"/>
      <c r="C10722" s="82"/>
      <c r="E10722" s="54"/>
      <c r="F10722" s="54"/>
      <c r="G10722" s="54"/>
      <c r="H10722" s="46"/>
      <c r="I10722" s="46"/>
      <c r="J10722" s="46"/>
      <c r="K10722" s="46"/>
      <c r="L10722" s="46"/>
      <c r="M10722" s="46"/>
      <c r="N10722" s="46"/>
      <c r="O10722" s="46"/>
      <c r="P10722" s="46"/>
      <c r="Q10722" s="46"/>
      <c r="R10722" s="46"/>
    </row>
    <row r="10723" spans="1:18" ht="15" customHeight="1" x14ac:dyDescent="0.25">
      <c r="A10723" s="53"/>
      <c r="B10723" s="44"/>
      <c r="C10723" s="82"/>
      <c r="E10723" s="54"/>
      <c r="F10723" s="54"/>
      <c r="G10723" s="54"/>
      <c r="H10723" s="46"/>
      <c r="I10723" s="46"/>
      <c r="J10723" s="46"/>
      <c r="K10723" s="46"/>
      <c r="L10723" s="46"/>
      <c r="M10723" s="46"/>
      <c r="N10723" s="46"/>
      <c r="O10723" s="46"/>
      <c r="P10723" s="46"/>
      <c r="Q10723" s="46"/>
      <c r="R10723" s="46"/>
    </row>
    <row r="10724" spans="1:18" ht="15" customHeight="1" x14ac:dyDescent="0.25">
      <c r="A10724" s="53"/>
      <c r="B10724" s="44"/>
      <c r="C10724" s="82"/>
      <c r="E10724" s="54"/>
      <c r="F10724" s="54"/>
      <c r="G10724" s="54"/>
      <c r="H10724" s="46"/>
      <c r="I10724" s="46"/>
      <c r="J10724" s="46"/>
      <c r="K10724" s="46"/>
      <c r="L10724" s="46"/>
      <c r="M10724" s="46"/>
      <c r="N10724" s="46"/>
      <c r="O10724" s="46"/>
      <c r="P10724" s="46"/>
      <c r="Q10724" s="46"/>
      <c r="R10724" s="46"/>
    </row>
    <row r="10725" spans="1:18" ht="15" customHeight="1" x14ac:dyDescent="0.25">
      <c r="A10725" s="53"/>
      <c r="B10725" s="44"/>
      <c r="C10725" s="82"/>
      <c r="E10725" s="54"/>
      <c r="F10725" s="54"/>
      <c r="G10725" s="54"/>
      <c r="H10725" s="46"/>
      <c r="I10725" s="46"/>
      <c r="J10725" s="46"/>
      <c r="K10725" s="46"/>
      <c r="L10725" s="46"/>
      <c r="M10725" s="46"/>
      <c r="N10725" s="46"/>
      <c r="O10725" s="46"/>
      <c r="P10725" s="46"/>
      <c r="Q10725" s="46"/>
      <c r="R10725" s="46"/>
    </row>
    <row r="10726" spans="1:18" ht="15" customHeight="1" x14ac:dyDescent="0.25">
      <c r="A10726" s="53"/>
      <c r="B10726" s="44"/>
      <c r="C10726" s="82"/>
      <c r="E10726" s="54"/>
      <c r="F10726" s="54"/>
      <c r="G10726" s="54"/>
      <c r="H10726" s="46"/>
      <c r="I10726" s="46"/>
      <c r="J10726" s="46"/>
      <c r="K10726" s="46"/>
      <c r="L10726" s="46"/>
      <c r="M10726" s="46"/>
      <c r="N10726" s="46"/>
      <c r="O10726" s="46"/>
      <c r="P10726" s="46"/>
      <c r="Q10726" s="46"/>
      <c r="R10726" s="46"/>
    </row>
    <row r="10727" spans="1:18" ht="15" customHeight="1" x14ac:dyDescent="0.25">
      <c r="A10727" s="53"/>
      <c r="B10727" s="44"/>
      <c r="C10727" s="82"/>
      <c r="E10727" s="54"/>
      <c r="F10727" s="54"/>
      <c r="G10727" s="54"/>
      <c r="H10727" s="46"/>
      <c r="I10727" s="46"/>
      <c r="J10727" s="46"/>
      <c r="K10727" s="46"/>
      <c r="L10727" s="46"/>
      <c r="M10727" s="46"/>
      <c r="N10727" s="46"/>
      <c r="O10727" s="46"/>
      <c r="P10727" s="46"/>
      <c r="Q10727" s="46"/>
      <c r="R10727" s="46"/>
    </row>
    <row r="10728" spans="1:18" ht="15" customHeight="1" x14ac:dyDescent="0.25">
      <c r="A10728" s="53"/>
      <c r="B10728" s="44"/>
      <c r="C10728" s="82"/>
      <c r="E10728" s="54"/>
      <c r="F10728" s="54"/>
      <c r="G10728" s="54"/>
      <c r="H10728" s="46"/>
      <c r="I10728" s="46"/>
      <c r="J10728" s="46"/>
      <c r="K10728" s="46"/>
      <c r="L10728" s="46"/>
      <c r="M10728" s="46"/>
      <c r="N10728" s="46"/>
      <c r="O10728" s="46"/>
      <c r="P10728" s="46"/>
      <c r="Q10728" s="46"/>
      <c r="R10728" s="46"/>
    </row>
    <row r="10729" spans="1:18" ht="15" customHeight="1" x14ac:dyDescent="0.25">
      <c r="A10729" s="53"/>
      <c r="B10729" s="44"/>
      <c r="C10729" s="82"/>
      <c r="E10729" s="54"/>
      <c r="F10729" s="54"/>
      <c r="G10729" s="54"/>
      <c r="H10729" s="46"/>
      <c r="I10729" s="46"/>
      <c r="J10729" s="46"/>
      <c r="K10729" s="46"/>
      <c r="L10729" s="46"/>
      <c r="M10729" s="46"/>
      <c r="N10729" s="46"/>
      <c r="O10729" s="46"/>
      <c r="P10729" s="46"/>
      <c r="Q10729" s="46"/>
      <c r="R10729" s="46"/>
    </row>
    <row r="10730" spans="1:18" ht="15" customHeight="1" x14ac:dyDescent="0.25">
      <c r="A10730" s="53"/>
      <c r="B10730" s="44"/>
      <c r="C10730" s="82"/>
      <c r="E10730" s="54"/>
      <c r="F10730" s="54"/>
      <c r="G10730" s="54"/>
      <c r="H10730" s="46"/>
      <c r="I10730" s="46"/>
      <c r="J10730" s="46"/>
      <c r="K10730" s="46"/>
      <c r="L10730" s="46"/>
      <c r="M10730" s="46"/>
      <c r="N10730" s="46"/>
      <c r="O10730" s="46"/>
      <c r="P10730" s="46"/>
      <c r="Q10730" s="46"/>
      <c r="R10730" s="46"/>
    </row>
    <row r="10731" spans="1:18" ht="15" customHeight="1" x14ac:dyDescent="0.25">
      <c r="A10731" s="53"/>
      <c r="B10731" s="44"/>
      <c r="C10731" s="82"/>
      <c r="E10731" s="54"/>
      <c r="F10731" s="54"/>
      <c r="G10731" s="54"/>
      <c r="H10731" s="46"/>
      <c r="I10731" s="46"/>
      <c r="J10731" s="46"/>
      <c r="K10731" s="46"/>
      <c r="L10731" s="46"/>
      <c r="M10731" s="46"/>
      <c r="N10731" s="46"/>
      <c r="O10731" s="46"/>
      <c r="P10731" s="46"/>
      <c r="Q10731" s="46"/>
      <c r="R10731" s="46"/>
    </row>
    <row r="10732" spans="1:18" ht="15" customHeight="1" x14ac:dyDescent="0.25">
      <c r="A10732" s="53"/>
      <c r="B10732" s="44"/>
      <c r="C10732" s="82"/>
      <c r="E10732" s="54"/>
      <c r="F10732" s="54"/>
      <c r="G10732" s="54"/>
      <c r="H10732" s="46"/>
      <c r="I10732" s="46"/>
      <c r="J10732" s="46"/>
      <c r="K10732" s="46"/>
      <c r="L10732" s="46"/>
      <c r="M10732" s="46"/>
      <c r="N10732" s="46"/>
      <c r="O10732" s="46"/>
      <c r="P10732" s="46"/>
      <c r="Q10732" s="46"/>
      <c r="R10732" s="46"/>
    </row>
    <row r="10733" spans="1:18" ht="15" customHeight="1" x14ac:dyDescent="0.25">
      <c r="A10733" s="53"/>
      <c r="B10733" s="44"/>
      <c r="C10733" s="82"/>
      <c r="E10733" s="54"/>
      <c r="F10733" s="54"/>
      <c r="G10733" s="54"/>
      <c r="H10733" s="46"/>
      <c r="I10733" s="46"/>
      <c r="J10733" s="46"/>
      <c r="K10733" s="46"/>
      <c r="L10733" s="46"/>
      <c r="M10733" s="46"/>
      <c r="N10733" s="46"/>
      <c r="O10733" s="46"/>
      <c r="P10733" s="46"/>
      <c r="Q10733" s="46"/>
      <c r="R10733" s="46"/>
    </row>
    <row r="10734" spans="1:18" ht="15" customHeight="1" x14ac:dyDescent="0.25">
      <c r="A10734" s="53"/>
      <c r="B10734" s="44"/>
      <c r="C10734" s="82"/>
      <c r="E10734" s="54"/>
      <c r="F10734" s="54"/>
      <c r="G10734" s="54"/>
      <c r="H10734" s="46"/>
      <c r="I10734" s="46"/>
      <c r="J10734" s="46"/>
      <c r="K10734" s="46"/>
      <c r="L10734" s="46"/>
      <c r="M10734" s="46"/>
      <c r="N10734" s="46"/>
      <c r="O10734" s="46"/>
      <c r="P10734" s="46"/>
      <c r="Q10734" s="46"/>
      <c r="R10734" s="46"/>
    </row>
    <row r="10735" spans="1:18" ht="15" customHeight="1" x14ac:dyDescent="0.25">
      <c r="A10735" s="53"/>
      <c r="B10735" s="44"/>
      <c r="C10735" s="82"/>
      <c r="E10735" s="54"/>
      <c r="F10735" s="54"/>
      <c r="G10735" s="54"/>
      <c r="H10735" s="46"/>
      <c r="I10735" s="46"/>
      <c r="J10735" s="46"/>
      <c r="K10735" s="46"/>
      <c r="L10735" s="46"/>
      <c r="M10735" s="46"/>
      <c r="N10735" s="46"/>
      <c r="O10735" s="46"/>
      <c r="P10735" s="46"/>
      <c r="Q10735" s="46"/>
      <c r="R10735" s="46"/>
    </row>
    <row r="10736" spans="1:18" ht="15" customHeight="1" x14ac:dyDescent="0.25">
      <c r="A10736" s="53"/>
      <c r="B10736" s="44"/>
      <c r="C10736" s="82"/>
      <c r="E10736" s="54"/>
      <c r="F10736" s="54"/>
      <c r="G10736" s="54"/>
      <c r="H10736" s="46"/>
      <c r="I10736" s="46"/>
      <c r="J10736" s="46"/>
      <c r="K10736" s="46"/>
      <c r="L10736" s="46"/>
      <c r="M10736" s="46"/>
      <c r="N10736" s="46"/>
      <c r="O10736" s="46"/>
      <c r="P10736" s="46"/>
      <c r="Q10736" s="46"/>
      <c r="R10736" s="46"/>
    </row>
    <row r="10737" spans="1:18" ht="15" customHeight="1" x14ac:dyDescent="0.25">
      <c r="A10737" s="53"/>
      <c r="B10737" s="44"/>
      <c r="C10737" s="82"/>
      <c r="E10737" s="54"/>
      <c r="F10737" s="54"/>
      <c r="G10737" s="54"/>
      <c r="H10737" s="46"/>
      <c r="I10737" s="46"/>
      <c r="J10737" s="46"/>
      <c r="K10737" s="46"/>
      <c r="L10737" s="46"/>
      <c r="M10737" s="46"/>
      <c r="N10737" s="46"/>
      <c r="O10737" s="46"/>
      <c r="P10737" s="46"/>
      <c r="Q10737" s="46"/>
      <c r="R10737" s="46"/>
    </row>
    <row r="10738" spans="1:18" ht="15" customHeight="1" x14ac:dyDescent="0.25">
      <c r="A10738" s="53"/>
      <c r="B10738" s="44"/>
      <c r="C10738" s="82"/>
      <c r="E10738" s="54"/>
      <c r="F10738" s="54"/>
      <c r="G10738" s="54"/>
      <c r="H10738" s="46"/>
      <c r="I10738" s="46"/>
      <c r="J10738" s="46"/>
      <c r="K10738" s="46"/>
      <c r="L10738" s="46"/>
      <c r="M10738" s="46"/>
      <c r="N10738" s="46"/>
      <c r="O10738" s="46"/>
      <c r="P10738" s="46"/>
      <c r="Q10738" s="46"/>
      <c r="R10738" s="46"/>
    </row>
    <row r="10739" spans="1:18" ht="15" customHeight="1" x14ac:dyDescent="0.25">
      <c r="A10739" s="53"/>
      <c r="B10739" s="44"/>
      <c r="C10739" s="82"/>
      <c r="E10739" s="54"/>
      <c r="F10739" s="54"/>
      <c r="G10739" s="54"/>
      <c r="H10739" s="46"/>
      <c r="I10739" s="46"/>
      <c r="J10739" s="46"/>
      <c r="K10739" s="46"/>
      <c r="L10739" s="46"/>
      <c r="M10739" s="46"/>
      <c r="N10739" s="46"/>
      <c r="O10739" s="46"/>
      <c r="P10739" s="46"/>
      <c r="Q10739" s="46"/>
      <c r="R10739" s="46"/>
    </row>
    <row r="10740" spans="1:18" ht="15" customHeight="1" x14ac:dyDescent="0.25">
      <c r="A10740" s="53"/>
      <c r="B10740" s="44"/>
      <c r="C10740" s="82"/>
      <c r="E10740" s="54"/>
      <c r="F10740" s="54"/>
      <c r="G10740" s="54"/>
      <c r="H10740" s="46"/>
      <c r="I10740" s="46"/>
      <c r="J10740" s="46"/>
      <c r="K10740" s="46"/>
      <c r="L10740" s="46"/>
      <c r="M10740" s="46"/>
      <c r="N10740" s="46"/>
      <c r="O10740" s="46"/>
      <c r="P10740" s="46"/>
      <c r="Q10740" s="46"/>
      <c r="R10740" s="46"/>
    </row>
    <row r="10741" spans="1:18" ht="15" customHeight="1" x14ac:dyDescent="0.25">
      <c r="A10741" s="53"/>
      <c r="B10741" s="44"/>
      <c r="C10741" s="82"/>
      <c r="E10741" s="54"/>
      <c r="F10741" s="54"/>
      <c r="G10741" s="54"/>
      <c r="H10741" s="46"/>
      <c r="I10741" s="46"/>
      <c r="J10741" s="46"/>
      <c r="K10741" s="46"/>
      <c r="L10741" s="46"/>
      <c r="M10741" s="46"/>
      <c r="N10741" s="46"/>
      <c r="O10741" s="46"/>
      <c r="P10741" s="46"/>
      <c r="Q10741" s="46"/>
      <c r="R10741" s="46"/>
    </row>
    <row r="10742" spans="1:18" ht="15" customHeight="1" x14ac:dyDescent="0.25">
      <c r="A10742" s="53"/>
      <c r="B10742" s="44"/>
      <c r="C10742" s="82"/>
      <c r="E10742" s="54"/>
      <c r="F10742" s="54"/>
      <c r="G10742" s="54"/>
      <c r="H10742" s="46"/>
      <c r="I10742" s="46"/>
      <c r="J10742" s="46"/>
      <c r="K10742" s="46"/>
      <c r="L10742" s="46"/>
      <c r="M10742" s="46"/>
      <c r="N10742" s="46"/>
      <c r="O10742" s="46"/>
      <c r="P10742" s="46"/>
      <c r="Q10742" s="46"/>
      <c r="R10742" s="46"/>
    </row>
    <row r="10743" spans="1:18" ht="15" customHeight="1" x14ac:dyDescent="0.25">
      <c r="A10743" s="53"/>
      <c r="B10743" s="44"/>
      <c r="C10743" s="82"/>
      <c r="E10743" s="54"/>
      <c r="F10743" s="54"/>
      <c r="G10743" s="54"/>
      <c r="H10743" s="46"/>
      <c r="I10743" s="46"/>
      <c r="J10743" s="46"/>
      <c r="K10743" s="46"/>
      <c r="L10743" s="46"/>
      <c r="M10743" s="46"/>
      <c r="N10743" s="46"/>
      <c r="O10743" s="46"/>
      <c r="P10743" s="46"/>
      <c r="Q10743" s="46"/>
      <c r="R10743" s="46"/>
    </row>
    <row r="10744" spans="1:18" ht="15" customHeight="1" x14ac:dyDescent="0.25">
      <c r="A10744" s="53"/>
      <c r="B10744" s="44"/>
      <c r="C10744" s="82"/>
      <c r="E10744" s="54"/>
      <c r="F10744" s="54"/>
      <c r="G10744" s="54"/>
      <c r="H10744" s="46"/>
      <c r="I10744" s="46"/>
      <c r="J10744" s="46"/>
      <c r="K10744" s="46"/>
      <c r="L10744" s="46"/>
      <c r="M10744" s="46"/>
      <c r="N10744" s="46"/>
      <c r="O10744" s="46"/>
      <c r="P10744" s="46"/>
      <c r="Q10744" s="46"/>
      <c r="R10744" s="46"/>
    </row>
    <row r="10745" spans="1:18" ht="15" customHeight="1" x14ac:dyDescent="0.25">
      <c r="A10745" s="53"/>
      <c r="B10745" s="44"/>
      <c r="C10745" s="82"/>
      <c r="E10745" s="54"/>
      <c r="F10745" s="54"/>
      <c r="G10745" s="54"/>
      <c r="H10745" s="46"/>
      <c r="I10745" s="46"/>
      <c r="J10745" s="46"/>
      <c r="K10745" s="46"/>
      <c r="L10745" s="46"/>
      <c r="M10745" s="46"/>
      <c r="N10745" s="46"/>
      <c r="O10745" s="46"/>
      <c r="P10745" s="46"/>
      <c r="Q10745" s="46"/>
      <c r="R10745" s="46"/>
    </row>
    <row r="10746" spans="1:18" ht="15" customHeight="1" x14ac:dyDescent="0.25">
      <c r="A10746" s="53"/>
      <c r="B10746" s="44"/>
      <c r="C10746" s="82"/>
      <c r="E10746" s="54"/>
      <c r="F10746" s="54"/>
      <c r="G10746" s="54"/>
      <c r="H10746" s="46"/>
      <c r="I10746" s="46"/>
      <c r="J10746" s="46"/>
      <c r="K10746" s="46"/>
      <c r="L10746" s="46"/>
      <c r="M10746" s="46"/>
      <c r="N10746" s="46"/>
      <c r="O10746" s="46"/>
      <c r="P10746" s="46"/>
      <c r="Q10746" s="46"/>
      <c r="R10746" s="46"/>
    </row>
    <row r="10747" spans="1:18" ht="15" customHeight="1" x14ac:dyDescent="0.25">
      <c r="A10747" s="53"/>
      <c r="B10747" s="44"/>
      <c r="C10747" s="82"/>
      <c r="E10747" s="54"/>
      <c r="F10747" s="54"/>
      <c r="G10747" s="54"/>
      <c r="H10747" s="46"/>
      <c r="I10747" s="46"/>
      <c r="J10747" s="46"/>
      <c r="K10747" s="46"/>
      <c r="L10747" s="46"/>
      <c r="M10747" s="46"/>
      <c r="N10747" s="46"/>
      <c r="O10747" s="46"/>
      <c r="P10747" s="46"/>
      <c r="Q10747" s="46"/>
      <c r="R10747" s="46"/>
    </row>
    <row r="10748" spans="1:18" ht="15" customHeight="1" x14ac:dyDescent="0.25">
      <c r="A10748" s="53"/>
      <c r="B10748" s="44"/>
      <c r="C10748" s="82"/>
      <c r="E10748" s="54"/>
      <c r="F10748" s="54"/>
      <c r="G10748" s="54"/>
      <c r="H10748" s="46"/>
      <c r="I10748" s="46"/>
      <c r="J10748" s="46"/>
      <c r="K10748" s="46"/>
      <c r="L10748" s="46"/>
      <c r="M10748" s="46"/>
      <c r="N10748" s="46"/>
      <c r="O10748" s="46"/>
      <c r="P10748" s="46"/>
      <c r="Q10748" s="46"/>
      <c r="R10748" s="46"/>
    </row>
    <row r="10749" spans="1:18" ht="15" customHeight="1" x14ac:dyDescent="0.25">
      <c r="A10749" s="53"/>
      <c r="B10749" s="44"/>
      <c r="C10749" s="82"/>
      <c r="E10749" s="54"/>
      <c r="F10749" s="54"/>
      <c r="G10749" s="54"/>
      <c r="H10749" s="46"/>
      <c r="I10749" s="46"/>
      <c r="J10749" s="46"/>
      <c r="K10749" s="46"/>
      <c r="L10749" s="46"/>
      <c r="M10749" s="46"/>
      <c r="N10749" s="46"/>
      <c r="O10749" s="46"/>
      <c r="P10749" s="46"/>
      <c r="Q10749" s="46"/>
      <c r="R10749" s="46"/>
    </row>
    <row r="10750" spans="1:18" ht="15" customHeight="1" x14ac:dyDescent="0.25">
      <c r="A10750" s="53"/>
      <c r="B10750" s="44"/>
      <c r="C10750" s="82"/>
      <c r="E10750" s="54"/>
      <c r="F10750" s="54"/>
      <c r="G10750" s="54"/>
      <c r="H10750" s="46"/>
      <c r="I10750" s="46"/>
      <c r="J10750" s="46"/>
      <c r="K10750" s="46"/>
      <c r="L10750" s="46"/>
      <c r="M10750" s="46"/>
      <c r="N10750" s="46"/>
      <c r="O10750" s="46"/>
      <c r="P10750" s="46"/>
      <c r="Q10750" s="46"/>
      <c r="R10750" s="46"/>
    </row>
    <row r="10751" spans="1:18" ht="15" customHeight="1" x14ac:dyDescent="0.25">
      <c r="A10751" s="53"/>
      <c r="B10751" s="44"/>
      <c r="C10751" s="82"/>
      <c r="E10751" s="54"/>
      <c r="F10751" s="54"/>
      <c r="G10751" s="54"/>
      <c r="H10751" s="46"/>
      <c r="I10751" s="46"/>
      <c r="J10751" s="46"/>
      <c r="K10751" s="46"/>
      <c r="L10751" s="46"/>
      <c r="M10751" s="46"/>
      <c r="N10751" s="46"/>
      <c r="O10751" s="46"/>
      <c r="P10751" s="46"/>
      <c r="Q10751" s="46"/>
      <c r="R10751" s="46"/>
    </row>
    <row r="10752" spans="1:18" ht="15" customHeight="1" x14ac:dyDescent="0.25">
      <c r="A10752" s="53"/>
      <c r="B10752" s="44"/>
      <c r="C10752" s="82"/>
      <c r="E10752" s="54"/>
      <c r="F10752" s="54"/>
      <c r="G10752" s="54"/>
      <c r="H10752" s="46"/>
      <c r="I10752" s="46"/>
      <c r="J10752" s="46"/>
      <c r="K10752" s="46"/>
      <c r="L10752" s="46"/>
      <c r="M10752" s="46"/>
      <c r="N10752" s="46"/>
      <c r="O10752" s="46"/>
      <c r="P10752" s="46"/>
      <c r="Q10752" s="46"/>
      <c r="R10752" s="46"/>
    </row>
    <row r="10753" spans="1:18" ht="15" customHeight="1" x14ac:dyDescent="0.25">
      <c r="A10753" s="53"/>
      <c r="B10753" s="44"/>
      <c r="C10753" s="82"/>
      <c r="E10753" s="54"/>
      <c r="F10753" s="54"/>
      <c r="G10753" s="54"/>
      <c r="H10753" s="46"/>
      <c r="I10753" s="46"/>
      <c r="J10753" s="46"/>
      <c r="K10753" s="46"/>
      <c r="L10753" s="46"/>
      <c r="M10753" s="46"/>
      <c r="N10753" s="46"/>
      <c r="O10753" s="46"/>
      <c r="P10753" s="46"/>
      <c r="Q10753" s="46"/>
      <c r="R10753" s="46"/>
    </row>
    <row r="10754" spans="1:18" ht="15" customHeight="1" x14ac:dyDescent="0.25">
      <c r="A10754" s="53"/>
      <c r="B10754" s="44"/>
      <c r="C10754" s="82"/>
      <c r="E10754" s="54"/>
      <c r="F10754" s="54"/>
      <c r="G10754" s="54"/>
      <c r="H10754" s="46"/>
      <c r="I10754" s="46"/>
      <c r="J10754" s="46"/>
      <c r="K10754" s="46"/>
      <c r="L10754" s="46"/>
      <c r="M10754" s="46"/>
      <c r="N10754" s="46"/>
      <c r="O10754" s="46"/>
      <c r="P10754" s="46"/>
      <c r="Q10754" s="46"/>
      <c r="R10754" s="46"/>
    </row>
    <row r="10755" spans="1:18" ht="15" customHeight="1" x14ac:dyDescent="0.25">
      <c r="A10755" s="53"/>
      <c r="B10755" s="44"/>
      <c r="C10755" s="82"/>
      <c r="E10755" s="54"/>
      <c r="F10755" s="54"/>
      <c r="G10755" s="54"/>
      <c r="H10755" s="46"/>
      <c r="I10755" s="46"/>
      <c r="J10755" s="46"/>
      <c r="K10755" s="46"/>
      <c r="L10755" s="46"/>
      <c r="M10755" s="46"/>
      <c r="N10755" s="46"/>
      <c r="O10755" s="46"/>
      <c r="P10755" s="46"/>
      <c r="Q10755" s="46"/>
      <c r="R10755" s="46"/>
    </row>
    <row r="10756" spans="1:18" ht="15" customHeight="1" x14ac:dyDescent="0.25">
      <c r="A10756" s="53"/>
      <c r="B10756" s="44"/>
      <c r="C10756" s="82"/>
      <c r="E10756" s="54"/>
      <c r="F10756" s="54"/>
      <c r="G10756" s="54"/>
      <c r="H10756" s="46"/>
      <c r="I10756" s="46"/>
      <c r="J10756" s="46"/>
      <c r="K10756" s="46"/>
      <c r="L10756" s="46"/>
      <c r="M10756" s="46"/>
      <c r="N10756" s="46"/>
      <c r="O10756" s="46"/>
      <c r="P10756" s="46"/>
      <c r="Q10756" s="46"/>
      <c r="R10756" s="46"/>
    </row>
    <row r="10757" spans="1:18" ht="15" customHeight="1" x14ac:dyDescent="0.25">
      <c r="A10757" s="53"/>
      <c r="B10757" s="44"/>
      <c r="C10757" s="82"/>
      <c r="E10757" s="54"/>
      <c r="F10757" s="54"/>
      <c r="G10757" s="54"/>
      <c r="H10757" s="46"/>
      <c r="I10757" s="46"/>
      <c r="J10757" s="46"/>
      <c r="K10757" s="46"/>
      <c r="L10757" s="46"/>
      <c r="M10757" s="46"/>
      <c r="N10757" s="46"/>
      <c r="O10757" s="46"/>
      <c r="P10757" s="46"/>
      <c r="Q10757" s="46"/>
      <c r="R10757" s="46"/>
    </row>
    <row r="10758" spans="1:18" ht="15" customHeight="1" x14ac:dyDescent="0.25">
      <c r="A10758" s="53"/>
      <c r="B10758" s="44"/>
      <c r="C10758" s="82"/>
      <c r="E10758" s="54"/>
      <c r="F10758" s="54"/>
      <c r="G10758" s="54"/>
      <c r="H10758" s="46"/>
      <c r="I10758" s="46"/>
      <c r="J10758" s="46"/>
      <c r="K10758" s="46"/>
      <c r="L10758" s="46"/>
      <c r="M10758" s="46"/>
      <c r="N10758" s="46"/>
      <c r="O10758" s="46"/>
      <c r="P10758" s="46"/>
      <c r="Q10758" s="46"/>
      <c r="R10758" s="46"/>
    </row>
    <row r="10759" spans="1:18" ht="15" customHeight="1" x14ac:dyDescent="0.25">
      <c r="A10759" s="53"/>
      <c r="B10759" s="44"/>
      <c r="C10759" s="82"/>
      <c r="E10759" s="54"/>
      <c r="F10759" s="54"/>
      <c r="G10759" s="54"/>
      <c r="H10759" s="46"/>
      <c r="I10759" s="46"/>
      <c r="J10759" s="46"/>
      <c r="K10759" s="46"/>
      <c r="L10759" s="46"/>
      <c r="M10759" s="46"/>
      <c r="N10759" s="46"/>
      <c r="O10759" s="46"/>
      <c r="P10759" s="46"/>
      <c r="Q10759" s="46"/>
      <c r="R10759" s="46"/>
    </row>
    <row r="10760" spans="1:18" ht="15" customHeight="1" x14ac:dyDescent="0.25">
      <c r="A10760" s="53"/>
      <c r="B10760" s="44"/>
      <c r="C10760" s="82"/>
      <c r="E10760" s="54"/>
      <c r="F10760" s="54"/>
      <c r="G10760" s="54"/>
      <c r="H10760" s="46"/>
      <c r="I10760" s="46"/>
      <c r="J10760" s="46"/>
      <c r="K10760" s="46"/>
      <c r="L10760" s="46"/>
      <c r="M10760" s="46"/>
      <c r="N10760" s="46"/>
      <c r="O10760" s="46"/>
      <c r="P10760" s="46"/>
      <c r="Q10760" s="46"/>
      <c r="R10760" s="46"/>
    </row>
    <row r="10761" spans="1:18" ht="15" customHeight="1" x14ac:dyDescent="0.25">
      <c r="A10761" s="53"/>
      <c r="B10761" s="44"/>
      <c r="C10761" s="82"/>
      <c r="E10761" s="54"/>
      <c r="F10761" s="54"/>
      <c r="G10761" s="54"/>
      <c r="H10761" s="46"/>
      <c r="I10761" s="46"/>
      <c r="J10761" s="46"/>
      <c r="K10761" s="46"/>
      <c r="L10761" s="46"/>
      <c r="M10761" s="46"/>
      <c r="N10761" s="46"/>
      <c r="O10761" s="46"/>
      <c r="P10761" s="46"/>
      <c r="Q10761" s="46"/>
      <c r="R10761" s="46"/>
    </row>
    <row r="10762" spans="1:18" ht="15" customHeight="1" x14ac:dyDescent="0.25">
      <c r="A10762" s="53"/>
      <c r="B10762" s="44"/>
      <c r="C10762" s="82"/>
      <c r="E10762" s="54"/>
      <c r="F10762" s="54"/>
      <c r="G10762" s="54"/>
      <c r="H10762" s="46"/>
      <c r="I10762" s="46"/>
      <c r="J10762" s="46"/>
      <c r="K10762" s="46"/>
      <c r="L10762" s="46"/>
      <c r="M10762" s="46"/>
      <c r="N10762" s="46"/>
      <c r="O10762" s="46"/>
      <c r="P10762" s="46"/>
      <c r="Q10762" s="46"/>
      <c r="R10762" s="46"/>
    </row>
    <row r="10763" spans="1:18" ht="15" customHeight="1" x14ac:dyDescent="0.25">
      <c r="A10763" s="53"/>
      <c r="B10763" s="44"/>
      <c r="C10763" s="82"/>
      <c r="E10763" s="54"/>
      <c r="F10763" s="54"/>
      <c r="G10763" s="54"/>
      <c r="H10763" s="46"/>
      <c r="I10763" s="46"/>
      <c r="J10763" s="46"/>
      <c r="K10763" s="46"/>
      <c r="L10763" s="46"/>
      <c r="M10763" s="46"/>
      <c r="N10763" s="46"/>
      <c r="O10763" s="46"/>
      <c r="P10763" s="46"/>
      <c r="Q10763" s="46"/>
      <c r="R10763" s="46"/>
    </row>
    <row r="10764" spans="1:18" ht="15" customHeight="1" x14ac:dyDescent="0.25">
      <c r="A10764" s="53"/>
      <c r="B10764" s="44"/>
      <c r="C10764" s="82"/>
      <c r="E10764" s="54"/>
      <c r="F10764" s="54"/>
      <c r="G10764" s="54"/>
      <c r="H10764" s="46"/>
      <c r="I10764" s="46"/>
      <c r="J10764" s="46"/>
      <c r="K10764" s="46"/>
      <c r="L10764" s="46"/>
      <c r="M10764" s="46"/>
      <c r="N10764" s="46"/>
      <c r="O10764" s="46"/>
      <c r="P10764" s="46"/>
      <c r="Q10764" s="46"/>
      <c r="R10764" s="46"/>
    </row>
    <row r="10765" spans="1:18" ht="15" customHeight="1" x14ac:dyDescent="0.25">
      <c r="A10765" s="53"/>
      <c r="B10765" s="44"/>
      <c r="C10765" s="82"/>
      <c r="E10765" s="54"/>
      <c r="F10765" s="54"/>
      <c r="G10765" s="54"/>
      <c r="H10765" s="46"/>
      <c r="I10765" s="46"/>
      <c r="J10765" s="46"/>
      <c r="K10765" s="46"/>
      <c r="L10765" s="46"/>
      <c r="M10765" s="46"/>
      <c r="N10765" s="46"/>
      <c r="O10765" s="46"/>
      <c r="P10765" s="46"/>
      <c r="Q10765" s="46"/>
      <c r="R10765" s="46"/>
    </row>
    <row r="10766" spans="1:18" ht="15" customHeight="1" x14ac:dyDescent="0.25">
      <c r="A10766" s="53"/>
      <c r="B10766" s="44"/>
      <c r="C10766" s="82"/>
      <c r="E10766" s="54"/>
      <c r="F10766" s="54"/>
      <c r="G10766" s="54"/>
      <c r="H10766" s="46"/>
      <c r="I10766" s="46"/>
      <c r="J10766" s="46"/>
      <c r="K10766" s="46"/>
      <c r="L10766" s="46"/>
      <c r="M10766" s="46"/>
      <c r="N10766" s="46"/>
      <c r="O10766" s="46"/>
      <c r="P10766" s="46"/>
      <c r="Q10766" s="46"/>
      <c r="R10766" s="46"/>
    </row>
    <row r="10767" spans="1:18" ht="15" customHeight="1" x14ac:dyDescent="0.25">
      <c r="A10767" s="53"/>
      <c r="B10767" s="44"/>
      <c r="C10767" s="82"/>
      <c r="E10767" s="54"/>
      <c r="F10767" s="54"/>
      <c r="G10767" s="54"/>
      <c r="H10767" s="46"/>
      <c r="I10767" s="46"/>
      <c r="J10767" s="46"/>
      <c r="K10767" s="46"/>
      <c r="L10767" s="46"/>
      <c r="M10767" s="46"/>
      <c r="N10767" s="46"/>
      <c r="O10767" s="46"/>
      <c r="P10767" s="46"/>
      <c r="Q10767" s="46"/>
      <c r="R10767" s="46"/>
    </row>
    <row r="10768" spans="1:18" ht="15" customHeight="1" x14ac:dyDescent="0.25">
      <c r="A10768" s="53"/>
      <c r="B10768" s="44"/>
      <c r="C10768" s="82"/>
      <c r="E10768" s="54"/>
      <c r="F10768" s="54"/>
      <c r="G10768" s="54"/>
      <c r="H10768" s="46"/>
      <c r="I10768" s="46"/>
      <c r="J10768" s="46"/>
      <c r="K10768" s="46"/>
      <c r="L10768" s="46"/>
      <c r="M10768" s="46"/>
      <c r="N10768" s="46"/>
      <c r="O10768" s="46"/>
      <c r="P10768" s="46"/>
      <c r="Q10768" s="46"/>
      <c r="R10768" s="46"/>
    </row>
    <row r="10769" spans="1:18" ht="15" customHeight="1" x14ac:dyDescent="0.25">
      <c r="A10769" s="53"/>
      <c r="B10769" s="44"/>
      <c r="C10769" s="82"/>
      <c r="E10769" s="54"/>
      <c r="F10769" s="54"/>
      <c r="G10769" s="54"/>
      <c r="H10769" s="46"/>
      <c r="I10769" s="46"/>
      <c r="J10769" s="46"/>
      <c r="K10769" s="46"/>
      <c r="L10769" s="46"/>
      <c r="M10769" s="46"/>
      <c r="N10769" s="46"/>
      <c r="O10769" s="46"/>
      <c r="P10769" s="46"/>
      <c r="Q10769" s="46"/>
      <c r="R10769" s="46"/>
    </row>
    <row r="10770" spans="1:18" ht="15" customHeight="1" x14ac:dyDescent="0.25">
      <c r="A10770" s="53"/>
      <c r="B10770" s="44"/>
      <c r="C10770" s="82"/>
      <c r="E10770" s="54"/>
      <c r="F10770" s="54"/>
      <c r="G10770" s="54"/>
      <c r="H10770" s="46"/>
      <c r="I10770" s="46"/>
      <c r="J10770" s="46"/>
      <c r="K10770" s="46"/>
      <c r="L10770" s="46"/>
      <c r="M10770" s="46"/>
      <c r="N10770" s="46"/>
      <c r="O10770" s="46"/>
      <c r="P10770" s="46"/>
      <c r="Q10770" s="46"/>
      <c r="R10770" s="46"/>
    </row>
    <row r="10771" spans="1:18" ht="15" customHeight="1" x14ac:dyDescent="0.25">
      <c r="A10771" s="53"/>
      <c r="B10771" s="44"/>
      <c r="C10771" s="82"/>
      <c r="E10771" s="54"/>
      <c r="F10771" s="54"/>
      <c r="G10771" s="54"/>
      <c r="H10771" s="46"/>
      <c r="I10771" s="46"/>
      <c r="J10771" s="46"/>
      <c r="K10771" s="46"/>
      <c r="L10771" s="46"/>
      <c r="M10771" s="46"/>
      <c r="N10771" s="46"/>
      <c r="O10771" s="46"/>
      <c r="P10771" s="46"/>
      <c r="Q10771" s="46"/>
      <c r="R10771" s="46"/>
    </row>
    <row r="10772" spans="1:18" ht="15" customHeight="1" x14ac:dyDescent="0.25">
      <c r="A10772" s="53"/>
      <c r="B10772" s="44"/>
      <c r="C10772" s="82"/>
      <c r="E10772" s="54"/>
      <c r="F10772" s="54"/>
      <c r="G10772" s="54"/>
      <c r="H10772" s="46"/>
      <c r="I10772" s="46"/>
      <c r="J10772" s="46"/>
      <c r="K10772" s="46"/>
      <c r="L10772" s="46"/>
      <c r="M10772" s="46"/>
      <c r="N10772" s="46"/>
      <c r="O10772" s="46"/>
      <c r="P10772" s="46"/>
      <c r="Q10772" s="46"/>
      <c r="R10772" s="46"/>
    </row>
    <row r="10773" spans="1:18" ht="15" customHeight="1" x14ac:dyDescent="0.25">
      <c r="A10773" s="53"/>
      <c r="B10773" s="44"/>
      <c r="C10773" s="82"/>
      <c r="E10773" s="54"/>
      <c r="F10773" s="54"/>
      <c r="G10773" s="54"/>
      <c r="H10773" s="46"/>
      <c r="I10773" s="46"/>
      <c r="J10773" s="46"/>
      <c r="K10773" s="46"/>
      <c r="L10773" s="46"/>
      <c r="M10773" s="46"/>
      <c r="N10773" s="46"/>
      <c r="O10773" s="46"/>
      <c r="P10773" s="46"/>
      <c r="Q10773" s="46"/>
      <c r="R10773" s="46"/>
    </row>
    <row r="10774" spans="1:18" ht="15" customHeight="1" x14ac:dyDescent="0.25">
      <c r="A10774" s="53"/>
      <c r="B10774" s="44"/>
      <c r="C10774" s="82"/>
      <c r="E10774" s="54"/>
      <c r="F10774" s="54"/>
      <c r="G10774" s="54"/>
      <c r="H10774" s="46"/>
      <c r="I10774" s="46"/>
      <c r="J10774" s="46"/>
      <c r="K10774" s="46"/>
      <c r="L10774" s="46"/>
      <c r="M10774" s="46"/>
      <c r="N10774" s="46"/>
      <c r="O10774" s="46"/>
      <c r="P10774" s="46"/>
      <c r="Q10774" s="46"/>
      <c r="R10774" s="46"/>
    </row>
    <row r="10775" spans="1:18" ht="15" customHeight="1" x14ac:dyDescent="0.25">
      <c r="A10775" s="53"/>
      <c r="B10775" s="44"/>
      <c r="C10775" s="82"/>
      <c r="E10775" s="54"/>
      <c r="F10775" s="54"/>
      <c r="G10775" s="54"/>
      <c r="H10775" s="46"/>
      <c r="I10775" s="46"/>
      <c r="J10775" s="46"/>
      <c r="K10775" s="46"/>
      <c r="L10775" s="46"/>
      <c r="M10775" s="46"/>
      <c r="N10775" s="46"/>
      <c r="O10775" s="46"/>
      <c r="P10775" s="46"/>
      <c r="Q10775" s="46"/>
      <c r="R10775" s="46"/>
    </row>
    <row r="10776" spans="1:18" ht="15" customHeight="1" x14ac:dyDescent="0.25">
      <c r="A10776" s="53"/>
      <c r="B10776" s="44"/>
      <c r="C10776" s="82"/>
      <c r="E10776" s="54"/>
      <c r="F10776" s="54"/>
      <c r="G10776" s="54"/>
      <c r="H10776" s="46"/>
      <c r="I10776" s="46"/>
      <c r="J10776" s="46"/>
      <c r="K10776" s="46"/>
      <c r="L10776" s="46"/>
      <c r="M10776" s="46"/>
      <c r="N10776" s="46"/>
      <c r="O10776" s="46"/>
      <c r="P10776" s="46"/>
      <c r="Q10776" s="46"/>
      <c r="R10776" s="46"/>
    </row>
    <row r="10777" spans="1:18" ht="15" customHeight="1" x14ac:dyDescent="0.25">
      <c r="A10777" s="53"/>
      <c r="B10777" s="44"/>
      <c r="C10777" s="82"/>
      <c r="E10777" s="54"/>
      <c r="F10777" s="54"/>
      <c r="G10777" s="54"/>
      <c r="H10777" s="46"/>
      <c r="I10777" s="46"/>
      <c r="J10777" s="46"/>
      <c r="K10777" s="46"/>
      <c r="L10777" s="46"/>
      <c r="M10777" s="46"/>
      <c r="N10777" s="46"/>
      <c r="O10777" s="46"/>
      <c r="P10777" s="46"/>
      <c r="Q10777" s="46"/>
      <c r="R10777" s="46"/>
    </row>
    <row r="10778" spans="1:18" ht="15" customHeight="1" x14ac:dyDescent="0.25">
      <c r="A10778" s="53"/>
      <c r="B10778" s="44"/>
      <c r="C10778" s="82"/>
      <c r="E10778" s="54"/>
      <c r="F10778" s="54"/>
      <c r="G10778" s="54"/>
      <c r="H10778" s="46"/>
      <c r="I10778" s="46"/>
      <c r="J10778" s="46"/>
      <c r="K10778" s="46"/>
      <c r="L10778" s="46"/>
      <c r="M10778" s="46"/>
      <c r="N10778" s="46"/>
      <c r="O10778" s="46"/>
      <c r="P10778" s="46"/>
      <c r="Q10778" s="46"/>
      <c r="R10778" s="46"/>
    </row>
    <row r="10779" spans="1:18" ht="15" customHeight="1" x14ac:dyDescent="0.25">
      <c r="A10779" s="53"/>
      <c r="B10779" s="44"/>
      <c r="C10779" s="82"/>
      <c r="E10779" s="54"/>
      <c r="F10779" s="54"/>
      <c r="G10779" s="54"/>
      <c r="H10779" s="46"/>
      <c r="I10779" s="46"/>
      <c r="J10779" s="46"/>
      <c r="K10779" s="46"/>
      <c r="L10779" s="46"/>
      <c r="M10779" s="46"/>
      <c r="N10779" s="46"/>
      <c r="O10779" s="46"/>
      <c r="P10779" s="46"/>
      <c r="Q10779" s="46"/>
      <c r="R10779" s="46"/>
    </row>
    <row r="10780" spans="1:18" ht="15" customHeight="1" x14ac:dyDescent="0.25">
      <c r="A10780" s="53"/>
      <c r="B10780" s="44"/>
      <c r="C10780" s="82"/>
      <c r="E10780" s="54"/>
      <c r="F10780" s="54"/>
      <c r="G10780" s="54"/>
      <c r="H10780" s="46"/>
      <c r="I10780" s="46"/>
      <c r="J10780" s="46"/>
      <c r="K10780" s="46"/>
      <c r="L10780" s="46"/>
      <c r="M10780" s="46"/>
      <c r="N10780" s="46"/>
      <c r="O10780" s="46"/>
      <c r="P10780" s="46"/>
      <c r="Q10780" s="46"/>
      <c r="R10780" s="46"/>
    </row>
    <row r="10781" spans="1:18" ht="15" customHeight="1" x14ac:dyDescent="0.25">
      <c r="A10781" s="53"/>
      <c r="B10781" s="44"/>
      <c r="C10781" s="82"/>
      <c r="E10781" s="54"/>
      <c r="F10781" s="54"/>
      <c r="G10781" s="54"/>
      <c r="H10781" s="46"/>
      <c r="I10781" s="46"/>
      <c r="J10781" s="46"/>
      <c r="K10781" s="46"/>
      <c r="L10781" s="46"/>
      <c r="M10781" s="46"/>
      <c r="N10781" s="46"/>
      <c r="O10781" s="46"/>
      <c r="P10781" s="46"/>
      <c r="Q10781" s="46"/>
      <c r="R10781" s="46"/>
    </row>
    <row r="10782" spans="1:18" ht="15" customHeight="1" x14ac:dyDescent="0.25">
      <c r="A10782" s="53"/>
      <c r="B10782" s="44"/>
      <c r="C10782" s="82"/>
      <c r="E10782" s="54"/>
      <c r="F10782" s="54"/>
      <c r="G10782" s="54"/>
      <c r="H10782" s="46"/>
      <c r="I10782" s="46"/>
      <c r="J10782" s="46"/>
      <c r="K10782" s="46"/>
      <c r="L10782" s="46"/>
      <c r="M10782" s="46"/>
      <c r="N10782" s="46"/>
      <c r="O10782" s="46"/>
      <c r="P10782" s="46"/>
      <c r="Q10782" s="46"/>
      <c r="R10782" s="46"/>
    </row>
    <row r="10783" spans="1:18" ht="15" customHeight="1" x14ac:dyDescent="0.25">
      <c r="A10783" s="53"/>
      <c r="B10783" s="44"/>
      <c r="C10783" s="82"/>
      <c r="E10783" s="54"/>
      <c r="F10783" s="54"/>
      <c r="G10783" s="54"/>
      <c r="H10783" s="46"/>
      <c r="I10783" s="46"/>
      <c r="J10783" s="46"/>
      <c r="K10783" s="46"/>
      <c r="L10783" s="46"/>
      <c r="M10783" s="46"/>
      <c r="N10783" s="46"/>
      <c r="O10783" s="46"/>
      <c r="P10783" s="46"/>
      <c r="Q10783" s="46"/>
      <c r="R10783" s="46"/>
    </row>
    <row r="10784" spans="1:18" ht="15" customHeight="1" x14ac:dyDescent="0.25">
      <c r="A10784" s="53"/>
      <c r="B10784" s="44"/>
      <c r="C10784" s="82"/>
      <c r="E10784" s="54"/>
      <c r="F10784" s="54"/>
      <c r="G10784" s="54"/>
      <c r="H10784" s="46"/>
      <c r="I10784" s="46"/>
      <c r="J10784" s="46"/>
      <c r="K10784" s="46"/>
      <c r="L10784" s="46"/>
      <c r="M10784" s="46"/>
      <c r="N10784" s="46"/>
      <c r="O10784" s="46"/>
      <c r="P10784" s="46"/>
      <c r="Q10784" s="46"/>
      <c r="R10784" s="46"/>
    </row>
    <row r="10785" spans="1:18" ht="15" customHeight="1" x14ac:dyDescent="0.25">
      <c r="A10785" s="53"/>
      <c r="B10785" s="44"/>
      <c r="C10785" s="82"/>
      <c r="E10785" s="54"/>
      <c r="F10785" s="54"/>
      <c r="G10785" s="54"/>
      <c r="H10785" s="46"/>
      <c r="I10785" s="46"/>
      <c r="J10785" s="46"/>
      <c r="K10785" s="46"/>
      <c r="L10785" s="46"/>
      <c r="M10785" s="46"/>
      <c r="N10785" s="46"/>
      <c r="O10785" s="46"/>
      <c r="P10785" s="46"/>
      <c r="Q10785" s="46"/>
      <c r="R10785" s="46"/>
    </row>
    <row r="10786" spans="1:18" ht="15" customHeight="1" x14ac:dyDescent="0.25">
      <c r="A10786" s="53"/>
      <c r="B10786" s="44"/>
      <c r="C10786" s="82"/>
      <c r="E10786" s="54"/>
      <c r="F10786" s="54"/>
      <c r="G10786" s="54"/>
      <c r="H10786" s="46"/>
      <c r="I10786" s="46"/>
      <c r="J10786" s="46"/>
      <c r="K10786" s="46"/>
      <c r="L10786" s="46"/>
      <c r="M10786" s="46"/>
      <c r="N10786" s="46"/>
      <c r="O10786" s="46"/>
      <c r="P10786" s="46"/>
      <c r="Q10786" s="46"/>
      <c r="R10786" s="46"/>
    </row>
    <row r="10787" spans="1:18" ht="15" customHeight="1" x14ac:dyDescent="0.25">
      <c r="A10787" s="53"/>
      <c r="B10787" s="44"/>
      <c r="C10787" s="82"/>
      <c r="E10787" s="54"/>
      <c r="F10787" s="54"/>
      <c r="G10787" s="54"/>
      <c r="H10787" s="46"/>
      <c r="I10787" s="46"/>
      <c r="J10787" s="46"/>
      <c r="K10787" s="46"/>
      <c r="L10787" s="46"/>
      <c r="M10787" s="46"/>
      <c r="N10787" s="46"/>
      <c r="O10787" s="46"/>
      <c r="P10787" s="46"/>
      <c r="Q10787" s="46"/>
      <c r="R10787" s="46"/>
    </row>
    <row r="10788" spans="1:18" ht="15" customHeight="1" x14ac:dyDescent="0.25">
      <c r="A10788" s="53"/>
      <c r="B10788" s="44"/>
      <c r="C10788" s="82"/>
      <c r="E10788" s="54"/>
      <c r="F10788" s="54"/>
      <c r="G10788" s="54"/>
      <c r="H10788" s="46"/>
      <c r="I10788" s="46"/>
      <c r="J10788" s="46"/>
      <c r="K10788" s="46"/>
      <c r="L10788" s="46"/>
      <c r="M10788" s="46"/>
      <c r="N10788" s="46"/>
      <c r="O10788" s="46"/>
      <c r="P10788" s="46"/>
      <c r="Q10788" s="46"/>
      <c r="R10788" s="46"/>
    </row>
    <row r="10789" spans="1:18" ht="15" customHeight="1" x14ac:dyDescent="0.25">
      <c r="A10789" s="53"/>
      <c r="B10789" s="44"/>
      <c r="C10789" s="82"/>
      <c r="E10789" s="54"/>
      <c r="F10789" s="54"/>
      <c r="G10789" s="54"/>
      <c r="H10789" s="46"/>
      <c r="I10789" s="46"/>
      <c r="J10789" s="46"/>
      <c r="K10789" s="46"/>
      <c r="L10789" s="46"/>
      <c r="M10789" s="46"/>
      <c r="N10789" s="46"/>
      <c r="O10789" s="46"/>
      <c r="P10789" s="46"/>
      <c r="Q10789" s="46"/>
      <c r="R10789" s="46"/>
    </row>
    <row r="10790" spans="1:18" ht="15" customHeight="1" x14ac:dyDescent="0.25">
      <c r="A10790" s="53"/>
      <c r="B10790" s="44"/>
      <c r="C10790" s="82"/>
      <c r="E10790" s="54"/>
      <c r="F10790" s="54"/>
      <c r="G10790" s="54"/>
      <c r="H10790" s="46"/>
      <c r="I10790" s="46"/>
      <c r="J10790" s="46"/>
      <c r="K10790" s="46"/>
      <c r="L10790" s="46"/>
      <c r="M10790" s="46"/>
      <c r="N10790" s="46"/>
      <c r="O10790" s="46"/>
      <c r="P10790" s="46"/>
      <c r="Q10790" s="46"/>
      <c r="R10790" s="46"/>
    </row>
    <row r="10791" spans="1:18" ht="15" customHeight="1" x14ac:dyDescent="0.25">
      <c r="A10791" s="53"/>
      <c r="B10791" s="44"/>
      <c r="C10791" s="82"/>
      <c r="E10791" s="54"/>
      <c r="F10791" s="54"/>
      <c r="G10791" s="54"/>
      <c r="H10791" s="46"/>
      <c r="I10791" s="46"/>
      <c r="J10791" s="46"/>
      <c r="K10791" s="46"/>
      <c r="L10791" s="46"/>
      <c r="M10791" s="46"/>
      <c r="N10791" s="46"/>
      <c r="O10791" s="46"/>
      <c r="P10791" s="46"/>
      <c r="Q10791" s="46"/>
      <c r="R10791" s="46"/>
    </row>
    <row r="10792" spans="1:18" ht="15" customHeight="1" x14ac:dyDescent="0.25">
      <c r="A10792" s="53"/>
      <c r="B10792" s="44"/>
      <c r="C10792" s="82"/>
      <c r="E10792" s="54"/>
      <c r="F10792" s="54"/>
      <c r="G10792" s="54"/>
      <c r="H10792" s="46"/>
      <c r="I10792" s="46"/>
      <c r="J10792" s="46"/>
      <c r="K10792" s="46"/>
      <c r="L10792" s="46"/>
      <c r="M10792" s="46"/>
      <c r="N10792" s="46"/>
      <c r="O10792" s="46"/>
      <c r="P10792" s="46"/>
      <c r="Q10792" s="46"/>
      <c r="R10792" s="46"/>
    </row>
    <row r="10793" spans="1:18" ht="15" customHeight="1" x14ac:dyDescent="0.25">
      <c r="A10793" s="53"/>
      <c r="B10793" s="44"/>
      <c r="C10793" s="82"/>
      <c r="E10793" s="54"/>
      <c r="F10793" s="54"/>
      <c r="G10793" s="54"/>
      <c r="H10793" s="46"/>
      <c r="I10793" s="46"/>
      <c r="J10793" s="46"/>
      <c r="K10793" s="46"/>
      <c r="L10793" s="46"/>
      <c r="M10793" s="46"/>
      <c r="N10793" s="46"/>
      <c r="O10793" s="46"/>
      <c r="P10793" s="46"/>
      <c r="Q10793" s="46"/>
      <c r="R10793" s="46"/>
    </row>
    <row r="10794" spans="1:18" ht="15" customHeight="1" x14ac:dyDescent="0.25">
      <c r="A10794" s="53"/>
      <c r="B10794" s="44"/>
      <c r="C10794" s="82"/>
      <c r="E10794" s="54"/>
      <c r="F10794" s="54"/>
      <c r="G10794" s="54"/>
      <c r="H10794" s="46"/>
      <c r="I10794" s="46"/>
      <c r="J10794" s="46"/>
      <c r="K10794" s="46"/>
      <c r="L10794" s="46"/>
      <c r="M10794" s="46"/>
      <c r="N10794" s="46"/>
      <c r="O10794" s="46"/>
      <c r="P10794" s="46"/>
      <c r="Q10794" s="46"/>
      <c r="R10794" s="46"/>
    </row>
    <row r="10795" spans="1:18" ht="15" customHeight="1" x14ac:dyDescent="0.25">
      <c r="A10795" s="53"/>
      <c r="B10795" s="44"/>
      <c r="C10795" s="82"/>
      <c r="E10795" s="54"/>
      <c r="F10795" s="54"/>
      <c r="G10795" s="54"/>
      <c r="H10795" s="46"/>
      <c r="I10795" s="46"/>
      <c r="J10795" s="46"/>
      <c r="K10795" s="46"/>
      <c r="L10795" s="46"/>
      <c r="M10795" s="46"/>
      <c r="N10795" s="46"/>
      <c r="O10795" s="46"/>
      <c r="P10795" s="46"/>
      <c r="Q10795" s="46"/>
      <c r="R10795" s="46"/>
    </row>
    <row r="10796" spans="1:18" ht="15" customHeight="1" x14ac:dyDescent="0.25">
      <c r="A10796" s="53"/>
      <c r="B10796" s="44"/>
      <c r="C10796" s="82"/>
      <c r="E10796" s="54"/>
      <c r="F10796" s="54"/>
      <c r="G10796" s="54"/>
      <c r="H10796" s="46"/>
      <c r="I10796" s="46"/>
      <c r="J10796" s="46"/>
      <c r="K10796" s="46"/>
      <c r="L10796" s="46"/>
      <c r="M10796" s="46"/>
      <c r="N10796" s="46"/>
      <c r="O10796" s="46"/>
      <c r="P10796" s="46"/>
      <c r="Q10796" s="46"/>
      <c r="R10796" s="46"/>
    </row>
    <row r="10797" spans="1:18" ht="15" customHeight="1" x14ac:dyDescent="0.25">
      <c r="A10797" s="53"/>
      <c r="B10797" s="44"/>
      <c r="C10797" s="82"/>
      <c r="E10797" s="54"/>
      <c r="F10797" s="54"/>
      <c r="G10797" s="54"/>
      <c r="H10797" s="46"/>
      <c r="I10797" s="46"/>
      <c r="J10797" s="46"/>
      <c r="K10797" s="46"/>
      <c r="L10797" s="46"/>
      <c r="M10797" s="46"/>
      <c r="N10797" s="46"/>
      <c r="O10797" s="46"/>
      <c r="P10797" s="46"/>
      <c r="Q10797" s="46"/>
      <c r="R10797" s="46"/>
    </row>
    <row r="10798" spans="1:18" ht="15" customHeight="1" x14ac:dyDescent="0.25">
      <c r="A10798" s="53"/>
      <c r="B10798" s="44"/>
      <c r="C10798" s="82"/>
      <c r="E10798" s="54"/>
      <c r="F10798" s="54"/>
      <c r="G10798" s="54"/>
      <c r="H10798" s="46"/>
      <c r="I10798" s="46"/>
      <c r="J10798" s="46"/>
      <c r="K10798" s="46"/>
      <c r="L10798" s="46"/>
      <c r="M10798" s="46"/>
      <c r="N10798" s="46"/>
      <c r="O10798" s="46"/>
      <c r="P10798" s="46"/>
      <c r="Q10798" s="46"/>
      <c r="R10798" s="46"/>
    </row>
    <row r="10799" spans="1:18" ht="15" customHeight="1" x14ac:dyDescent="0.25">
      <c r="A10799" s="53"/>
      <c r="B10799" s="44"/>
      <c r="C10799" s="82"/>
      <c r="E10799" s="54"/>
      <c r="F10799" s="54"/>
      <c r="G10799" s="54"/>
      <c r="H10799" s="46"/>
      <c r="I10799" s="46"/>
      <c r="J10799" s="46"/>
      <c r="K10799" s="46"/>
      <c r="L10799" s="46"/>
      <c r="M10799" s="46"/>
      <c r="N10799" s="46"/>
      <c r="O10799" s="46"/>
      <c r="P10799" s="46"/>
      <c r="Q10799" s="46"/>
      <c r="R10799" s="46"/>
    </row>
    <row r="10800" spans="1:18" ht="15" customHeight="1" x14ac:dyDescent="0.25">
      <c r="A10800" s="53"/>
      <c r="B10800" s="44"/>
      <c r="C10800" s="82"/>
      <c r="E10800" s="54"/>
      <c r="F10800" s="54"/>
      <c r="G10800" s="54"/>
      <c r="H10800" s="46"/>
      <c r="I10800" s="46"/>
      <c r="J10800" s="46"/>
      <c r="K10800" s="46"/>
      <c r="L10800" s="46"/>
      <c r="M10800" s="46"/>
      <c r="N10800" s="46"/>
      <c r="O10800" s="46"/>
      <c r="P10800" s="46"/>
      <c r="Q10800" s="46"/>
      <c r="R10800" s="46"/>
    </row>
    <row r="10801" spans="1:18" ht="15" customHeight="1" x14ac:dyDescent="0.25">
      <c r="A10801" s="53"/>
      <c r="B10801" s="44"/>
      <c r="C10801" s="82"/>
      <c r="E10801" s="54"/>
      <c r="F10801" s="54"/>
      <c r="G10801" s="54"/>
      <c r="H10801" s="46"/>
      <c r="I10801" s="46"/>
      <c r="J10801" s="46"/>
      <c r="K10801" s="46"/>
      <c r="L10801" s="46"/>
      <c r="M10801" s="46"/>
      <c r="N10801" s="46"/>
      <c r="O10801" s="46"/>
      <c r="P10801" s="46"/>
      <c r="Q10801" s="46"/>
      <c r="R10801" s="46"/>
    </row>
    <row r="10802" spans="1:18" ht="15" customHeight="1" x14ac:dyDescent="0.25">
      <c r="A10802" s="53"/>
      <c r="B10802" s="44"/>
      <c r="C10802" s="82"/>
      <c r="E10802" s="54"/>
      <c r="F10802" s="54"/>
      <c r="G10802" s="54"/>
      <c r="H10802" s="46"/>
      <c r="I10802" s="46"/>
      <c r="J10802" s="46"/>
      <c r="K10802" s="46"/>
      <c r="L10802" s="46"/>
      <c r="M10802" s="46"/>
      <c r="N10802" s="46"/>
      <c r="O10802" s="46"/>
      <c r="P10802" s="46"/>
      <c r="Q10802" s="46"/>
      <c r="R10802" s="46"/>
    </row>
    <row r="10803" spans="1:18" ht="15" customHeight="1" x14ac:dyDescent="0.25">
      <c r="A10803" s="53"/>
      <c r="B10803" s="44"/>
      <c r="C10803" s="82"/>
      <c r="E10803" s="54"/>
      <c r="F10803" s="54"/>
      <c r="G10803" s="54"/>
      <c r="H10803" s="46"/>
      <c r="I10803" s="46"/>
      <c r="J10803" s="46"/>
      <c r="K10803" s="46"/>
      <c r="L10803" s="46"/>
      <c r="M10803" s="46"/>
      <c r="N10803" s="46"/>
      <c r="O10803" s="46"/>
      <c r="P10803" s="46"/>
      <c r="Q10803" s="46"/>
      <c r="R10803" s="46"/>
    </row>
    <row r="10804" spans="1:18" ht="15" customHeight="1" x14ac:dyDescent="0.25">
      <c r="A10804" s="53"/>
      <c r="B10804" s="44"/>
      <c r="C10804" s="82"/>
      <c r="E10804" s="54"/>
      <c r="F10804" s="54"/>
      <c r="G10804" s="54"/>
      <c r="H10804" s="46"/>
      <c r="I10804" s="46"/>
      <c r="J10804" s="46"/>
      <c r="K10804" s="46"/>
      <c r="L10804" s="46"/>
      <c r="M10804" s="46"/>
      <c r="N10804" s="46"/>
      <c r="O10804" s="46"/>
      <c r="P10804" s="46"/>
      <c r="Q10804" s="46"/>
      <c r="R10804" s="46"/>
    </row>
    <row r="10805" spans="1:18" ht="15" customHeight="1" x14ac:dyDescent="0.25">
      <c r="A10805" s="53"/>
      <c r="B10805" s="44"/>
      <c r="C10805" s="82"/>
      <c r="E10805" s="54"/>
      <c r="F10805" s="54"/>
      <c r="G10805" s="54"/>
      <c r="H10805" s="46"/>
      <c r="I10805" s="46"/>
      <c r="J10805" s="46"/>
      <c r="K10805" s="46"/>
      <c r="L10805" s="46"/>
      <c r="M10805" s="46"/>
      <c r="N10805" s="46"/>
      <c r="O10805" s="46"/>
      <c r="P10805" s="46"/>
      <c r="Q10805" s="46"/>
      <c r="R10805" s="46"/>
    </row>
    <row r="10806" spans="1:18" ht="15" customHeight="1" x14ac:dyDescent="0.25">
      <c r="A10806" s="53"/>
      <c r="B10806" s="44"/>
      <c r="C10806" s="82"/>
      <c r="E10806" s="54"/>
      <c r="F10806" s="54"/>
      <c r="G10806" s="54"/>
      <c r="H10806" s="46"/>
      <c r="I10806" s="46"/>
      <c r="J10806" s="46"/>
      <c r="K10806" s="46"/>
      <c r="L10806" s="46"/>
      <c r="M10806" s="46"/>
      <c r="N10806" s="46"/>
      <c r="O10806" s="46"/>
      <c r="P10806" s="46"/>
      <c r="Q10806" s="46"/>
      <c r="R10806" s="46"/>
    </row>
    <row r="10807" spans="1:18" ht="15" customHeight="1" x14ac:dyDescent="0.25">
      <c r="A10807" s="53"/>
      <c r="B10807" s="44"/>
      <c r="C10807" s="82"/>
      <c r="E10807" s="54"/>
      <c r="F10807" s="54"/>
      <c r="G10807" s="54"/>
      <c r="H10807" s="46"/>
      <c r="I10807" s="46"/>
      <c r="J10807" s="46"/>
      <c r="K10807" s="46"/>
      <c r="L10807" s="46"/>
      <c r="M10807" s="46"/>
      <c r="N10807" s="46"/>
      <c r="O10807" s="46"/>
      <c r="P10807" s="46"/>
      <c r="Q10807" s="46"/>
      <c r="R10807" s="46"/>
    </row>
    <row r="10808" spans="1:18" ht="15" customHeight="1" x14ac:dyDescent="0.25">
      <c r="A10808" s="53"/>
      <c r="B10808" s="44"/>
      <c r="C10808" s="82"/>
      <c r="E10808" s="54"/>
      <c r="F10808" s="54"/>
      <c r="G10808" s="54"/>
      <c r="H10808" s="46"/>
      <c r="I10808" s="46"/>
      <c r="J10808" s="46"/>
      <c r="K10808" s="46"/>
      <c r="L10808" s="46"/>
      <c r="M10808" s="46"/>
      <c r="N10808" s="46"/>
      <c r="O10808" s="46"/>
      <c r="P10808" s="46"/>
      <c r="Q10808" s="46"/>
      <c r="R10808" s="46"/>
    </row>
    <row r="10809" spans="1:18" ht="15" customHeight="1" x14ac:dyDescent="0.25">
      <c r="A10809" s="53"/>
      <c r="B10809" s="44"/>
      <c r="C10809" s="82"/>
      <c r="E10809" s="54"/>
      <c r="F10809" s="54"/>
      <c r="G10809" s="54"/>
      <c r="H10809" s="46"/>
      <c r="I10809" s="46"/>
      <c r="J10809" s="46"/>
      <c r="K10809" s="46"/>
      <c r="L10809" s="46"/>
      <c r="M10809" s="46"/>
      <c r="N10809" s="46"/>
      <c r="O10809" s="46"/>
      <c r="P10809" s="46"/>
      <c r="Q10809" s="46"/>
      <c r="R10809" s="46"/>
    </row>
    <row r="10810" spans="1:18" ht="15" customHeight="1" x14ac:dyDescent="0.25">
      <c r="A10810" s="53"/>
      <c r="B10810" s="44"/>
      <c r="C10810" s="82"/>
      <c r="E10810" s="54"/>
      <c r="F10810" s="54"/>
      <c r="G10810" s="54"/>
      <c r="H10810" s="46"/>
      <c r="I10810" s="46"/>
      <c r="J10810" s="46"/>
      <c r="K10810" s="46"/>
      <c r="L10810" s="46"/>
      <c r="M10810" s="46"/>
      <c r="N10810" s="46"/>
      <c r="O10810" s="46"/>
      <c r="P10810" s="46"/>
      <c r="Q10810" s="46"/>
      <c r="R10810" s="46"/>
    </row>
    <row r="10811" spans="1:18" ht="15" customHeight="1" x14ac:dyDescent="0.25">
      <c r="A10811" s="53"/>
      <c r="B10811" s="44"/>
      <c r="C10811" s="82"/>
      <c r="E10811" s="54"/>
      <c r="F10811" s="54"/>
      <c r="G10811" s="54"/>
      <c r="H10811" s="46"/>
      <c r="I10811" s="46"/>
      <c r="J10811" s="46"/>
      <c r="K10811" s="46"/>
      <c r="L10811" s="46"/>
      <c r="M10811" s="46"/>
      <c r="N10811" s="46"/>
      <c r="O10811" s="46"/>
      <c r="P10811" s="46"/>
      <c r="Q10811" s="46"/>
      <c r="R10811" s="46"/>
    </row>
    <row r="10812" spans="1:18" ht="15" customHeight="1" x14ac:dyDescent="0.25">
      <c r="A10812" s="53"/>
      <c r="B10812" s="44"/>
      <c r="C10812" s="82"/>
      <c r="E10812" s="54"/>
      <c r="F10812" s="54"/>
      <c r="G10812" s="54"/>
      <c r="H10812" s="46"/>
      <c r="I10812" s="46"/>
      <c r="J10812" s="46"/>
      <c r="K10812" s="46"/>
      <c r="L10812" s="46"/>
      <c r="M10812" s="46"/>
      <c r="N10812" s="46"/>
      <c r="O10812" s="46"/>
      <c r="P10812" s="46"/>
      <c r="Q10812" s="46"/>
      <c r="R10812" s="46"/>
    </row>
    <row r="10813" spans="1:18" ht="15" customHeight="1" x14ac:dyDescent="0.25">
      <c r="A10813" s="53"/>
      <c r="B10813" s="44"/>
      <c r="C10813" s="82"/>
      <c r="E10813" s="54"/>
      <c r="F10813" s="54"/>
      <c r="G10813" s="54"/>
      <c r="H10813" s="46"/>
      <c r="I10813" s="46"/>
      <c r="J10813" s="46"/>
      <c r="K10813" s="46"/>
      <c r="L10813" s="46"/>
      <c r="M10813" s="46"/>
      <c r="N10813" s="46"/>
      <c r="O10813" s="46"/>
      <c r="P10813" s="46"/>
      <c r="Q10813" s="46"/>
      <c r="R10813" s="46"/>
    </row>
    <row r="10814" spans="1:18" ht="15" customHeight="1" x14ac:dyDescent="0.25">
      <c r="A10814" s="53"/>
      <c r="B10814" s="44"/>
      <c r="C10814" s="82"/>
      <c r="E10814" s="54"/>
      <c r="F10814" s="54"/>
      <c r="G10814" s="54"/>
      <c r="H10814" s="46"/>
      <c r="I10814" s="46"/>
      <c r="J10814" s="46"/>
      <c r="K10814" s="46"/>
      <c r="L10814" s="46"/>
      <c r="M10814" s="46"/>
      <c r="N10814" s="46"/>
      <c r="O10814" s="46"/>
      <c r="P10814" s="46"/>
      <c r="Q10814" s="46"/>
      <c r="R10814" s="46"/>
    </row>
    <row r="10815" spans="1:18" ht="15" customHeight="1" x14ac:dyDescent="0.25">
      <c r="A10815" s="53"/>
      <c r="B10815" s="44"/>
      <c r="C10815" s="82"/>
      <c r="E10815" s="54"/>
      <c r="F10815" s="54"/>
      <c r="G10815" s="54"/>
      <c r="H10815" s="46"/>
      <c r="I10815" s="46"/>
      <c r="J10815" s="46"/>
      <c r="K10815" s="46"/>
      <c r="L10815" s="46"/>
      <c r="M10815" s="46"/>
      <c r="N10815" s="46"/>
      <c r="O10815" s="46"/>
      <c r="P10815" s="46"/>
      <c r="Q10815" s="46"/>
      <c r="R10815" s="46"/>
    </row>
    <row r="10816" spans="1:18" ht="15" customHeight="1" x14ac:dyDescent="0.25">
      <c r="A10816" s="53"/>
      <c r="B10816" s="44"/>
      <c r="C10816" s="82"/>
      <c r="E10816" s="54"/>
      <c r="F10816" s="54"/>
      <c r="G10816" s="54"/>
      <c r="H10816" s="46"/>
      <c r="I10816" s="46"/>
      <c r="J10816" s="46"/>
      <c r="K10816" s="46"/>
      <c r="L10816" s="46"/>
      <c r="M10816" s="46"/>
      <c r="N10816" s="46"/>
      <c r="O10816" s="46"/>
      <c r="P10816" s="46"/>
      <c r="Q10816" s="46"/>
      <c r="R10816" s="46"/>
    </row>
    <row r="10817" spans="1:18" ht="15" customHeight="1" x14ac:dyDescent="0.25">
      <c r="A10817" s="53"/>
      <c r="B10817" s="44"/>
      <c r="C10817" s="82"/>
      <c r="E10817" s="54"/>
      <c r="F10817" s="54"/>
      <c r="G10817" s="54"/>
      <c r="H10817" s="46"/>
      <c r="I10817" s="46"/>
      <c r="J10817" s="46"/>
      <c r="K10817" s="46"/>
      <c r="L10817" s="46"/>
      <c r="M10817" s="46"/>
      <c r="N10817" s="46"/>
      <c r="O10817" s="46"/>
      <c r="P10817" s="46"/>
      <c r="Q10817" s="46"/>
      <c r="R10817" s="46"/>
    </row>
    <row r="10818" spans="1:18" ht="15" customHeight="1" x14ac:dyDescent="0.25">
      <c r="A10818" s="53"/>
      <c r="B10818" s="44"/>
      <c r="C10818" s="82"/>
      <c r="E10818" s="54"/>
      <c r="F10818" s="54"/>
      <c r="G10818" s="54"/>
      <c r="H10818" s="46"/>
      <c r="I10818" s="46"/>
      <c r="J10818" s="46"/>
      <c r="K10818" s="46"/>
      <c r="L10818" s="46"/>
      <c r="M10818" s="46"/>
      <c r="N10818" s="46"/>
      <c r="O10818" s="46"/>
      <c r="P10818" s="46"/>
      <c r="Q10818" s="46"/>
      <c r="R10818" s="46"/>
    </row>
    <row r="10819" spans="1:18" ht="15" customHeight="1" x14ac:dyDescent="0.25">
      <c r="A10819" s="53"/>
      <c r="B10819" s="44"/>
      <c r="C10819" s="82"/>
      <c r="E10819" s="54"/>
      <c r="F10819" s="54"/>
      <c r="G10819" s="54"/>
      <c r="H10819" s="46"/>
      <c r="I10819" s="46"/>
      <c r="J10819" s="46"/>
      <c r="K10819" s="46"/>
      <c r="L10819" s="46"/>
      <c r="M10819" s="46"/>
      <c r="N10819" s="46"/>
      <c r="O10819" s="46"/>
      <c r="P10819" s="46"/>
      <c r="Q10819" s="46"/>
      <c r="R10819" s="46"/>
    </row>
    <row r="10820" spans="1:18" ht="15" customHeight="1" x14ac:dyDescent="0.25">
      <c r="A10820" s="53"/>
      <c r="B10820" s="44"/>
      <c r="C10820" s="82"/>
      <c r="E10820" s="54"/>
      <c r="F10820" s="54"/>
      <c r="G10820" s="54"/>
      <c r="H10820" s="46"/>
      <c r="I10820" s="46"/>
      <c r="J10820" s="46"/>
      <c r="K10820" s="46"/>
      <c r="L10820" s="46"/>
      <c r="M10820" s="46"/>
      <c r="N10820" s="46"/>
      <c r="O10820" s="46"/>
      <c r="P10820" s="46"/>
      <c r="Q10820" s="46"/>
      <c r="R10820" s="46"/>
    </row>
    <row r="10821" spans="1:18" ht="15" customHeight="1" x14ac:dyDescent="0.25">
      <c r="A10821" s="53"/>
      <c r="B10821" s="44"/>
      <c r="C10821" s="82"/>
      <c r="E10821" s="54"/>
      <c r="F10821" s="54"/>
      <c r="G10821" s="54"/>
      <c r="H10821" s="46"/>
      <c r="I10821" s="46"/>
      <c r="J10821" s="46"/>
      <c r="K10821" s="46"/>
      <c r="L10821" s="46"/>
      <c r="M10821" s="46"/>
      <c r="N10821" s="46"/>
      <c r="O10821" s="46"/>
      <c r="P10821" s="46"/>
      <c r="Q10821" s="46"/>
      <c r="R10821" s="46"/>
    </row>
    <row r="10822" spans="1:18" ht="15" customHeight="1" x14ac:dyDescent="0.25">
      <c r="A10822" s="53"/>
      <c r="B10822" s="44"/>
      <c r="C10822" s="82"/>
      <c r="E10822" s="54"/>
      <c r="F10822" s="54"/>
      <c r="G10822" s="54"/>
      <c r="H10822" s="46"/>
      <c r="I10822" s="46"/>
      <c r="J10822" s="46"/>
      <c r="K10822" s="46"/>
      <c r="L10822" s="46"/>
      <c r="M10822" s="46"/>
      <c r="N10822" s="46"/>
      <c r="O10822" s="46"/>
      <c r="P10822" s="46"/>
      <c r="Q10822" s="46"/>
      <c r="R10822" s="46"/>
    </row>
    <row r="10823" spans="1:18" ht="15" customHeight="1" x14ac:dyDescent="0.25">
      <c r="A10823" s="53"/>
      <c r="B10823" s="44"/>
      <c r="C10823" s="82"/>
      <c r="E10823" s="54"/>
      <c r="F10823" s="54"/>
      <c r="G10823" s="54"/>
      <c r="H10823" s="46"/>
      <c r="I10823" s="46"/>
      <c r="J10823" s="46"/>
      <c r="K10823" s="46"/>
      <c r="L10823" s="46"/>
      <c r="M10823" s="46"/>
      <c r="N10823" s="46"/>
      <c r="O10823" s="46"/>
      <c r="P10823" s="46"/>
      <c r="Q10823" s="46"/>
      <c r="R10823" s="46"/>
    </row>
    <row r="10824" spans="1:18" ht="15" customHeight="1" x14ac:dyDescent="0.25">
      <c r="A10824" s="53"/>
      <c r="B10824" s="44"/>
      <c r="C10824" s="82"/>
      <c r="E10824" s="54"/>
      <c r="F10824" s="54"/>
      <c r="G10824" s="54"/>
      <c r="H10824" s="46"/>
      <c r="I10824" s="46"/>
      <c r="J10824" s="46"/>
      <c r="K10824" s="46"/>
      <c r="L10824" s="46"/>
      <c r="M10824" s="46"/>
      <c r="N10824" s="46"/>
      <c r="O10824" s="46"/>
      <c r="P10824" s="46"/>
      <c r="Q10824" s="46"/>
      <c r="R10824" s="46"/>
    </row>
    <row r="10825" spans="1:18" ht="15" customHeight="1" x14ac:dyDescent="0.25">
      <c r="A10825" s="53"/>
      <c r="B10825" s="44"/>
      <c r="C10825" s="82"/>
      <c r="E10825" s="54"/>
      <c r="F10825" s="54"/>
      <c r="G10825" s="54"/>
      <c r="H10825" s="46"/>
      <c r="I10825" s="46"/>
      <c r="J10825" s="46"/>
      <c r="K10825" s="46"/>
      <c r="L10825" s="46"/>
      <c r="M10825" s="46"/>
      <c r="N10825" s="46"/>
      <c r="O10825" s="46"/>
      <c r="P10825" s="46"/>
      <c r="Q10825" s="46"/>
      <c r="R10825" s="46"/>
    </row>
    <row r="10826" spans="1:18" ht="15" customHeight="1" x14ac:dyDescent="0.25">
      <c r="A10826" s="53"/>
      <c r="B10826" s="44"/>
      <c r="C10826" s="82"/>
      <c r="E10826" s="54"/>
      <c r="F10826" s="54"/>
      <c r="G10826" s="54"/>
      <c r="H10826" s="46"/>
      <c r="I10826" s="46"/>
      <c r="J10826" s="46"/>
      <c r="K10826" s="46"/>
      <c r="L10826" s="46"/>
      <c r="M10826" s="46"/>
      <c r="N10826" s="46"/>
      <c r="O10826" s="46"/>
      <c r="P10826" s="46"/>
      <c r="Q10826" s="46"/>
      <c r="R10826" s="46"/>
    </row>
    <row r="10827" spans="1:18" ht="15" customHeight="1" x14ac:dyDescent="0.25">
      <c r="A10827" s="53"/>
      <c r="B10827" s="44"/>
      <c r="C10827" s="82"/>
      <c r="E10827" s="54"/>
      <c r="F10827" s="54"/>
      <c r="G10827" s="54"/>
      <c r="H10827" s="46"/>
      <c r="I10827" s="46"/>
      <c r="J10827" s="46"/>
      <c r="K10827" s="46"/>
      <c r="L10827" s="46"/>
      <c r="M10827" s="46"/>
      <c r="N10827" s="46"/>
      <c r="O10827" s="46"/>
      <c r="P10827" s="46"/>
      <c r="Q10827" s="46"/>
      <c r="R10827" s="46"/>
    </row>
    <row r="10828" spans="1:18" ht="15" customHeight="1" x14ac:dyDescent="0.25">
      <c r="A10828" s="53"/>
      <c r="B10828" s="44"/>
      <c r="C10828" s="82"/>
      <c r="E10828" s="54"/>
      <c r="F10828" s="54"/>
      <c r="G10828" s="54"/>
      <c r="H10828" s="46"/>
      <c r="I10828" s="46"/>
      <c r="J10828" s="46"/>
      <c r="K10828" s="46"/>
      <c r="L10828" s="46"/>
      <c r="M10828" s="46"/>
      <c r="N10828" s="46"/>
      <c r="O10828" s="46"/>
      <c r="P10828" s="46"/>
      <c r="Q10828" s="46"/>
      <c r="R10828" s="46"/>
    </row>
    <row r="10829" spans="1:18" ht="15" customHeight="1" x14ac:dyDescent="0.25">
      <c r="A10829" s="53"/>
      <c r="B10829" s="44"/>
      <c r="C10829" s="82"/>
      <c r="E10829" s="54"/>
      <c r="F10829" s="54"/>
      <c r="G10829" s="54"/>
      <c r="H10829" s="46"/>
      <c r="I10829" s="46"/>
      <c r="J10829" s="46"/>
      <c r="K10829" s="46"/>
      <c r="L10829" s="46"/>
      <c r="M10829" s="46"/>
      <c r="N10829" s="46"/>
      <c r="O10829" s="46"/>
      <c r="P10829" s="46"/>
      <c r="Q10829" s="46"/>
      <c r="R10829" s="46"/>
    </row>
    <row r="10830" spans="1:18" ht="15" customHeight="1" x14ac:dyDescent="0.25">
      <c r="A10830" s="53"/>
      <c r="B10830" s="44"/>
      <c r="C10830" s="82"/>
      <c r="E10830" s="54"/>
      <c r="F10830" s="54"/>
      <c r="G10830" s="54"/>
      <c r="H10830" s="46"/>
      <c r="I10830" s="46"/>
      <c r="J10830" s="46"/>
      <c r="K10830" s="46"/>
      <c r="L10830" s="46"/>
      <c r="M10830" s="46"/>
      <c r="N10830" s="46"/>
      <c r="O10830" s="46"/>
      <c r="P10830" s="46"/>
      <c r="Q10830" s="46"/>
      <c r="R10830" s="46"/>
    </row>
    <row r="10831" spans="1:18" ht="15" customHeight="1" x14ac:dyDescent="0.25">
      <c r="A10831" s="53"/>
      <c r="B10831" s="44"/>
      <c r="C10831" s="82"/>
      <c r="E10831" s="54"/>
      <c r="F10831" s="54"/>
      <c r="G10831" s="54"/>
      <c r="H10831" s="46"/>
      <c r="I10831" s="46"/>
      <c r="J10831" s="46"/>
      <c r="K10831" s="46"/>
      <c r="L10831" s="46"/>
      <c r="M10831" s="46"/>
      <c r="N10831" s="46"/>
      <c r="O10831" s="46"/>
      <c r="P10831" s="46"/>
      <c r="Q10831" s="46"/>
      <c r="R10831" s="46"/>
    </row>
    <row r="10832" spans="1:18" ht="15" customHeight="1" x14ac:dyDescent="0.25">
      <c r="A10832" s="53"/>
      <c r="B10832" s="44"/>
      <c r="C10832" s="82"/>
      <c r="E10832" s="54"/>
      <c r="F10832" s="54"/>
      <c r="G10832" s="54"/>
      <c r="H10832" s="46"/>
      <c r="I10832" s="46"/>
      <c r="J10832" s="46"/>
      <c r="K10832" s="46"/>
      <c r="L10832" s="46"/>
      <c r="M10832" s="46"/>
      <c r="N10832" s="46"/>
      <c r="O10832" s="46"/>
      <c r="P10832" s="46"/>
      <c r="Q10832" s="46"/>
      <c r="R10832" s="46"/>
    </row>
    <row r="10833" spans="1:18" ht="15" customHeight="1" x14ac:dyDescent="0.25">
      <c r="A10833" s="53"/>
      <c r="B10833" s="44"/>
      <c r="C10833" s="82"/>
      <c r="E10833" s="54"/>
      <c r="F10833" s="54"/>
      <c r="G10833" s="54"/>
      <c r="H10833" s="46"/>
      <c r="I10833" s="46"/>
      <c r="J10833" s="46"/>
      <c r="K10833" s="46"/>
      <c r="L10833" s="46"/>
      <c r="M10833" s="46"/>
      <c r="N10833" s="46"/>
      <c r="O10833" s="46"/>
      <c r="P10833" s="46"/>
      <c r="Q10833" s="46"/>
      <c r="R10833" s="46"/>
    </row>
    <row r="10834" spans="1:18" ht="15" customHeight="1" x14ac:dyDescent="0.25">
      <c r="A10834" s="53"/>
      <c r="B10834" s="44"/>
      <c r="C10834" s="82"/>
      <c r="E10834" s="54"/>
      <c r="F10834" s="54"/>
      <c r="G10834" s="54"/>
      <c r="H10834" s="46"/>
      <c r="I10834" s="46"/>
      <c r="J10834" s="46"/>
      <c r="K10834" s="46"/>
      <c r="L10834" s="46"/>
      <c r="M10834" s="46"/>
      <c r="N10834" s="46"/>
      <c r="O10834" s="46"/>
      <c r="P10834" s="46"/>
      <c r="Q10834" s="46"/>
      <c r="R10834" s="46"/>
    </row>
    <row r="10835" spans="1:18" ht="15" customHeight="1" x14ac:dyDescent="0.25">
      <c r="A10835" s="53"/>
      <c r="B10835" s="44"/>
      <c r="C10835" s="82"/>
      <c r="E10835" s="54"/>
      <c r="F10835" s="54"/>
      <c r="G10835" s="54"/>
      <c r="H10835" s="46"/>
      <c r="I10835" s="46"/>
      <c r="J10835" s="46"/>
      <c r="K10835" s="46"/>
      <c r="L10835" s="46"/>
      <c r="M10835" s="46"/>
      <c r="N10835" s="46"/>
      <c r="O10835" s="46"/>
      <c r="P10835" s="46"/>
      <c r="Q10835" s="46"/>
      <c r="R10835" s="46"/>
    </row>
    <row r="10836" spans="1:18" ht="15" customHeight="1" x14ac:dyDescent="0.25">
      <c r="A10836" s="53"/>
      <c r="B10836" s="44"/>
      <c r="C10836" s="82"/>
      <c r="E10836" s="54"/>
      <c r="F10836" s="54"/>
      <c r="G10836" s="54"/>
      <c r="H10836" s="46"/>
      <c r="I10836" s="46"/>
      <c r="J10836" s="46"/>
      <c r="K10836" s="46"/>
      <c r="L10836" s="46"/>
      <c r="M10836" s="46"/>
      <c r="N10836" s="46"/>
      <c r="O10836" s="46"/>
      <c r="P10836" s="46"/>
      <c r="Q10836" s="46"/>
      <c r="R10836" s="46"/>
    </row>
    <row r="10837" spans="1:18" ht="15" customHeight="1" x14ac:dyDescent="0.25">
      <c r="A10837" s="53"/>
      <c r="B10837" s="44"/>
      <c r="C10837" s="82"/>
      <c r="E10837" s="54"/>
      <c r="F10837" s="54"/>
      <c r="G10837" s="54"/>
      <c r="H10837" s="46"/>
      <c r="I10837" s="46"/>
      <c r="J10837" s="46"/>
      <c r="K10837" s="46"/>
      <c r="L10837" s="46"/>
      <c r="M10837" s="46"/>
      <c r="N10837" s="46"/>
      <c r="O10837" s="46"/>
      <c r="P10837" s="46"/>
      <c r="Q10837" s="46"/>
      <c r="R10837" s="46"/>
    </row>
    <row r="10838" spans="1:18" ht="15" customHeight="1" x14ac:dyDescent="0.25">
      <c r="A10838" s="53"/>
      <c r="B10838" s="44"/>
      <c r="C10838" s="82"/>
      <c r="E10838" s="54"/>
      <c r="F10838" s="54"/>
      <c r="G10838" s="54"/>
      <c r="H10838" s="46"/>
      <c r="I10838" s="46"/>
      <c r="J10838" s="46"/>
      <c r="K10838" s="46"/>
      <c r="L10838" s="46"/>
      <c r="M10838" s="46"/>
      <c r="N10838" s="46"/>
      <c r="O10838" s="46"/>
      <c r="P10838" s="46"/>
      <c r="Q10838" s="46"/>
      <c r="R10838" s="46"/>
    </row>
    <row r="10839" spans="1:18" ht="15" customHeight="1" x14ac:dyDescent="0.25">
      <c r="A10839" s="53"/>
      <c r="B10839" s="44"/>
      <c r="C10839" s="82"/>
      <c r="E10839" s="54"/>
      <c r="F10839" s="54"/>
      <c r="G10839" s="54"/>
      <c r="H10839" s="46"/>
      <c r="I10839" s="46"/>
      <c r="J10839" s="46"/>
      <c r="K10839" s="46"/>
      <c r="L10839" s="46"/>
      <c r="M10839" s="46"/>
      <c r="N10839" s="46"/>
      <c r="O10839" s="46"/>
      <c r="P10839" s="46"/>
      <c r="Q10839" s="46"/>
      <c r="R10839" s="46"/>
    </row>
    <row r="10840" spans="1:18" ht="15" customHeight="1" x14ac:dyDescent="0.25">
      <c r="A10840" s="53"/>
      <c r="B10840" s="44"/>
      <c r="C10840" s="82"/>
      <c r="E10840" s="54"/>
      <c r="F10840" s="54"/>
      <c r="G10840" s="54"/>
      <c r="H10840" s="46"/>
      <c r="I10840" s="46"/>
      <c r="J10840" s="46"/>
      <c r="K10840" s="46"/>
      <c r="L10840" s="46"/>
      <c r="M10840" s="46"/>
      <c r="N10840" s="46"/>
      <c r="O10840" s="46"/>
      <c r="P10840" s="46"/>
      <c r="Q10840" s="46"/>
      <c r="R10840" s="46"/>
    </row>
    <row r="10841" spans="1:18" ht="15" customHeight="1" x14ac:dyDescent="0.25">
      <c r="A10841" s="53"/>
      <c r="B10841" s="44"/>
      <c r="C10841" s="82"/>
      <c r="E10841" s="54"/>
      <c r="F10841" s="54"/>
      <c r="G10841" s="54"/>
      <c r="H10841" s="46"/>
      <c r="I10841" s="46"/>
      <c r="J10841" s="46"/>
      <c r="K10841" s="46"/>
      <c r="L10841" s="46"/>
      <c r="M10841" s="46"/>
      <c r="N10841" s="46"/>
      <c r="O10841" s="46"/>
      <c r="P10841" s="46"/>
      <c r="Q10841" s="46"/>
      <c r="R10841" s="46"/>
    </row>
    <row r="10842" spans="1:18" ht="15" customHeight="1" x14ac:dyDescent="0.25">
      <c r="A10842" s="53"/>
      <c r="B10842" s="44"/>
      <c r="C10842" s="82"/>
      <c r="E10842" s="54"/>
      <c r="F10842" s="54"/>
      <c r="G10842" s="54"/>
      <c r="H10842" s="46"/>
      <c r="I10842" s="46"/>
      <c r="J10842" s="46"/>
      <c r="K10842" s="46"/>
      <c r="L10842" s="46"/>
      <c r="M10842" s="46"/>
      <c r="N10842" s="46"/>
      <c r="O10842" s="46"/>
      <c r="P10842" s="46"/>
      <c r="Q10842" s="46"/>
      <c r="R10842" s="46"/>
    </row>
    <row r="10843" spans="1:18" ht="15" customHeight="1" x14ac:dyDescent="0.25">
      <c r="A10843" s="53"/>
      <c r="B10843" s="44"/>
      <c r="C10843" s="82"/>
      <c r="E10843" s="54"/>
      <c r="F10843" s="54"/>
      <c r="G10843" s="54"/>
      <c r="H10843" s="46"/>
      <c r="I10843" s="46"/>
      <c r="J10843" s="46"/>
      <c r="K10843" s="46"/>
      <c r="L10843" s="46"/>
      <c r="M10843" s="46"/>
      <c r="N10843" s="46"/>
      <c r="O10843" s="46"/>
      <c r="P10843" s="46"/>
      <c r="Q10843" s="46"/>
      <c r="R10843" s="46"/>
    </row>
    <row r="10844" spans="1:18" ht="15" customHeight="1" x14ac:dyDescent="0.25">
      <c r="A10844" s="53"/>
      <c r="B10844" s="44"/>
      <c r="C10844" s="82"/>
      <c r="E10844" s="54"/>
      <c r="F10844" s="54"/>
      <c r="G10844" s="54"/>
      <c r="H10844" s="46"/>
      <c r="I10844" s="46"/>
      <c r="J10844" s="46"/>
      <c r="K10844" s="46"/>
      <c r="L10844" s="46"/>
      <c r="M10844" s="46"/>
      <c r="N10844" s="46"/>
      <c r="O10844" s="46"/>
      <c r="P10844" s="46"/>
      <c r="Q10844" s="46"/>
      <c r="R10844" s="46"/>
    </row>
    <row r="10845" spans="1:18" ht="15" customHeight="1" x14ac:dyDescent="0.25">
      <c r="A10845" s="53"/>
      <c r="B10845" s="44"/>
      <c r="C10845" s="82"/>
      <c r="E10845" s="54"/>
      <c r="F10845" s="54"/>
      <c r="G10845" s="54"/>
      <c r="H10845" s="46"/>
      <c r="I10845" s="46"/>
      <c r="J10845" s="46"/>
      <c r="K10845" s="46"/>
      <c r="L10845" s="46"/>
      <c r="M10845" s="46"/>
      <c r="N10845" s="46"/>
      <c r="O10845" s="46"/>
      <c r="P10845" s="46"/>
      <c r="Q10845" s="46"/>
      <c r="R10845" s="46"/>
    </row>
    <row r="10846" spans="1:18" ht="15" customHeight="1" x14ac:dyDescent="0.25">
      <c r="A10846" s="53"/>
      <c r="B10846" s="44"/>
      <c r="C10846" s="82"/>
      <c r="E10846" s="54"/>
      <c r="F10846" s="54"/>
      <c r="G10846" s="54"/>
      <c r="H10846" s="46"/>
      <c r="I10846" s="46"/>
      <c r="J10846" s="46"/>
      <c r="K10846" s="46"/>
      <c r="L10846" s="46"/>
      <c r="M10846" s="46"/>
      <c r="N10846" s="46"/>
      <c r="O10846" s="46"/>
      <c r="P10846" s="46"/>
      <c r="Q10846" s="46"/>
      <c r="R10846" s="46"/>
    </row>
    <row r="10847" spans="1:18" ht="15" customHeight="1" x14ac:dyDescent="0.25">
      <c r="A10847" s="53"/>
      <c r="B10847" s="44"/>
      <c r="C10847" s="82"/>
      <c r="E10847" s="54"/>
      <c r="F10847" s="54"/>
      <c r="G10847" s="54"/>
      <c r="H10847" s="46"/>
      <c r="I10847" s="46"/>
      <c r="J10847" s="46"/>
      <c r="K10847" s="46"/>
      <c r="L10847" s="46"/>
      <c r="M10847" s="46"/>
      <c r="N10847" s="46"/>
      <c r="O10847" s="46"/>
      <c r="P10847" s="46"/>
      <c r="Q10847" s="46"/>
      <c r="R10847" s="46"/>
    </row>
    <row r="10848" spans="1:18" ht="15" customHeight="1" x14ac:dyDescent="0.25">
      <c r="A10848" s="53"/>
      <c r="B10848" s="44"/>
      <c r="C10848" s="82"/>
      <c r="E10848" s="54"/>
      <c r="F10848" s="54"/>
      <c r="G10848" s="54"/>
      <c r="H10848" s="46"/>
      <c r="I10848" s="46"/>
      <c r="J10848" s="46"/>
      <c r="K10848" s="46"/>
      <c r="L10848" s="46"/>
      <c r="M10848" s="46"/>
      <c r="N10848" s="46"/>
      <c r="O10848" s="46"/>
      <c r="P10848" s="46"/>
      <c r="Q10848" s="46"/>
      <c r="R10848" s="46"/>
    </row>
    <row r="10849" spans="1:18" ht="15" customHeight="1" x14ac:dyDescent="0.25">
      <c r="A10849" s="53"/>
      <c r="B10849" s="44"/>
      <c r="C10849" s="82"/>
      <c r="E10849" s="54"/>
      <c r="F10849" s="54"/>
      <c r="G10849" s="54"/>
      <c r="H10849" s="46"/>
      <c r="I10849" s="46"/>
      <c r="J10849" s="46"/>
      <c r="K10849" s="46"/>
      <c r="L10849" s="46"/>
      <c r="M10849" s="46"/>
      <c r="N10849" s="46"/>
      <c r="O10849" s="46"/>
      <c r="P10849" s="46"/>
      <c r="Q10849" s="46"/>
      <c r="R10849" s="46"/>
    </row>
    <row r="10850" spans="1:18" ht="15" customHeight="1" x14ac:dyDescent="0.25">
      <c r="A10850" s="53"/>
      <c r="B10850" s="44"/>
      <c r="C10850" s="82"/>
      <c r="E10850" s="54"/>
      <c r="F10850" s="54"/>
      <c r="G10850" s="54"/>
      <c r="H10850" s="46"/>
      <c r="I10850" s="46"/>
      <c r="J10850" s="46"/>
      <c r="K10850" s="46"/>
      <c r="L10850" s="46"/>
      <c r="M10850" s="46"/>
      <c r="N10850" s="46"/>
      <c r="O10850" s="46"/>
      <c r="P10850" s="46"/>
      <c r="Q10850" s="46"/>
      <c r="R10850" s="46"/>
    </row>
    <row r="10851" spans="1:18" ht="15" customHeight="1" x14ac:dyDescent="0.25">
      <c r="A10851" s="53"/>
      <c r="B10851" s="44"/>
      <c r="C10851" s="82"/>
      <c r="E10851" s="54"/>
      <c r="F10851" s="54"/>
      <c r="G10851" s="54"/>
      <c r="H10851" s="46"/>
      <c r="I10851" s="46"/>
      <c r="J10851" s="46"/>
      <c r="K10851" s="46"/>
      <c r="L10851" s="46"/>
      <c r="M10851" s="46"/>
      <c r="N10851" s="46"/>
      <c r="O10851" s="46"/>
      <c r="P10851" s="46"/>
      <c r="Q10851" s="46"/>
      <c r="R10851" s="46"/>
    </row>
    <row r="10852" spans="1:18" ht="15" customHeight="1" x14ac:dyDescent="0.25">
      <c r="A10852" s="53"/>
      <c r="B10852" s="44"/>
      <c r="C10852" s="82"/>
      <c r="E10852" s="54"/>
      <c r="F10852" s="54"/>
      <c r="G10852" s="54"/>
      <c r="H10852" s="46"/>
      <c r="I10852" s="46"/>
      <c r="J10852" s="46"/>
      <c r="K10852" s="46"/>
      <c r="L10852" s="46"/>
      <c r="M10852" s="46"/>
      <c r="N10852" s="46"/>
      <c r="O10852" s="46"/>
      <c r="P10852" s="46"/>
      <c r="Q10852" s="46"/>
      <c r="R10852" s="46"/>
    </row>
    <row r="10853" spans="1:18" ht="15" customHeight="1" x14ac:dyDescent="0.25">
      <c r="A10853" s="53"/>
      <c r="B10853" s="44"/>
      <c r="C10853" s="82"/>
      <c r="E10853" s="54"/>
      <c r="F10853" s="54"/>
      <c r="G10853" s="54"/>
      <c r="H10853" s="46"/>
      <c r="I10853" s="46"/>
      <c r="J10853" s="46"/>
      <c r="K10853" s="46"/>
      <c r="L10853" s="46"/>
      <c r="M10853" s="46"/>
      <c r="N10853" s="46"/>
      <c r="O10853" s="46"/>
      <c r="P10853" s="46"/>
      <c r="Q10853" s="46"/>
      <c r="R10853" s="46"/>
    </row>
    <row r="10854" spans="1:18" ht="15" customHeight="1" x14ac:dyDescent="0.25">
      <c r="A10854" s="53"/>
      <c r="B10854" s="44"/>
      <c r="C10854" s="82"/>
      <c r="E10854" s="54"/>
      <c r="F10854" s="54"/>
      <c r="G10854" s="54"/>
      <c r="H10854" s="46"/>
      <c r="I10854" s="46"/>
      <c r="J10854" s="46"/>
      <c r="K10854" s="46"/>
      <c r="L10854" s="46"/>
      <c r="M10854" s="46"/>
      <c r="N10854" s="46"/>
      <c r="O10854" s="46"/>
      <c r="P10854" s="46"/>
      <c r="Q10854" s="46"/>
      <c r="R10854" s="46"/>
    </row>
    <row r="10855" spans="1:18" ht="15" customHeight="1" x14ac:dyDescent="0.25">
      <c r="A10855" s="53"/>
      <c r="B10855" s="44"/>
      <c r="C10855" s="82"/>
      <c r="E10855" s="54"/>
      <c r="F10855" s="54"/>
      <c r="G10855" s="54"/>
      <c r="H10855" s="46"/>
      <c r="I10855" s="46"/>
      <c r="J10855" s="46"/>
      <c r="K10855" s="46"/>
      <c r="L10855" s="46"/>
      <c r="M10855" s="46"/>
      <c r="N10855" s="46"/>
      <c r="O10855" s="46"/>
      <c r="P10855" s="46"/>
      <c r="Q10855" s="46"/>
      <c r="R10855" s="46"/>
    </row>
    <row r="10856" spans="1:18" ht="15" customHeight="1" x14ac:dyDescent="0.25">
      <c r="A10856" s="53"/>
      <c r="B10856" s="44"/>
      <c r="C10856" s="82"/>
      <c r="E10856" s="54"/>
      <c r="F10856" s="54"/>
      <c r="G10856" s="54"/>
      <c r="H10856" s="46"/>
      <c r="I10856" s="46"/>
      <c r="J10856" s="46"/>
      <c r="K10856" s="46"/>
      <c r="L10856" s="46"/>
      <c r="M10856" s="46"/>
      <c r="N10856" s="46"/>
      <c r="O10856" s="46"/>
      <c r="P10856" s="46"/>
      <c r="Q10856" s="46"/>
      <c r="R10856" s="46"/>
    </row>
    <row r="10857" spans="1:18" ht="15" customHeight="1" x14ac:dyDescent="0.25">
      <c r="A10857" s="53"/>
      <c r="B10857" s="44"/>
      <c r="C10857" s="82"/>
      <c r="E10857" s="54"/>
      <c r="F10857" s="54"/>
      <c r="G10857" s="54"/>
      <c r="H10857" s="46"/>
      <c r="I10857" s="46"/>
      <c r="J10857" s="46"/>
      <c r="K10857" s="46"/>
      <c r="L10857" s="46"/>
      <c r="M10857" s="46"/>
      <c r="N10857" s="46"/>
      <c r="O10857" s="46"/>
      <c r="P10857" s="46"/>
      <c r="Q10857" s="46"/>
      <c r="R10857" s="46"/>
    </row>
    <row r="10858" spans="1:18" ht="15" customHeight="1" x14ac:dyDescent="0.25">
      <c r="A10858" s="53"/>
      <c r="B10858" s="44"/>
      <c r="C10858" s="82"/>
      <c r="E10858" s="54"/>
      <c r="F10858" s="54"/>
      <c r="G10858" s="54"/>
      <c r="H10858" s="46"/>
      <c r="I10858" s="46"/>
      <c r="J10858" s="46"/>
      <c r="K10858" s="46"/>
      <c r="L10858" s="46"/>
      <c r="M10858" s="46"/>
      <c r="N10858" s="46"/>
      <c r="O10858" s="46"/>
      <c r="P10858" s="46"/>
      <c r="Q10858" s="46"/>
      <c r="R10858" s="46"/>
    </row>
    <row r="10859" spans="1:18" ht="15" customHeight="1" x14ac:dyDescent="0.25">
      <c r="A10859" s="53"/>
      <c r="B10859" s="44"/>
      <c r="C10859" s="82"/>
      <c r="E10859" s="54"/>
      <c r="F10859" s="54"/>
      <c r="G10859" s="54"/>
      <c r="H10859" s="46"/>
      <c r="I10859" s="46"/>
      <c r="J10859" s="46"/>
      <c r="K10859" s="46"/>
      <c r="L10859" s="46"/>
      <c r="M10859" s="46"/>
      <c r="N10859" s="46"/>
      <c r="O10859" s="46"/>
      <c r="P10859" s="46"/>
      <c r="Q10859" s="46"/>
      <c r="R10859" s="46"/>
    </row>
    <row r="10860" spans="1:18" ht="15" customHeight="1" x14ac:dyDescent="0.25">
      <c r="A10860" s="53"/>
      <c r="B10860" s="44"/>
      <c r="C10860" s="82"/>
      <c r="E10860" s="54"/>
      <c r="F10860" s="54"/>
      <c r="G10860" s="54"/>
      <c r="H10860" s="46"/>
      <c r="I10860" s="46"/>
      <c r="J10860" s="46"/>
      <c r="K10860" s="46"/>
      <c r="L10860" s="46"/>
      <c r="M10860" s="46"/>
      <c r="N10860" s="46"/>
      <c r="O10860" s="46"/>
      <c r="P10860" s="46"/>
      <c r="Q10860" s="46"/>
      <c r="R10860" s="46"/>
    </row>
    <row r="10861" spans="1:18" ht="15" customHeight="1" x14ac:dyDescent="0.25">
      <c r="A10861" s="53"/>
      <c r="B10861" s="44"/>
      <c r="C10861" s="82"/>
      <c r="E10861" s="54"/>
      <c r="F10861" s="54"/>
      <c r="G10861" s="54"/>
      <c r="H10861" s="46"/>
      <c r="I10861" s="46"/>
      <c r="J10861" s="46"/>
      <c r="K10861" s="46"/>
      <c r="L10861" s="46"/>
      <c r="M10861" s="46"/>
      <c r="N10861" s="46"/>
      <c r="O10861" s="46"/>
      <c r="P10861" s="46"/>
      <c r="Q10861" s="46"/>
      <c r="R10861" s="46"/>
    </row>
    <row r="10862" spans="1:18" ht="15" customHeight="1" x14ac:dyDescent="0.25">
      <c r="A10862" s="53"/>
      <c r="B10862" s="44"/>
      <c r="C10862" s="82"/>
      <c r="E10862" s="54"/>
      <c r="F10862" s="54"/>
      <c r="G10862" s="54"/>
      <c r="H10862" s="46"/>
      <c r="I10862" s="46"/>
      <c r="J10862" s="46"/>
      <c r="K10862" s="46"/>
      <c r="L10862" s="46"/>
      <c r="M10862" s="46"/>
      <c r="N10862" s="46"/>
      <c r="O10862" s="46"/>
      <c r="P10862" s="46"/>
      <c r="Q10862" s="46"/>
      <c r="R10862" s="46"/>
    </row>
    <row r="10863" spans="1:18" ht="15" customHeight="1" x14ac:dyDescent="0.25">
      <c r="A10863" s="53"/>
      <c r="B10863" s="44"/>
      <c r="C10863" s="82"/>
      <c r="E10863" s="54"/>
      <c r="F10863" s="54"/>
      <c r="G10863" s="54"/>
      <c r="H10863" s="46"/>
      <c r="I10863" s="46"/>
      <c r="J10863" s="46"/>
      <c r="K10863" s="46"/>
      <c r="L10863" s="46"/>
      <c r="M10863" s="46"/>
      <c r="N10863" s="46"/>
      <c r="O10863" s="46"/>
      <c r="P10863" s="46"/>
      <c r="Q10863" s="46"/>
      <c r="R10863" s="46"/>
    </row>
    <row r="10864" spans="1:18" ht="15" customHeight="1" x14ac:dyDescent="0.25">
      <c r="A10864" s="53"/>
      <c r="B10864" s="44"/>
      <c r="C10864" s="82"/>
      <c r="E10864" s="54"/>
      <c r="F10864" s="54"/>
      <c r="G10864" s="54"/>
      <c r="H10864" s="46"/>
      <c r="I10864" s="46"/>
      <c r="J10864" s="46"/>
      <c r="K10864" s="46"/>
      <c r="L10864" s="46"/>
      <c r="M10864" s="46"/>
      <c r="N10864" s="46"/>
      <c r="O10864" s="46"/>
      <c r="P10864" s="46"/>
      <c r="Q10864" s="46"/>
      <c r="R10864" s="46"/>
    </row>
    <row r="10865" spans="1:18" ht="15" customHeight="1" x14ac:dyDescent="0.25">
      <c r="A10865" s="53"/>
      <c r="B10865" s="44"/>
      <c r="C10865" s="82"/>
      <c r="E10865" s="54"/>
      <c r="F10865" s="54"/>
      <c r="G10865" s="54"/>
      <c r="H10865" s="46"/>
      <c r="I10865" s="46"/>
      <c r="J10865" s="46"/>
      <c r="K10865" s="46"/>
      <c r="L10865" s="46"/>
      <c r="M10865" s="46"/>
      <c r="N10865" s="46"/>
      <c r="O10865" s="46"/>
      <c r="P10865" s="46"/>
      <c r="Q10865" s="46"/>
      <c r="R10865" s="46"/>
    </row>
    <row r="10866" spans="1:18" ht="15" customHeight="1" x14ac:dyDescent="0.25">
      <c r="A10866" s="53"/>
      <c r="B10866" s="44"/>
      <c r="C10866" s="82"/>
      <c r="E10866" s="54"/>
      <c r="F10866" s="54"/>
      <c r="G10866" s="54"/>
      <c r="H10866" s="46"/>
      <c r="I10866" s="46"/>
      <c r="J10866" s="46"/>
      <c r="K10866" s="46"/>
      <c r="L10866" s="46"/>
      <c r="M10866" s="46"/>
      <c r="N10866" s="46"/>
      <c r="O10866" s="46"/>
      <c r="P10866" s="46"/>
      <c r="Q10866" s="46"/>
      <c r="R10866" s="46"/>
    </row>
    <row r="10867" spans="1:18" ht="15" customHeight="1" x14ac:dyDescent="0.25">
      <c r="A10867" s="53"/>
      <c r="B10867" s="44"/>
      <c r="C10867" s="82"/>
      <c r="E10867" s="54"/>
      <c r="F10867" s="54"/>
      <c r="G10867" s="54"/>
      <c r="H10867" s="46"/>
      <c r="I10867" s="46"/>
      <c r="J10867" s="46"/>
      <c r="K10867" s="46"/>
      <c r="L10867" s="46"/>
      <c r="M10867" s="46"/>
      <c r="N10867" s="46"/>
      <c r="O10867" s="46"/>
      <c r="P10867" s="46"/>
      <c r="Q10867" s="46"/>
      <c r="R10867" s="46"/>
    </row>
    <row r="10868" spans="1:18" ht="15" customHeight="1" x14ac:dyDescent="0.25">
      <c r="A10868" s="53"/>
      <c r="B10868" s="44"/>
      <c r="C10868" s="82"/>
      <c r="E10868" s="54"/>
      <c r="F10868" s="54"/>
      <c r="G10868" s="54"/>
      <c r="H10868" s="46"/>
      <c r="I10868" s="46"/>
      <c r="J10868" s="46"/>
      <c r="K10868" s="46"/>
      <c r="L10868" s="46"/>
      <c r="M10868" s="46"/>
      <c r="N10868" s="46"/>
      <c r="O10868" s="46"/>
      <c r="P10868" s="46"/>
      <c r="Q10868" s="46"/>
      <c r="R10868" s="46"/>
    </row>
    <row r="10869" spans="1:18" ht="15" customHeight="1" x14ac:dyDescent="0.25">
      <c r="A10869" s="53"/>
      <c r="B10869" s="44"/>
      <c r="C10869" s="82"/>
      <c r="E10869" s="54"/>
      <c r="F10869" s="54"/>
      <c r="G10869" s="54"/>
      <c r="H10869" s="46"/>
      <c r="I10869" s="46"/>
      <c r="J10869" s="46"/>
      <c r="K10869" s="46"/>
      <c r="L10869" s="46"/>
      <c r="M10869" s="46"/>
      <c r="N10869" s="46"/>
      <c r="O10869" s="46"/>
      <c r="P10869" s="46"/>
      <c r="Q10869" s="46"/>
      <c r="R10869" s="46"/>
    </row>
    <row r="10870" spans="1:18" ht="15" customHeight="1" x14ac:dyDescent="0.25">
      <c r="A10870" s="53"/>
      <c r="B10870" s="44"/>
      <c r="C10870" s="82"/>
      <c r="E10870" s="54"/>
      <c r="F10870" s="54"/>
      <c r="G10870" s="54"/>
      <c r="H10870" s="46"/>
      <c r="I10870" s="46"/>
      <c r="J10870" s="46"/>
      <c r="K10870" s="46"/>
      <c r="L10870" s="46"/>
      <c r="M10870" s="46"/>
      <c r="N10870" s="46"/>
      <c r="O10870" s="46"/>
      <c r="P10870" s="46"/>
      <c r="Q10870" s="46"/>
      <c r="R10870" s="46"/>
    </row>
    <row r="10871" spans="1:18" ht="15" customHeight="1" x14ac:dyDescent="0.25">
      <c r="A10871" s="53"/>
      <c r="B10871" s="44"/>
      <c r="C10871" s="82"/>
      <c r="E10871" s="54"/>
      <c r="F10871" s="54"/>
      <c r="G10871" s="54"/>
      <c r="H10871" s="46"/>
      <c r="I10871" s="46"/>
      <c r="J10871" s="46"/>
      <c r="K10871" s="46"/>
      <c r="L10871" s="46"/>
      <c r="M10871" s="46"/>
      <c r="N10871" s="46"/>
      <c r="O10871" s="46"/>
      <c r="P10871" s="46"/>
      <c r="Q10871" s="46"/>
      <c r="R10871" s="46"/>
    </row>
    <row r="10872" spans="1:18" ht="15" customHeight="1" x14ac:dyDescent="0.25">
      <c r="A10872" s="53"/>
      <c r="B10872" s="44"/>
      <c r="C10872" s="82"/>
      <c r="E10872" s="54"/>
      <c r="F10872" s="54"/>
      <c r="G10872" s="54"/>
      <c r="H10872" s="46"/>
      <c r="I10872" s="46"/>
      <c r="J10872" s="46"/>
      <c r="K10872" s="46"/>
      <c r="L10872" s="46"/>
      <c r="M10872" s="46"/>
      <c r="N10872" s="46"/>
      <c r="O10872" s="46"/>
      <c r="P10872" s="46"/>
      <c r="Q10872" s="46"/>
      <c r="R10872" s="46"/>
    </row>
    <row r="10873" spans="1:18" ht="15" customHeight="1" x14ac:dyDescent="0.25">
      <c r="A10873" s="53"/>
      <c r="B10873" s="44"/>
      <c r="C10873" s="82"/>
      <c r="E10873" s="54"/>
      <c r="F10873" s="54"/>
      <c r="G10873" s="54"/>
      <c r="H10873" s="46"/>
      <c r="I10873" s="46"/>
      <c r="J10873" s="46"/>
      <c r="K10873" s="46"/>
      <c r="L10873" s="46"/>
      <c r="M10873" s="46"/>
      <c r="N10873" s="46"/>
      <c r="O10873" s="46"/>
      <c r="P10873" s="46"/>
      <c r="Q10873" s="46"/>
      <c r="R10873" s="46"/>
    </row>
    <row r="10874" spans="1:18" ht="15" customHeight="1" x14ac:dyDescent="0.25">
      <c r="A10874" s="53"/>
      <c r="B10874" s="44"/>
      <c r="C10874" s="82"/>
      <c r="E10874" s="54"/>
      <c r="F10874" s="54"/>
      <c r="G10874" s="54"/>
      <c r="H10874" s="46"/>
      <c r="I10874" s="46"/>
      <c r="J10874" s="46"/>
      <c r="K10874" s="46"/>
      <c r="L10874" s="46"/>
      <c r="M10874" s="46"/>
      <c r="N10874" s="46"/>
      <c r="O10874" s="46"/>
      <c r="P10874" s="46"/>
      <c r="Q10874" s="46"/>
      <c r="R10874" s="46"/>
    </row>
    <row r="10875" spans="1:18" ht="15" customHeight="1" x14ac:dyDescent="0.25">
      <c r="A10875" s="53"/>
      <c r="B10875" s="44"/>
      <c r="C10875" s="82"/>
      <c r="E10875" s="54"/>
      <c r="F10875" s="54"/>
      <c r="G10875" s="54"/>
      <c r="H10875" s="46"/>
      <c r="I10875" s="46"/>
      <c r="J10875" s="46"/>
      <c r="K10875" s="46"/>
      <c r="L10875" s="46"/>
      <c r="M10875" s="46"/>
      <c r="N10875" s="46"/>
      <c r="O10875" s="46"/>
      <c r="P10875" s="46"/>
      <c r="Q10875" s="46"/>
      <c r="R10875" s="46"/>
    </row>
    <row r="10876" spans="1:18" ht="15" customHeight="1" x14ac:dyDescent="0.25">
      <c r="A10876" s="53"/>
      <c r="B10876" s="44"/>
      <c r="C10876" s="82"/>
      <c r="E10876" s="54"/>
      <c r="F10876" s="54"/>
      <c r="G10876" s="54"/>
      <c r="H10876" s="46"/>
      <c r="I10876" s="46"/>
      <c r="J10876" s="46"/>
      <c r="K10876" s="46"/>
      <c r="L10876" s="46"/>
      <c r="M10876" s="46"/>
      <c r="N10876" s="46"/>
      <c r="O10876" s="46"/>
      <c r="P10876" s="46"/>
      <c r="Q10876" s="46"/>
      <c r="R10876" s="46"/>
    </row>
    <row r="10877" spans="1:18" ht="15" customHeight="1" x14ac:dyDescent="0.25">
      <c r="A10877" s="53"/>
      <c r="B10877" s="44"/>
      <c r="C10877" s="82"/>
      <c r="E10877" s="54"/>
      <c r="F10877" s="54"/>
      <c r="G10877" s="54"/>
      <c r="H10877" s="46"/>
      <c r="I10877" s="46"/>
      <c r="J10877" s="46"/>
      <c r="K10877" s="46"/>
      <c r="L10877" s="46"/>
      <c r="M10877" s="46"/>
      <c r="N10877" s="46"/>
      <c r="O10877" s="46"/>
      <c r="P10877" s="46"/>
      <c r="Q10877" s="46"/>
      <c r="R10877" s="46"/>
    </row>
    <row r="10878" spans="1:18" ht="15" customHeight="1" x14ac:dyDescent="0.25">
      <c r="A10878" s="53"/>
      <c r="B10878" s="44"/>
      <c r="C10878" s="82"/>
      <c r="E10878" s="54"/>
      <c r="F10878" s="54"/>
      <c r="G10878" s="54"/>
      <c r="H10878" s="46"/>
      <c r="I10878" s="46"/>
      <c r="J10878" s="46"/>
      <c r="K10878" s="46"/>
      <c r="L10878" s="46"/>
      <c r="M10878" s="46"/>
      <c r="N10878" s="46"/>
      <c r="O10878" s="46"/>
      <c r="P10878" s="46"/>
      <c r="Q10878" s="46"/>
      <c r="R10878" s="46"/>
    </row>
    <row r="10879" spans="1:18" ht="15" customHeight="1" x14ac:dyDescent="0.25">
      <c r="A10879" s="53"/>
      <c r="B10879" s="44"/>
      <c r="C10879" s="82"/>
      <c r="E10879" s="54"/>
      <c r="F10879" s="54"/>
      <c r="G10879" s="54"/>
      <c r="H10879" s="46"/>
      <c r="I10879" s="46"/>
      <c r="J10879" s="46"/>
      <c r="K10879" s="46"/>
      <c r="L10879" s="46"/>
      <c r="M10879" s="46"/>
      <c r="N10879" s="46"/>
      <c r="O10879" s="46"/>
      <c r="P10879" s="46"/>
      <c r="Q10879" s="46"/>
      <c r="R10879" s="46"/>
    </row>
    <row r="10880" spans="1:18" ht="15" customHeight="1" x14ac:dyDescent="0.25">
      <c r="A10880" s="53"/>
      <c r="B10880" s="44"/>
      <c r="C10880" s="82"/>
      <c r="E10880" s="54"/>
      <c r="F10880" s="54"/>
      <c r="G10880" s="54"/>
      <c r="H10880" s="46"/>
      <c r="I10880" s="46"/>
      <c r="J10880" s="46"/>
      <c r="K10880" s="46"/>
      <c r="L10880" s="46"/>
      <c r="M10880" s="46"/>
      <c r="N10880" s="46"/>
      <c r="O10880" s="46"/>
      <c r="P10880" s="46"/>
      <c r="Q10880" s="46"/>
      <c r="R10880" s="46"/>
    </row>
    <row r="10881" spans="1:18" ht="15" customHeight="1" x14ac:dyDescent="0.25">
      <c r="A10881" s="53"/>
      <c r="B10881" s="44"/>
      <c r="C10881" s="82"/>
      <c r="E10881" s="54"/>
      <c r="F10881" s="54"/>
      <c r="G10881" s="54"/>
      <c r="H10881" s="46"/>
      <c r="I10881" s="46"/>
      <c r="J10881" s="46"/>
      <c r="K10881" s="46"/>
      <c r="L10881" s="46"/>
      <c r="M10881" s="46"/>
      <c r="N10881" s="46"/>
      <c r="O10881" s="46"/>
      <c r="P10881" s="46"/>
      <c r="Q10881" s="46"/>
      <c r="R10881" s="46"/>
    </row>
    <row r="10882" spans="1:18" ht="15" customHeight="1" x14ac:dyDescent="0.25">
      <c r="A10882" s="53"/>
      <c r="B10882" s="44"/>
      <c r="C10882" s="82"/>
      <c r="E10882" s="54"/>
      <c r="F10882" s="54"/>
      <c r="G10882" s="54"/>
      <c r="H10882" s="46"/>
      <c r="I10882" s="46"/>
      <c r="J10882" s="46"/>
      <c r="K10882" s="46"/>
      <c r="L10882" s="46"/>
      <c r="M10882" s="46"/>
      <c r="N10882" s="46"/>
      <c r="O10882" s="46"/>
      <c r="P10882" s="46"/>
      <c r="Q10882" s="46"/>
      <c r="R10882" s="46"/>
    </row>
    <row r="10883" spans="1:18" ht="15" customHeight="1" x14ac:dyDescent="0.25">
      <c r="A10883" s="53"/>
      <c r="B10883" s="44"/>
      <c r="C10883" s="82"/>
      <c r="E10883" s="54"/>
      <c r="F10883" s="54"/>
      <c r="G10883" s="54"/>
      <c r="H10883" s="46"/>
      <c r="I10883" s="46"/>
      <c r="J10883" s="46"/>
      <c r="K10883" s="46"/>
      <c r="L10883" s="46"/>
      <c r="M10883" s="46"/>
      <c r="N10883" s="46"/>
      <c r="O10883" s="46"/>
      <c r="P10883" s="46"/>
      <c r="Q10883" s="46"/>
      <c r="R10883" s="46"/>
    </row>
    <row r="10884" spans="1:18" ht="15" customHeight="1" x14ac:dyDescent="0.25">
      <c r="A10884" s="53"/>
      <c r="B10884" s="44"/>
      <c r="C10884" s="82"/>
      <c r="E10884" s="54"/>
      <c r="F10884" s="54"/>
      <c r="G10884" s="54"/>
      <c r="H10884" s="46"/>
      <c r="I10884" s="46"/>
      <c r="J10884" s="46"/>
      <c r="K10884" s="46"/>
      <c r="L10884" s="46"/>
      <c r="M10884" s="46"/>
      <c r="N10884" s="46"/>
      <c r="O10884" s="46"/>
      <c r="P10884" s="46"/>
      <c r="Q10884" s="46"/>
      <c r="R10884" s="46"/>
    </row>
    <row r="10885" spans="1:18" ht="15" customHeight="1" x14ac:dyDescent="0.25">
      <c r="A10885" s="53"/>
      <c r="B10885" s="44"/>
      <c r="C10885" s="82"/>
      <c r="E10885" s="54"/>
      <c r="F10885" s="54"/>
      <c r="G10885" s="54"/>
      <c r="H10885" s="46"/>
      <c r="I10885" s="46"/>
      <c r="J10885" s="46"/>
      <c r="K10885" s="46"/>
      <c r="L10885" s="46"/>
      <c r="M10885" s="46"/>
      <c r="N10885" s="46"/>
      <c r="O10885" s="46"/>
      <c r="P10885" s="46"/>
      <c r="Q10885" s="46"/>
      <c r="R10885" s="46"/>
    </row>
    <row r="10886" spans="1:18" ht="15" customHeight="1" x14ac:dyDescent="0.25">
      <c r="A10886" s="53"/>
      <c r="B10886" s="44"/>
      <c r="C10886" s="82"/>
      <c r="E10886" s="54"/>
      <c r="F10886" s="54"/>
      <c r="G10886" s="54"/>
      <c r="H10886" s="46"/>
      <c r="I10886" s="46"/>
      <c r="J10886" s="46"/>
      <c r="K10886" s="46"/>
      <c r="L10886" s="46"/>
      <c r="M10886" s="46"/>
      <c r="N10886" s="46"/>
      <c r="O10886" s="46"/>
      <c r="P10886" s="46"/>
      <c r="Q10886" s="46"/>
      <c r="R10886" s="46"/>
    </row>
    <row r="10887" spans="1:18" ht="15" customHeight="1" x14ac:dyDescent="0.25">
      <c r="A10887" s="53"/>
      <c r="B10887" s="44"/>
      <c r="C10887" s="82"/>
      <c r="E10887" s="54"/>
      <c r="F10887" s="54"/>
      <c r="G10887" s="54"/>
      <c r="H10887" s="46"/>
      <c r="I10887" s="46"/>
      <c r="J10887" s="46"/>
      <c r="K10887" s="46"/>
      <c r="L10887" s="46"/>
      <c r="M10887" s="46"/>
      <c r="N10887" s="46"/>
      <c r="O10887" s="46"/>
      <c r="P10887" s="46"/>
      <c r="Q10887" s="46"/>
      <c r="R10887" s="46"/>
    </row>
    <row r="10888" spans="1:18" ht="15" customHeight="1" x14ac:dyDescent="0.25">
      <c r="A10888" s="53"/>
      <c r="B10888" s="44"/>
      <c r="C10888" s="82"/>
      <c r="E10888" s="54"/>
      <c r="F10888" s="54"/>
      <c r="G10888" s="54"/>
      <c r="H10888" s="46"/>
      <c r="I10888" s="46"/>
      <c r="J10888" s="46"/>
      <c r="K10888" s="46"/>
      <c r="L10888" s="46"/>
      <c r="M10888" s="46"/>
      <c r="N10888" s="46"/>
      <c r="O10888" s="46"/>
      <c r="P10888" s="46"/>
      <c r="Q10888" s="46"/>
      <c r="R10888" s="46"/>
    </row>
    <row r="10889" spans="1:18" ht="15" customHeight="1" x14ac:dyDescent="0.25">
      <c r="A10889" s="53"/>
      <c r="B10889" s="44"/>
      <c r="C10889" s="82"/>
      <c r="E10889" s="54"/>
      <c r="F10889" s="54"/>
      <c r="G10889" s="54"/>
      <c r="H10889" s="46"/>
      <c r="I10889" s="46"/>
      <c r="J10889" s="46"/>
      <c r="K10889" s="46"/>
      <c r="L10889" s="46"/>
      <c r="M10889" s="46"/>
      <c r="N10889" s="46"/>
      <c r="O10889" s="46"/>
      <c r="P10889" s="46"/>
      <c r="Q10889" s="46"/>
      <c r="R10889" s="46"/>
    </row>
    <row r="10890" spans="1:18" ht="15" customHeight="1" x14ac:dyDescent="0.25">
      <c r="A10890" s="53"/>
      <c r="B10890" s="44"/>
      <c r="C10890" s="82"/>
      <c r="E10890" s="54"/>
      <c r="F10890" s="54"/>
      <c r="G10890" s="54"/>
      <c r="H10890" s="46"/>
      <c r="I10890" s="46"/>
      <c r="J10890" s="46"/>
      <c r="K10890" s="46"/>
      <c r="L10890" s="46"/>
      <c r="M10890" s="46"/>
      <c r="N10890" s="46"/>
      <c r="O10890" s="46"/>
      <c r="P10890" s="46"/>
      <c r="Q10890" s="46"/>
      <c r="R10890" s="46"/>
    </row>
    <row r="10891" spans="1:18" ht="15" customHeight="1" x14ac:dyDescent="0.25">
      <c r="A10891" s="53"/>
      <c r="B10891" s="44"/>
      <c r="C10891" s="82"/>
      <c r="E10891" s="54"/>
      <c r="F10891" s="54"/>
      <c r="G10891" s="54"/>
      <c r="H10891" s="46"/>
      <c r="I10891" s="46"/>
      <c r="J10891" s="46"/>
      <c r="K10891" s="46"/>
      <c r="L10891" s="46"/>
      <c r="M10891" s="46"/>
      <c r="N10891" s="46"/>
      <c r="O10891" s="46"/>
      <c r="P10891" s="46"/>
      <c r="Q10891" s="46"/>
      <c r="R10891" s="46"/>
    </row>
    <row r="10892" spans="1:18" ht="15" customHeight="1" x14ac:dyDescent="0.25">
      <c r="A10892" s="53"/>
      <c r="B10892" s="44"/>
      <c r="C10892" s="82"/>
      <c r="E10892" s="54"/>
      <c r="F10892" s="54"/>
      <c r="G10892" s="54"/>
      <c r="H10892" s="46"/>
      <c r="I10892" s="46"/>
      <c r="J10892" s="46"/>
      <c r="K10892" s="46"/>
      <c r="L10892" s="46"/>
      <c r="M10892" s="46"/>
      <c r="N10892" s="46"/>
      <c r="O10892" s="46"/>
      <c r="P10892" s="46"/>
      <c r="Q10892" s="46"/>
      <c r="R10892" s="46"/>
    </row>
    <row r="10893" spans="1:18" ht="15" customHeight="1" x14ac:dyDescent="0.25">
      <c r="A10893" s="53"/>
      <c r="B10893" s="44"/>
      <c r="C10893" s="82"/>
      <c r="E10893" s="54"/>
      <c r="F10893" s="54"/>
      <c r="G10893" s="54"/>
      <c r="H10893" s="46"/>
      <c r="I10893" s="46"/>
      <c r="J10893" s="46"/>
      <c r="K10893" s="46"/>
      <c r="L10893" s="46"/>
      <c r="M10893" s="46"/>
      <c r="N10893" s="46"/>
      <c r="O10893" s="46"/>
      <c r="P10893" s="46"/>
      <c r="Q10893" s="46"/>
      <c r="R10893" s="46"/>
    </row>
    <row r="10894" spans="1:18" ht="15" customHeight="1" x14ac:dyDescent="0.25">
      <c r="A10894" s="53"/>
      <c r="B10894" s="44"/>
      <c r="C10894" s="82"/>
      <c r="E10894" s="54"/>
      <c r="F10894" s="54"/>
      <c r="G10894" s="54"/>
      <c r="H10894" s="46"/>
      <c r="I10894" s="46"/>
      <c r="J10894" s="46"/>
      <c r="K10894" s="46"/>
      <c r="L10894" s="46"/>
      <c r="M10894" s="46"/>
      <c r="N10894" s="46"/>
      <c r="O10894" s="46"/>
      <c r="P10894" s="46"/>
      <c r="Q10894" s="46"/>
      <c r="R10894" s="46"/>
    </row>
    <row r="10895" spans="1:18" ht="15" customHeight="1" x14ac:dyDescent="0.25">
      <c r="A10895" s="53"/>
      <c r="B10895" s="44"/>
      <c r="C10895" s="82"/>
      <c r="E10895" s="54"/>
      <c r="F10895" s="54"/>
      <c r="G10895" s="54"/>
      <c r="H10895" s="46"/>
      <c r="I10895" s="46"/>
      <c r="J10895" s="46"/>
      <c r="K10895" s="46"/>
      <c r="L10895" s="46"/>
      <c r="M10895" s="46"/>
      <c r="N10895" s="46"/>
      <c r="O10895" s="46"/>
      <c r="P10895" s="46"/>
      <c r="Q10895" s="46"/>
      <c r="R10895" s="46"/>
    </row>
    <row r="10896" spans="1:18" ht="15" customHeight="1" x14ac:dyDescent="0.25">
      <c r="A10896" s="53"/>
      <c r="B10896" s="44"/>
      <c r="C10896" s="82"/>
      <c r="E10896" s="54"/>
      <c r="F10896" s="54"/>
      <c r="G10896" s="54"/>
      <c r="H10896" s="46"/>
      <c r="I10896" s="46"/>
      <c r="J10896" s="46"/>
      <c r="K10896" s="46"/>
      <c r="L10896" s="46"/>
      <c r="M10896" s="46"/>
      <c r="N10896" s="46"/>
      <c r="O10896" s="46"/>
      <c r="P10896" s="46"/>
      <c r="Q10896" s="46"/>
      <c r="R10896" s="46"/>
    </row>
    <row r="10897" spans="1:18" ht="15" customHeight="1" x14ac:dyDescent="0.25">
      <c r="A10897" s="53"/>
      <c r="B10897" s="44"/>
      <c r="C10897" s="82"/>
      <c r="E10897" s="54"/>
      <c r="F10897" s="54"/>
      <c r="G10897" s="54"/>
      <c r="H10897" s="46"/>
      <c r="I10897" s="46"/>
      <c r="J10897" s="46"/>
      <c r="K10897" s="46"/>
      <c r="L10897" s="46"/>
      <c r="M10897" s="46"/>
      <c r="N10897" s="46"/>
      <c r="O10897" s="46"/>
      <c r="P10897" s="46"/>
      <c r="Q10897" s="46"/>
      <c r="R10897" s="46"/>
    </row>
    <row r="10898" spans="1:18" ht="15" customHeight="1" x14ac:dyDescent="0.25">
      <c r="A10898" s="53"/>
      <c r="B10898" s="44"/>
      <c r="C10898" s="82"/>
      <c r="E10898" s="54"/>
      <c r="F10898" s="54"/>
      <c r="G10898" s="54"/>
      <c r="H10898" s="46"/>
      <c r="I10898" s="46"/>
      <c r="J10898" s="46"/>
      <c r="K10898" s="46"/>
      <c r="L10898" s="46"/>
      <c r="M10898" s="46"/>
      <c r="N10898" s="46"/>
      <c r="O10898" s="46"/>
      <c r="P10898" s="46"/>
      <c r="Q10898" s="46"/>
      <c r="R10898" s="46"/>
    </row>
    <row r="10899" spans="1:18" ht="15" customHeight="1" x14ac:dyDescent="0.25">
      <c r="A10899" s="53"/>
      <c r="B10899" s="44"/>
      <c r="C10899" s="82"/>
      <c r="E10899" s="54"/>
      <c r="F10899" s="54"/>
      <c r="G10899" s="54"/>
      <c r="H10899" s="46"/>
      <c r="I10899" s="46"/>
      <c r="J10899" s="46"/>
      <c r="K10899" s="46"/>
      <c r="L10899" s="46"/>
      <c r="M10899" s="46"/>
      <c r="N10899" s="46"/>
      <c r="O10899" s="46"/>
      <c r="P10899" s="46"/>
      <c r="Q10899" s="46"/>
      <c r="R10899" s="46"/>
    </row>
    <row r="10900" spans="1:18" ht="15" customHeight="1" x14ac:dyDescent="0.25">
      <c r="A10900" s="53"/>
      <c r="B10900" s="44"/>
      <c r="C10900" s="82"/>
      <c r="E10900" s="54"/>
      <c r="F10900" s="54"/>
      <c r="G10900" s="54"/>
      <c r="H10900" s="46"/>
      <c r="I10900" s="46"/>
      <c r="J10900" s="46"/>
      <c r="K10900" s="46"/>
      <c r="L10900" s="46"/>
      <c r="M10900" s="46"/>
      <c r="N10900" s="46"/>
      <c r="O10900" s="46"/>
      <c r="P10900" s="46"/>
      <c r="Q10900" s="46"/>
      <c r="R10900" s="46"/>
    </row>
    <row r="10901" spans="1:18" ht="15" customHeight="1" x14ac:dyDescent="0.25">
      <c r="A10901" s="53"/>
      <c r="B10901" s="44"/>
      <c r="C10901" s="82"/>
      <c r="E10901" s="54"/>
      <c r="F10901" s="54"/>
      <c r="G10901" s="54"/>
      <c r="H10901" s="46"/>
      <c r="I10901" s="46"/>
      <c r="J10901" s="46"/>
      <c r="K10901" s="46"/>
      <c r="L10901" s="46"/>
      <c r="M10901" s="46"/>
      <c r="N10901" s="46"/>
      <c r="O10901" s="46"/>
      <c r="P10901" s="46"/>
      <c r="Q10901" s="46"/>
      <c r="R10901" s="46"/>
    </row>
    <row r="10902" spans="1:18" ht="15" customHeight="1" x14ac:dyDescent="0.25">
      <c r="A10902" s="53"/>
      <c r="B10902" s="44"/>
      <c r="C10902" s="82"/>
      <c r="E10902" s="54"/>
      <c r="F10902" s="54"/>
      <c r="G10902" s="54"/>
      <c r="H10902" s="46"/>
      <c r="I10902" s="46"/>
      <c r="J10902" s="46"/>
      <c r="K10902" s="46"/>
      <c r="L10902" s="46"/>
      <c r="M10902" s="46"/>
      <c r="N10902" s="46"/>
      <c r="O10902" s="46"/>
      <c r="P10902" s="46"/>
      <c r="Q10902" s="46"/>
      <c r="R10902" s="46"/>
    </row>
    <row r="10903" spans="1:18" ht="15" customHeight="1" x14ac:dyDescent="0.25">
      <c r="A10903" s="53"/>
      <c r="B10903" s="44"/>
      <c r="C10903" s="82"/>
      <c r="E10903" s="54"/>
      <c r="F10903" s="54"/>
      <c r="G10903" s="54"/>
      <c r="H10903" s="46"/>
      <c r="I10903" s="46"/>
      <c r="J10903" s="46"/>
      <c r="K10903" s="46"/>
      <c r="L10903" s="46"/>
      <c r="M10903" s="46"/>
      <c r="N10903" s="46"/>
      <c r="O10903" s="46"/>
      <c r="P10903" s="46"/>
      <c r="Q10903" s="46"/>
      <c r="R10903" s="46"/>
    </row>
    <row r="10904" spans="1:18" ht="15" customHeight="1" x14ac:dyDescent="0.25">
      <c r="A10904" s="53"/>
      <c r="B10904" s="44"/>
      <c r="C10904" s="82"/>
      <c r="E10904" s="54"/>
      <c r="F10904" s="54"/>
      <c r="G10904" s="54"/>
      <c r="H10904" s="46"/>
      <c r="I10904" s="46"/>
      <c r="J10904" s="46"/>
      <c r="K10904" s="46"/>
      <c r="L10904" s="46"/>
      <c r="M10904" s="46"/>
      <c r="N10904" s="46"/>
      <c r="O10904" s="46"/>
      <c r="P10904" s="46"/>
      <c r="Q10904" s="46"/>
      <c r="R10904" s="46"/>
    </row>
    <row r="10905" spans="1:18" ht="15" customHeight="1" x14ac:dyDescent="0.25">
      <c r="A10905" s="53"/>
      <c r="B10905" s="44"/>
      <c r="C10905" s="82"/>
      <c r="E10905" s="54"/>
      <c r="F10905" s="54"/>
      <c r="G10905" s="54"/>
      <c r="H10905" s="46"/>
      <c r="I10905" s="46"/>
      <c r="J10905" s="46"/>
      <c r="K10905" s="46"/>
      <c r="L10905" s="46"/>
      <c r="M10905" s="46"/>
      <c r="N10905" s="46"/>
      <c r="O10905" s="46"/>
      <c r="P10905" s="46"/>
      <c r="Q10905" s="46"/>
      <c r="R10905" s="46"/>
    </row>
    <row r="10906" spans="1:18" ht="15" customHeight="1" x14ac:dyDescent="0.25">
      <c r="A10906" s="53"/>
      <c r="B10906" s="44"/>
      <c r="C10906" s="82"/>
      <c r="E10906" s="54"/>
      <c r="F10906" s="54"/>
      <c r="G10906" s="54"/>
      <c r="H10906" s="46"/>
      <c r="I10906" s="46"/>
      <c r="J10906" s="46"/>
      <c r="K10906" s="46"/>
      <c r="L10906" s="46"/>
      <c r="M10906" s="46"/>
      <c r="N10906" s="46"/>
      <c r="O10906" s="46"/>
      <c r="P10906" s="46"/>
      <c r="Q10906" s="46"/>
      <c r="R10906" s="46"/>
    </row>
    <row r="10907" spans="1:18" ht="15" customHeight="1" x14ac:dyDescent="0.25">
      <c r="A10907" s="53"/>
      <c r="B10907" s="44"/>
      <c r="C10907" s="82"/>
      <c r="E10907" s="54"/>
      <c r="F10907" s="54"/>
      <c r="G10907" s="54"/>
      <c r="H10907" s="46"/>
      <c r="I10907" s="46"/>
      <c r="J10907" s="46"/>
      <c r="K10907" s="46"/>
      <c r="L10907" s="46"/>
      <c r="M10907" s="46"/>
      <c r="N10907" s="46"/>
      <c r="O10907" s="46"/>
      <c r="P10907" s="46"/>
      <c r="Q10907" s="46"/>
      <c r="R10907" s="46"/>
    </row>
    <row r="10908" spans="1:18" ht="15" customHeight="1" x14ac:dyDescent="0.25">
      <c r="A10908" s="53"/>
      <c r="B10908" s="44"/>
      <c r="C10908" s="82"/>
      <c r="E10908" s="54"/>
      <c r="F10908" s="54"/>
      <c r="G10908" s="54"/>
      <c r="H10908" s="46"/>
      <c r="I10908" s="46"/>
      <c r="J10908" s="46"/>
      <c r="K10908" s="46"/>
      <c r="L10908" s="46"/>
      <c r="M10908" s="46"/>
      <c r="N10908" s="46"/>
      <c r="O10908" s="46"/>
      <c r="P10908" s="46"/>
      <c r="Q10908" s="46"/>
      <c r="R10908" s="46"/>
    </row>
    <row r="10909" spans="1:18" ht="15" customHeight="1" x14ac:dyDescent="0.25">
      <c r="A10909" s="53"/>
      <c r="B10909" s="44"/>
      <c r="C10909" s="82"/>
      <c r="E10909" s="54"/>
      <c r="F10909" s="54"/>
      <c r="G10909" s="54"/>
      <c r="H10909" s="46"/>
      <c r="I10909" s="46"/>
      <c r="J10909" s="46"/>
      <c r="K10909" s="46"/>
      <c r="L10909" s="46"/>
      <c r="M10909" s="46"/>
      <c r="N10909" s="46"/>
      <c r="O10909" s="46"/>
      <c r="P10909" s="46"/>
      <c r="Q10909" s="46"/>
      <c r="R10909" s="46"/>
    </row>
    <row r="10910" spans="1:18" ht="15" customHeight="1" x14ac:dyDescent="0.25">
      <c r="A10910" s="53"/>
      <c r="B10910" s="44"/>
      <c r="C10910" s="82"/>
      <c r="E10910" s="54"/>
      <c r="F10910" s="54"/>
      <c r="G10910" s="54"/>
      <c r="H10910" s="46"/>
      <c r="I10910" s="46"/>
      <c r="J10910" s="46"/>
      <c r="K10910" s="46"/>
      <c r="L10910" s="46"/>
      <c r="M10910" s="46"/>
      <c r="N10910" s="46"/>
      <c r="O10910" s="46"/>
      <c r="P10910" s="46"/>
      <c r="Q10910" s="46"/>
      <c r="R10910" s="46"/>
    </row>
    <row r="10911" spans="1:18" ht="15" customHeight="1" x14ac:dyDescent="0.25">
      <c r="A10911" s="53"/>
      <c r="B10911" s="44"/>
      <c r="C10911" s="82"/>
      <c r="E10911" s="54"/>
      <c r="F10911" s="54"/>
      <c r="G10911" s="54"/>
      <c r="H10911" s="46"/>
      <c r="I10911" s="46"/>
      <c r="J10911" s="46"/>
      <c r="K10911" s="46"/>
      <c r="L10911" s="46"/>
      <c r="M10911" s="46"/>
      <c r="N10911" s="46"/>
      <c r="O10911" s="46"/>
      <c r="P10911" s="46"/>
      <c r="Q10911" s="46"/>
      <c r="R10911" s="46"/>
    </row>
    <row r="10912" spans="1:18" ht="15" customHeight="1" x14ac:dyDescent="0.25">
      <c r="A10912" s="53"/>
      <c r="B10912" s="44"/>
      <c r="C10912" s="82"/>
      <c r="E10912" s="54"/>
      <c r="F10912" s="54"/>
      <c r="G10912" s="54"/>
      <c r="H10912" s="46"/>
      <c r="I10912" s="46"/>
      <c r="J10912" s="46"/>
      <c r="K10912" s="46"/>
      <c r="L10912" s="46"/>
      <c r="M10912" s="46"/>
      <c r="N10912" s="46"/>
      <c r="O10912" s="46"/>
      <c r="P10912" s="46"/>
      <c r="Q10912" s="46"/>
      <c r="R10912" s="46"/>
    </row>
    <row r="10913" spans="1:18" ht="15" customHeight="1" x14ac:dyDescent="0.25">
      <c r="A10913" s="53"/>
      <c r="B10913" s="44"/>
      <c r="C10913" s="82"/>
      <c r="E10913" s="54"/>
      <c r="F10913" s="54"/>
      <c r="G10913" s="54"/>
      <c r="H10913" s="46"/>
      <c r="I10913" s="46"/>
      <c r="J10913" s="46"/>
      <c r="K10913" s="46"/>
      <c r="L10913" s="46"/>
      <c r="M10913" s="46"/>
      <c r="N10913" s="46"/>
      <c r="O10913" s="46"/>
      <c r="P10913" s="46"/>
      <c r="Q10913" s="46"/>
      <c r="R10913" s="46"/>
    </row>
    <row r="10914" spans="1:18" ht="15" customHeight="1" x14ac:dyDescent="0.25">
      <c r="A10914" s="53"/>
      <c r="B10914" s="44"/>
      <c r="C10914" s="82"/>
      <c r="E10914" s="54"/>
      <c r="F10914" s="54"/>
      <c r="G10914" s="54"/>
      <c r="H10914" s="46"/>
      <c r="I10914" s="46"/>
      <c r="J10914" s="46"/>
      <c r="K10914" s="46"/>
      <c r="L10914" s="46"/>
      <c r="M10914" s="46"/>
      <c r="N10914" s="46"/>
      <c r="O10914" s="46"/>
      <c r="P10914" s="46"/>
      <c r="Q10914" s="46"/>
      <c r="R10914" s="46"/>
    </row>
    <row r="10915" spans="1:18" ht="15" customHeight="1" x14ac:dyDescent="0.25">
      <c r="A10915" s="53"/>
      <c r="B10915" s="44"/>
      <c r="C10915" s="82"/>
      <c r="E10915" s="54"/>
      <c r="F10915" s="54"/>
      <c r="G10915" s="54"/>
      <c r="H10915" s="46"/>
      <c r="I10915" s="46"/>
      <c r="J10915" s="46"/>
      <c r="K10915" s="46"/>
      <c r="L10915" s="46"/>
      <c r="M10915" s="46"/>
      <c r="N10915" s="46"/>
      <c r="O10915" s="46"/>
      <c r="P10915" s="46"/>
      <c r="Q10915" s="46"/>
      <c r="R10915" s="46"/>
    </row>
    <row r="10916" spans="1:18" ht="15" customHeight="1" x14ac:dyDescent="0.25">
      <c r="A10916" s="53"/>
      <c r="B10916" s="44"/>
      <c r="C10916" s="82"/>
      <c r="E10916" s="54"/>
      <c r="F10916" s="54"/>
      <c r="G10916" s="54"/>
      <c r="H10916" s="46"/>
      <c r="I10916" s="46"/>
      <c r="J10916" s="46"/>
      <c r="K10916" s="46"/>
      <c r="L10916" s="46"/>
      <c r="M10916" s="46"/>
      <c r="N10916" s="46"/>
      <c r="O10916" s="46"/>
      <c r="P10916" s="46"/>
      <c r="Q10916" s="46"/>
      <c r="R10916" s="46"/>
    </row>
    <row r="10917" spans="1:18" ht="15" customHeight="1" x14ac:dyDescent="0.25">
      <c r="A10917" s="53"/>
      <c r="B10917" s="44"/>
      <c r="C10917" s="82"/>
      <c r="E10917" s="54"/>
      <c r="F10917" s="54"/>
      <c r="G10917" s="54"/>
      <c r="H10917" s="46"/>
      <c r="I10917" s="46"/>
      <c r="J10917" s="46"/>
      <c r="K10917" s="46"/>
      <c r="L10917" s="46"/>
      <c r="M10917" s="46"/>
      <c r="N10917" s="46"/>
      <c r="O10917" s="46"/>
      <c r="P10917" s="46"/>
      <c r="Q10917" s="46"/>
      <c r="R10917" s="46"/>
    </row>
    <row r="10918" spans="1:18" ht="15" customHeight="1" x14ac:dyDescent="0.25">
      <c r="A10918" s="53"/>
      <c r="B10918" s="44"/>
      <c r="C10918" s="82"/>
      <c r="E10918" s="54"/>
      <c r="F10918" s="54"/>
      <c r="G10918" s="54"/>
      <c r="H10918" s="46"/>
      <c r="I10918" s="46"/>
      <c r="J10918" s="46"/>
      <c r="K10918" s="46"/>
      <c r="L10918" s="46"/>
      <c r="M10918" s="46"/>
      <c r="N10918" s="46"/>
      <c r="O10918" s="46"/>
      <c r="P10918" s="46"/>
      <c r="Q10918" s="46"/>
      <c r="R10918" s="46"/>
    </row>
    <row r="10919" spans="1:18" ht="15" customHeight="1" x14ac:dyDescent="0.25">
      <c r="A10919" s="53"/>
      <c r="B10919" s="44"/>
      <c r="C10919" s="82"/>
      <c r="E10919" s="54"/>
      <c r="F10919" s="54"/>
      <c r="G10919" s="54"/>
      <c r="H10919" s="46"/>
      <c r="I10919" s="46"/>
      <c r="J10919" s="46"/>
      <c r="K10919" s="46"/>
      <c r="L10919" s="46"/>
      <c r="M10919" s="46"/>
      <c r="N10919" s="46"/>
      <c r="O10919" s="46"/>
      <c r="P10919" s="46"/>
      <c r="Q10919" s="46"/>
      <c r="R10919" s="46"/>
    </row>
    <row r="10920" spans="1:18" ht="15" customHeight="1" x14ac:dyDescent="0.25">
      <c r="A10920" s="53"/>
      <c r="B10920" s="44"/>
      <c r="C10920" s="82"/>
      <c r="E10920" s="54"/>
      <c r="F10920" s="54"/>
      <c r="G10920" s="54"/>
      <c r="H10920" s="46"/>
      <c r="I10920" s="46"/>
      <c r="J10920" s="46"/>
      <c r="K10920" s="46"/>
      <c r="L10920" s="46"/>
      <c r="M10920" s="46"/>
      <c r="N10920" s="46"/>
      <c r="O10920" s="46"/>
      <c r="P10920" s="46"/>
      <c r="Q10920" s="46"/>
      <c r="R10920" s="46"/>
    </row>
    <row r="10921" spans="1:18" ht="15" customHeight="1" x14ac:dyDescent="0.25">
      <c r="A10921" s="53"/>
      <c r="B10921" s="44"/>
      <c r="C10921" s="82"/>
      <c r="E10921" s="54"/>
      <c r="F10921" s="54"/>
      <c r="G10921" s="54"/>
      <c r="H10921" s="46"/>
      <c r="I10921" s="46"/>
      <c r="J10921" s="46"/>
      <c r="K10921" s="46"/>
      <c r="L10921" s="46"/>
      <c r="M10921" s="46"/>
      <c r="N10921" s="46"/>
      <c r="O10921" s="46"/>
      <c r="P10921" s="46"/>
      <c r="Q10921" s="46"/>
      <c r="R10921" s="46"/>
    </row>
    <row r="10922" spans="1:18" ht="15" customHeight="1" x14ac:dyDescent="0.25">
      <c r="A10922" s="53"/>
      <c r="B10922" s="44"/>
      <c r="C10922" s="82"/>
      <c r="E10922" s="54"/>
      <c r="F10922" s="54"/>
      <c r="G10922" s="54"/>
      <c r="H10922" s="46"/>
      <c r="I10922" s="46"/>
      <c r="J10922" s="46"/>
      <c r="K10922" s="46"/>
      <c r="L10922" s="46"/>
      <c r="M10922" s="46"/>
      <c r="N10922" s="46"/>
      <c r="O10922" s="46"/>
      <c r="P10922" s="46"/>
      <c r="Q10922" s="46"/>
      <c r="R10922" s="46"/>
    </row>
    <row r="10923" spans="1:18" ht="15" customHeight="1" x14ac:dyDescent="0.25">
      <c r="A10923" s="53"/>
      <c r="B10923" s="44"/>
      <c r="C10923" s="82"/>
      <c r="E10923" s="54"/>
      <c r="F10923" s="54"/>
      <c r="G10923" s="54"/>
      <c r="H10923" s="46"/>
      <c r="I10923" s="46"/>
      <c r="J10923" s="46"/>
      <c r="K10923" s="46"/>
      <c r="L10923" s="46"/>
      <c r="M10923" s="46"/>
      <c r="N10923" s="46"/>
      <c r="O10923" s="46"/>
      <c r="P10923" s="46"/>
      <c r="Q10923" s="46"/>
      <c r="R10923" s="46"/>
    </row>
    <row r="10924" spans="1:18" ht="15" customHeight="1" x14ac:dyDescent="0.25">
      <c r="A10924" s="53"/>
      <c r="B10924" s="44"/>
      <c r="C10924" s="82"/>
      <c r="E10924" s="54"/>
      <c r="F10924" s="54"/>
      <c r="G10924" s="54"/>
      <c r="H10924" s="46"/>
      <c r="I10924" s="46"/>
      <c r="J10924" s="46"/>
      <c r="K10924" s="46"/>
      <c r="L10924" s="46"/>
      <c r="M10924" s="46"/>
      <c r="N10924" s="46"/>
      <c r="O10924" s="46"/>
      <c r="P10924" s="46"/>
      <c r="Q10924" s="46"/>
      <c r="R10924" s="46"/>
    </row>
    <row r="10925" spans="1:18" ht="15" customHeight="1" x14ac:dyDescent="0.25">
      <c r="A10925" s="53"/>
      <c r="B10925" s="44"/>
      <c r="C10925" s="82"/>
      <c r="E10925" s="54"/>
      <c r="F10925" s="54"/>
      <c r="G10925" s="54"/>
      <c r="H10925" s="46"/>
      <c r="I10925" s="46"/>
      <c r="J10925" s="46"/>
      <c r="K10925" s="46"/>
      <c r="L10925" s="46"/>
      <c r="M10925" s="46"/>
      <c r="N10925" s="46"/>
      <c r="O10925" s="46"/>
      <c r="P10925" s="46"/>
      <c r="Q10925" s="46"/>
      <c r="R10925" s="46"/>
    </row>
    <row r="10926" spans="1:18" ht="15" customHeight="1" x14ac:dyDescent="0.25">
      <c r="A10926" s="53"/>
      <c r="B10926" s="44"/>
      <c r="C10926" s="82"/>
      <c r="E10926" s="54"/>
      <c r="F10926" s="54"/>
      <c r="G10926" s="54"/>
      <c r="H10926" s="46"/>
      <c r="I10926" s="46"/>
      <c r="J10926" s="46"/>
      <c r="K10926" s="46"/>
      <c r="L10926" s="46"/>
      <c r="M10926" s="46"/>
      <c r="N10926" s="46"/>
      <c r="O10926" s="46"/>
      <c r="P10926" s="46"/>
      <c r="Q10926" s="46"/>
      <c r="R10926" s="46"/>
    </row>
    <row r="10927" spans="1:18" ht="15" customHeight="1" x14ac:dyDescent="0.25">
      <c r="A10927" s="53"/>
      <c r="B10927" s="44"/>
      <c r="C10927" s="82"/>
      <c r="E10927" s="54"/>
      <c r="F10927" s="54"/>
      <c r="G10927" s="54"/>
      <c r="H10927" s="46"/>
      <c r="I10927" s="46"/>
      <c r="J10927" s="46"/>
      <c r="K10927" s="46"/>
      <c r="L10927" s="46"/>
      <c r="M10927" s="46"/>
      <c r="N10927" s="46"/>
      <c r="O10927" s="46"/>
      <c r="P10927" s="46"/>
      <c r="Q10927" s="46"/>
      <c r="R10927" s="46"/>
    </row>
    <row r="10928" spans="1:18" ht="15" customHeight="1" x14ac:dyDescent="0.25">
      <c r="A10928" s="53"/>
      <c r="B10928" s="44"/>
      <c r="C10928" s="82"/>
      <c r="E10928" s="54"/>
      <c r="F10928" s="54"/>
      <c r="G10928" s="54"/>
      <c r="H10928" s="46"/>
      <c r="I10928" s="46"/>
      <c r="J10928" s="46"/>
      <c r="K10928" s="46"/>
      <c r="L10928" s="46"/>
      <c r="M10928" s="46"/>
      <c r="N10928" s="46"/>
      <c r="O10928" s="46"/>
      <c r="P10928" s="46"/>
      <c r="Q10928" s="46"/>
      <c r="R10928" s="46"/>
    </row>
    <row r="10929" spans="1:18" ht="15" customHeight="1" x14ac:dyDescent="0.25">
      <c r="A10929" s="53"/>
      <c r="B10929" s="44"/>
      <c r="C10929" s="82"/>
      <c r="E10929" s="54"/>
      <c r="F10929" s="54"/>
      <c r="G10929" s="54"/>
      <c r="H10929" s="46"/>
      <c r="I10929" s="46"/>
      <c r="J10929" s="46"/>
      <c r="K10929" s="46"/>
      <c r="L10929" s="46"/>
      <c r="M10929" s="46"/>
      <c r="N10929" s="46"/>
      <c r="O10929" s="46"/>
      <c r="P10929" s="46"/>
      <c r="Q10929" s="46"/>
      <c r="R10929" s="46"/>
    </row>
    <row r="10930" spans="1:18" ht="15" customHeight="1" x14ac:dyDescent="0.25">
      <c r="A10930" s="53"/>
      <c r="B10930" s="44"/>
      <c r="C10930" s="82"/>
      <c r="E10930" s="54"/>
      <c r="F10930" s="54"/>
      <c r="G10930" s="54"/>
      <c r="H10930" s="46"/>
      <c r="I10930" s="46"/>
      <c r="J10930" s="46"/>
      <c r="K10930" s="46"/>
      <c r="L10930" s="46"/>
      <c r="M10930" s="46"/>
      <c r="N10930" s="46"/>
      <c r="O10930" s="46"/>
      <c r="P10930" s="46"/>
      <c r="Q10930" s="46"/>
      <c r="R10930" s="46"/>
    </row>
    <row r="10931" spans="1:18" ht="15" customHeight="1" x14ac:dyDescent="0.25">
      <c r="A10931" s="53"/>
      <c r="B10931" s="44"/>
      <c r="C10931" s="82"/>
      <c r="E10931" s="54"/>
      <c r="F10931" s="54"/>
      <c r="G10931" s="54"/>
      <c r="H10931" s="46"/>
      <c r="I10931" s="46"/>
      <c r="J10931" s="46"/>
      <c r="K10931" s="46"/>
      <c r="L10931" s="46"/>
      <c r="M10931" s="46"/>
      <c r="N10931" s="46"/>
      <c r="O10931" s="46"/>
      <c r="P10931" s="46"/>
      <c r="Q10931" s="46"/>
      <c r="R10931" s="46"/>
    </row>
    <row r="10932" spans="1:18" ht="15" customHeight="1" x14ac:dyDescent="0.25">
      <c r="A10932" s="53"/>
      <c r="B10932" s="44"/>
      <c r="C10932" s="82"/>
      <c r="E10932" s="54"/>
      <c r="F10932" s="54"/>
      <c r="G10932" s="54"/>
      <c r="H10932" s="46"/>
      <c r="I10932" s="46"/>
      <c r="J10932" s="46"/>
      <c r="K10932" s="46"/>
      <c r="L10932" s="46"/>
      <c r="M10932" s="46"/>
      <c r="N10932" s="46"/>
      <c r="O10932" s="46"/>
      <c r="P10932" s="46"/>
      <c r="Q10932" s="46"/>
      <c r="R10932" s="46"/>
    </row>
    <row r="10933" spans="1:18" ht="15" customHeight="1" x14ac:dyDescent="0.25">
      <c r="A10933" s="53"/>
      <c r="B10933" s="44"/>
      <c r="C10933" s="82"/>
      <c r="E10933" s="54"/>
      <c r="F10933" s="54"/>
      <c r="G10933" s="54"/>
      <c r="H10933" s="46"/>
      <c r="I10933" s="46"/>
      <c r="J10933" s="46"/>
      <c r="K10933" s="46"/>
      <c r="L10933" s="46"/>
      <c r="M10933" s="46"/>
      <c r="N10933" s="46"/>
      <c r="O10933" s="46"/>
      <c r="P10933" s="46"/>
      <c r="Q10933" s="46"/>
      <c r="R10933" s="46"/>
    </row>
    <row r="10934" spans="1:18" ht="15" customHeight="1" x14ac:dyDescent="0.25">
      <c r="A10934" s="53"/>
      <c r="B10934" s="44"/>
      <c r="C10934" s="82"/>
      <c r="E10934" s="54"/>
      <c r="F10934" s="54"/>
      <c r="G10934" s="54"/>
      <c r="H10934" s="46"/>
      <c r="I10934" s="46"/>
      <c r="J10934" s="46"/>
      <c r="K10934" s="46"/>
      <c r="L10934" s="46"/>
      <c r="M10934" s="46"/>
      <c r="N10934" s="46"/>
      <c r="O10934" s="46"/>
      <c r="P10934" s="46"/>
      <c r="Q10934" s="46"/>
      <c r="R10934" s="46"/>
    </row>
    <row r="10935" spans="1:18" ht="15" customHeight="1" x14ac:dyDescent="0.25">
      <c r="A10935" s="53"/>
      <c r="B10935" s="44"/>
      <c r="C10935" s="82"/>
      <c r="E10935" s="54"/>
      <c r="F10935" s="54"/>
      <c r="G10935" s="54"/>
      <c r="H10935" s="46"/>
      <c r="I10935" s="46"/>
      <c r="J10935" s="46"/>
      <c r="K10935" s="46"/>
      <c r="L10935" s="46"/>
      <c r="M10935" s="46"/>
      <c r="N10935" s="46"/>
      <c r="O10935" s="46"/>
      <c r="P10935" s="46"/>
      <c r="Q10935" s="46"/>
      <c r="R10935" s="46"/>
    </row>
    <row r="10936" spans="1:18" ht="15" customHeight="1" x14ac:dyDescent="0.25">
      <c r="A10936" s="53"/>
      <c r="B10936" s="44"/>
      <c r="C10936" s="82"/>
      <c r="E10936" s="54"/>
      <c r="F10936" s="54"/>
      <c r="G10936" s="54"/>
      <c r="H10936" s="46"/>
      <c r="I10936" s="46"/>
      <c r="J10936" s="46"/>
      <c r="K10936" s="46"/>
      <c r="L10936" s="46"/>
      <c r="M10936" s="46"/>
      <c r="N10936" s="46"/>
      <c r="O10936" s="46"/>
      <c r="P10936" s="46"/>
      <c r="Q10936" s="46"/>
      <c r="R10936" s="46"/>
    </row>
    <row r="10937" spans="1:18" ht="15" customHeight="1" x14ac:dyDescent="0.25">
      <c r="A10937" s="53"/>
      <c r="B10937" s="44"/>
      <c r="C10937" s="82"/>
      <c r="E10937" s="54"/>
      <c r="F10937" s="54"/>
      <c r="G10937" s="54"/>
      <c r="H10937" s="46"/>
      <c r="I10937" s="46"/>
      <c r="J10937" s="46"/>
      <c r="K10937" s="46"/>
      <c r="L10937" s="46"/>
      <c r="M10937" s="46"/>
      <c r="N10937" s="46"/>
      <c r="O10937" s="46"/>
      <c r="P10937" s="46"/>
      <c r="Q10937" s="46"/>
      <c r="R10937" s="46"/>
    </row>
    <row r="10938" spans="1:18" ht="15" customHeight="1" x14ac:dyDescent="0.25">
      <c r="A10938" s="53"/>
      <c r="B10938" s="44"/>
      <c r="C10938" s="82"/>
      <c r="E10938" s="54"/>
      <c r="F10938" s="54"/>
      <c r="G10938" s="54"/>
      <c r="H10938" s="46"/>
      <c r="I10938" s="46"/>
      <c r="J10938" s="46"/>
      <c r="K10938" s="46"/>
      <c r="L10938" s="46"/>
      <c r="M10938" s="46"/>
      <c r="N10938" s="46"/>
      <c r="O10938" s="46"/>
      <c r="P10938" s="46"/>
      <c r="Q10938" s="46"/>
      <c r="R10938" s="46"/>
    </row>
    <row r="10939" spans="1:18" ht="15" customHeight="1" x14ac:dyDescent="0.25">
      <c r="A10939" s="53"/>
      <c r="B10939" s="44"/>
      <c r="C10939" s="82"/>
      <c r="E10939" s="54"/>
      <c r="F10939" s="54"/>
      <c r="G10939" s="54"/>
      <c r="H10939" s="46"/>
      <c r="I10939" s="46"/>
      <c r="J10939" s="46"/>
      <c r="K10939" s="46"/>
      <c r="L10939" s="46"/>
      <c r="M10939" s="46"/>
      <c r="N10939" s="46"/>
      <c r="O10939" s="46"/>
      <c r="P10939" s="46"/>
      <c r="Q10939" s="46"/>
      <c r="R10939" s="46"/>
    </row>
    <row r="10940" spans="1:18" ht="15" customHeight="1" x14ac:dyDescent="0.25">
      <c r="A10940" s="53"/>
      <c r="B10940" s="44"/>
      <c r="C10940" s="82"/>
      <c r="E10940" s="54"/>
      <c r="F10940" s="54"/>
      <c r="G10940" s="54"/>
      <c r="H10940" s="46"/>
      <c r="I10940" s="46"/>
      <c r="J10940" s="46"/>
      <c r="K10940" s="46"/>
      <c r="L10940" s="46"/>
      <c r="M10940" s="46"/>
      <c r="N10940" s="46"/>
      <c r="O10940" s="46"/>
      <c r="P10940" s="46"/>
      <c r="Q10940" s="46"/>
      <c r="R10940" s="46"/>
    </row>
    <row r="10941" spans="1:18" ht="15" customHeight="1" x14ac:dyDescent="0.25">
      <c r="A10941" s="53"/>
      <c r="B10941" s="44"/>
      <c r="C10941" s="82"/>
      <c r="E10941" s="54"/>
      <c r="F10941" s="54"/>
      <c r="G10941" s="54"/>
      <c r="H10941" s="46"/>
      <c r="I10941" s="46"/>
      <c r="J10941" s="46"/>
      <c r="K10941" s="46"/>
      <c r="L10941" s="46"/>
      <c r="M10941" s="46"/>
      <c r="N10941" s="46"/>
      <c r="O10941" s="46"/>
      <c r="P10941" s="46"/>
      <c r="Q10941" s="46"/>
      <c r="R10941" s="46"/>
    </row>
    <row r="10942" spans="1:18" ht="15" customHeight="1" x14ac:dyDescent="0.25">
      <c r="A10942" s="53"/>
      <c r="B10942" s="44"/>
      <c r="C10942" s="82"/>
      <c r="E10942" s="54"/>
      <c r="F10942" s="54"/>
      <c r="G10942" s="54"/>
      <c r="H10942" s="46"/>
      <c r="I10942" s="46"/>
      <c r="J10942" s="46"/>
      <c r="K10942" s="46"/>
      <c r="L10942" s="46"/>
      <c r="M10942" s="46"/>
      <c r="N10942" s="46"/>
      <c r="O10942" s="46"/>
      <c r="P10942" s="46"/>
      <c r="Q10942" s="46"/>
      <c r="R10942" s="46"/>
    </row>
    <row r="10943" spans="1:18" ht="15" customHeight="1" x14ac:dyDescent="0.25">
      <c r="A10943" s="53"/>
      <c r="B10943" s="44"/>
      <c r="C10943" s="82"/>
      <c r="E10943" s="54"/>
      <c r="F10943" s="54"/>
      <c r="G10943" s="54"/>
      <c r="H10943" s="46"/>
      <c r="I10943" s="46"/>
      <c r="J10943" s="46"/>
      <c r="K10943" s="46"/>
      <c r="L10943" s="46"/>
      <c r="M10943" s="46"/>
      <c r="N10943" s="46"/>
      <c r="O10943" s="46"/>
      <c r="P10943" s="46"/>
      <c r="Q10943" s="46"/>
      <c r="R10943" s="46"/>
    </row>
    <row r="10944" spans="1:18" ht="15" customHeight="1" x14ac:dyDescent="0.25">
      <c r="A10944" s="53"/>
      <c r="B10944" s="44"/>
      <c r="C10944" s="82"/>
      <c r="E10944" s="54"/>
      <c r="F10944" s="54"/>
      <c r="G10944" s="54"/>
      <c r="H10944" s="46"/>
      <c r="I10944" s="46"/>
      <c r="J10944" s="46"/>
      <c r="K10944" s="46"/>
      <c r="L10944" s="46"/>
      <c r="M10944" s="46"/>
      <c r="N10944" s="46"/>
      <c r="O10944" s="46"/>
      <c r="P10944" s="46"/>
      <c r="Q10944" s="46"/>
      <c r="R10944" s="46"/>
    </row>
    <row r="10945" spans="1:18" ht="15" customHeight="1" x14ac:dyDescent="0.25">
      <c r="A10945" s="53"/>
      <c r="B10945" s="44"/>
      <c r="C10945" s="82"/>
      <c r="E10945" s="54"/>
      <c r="F10945" s="54"/>
      <c r="G10945" s="54"/>
      <c r="H10945" s="46"/>
      <c r="I10945" s="46"/>
      <c r="J10945" s="46"/>
      <c r="K10945" s="46"/>
      <c r="L10945" s="46"/>
      <c r="M10945" s="46"/>
      <c r="N10945" s="46"/>
      <c r="O10945" s="46"/>
      <c r="P10945" s="46"/>
      <c r="Q10945" s="46"/>
      <c r="R10945" s="46"/>
    </row>
    <row r="10946" spans="1:18" ht="15" customHeight="1" x14ac:dyDescent="0.25">
      <c r="A10946" s="53"/>
      <c r="B10946" s="44"/>
      <c r="C10946" s="82"/>
      <c r="E10946" s="54"/>
      <c r="F10946" s="54"/>
      <c r="G10946" s="54"/>
      <c r="H10946" s="46"/>
      <c r="I10946" s="46"/>
      <c r="J10946" s="46"/>
      <c r="K10946" s="46"/>
      <c r="L10946" s="46"/>
      <c r="M10946" s="46"/>
      <c r="N10946" s="46"/>
      <c r="O10946" s="46"/>
      <c r="P10946" s="46"/>
      <c r="Q10946" s="46"/>
      <c r="R10946" s="46"/>
    </row>
    <row r="10947" spans="1:18" ht="15" customHeight="1" x14ac:dyDescent="0.25">
      <c r="A10947" s="53"/>
      <c r="B10947" s="44"/>
      <c r="C10947" s="82"/>
      <c r="E10947" s="54"/>
      <c r="F10947" s="54"/>
      <c r="G10947" s="54"/>
      <c r="H10947" s="46"/>
      <c r="I10947" s="46"/>
      <c r="J10947" s="46"/>
      <c r="K10947" s="46"/>
      <c r="L10947" s="46"/>
      <c r="M10947" s="46"/>
      <c r="N10947" s="46"/>
      <c r="O10947" s="46"/>
      <c r="P10947" s="46"/>
      <c r="Q10947" s="46"/>
      <c r="R10947" s="46"/>
    </row>
    <row r="10948" spans="1:18" ht="15" customHeight="1" x14ac:dyDescent="0.25">
      <c r="A10948" s="53"/>
      <c r="B10948" s="44"/>
      <c r="C10948" s="82"/>
      <c r="E10948" s="54"/>
      <c r="F10948" s="54"/>
      <c r="G10948" s="54"/>
      <c r="H10948" s="46"/>
      <c r="I10948" s="46"/>
      <c r="J10948" s="46"/>
      <c r="K10948" s="46"/>
      <c r="L10948" s="46"/>
      <c r="M10948" s="46"/>
      <c r="N10948" s="46"/>
      <c r="O10948" s="46"/>
      <c r="P10948" s="46"/>
      <c r="Q10948" s="46"/>
      <c r="R10948" s="46"/>
    </row>
    <row r="10949" spans="1:18" ht="15" customHeight="1" x14ac:dyDescent="0.25">
      <c r="A10949" s="53"/>
      <c r="B10949" s="44"/>
      <c r="C10949" s="82"/>
      <c r="E10949" s="54"/>
      <c r="F10949" s="54"/>
      <c r="G10949" s="54"/>
      <c r="H10949" s="46"/>
      <c r="I10949" s="46"/>
      <c r="J10949" s="46"/>
      <c r="K10949" s="46"/>
      <c r="L10949" s="46"/>
      <c r="M10949" s="46"/>
      <c r="N10949" s="46"/>
      <c r="O10949" s="46"/>
      <c r="P10949" s="46"/>
      <c r="Q10949" s="46"/>
      <c r="R10949" s="46"/>
    </row>
    <row r="10950" spans="1:18" ht="15" customHeight="1" x14ac:dyDescent="0.25">
      <c r="A10950" s="53"/>
      <c r="B10950" s="44"/>
      <c r="C10950" s="82"/>
      <c r="E10950" s="54"/>
      <c r="F10950" s="54"/>
      <c r="G10950" s="54"/>
      <c r="H10950" s="46"/>
      <c r="I10950" s="46"/>
      <c r="J10950" s="46"/>
      <c r="K10950" s="46"/>
      <c r="L10950" s="46"/>
      <c r="M10950" s="46"/>
      <c r="N10950" s="46"/>
      <c r="O10950" s="46"/>
      <c r="P10950" s="46"/>
      <c r="Q10950" s="46"/>
      <c r="R10950" s="46"/>
    </row>
    <row r="10951" spans="1:18" ht="15" customHeight="1" x14ac:dyDescent="0.25">
      <c r="A10951" s="53"/>
      <c r="B10951" s="44"/>
      <c r="C10951" s="82"/>
      <c r="E10951" s="54"/>
      <c r="F10951" s="54"/>
      <c r="G10951" s="54"/>
      <c r="H10951" s="46"/>
      <c r="I10951" s="46"/>
      <c r="J10951" s="46"/>
      <c r="K10951" s="46"/>
      <c r="L10951" s="46"/>
      <c r="M10951" s="46"/>
      <c r="N10951" s="46"/>
      <c r="O10951" s="46"/>
      <c r="P10951" s="46"/>
      <c r="Q10951" s="46"/>
      <c r="R10951" s="46"/>
    </row>
    <row r="10952" spans="1:18" ht="15" customHeight="1" x14ac:dyDescent="0.25">
      <c r="A10952" s="53"/>
      <c r="B10952" s="44"/>
      <c r="C10952" s="82"/>
      <c r="E10952" s="54"/>
      <c r="F10952" s="54"/>
      <c r="G10952" s="54"/>
      <c r="H10952" s="46"/>
      <c r="I10952" s="46"/>
      <c r="J10952" s="46"/>
      <c r="K10952" s="46"/>
      <c r="L10952" s="46"/>
      <c r="M10952" s="46"/>
      <c r="N10952" s="46"/>
      <c r="O10952" s="46"/>
      <c r="P10952" s="46"/>
      <c r="Q10952" s="46"/>
      <c r="R10952" s="46"/>
    </row>
    <row r="10953" spans="1:18" ht="15" customHeight="1" x14ac:dyDescent="0.25">
      <c r="A10953" s="53"/>
      <c r="B10953" s="44"/>
      <c r="C10953" s="82"/>
      <c r="E10953" s="54"/>
      <c r="F10953" s="54"/>
      <c r="G10953" s="54"/>
      <c r="H10953" s="46"/>
      <c r="I10953" s="46"/>
      <c r="J10953" s="46"/>
      <c r="K10953" s="46"/>
      <c r="L10953" s="46"/>
      <c r="M10953" s="46"/>
      <c r="N10953" s="46"/>
      <c r="O10953" s="46"/>
      <c r="P10953" s="46"/>
      <c r="Q10953" s="46"/>
      <c r="R10953" s="46"/>
    </row>
    <row r="10954" spans="1:18" ht="15" customHeight="1" x14ac:dyDescent="0.25">
      <c r="A10954" s="53"/>
      <c r="B10954" s="44"/>
      <c r="C10954" s="82"/>
      <c r="E10954" s="54"/>
      <c r="F10954" s="54"/>
      <c r="G10954" s="54"/>
      <c r="H10954" s="46"/>
      <c r="I10954" s="46"/>
      <c r="J10954" s="46"/>
      <c r="K10954" s="46"/>
      <c r="L10954" s="46"/>
      <c r="M10954" s="46"/>
      <c r="N10954" s="46"/>
      <c r="O10954" s="46"/>
      <c r="P10954" s="46"/>
      <c r="Q10954" s="46"/>
      <c r="R10954" s="46"/>
    </row>
    <row r="10955" spans="1:18" ht="15" customHeight="1" x14ac:dyDescent="0.25">
      <c r="A10955" s="53"/>
      <c r="B10955" s="44"/>
      <c r="C10955" s="82"/>
      <c r="E10955" s="54"/>
      <c r="F10955" s="54"/>
      <c r="G10955" s="54"/>
      <c r="H10955" s="46"/>
      <c r="I10955" s="46"/>
      <c r="J10955" s="46"/>
      <c r="K10955" s="46"/>
      <c r="L10955" s="46"/>
      <c r="M10955" s="46"/>
      <c r="N10955" s="46"/>
      <c r="O10955" s="46"/>
      <c r="P10955" s="46"/>
      <c r="Q10955" s="46"/>
      <c r="R10955" s="46"/>
    </row>
    <row r="10956" spans="1:18" ht="15" customHeight="1" x14ac:dyDescent="0.25">
      <c r="A10956" s="53"/>
      <c r="B10956" s="44"/>
      <c r="C10956" s="82"/>
      <c r="E10956" s="54"/>
      <c r="F10956" s="54"/>
      <c r="G10956" s="54"/>
      <c r="H10956" s="46"/>
      <c r="I10956" s="46"/>
      <c r="J10956" s="46"/>
      <c r="K10956" s="46"/>
      <c r="L10956" s="46"/>
      <c r="M10956" s="46"/>
      <c r="N10956" s="46"/>
      <c r="O10956" s="46"/>
      <c r="P10956" s="46"/>
      <c r="Q10956" s="46"/>
      <c r="R10956" s="46"/>
    </row>
    <row r="10957" spans="1:18" ht="15" customHeight="1" x14ac:dyDescent="0.25">
      <c r="A10957" s="53"/>
      <c r="B10957" s="44"/>
      <c r="C10957" s="82"/>
      <c r="E10957" s="54"/>
      <c r="F10957" s="54"/>
      <c r="G10957" s="54"/>
      <c r="H10957" s="46"/>
      <c r="I10957" s="46"/>
      <c r="J10957" s="46"/>
      <c r="K10957" s="46"/>
      <c r="L10957" s="46"/>
      <c r="M10957" s="46"/>
      <c r="N10957" s="46"/>
      <c r="O10957" s="46"/>
      <c r="P10957" s="46"/>
      <c r="Q10957" s="46"/>
      <c r="R10957" s="46"/>
    </row>
    <row r="10958" spans="1:18" ht="15" customHeight="1" x14ac:dyDescent="0.25">
      <c r="A10958" s="53"/>
      <c r="B10958" s="44"/>
      <c r="C10958" s="82"/>
      <c r="E10958" s="54"/>
      <c r="F10958" s="54"/>
      <c r="G10958" s="54"/>
      <c r="H10958" s="46"/>
      <c r="I10958" s="46"/>
      <c r="J10958" s="46"/>
      <c r="K10958" s="46"/>
      <c r="L10958" s="46"/>
      <c r="M10958" s="46"/>
      <c r="N10958" s="46"/>
      <c r="O10958" s="46"/>
      <c r="P10958" s="46"/>
      <c r="Q10958" s="46"/>
      <c r="R10958" s="46"/>
    </row>
    <row r="10959" spans="1:18" ht="15" customHeight="1" x14ac:dyDescent="0.25">
      <c r="A10959" s="53"/>
      <c r="B10959" s="44"/>
      <c r="C10959" s="82"/>
      <c r="E10959" s="54"/>
      <c r="F10959" s="54"/>
      <c r="G10959" s="54"/>
      <c r="H10959" s="46"/>
      <c r="I10959" s="46"/>
      <c r="J10959" s="46"/>
      <c r="K10959" s="46"/>
      <c r="L10959" s="46"/>
      <c r="M10959" s="46"/>
      <c r="N10959" s="46"/>
      <c r="O10959" s="46"/>
      <c r="P10959" s="46"/>
      <c r="Q10959" s="46"/>
      <c r="R10959" s="46"/>
    </row>
    <row r="10960" spans="1:18" ht="15" customHeight="1" x14ac:dyDescent="0.25">
      <c r="A10960" s="53"/>
      <c r="B10960" s="44"/>
      <c r="C10960" s="82"/>
      <c r="E10960" s="54"/>
      <c r="F10960" s="54"/>
      <c r="G10960" s="54"/>
      <c r="H10960" s="46"/>
      <c r="I10960" s="46"/>
      <c r="J10960" s="46"/>
      <c r="K10960" s="46"/>
      <c r="L10960" s="46"/>
      <c r="M10960" s="46"/>
      <c r="N10960" s="46"/>
      <c r="O10960" s="46"/>
      <c r="P10960" s="46"/>
      <c r="Q10960" s="46"/>
      <c r="R10960" s="46"/>
    </row>
    <row r="10961" spans="1:18" ht="15" customHeight="1" x14ac:dyDescent="0.25">
      <c r="A10961" s="53"/>
      <c r="B10961" s="44"/>
      <c r="C10961" s="82"/>
      <c r="E10961" s="54"/>
      <c r="F10961" s="54"/>
      <c r="G10961" s="54"/>
      <c r="H10961" s="46"/>
      <c r="I10961" s="46"/>
      <c r="J10961" s="46"/>
      <c r="K10961" s="46"/>
      <c r="L10961" s="46"/>
      <c r="M10961" s="46"/>
      <c r="N10961" s="46"/>
      <c r="O10961" s="46"/>
      <c r="P10961" s="46"/>
      <c r="Q10961" s="46"/>
      <c r="R10961" s="46"/>
    </row>
    <row r="10962" spans="1:18" ht="15" customHeight="1" x14ac:dyDescent="0.25">
      <c r="A10962" s="53"/>
      <c r="B10962" s="44"/>
      <c r="C10962" s="82"/>
      <c r="E10962" s="54"/>
      <c r="F10962" s="54"/>
      <c r="G10962" s="54"/>
      <c r="H10962" s="46"/>
      <c r="I10962" s="46"/>
      <c r="J10962" s="46"/>
      <c r="K10962" s="46"/>
      <c r="L10962" s="46"/>
      <c r="M10962" s="46"/>
      <c r="N10962" s="46"/>
      <c r="O10962" s="46"/>
      <c r="P10962" s="46"/>
      <c r="Q10962" s="46"/>
      <c r="R10962" s="46"/>
    </row>
    <row r="10963" spans="1:18" ht="15" customHeight="1" x14ac:dyDescent="0.25">
      <c r="A10963" s="53"/>
      <c r="B10963" s="44"/>
      <c r="C10963" s="82"/>
      <c r="E10963" s="54"/>
      <c r="F10963" s="54"/>
      <c r="G10963" s="54"/>
      <c r="H10963" s="46"/>
      <c r="I10963" s="46"/>
      <c r="J10963" s="46"/>
      <c r="K10963" s="46"/>
      <c r="L10963" s="46"/>
      <c r="M10963" s="46"/>
      <c r="N10963" s="46"/>
      <c r="O10963" s="46"/>
      <c r="P10963" s="46"/>
      <c r="Q10963" s="46"/>
      <c r="R10963" s="46"/>
    </row>
    <row r="10964" spans="1:18" ht="15" customHeight="1" x14ac:dyDescent="0.25">
      <c r="A10964" s="53"/>
      <c r="B10964" s="44"/>
      <c r="C10964" s="82"/>
      <c r="E10964" s="54"/>
      <c r="F10964" s="54"/>
      <c r="G10964" s="54"/>
      <c r="H10964" s="46"/>
      <c r="I10964" s="46"/>
      <c r="J10964" s="46"/>
      <c r="K10964" s="46"/>
      <c r="L10964" s="46"/>
      <c r="M10964" s="46"/>
      <c r="N10964" s="46"/>
      <c r="O10964" s="46"/>
      <c r="P10964" s="46"/>
      <c r="Q10964" s="46"/>
      <c r="R10964" s="46"/>
    </row>
    <row r="10965" spans="1:18" ht="15" customHeight="1" x14ac:dyDescent="0.25">
      <c r="A10965" s="53"/>
      <c r="B10965" s="44"/>
      <c r="C10965" s="82"/>
      <c r="E10965" s="54"/>
      <c r="F10965" s="54"/>
      <c r="G10965" s="54"/>
      <c r="H10965" s="46"/>
      <c r="I10965" s="46"/>
      <c r="J10965" s="46"/>
      <c r="K10965" s="46"/>
      <c r="L10965" s="46"/>
      <c r="M10965" s="46"/>
      <c r="N10965" s="46"/>
      <c r="O10965" s="46"/>
      <c r="P10965" s="46"/>
      <c r="Q10965" s="46"/>
      <c r="R10965" s="46"/>
    </row>
    <row r="10966" spans="1:18" ht="15" customHeight="1" x14ac:dyDescent="0.25">
      <c r="A10966" s="53"/>
      <c r="B10966" s="44"/>
      <c r="C10966" s="82"/>
      <c r="E10966" s="54"/>
      <c r="F10966" s="54"/>
      <c r="G10966" s="54"/>
      <c r="H10966" s="46"/>
      <c r="I10966" s="46"/>
      <c r="J10966" s="46"/>
      <c r="K10966" s="46"/>
      <c r="L10966" s="46"/>
      <c r="M10966" s="46"/>
      <c r="N10966" s="46"/>
      <c r="O10966" s="46"/>
      <c r="P10966" s="46"/>
      <c r="Q10966" s="46"/>
      <c r="R10966" s="46"/>
    </row>
    <row r="10967" spans="1:18" ht="15" customHeight="1" x14ac:dyDescent="0.25">
      <c r="A10967" s="53"/>
      <c r="B10967" s="44"/>
      <c r="C10967" s="82"/>
      <c r="E10967" s="54"/>
      <c r="F10967" s="54"/>
      <c r="G10967" s="54"/>
      <c r="H10967" s="46"/>
      <c r="I10967" s="46"/>
      <c r="J10967" s="46"/>
      <c r="K10967" s="46"/>
      <c r="L10967" s="46"/>
      <c r="M10967" s="46"/>
      <c r="N10967" s="46"/>
      <c r="O10967" s="46"/>
      <c r="P10967" s="46"/>
      <c r="Q10967" s="46"/>
      <c r="R10967" s="46"/>
    </row>
    <row r="10968" spans="1:18" ht="15" customHeight="1" x14ac:dyDescent="0.25">
      <c r="A10968" s="53"/>
      <c r="B10968" s="44"/>
      <c r="C10968" s="82"/>
      <c r="E10968" s="54"/>
      <c r="F10968" s="54"/>
      <c r="G10968" s="54"/>
      <c r="H10968" s="46"/>
      <c r="I10968" s="46"/>
      <c r="J10968" s="46"/>
      <c r="K10968" s="46"/>
      <c r="L10968" s="46"/>
      <c r="M10968" s="46"/>
      <c r="N10968" s="46"/>
      <c r="O10968" s="46"/>
      <c r="P10968" s="46"/>
      <c r="Q10968" s="46"/>
      <c r="R10968" s="46"/>
    </row>
    <row r="10969" spans="1:18" ht="15" customHeight="1" x14ac:dyDescent="0.25">
      <c r="A10969" s="53"/>
      <c r="B10969" s="44"/>
      <c r="C10969" s="82"/>
      <c r="E10969" s="54"/>
      <c r="F10969" s="54"/>
      <c r="G10969" s="54"/>
      <c r="H10969" s="46"/>
      <c r="I10969" s="46"/>
      <c r="J10969" s="46"/>
      <c r="K10969" s="46"/>
      <c r="L10969" s="46"/>
      <c r="M10969" s="46"/>
      <c r="N10969" s="46"/>
      <c r="O10969" s="46"/>
      <c r="P10969" s="46"/>
      <c r="Q10969" s="46"/>
      <c r="R10969" s="46"/>
    </row>
    <row r="10970" spans="1:18" ht="15" customHeight="1" x14ac:dyDescent="0.25">
      <c r="A10970" s="53"/>
      <c r="B10970" s="44"/>
      <c r="C10970" s="82"/>
      <c r="E10970" s="54"/>
      <c r="F10970" s="54"/>
      <c r="G10970" s="54"/>
      <c r="H10970" s="46"/>
      <c r="I10970" s="46"/>
      <c r="J10970" s="46"/>
      <c r="K10970" s="46"/>
      <c r="L10970" s="46"/>
      <c r="M10970" s="46"/>
      <c r="N10970" s="46"/>
      <c r="O10970" s="46"/>
      <c r="P10970" s="46"/>
      <c r="Q10970" s="46"/>
      <c r="R10970" s="46"/>
    </row>
    <row r="10971" spans="1:18" ht="15" customHeight="1" x14ac:dyDescent="0.25">
      <c r="A10971" s="53"/>
      <c r="B10971" s="44"/>
      <c r="C10971" s="82"/>
      <c r="E10971" s="54"/>
      <c r="F10971" s="54"/>
      <c r="G10971" s="54"/>
      <c r="H10971" s="46"/>
      <c r="I10971" s="46"/>
      <c r="J10971" s="46"/>
      <c r="K10971" s="46"/>
      <c r="L10971" s="46"/>
      <c r="M10971" s="46"/>
      <c r="N10971" s="46"/>
      <c r="O10971" s="46"/>
      <c r="P10971" s="46"/>
      <c r="Q10971" s="46"/>
      <c r="R10971" s="46"/>
    </row>
    <row r="10972" spans="1:18" ht="15" customHeight="1" x14ac:dyDescent="0.25">
      <c r="A10972" s="53"/>
      <c r="B10972" s="44"/>
      <c r="C10972" s="82"/>
      <c r="E10972" s="54"/>
      <c r="F10972" s="54"/>
      <c r="G10972" s="54"/>
      <c r="H10972" s="46"/>
      <c r="I10972" s="46"/>
      <c r="J10972" s="46"/>
      <c r="K10972" s="46"/>
      <c r="L10972" s="46"/>
      <c r="M10972" s="46"/>
      <c r="N10972" s="46"/>
      <c r="O10972" s="46"/>
      <c r="P10972" s="46"/>
      <c r="Q10972" s="46"/>
      <c r="R10972" s="46"/>
    </row>
    <row r="10973" spans="1:18" ht="15" customHeight="1" x14ac:dyDescent="0.25">
      <c r="A10973" s="53"/>
      <c r="B10973" s="44"/>
      <c r="C10973" s="82"/>
      <c r="E10973" s="54"/>
      <c r="F10973" s="54"/>
      <c r="G10973" s="54"/>
      <c r="H10973" s="46"/>
      <c r="I10973" s="46"/>
      <c r="J10973" s="46"/>
      <c r="K10973" s="46"/>
      <c r="L10973" s="46"/>
      <c r="M10973" s="46"/>
      <c r="N10973" s="46"/>
      <c r="O10973" s="46"/>
      <c r="P10973" s="46"/>
      <c r="Q10973" s="46"/>
      <c r="R10973" s="46"/>
    </row>
    <row r="10974" spans="1:18" ht="15" customHeight="1" x14ac:dyDescent="0.25">
      <c r="A10974" s="53"/>
      <c r="B10974" s="44"/>
      <c r="C10974" s="82"/>
      <c r="E10974" s="54"/>
      <c r="F10974" s="54"/>
      <c r="G10974" s="54"/>
      <c r="H10974" s="46"/>
      <c r="I10974" s="46"/>
      <c r="J10974" s="46"/>
      <c r="K10974" s="46"/>
      <c r="L10974" s="46"/>
      <c r="M10974" s="46"/>
      <c r="N10974" s="46"/>
      <c r="O10974" s="46"/>
      <c r="P10974" s="46"/>
      <c r="Q10974" s="46"/>
      <c r="R10974" s="46"/>
    </row>
    <row r="10975" spans="1:18" ht="15" customHeight="1" x14ac:dyDescent="0.25">
      <c r="A10975" s="53"/>
      <c r="B10975" s="44"/>
      <c r="C10975" s="82"/>
      <c r="E10975" s="54"/>
      <c r="F10975" s="54"/>
      <c r="G10975" s="54"/>
      <c r="H10975" s="46"/>
      <c r="I10975" s="46"/>
      <c r="J10975" s="46"/>
      <c r="K10975" s="46"/>
      <c r="L10975" s="46"/>
      <c r="M10975" s="46"/>
      <c r="N10975" s="46"/>
      <c r="O10975" s="46"/>
      <c r="P10975" s="46"/>
      <c r="Q10975" s="46"/>
      <c r="R10975" s="46"/>
    </row>
    <row r="10976" spans="1:18" ht="15" customHeight="1" x14ac:dyDescent="0.25">
      <c r="A10976" s="53"/>
      <c r="B10976" s="44"/>
      <c r="C10976" s="82"/>
      <c r="E10976" s="54"/>
      <c r="F10976" s="54"/>
      <c r="G10976" s="54"/>
      <c r="H10976" s="46"/>
      <c r="I10976" s="46"/>
      <c r="J10976" s="46"/>
      <c r="K10976" s="46"/>
      <c r="L10976" s="46"/>
      <c r="M10976" s="46"/>
      <c r="N10976" s="46"/>
      <c r="O10976" s="46"/>
      <c r="P10976" s="46"/>
      <c r="Q10976" s="46"/>
      <c r="R10976" s="46"/>
    </row>
    <row r="10977" spans="1:18" ht="15" customHeight="1" x14ac:dyDescent="0.25">
      <c r="A10977" s="53"/>
      <c r="B10977" s="44"/>
      <c r="C10977" s="82"/>
      <c r="E10977" s="54"/>
      <c r="F10977" s="54"/>
      <c r="G10977" s="54"/>
      <c r="H10977" s="46"/>
      <c r="I10977" s="46"/>
      <c r="J10977" s="46"/>
      <c r="K10977" s="46"/>
      <c r="L10977" s="46"/>
      <c r="M10977" s="46"/>
      <c r="N10977" s="46"/>
      <c r="O10977" s="46"/>
      <c r="P10977" s="46"/>
      <c r="Q10977" s="46"/>
      <c r="R10977" s="46"/>
    </row>
    <row r="10978" spans="1:18" ht="15" customHeight="1" x14ac:dyDescent="0.25">
      <c r="A10978" s="53"/>
      <c r="B10978" s="44"/>
      <c r="C10978" s="82"/>
      <c r="E10978" s="54"/>
      <c r="F10978" s="54"/>
      <c r="G10978" s="54"/>
      <c r="H10978" s="46"/>
      <c r="I10978" s="46"/>
      <c r="J10978" s="46"/>
      <c r="K10978" s="46"/>
      <c r="L10978" s="46"/>
      <c r="M10978" s="46"/>
      <c r="N10978" s="46"/>
      <c r="O10978" s="46"/>
      <c r="P10978" s="46"/>
      <c r="Q10978" s="46"/>
      <c r="R10978" s="46"/>
    </row>
    <row r="10979" spans="1:18" ht="15" customHeight="1" x14ac:dyDescent="0.25">
      <c r="A10979" s="53"/>
      <c r="B10979" s="44"/>
      <c r="C10979" s="82"/>
      <c r="E10979" s="54"/>
      <c r="F10979" s="54"/>
      <c r="G10979" s="54"/>
      <c r="H10979" s="46"/>
      <c r="I10979" s="46"/>
      <c r="J10979" s="46"/>
      <c r="K10979" s="46"/>
      <c r="L10979" s="46"/>
      <c r="M10979" s="46"/>
      <c r="N10979" s="46"/>
      <c r="O10979" s="46"/>
      <c r="P10979" s="46"/>
      <c r="Q10979" s="46"/>
      <c r="R10979" s="46"/>
    </row>
    <row r="10980" spans="1:18" ht="15" customHeight="1" x14ac:dyDescent="0.25">
      <c r="A10980" s="53"/>
      <c r="B10980" s="44"/>
      <c r="C10980" s="82"/>
      <c r="E10980" s="54"/>
      <c r="F10980" s="54"/>
      <c r="G10980" s="54"/>
      <c r="H10980" s="46"/>
      <c r="I10980" s="46"/>
      <c r="J10980" s="46"/>
      <c r="K10980" s="46"/>
      <c r="L10980" s="46"/>
      <c r="M10980" s="46"/>
      <c r="N10980" s="46"/>
      <c r="O10980" s="46"/>
      <c r="P10980" s="46"/>
      <c r="Q10980" s="46"/>
      <c r="R10980" s="46"/>
    </row>
    <row r="10981" spans="1:18" ht="15" customHeight="1" x14ac:dyDescent="0.25">
      <c r="A10981" s="53"/>
      <c r="B10981" s="44"/>
      <c r="C10981" s="82"/>
      <c r="E10981" s="54"/>
      <c r="F10981" s="54"/>
      <c r="G10981" s="54"/>
      <c r="H10981" s="46"/>
      <c r="I10981" s="46"/>
      <c r="J10981" s="46"/>
      <c r="K10981" s="46"/>
      <c r="L10981" s="46"/>
      <c r="M10981" s="46"/>
      <c r="N10981" s="46"/>
      <c r="O10981" s="46"/>
      <c r="P10981" s="46"/>
      <c r="Q10981" s="46"/>
      <c r="R10981" s="46"/>
    </row>
    <row r="10982" spans="1:18" ht="15" customHeight="1" x14ac:dyDescent="0.25">
      <c r="A10982" s="53"/>
      <c r="B10982" s="44"/>
      <c r="C10982" s="82"/>
      <c r="E10982" s="54"/>
      <c r="F10982" s="54"/>
      <c r="G10982" s="54"/>
      <c r="H10982" s="46"/>
      <c r="I10982" s="46"/>
      <c r="J10982" s="46"/>
      <c r="K10982" s="46"/>
      <c r="L10982" s="46"/>
      <c r="M10982" s="46"/>
      <c r="N10982" s="46"/>
      <c r="O10982" s="46"/>
      <c r="P10982" s="46"/>
      <c r="Q10982" s="46"/>
      <c r="R10982" s="46"/>
    </row>
    <row r="10983" spans="1:18" ht="15" customHeight="1" x14ac:dyDescent="0.25">
      <c r="A10983" s="53"/>
      <c r="B10983" s="44"/>
      <c r="C10983" s="82"/>
      <c r="E10983" s="54"/>
      <c r="F10983" s="54"/>
      <c r="G10983" s="54"/>
      <c r="H10983" s="46"/>
      <c r="I10983" s="46"/>
      <c r="J10983" s="46"/>
      <c r="K10983" s="46"/>
      <c r="L10983" s="46"/>
      <c r="M10983" s="46"/>
      <c r="N10983" s="46"/>
      <c r="O10983" s="46"/>
      <c r="P10983" s="46"/>
      <c r="Q10983" s="46"/>
      <c r="R10983" s="46"/>
    </row>
    <row r="10984" spans="1:18" ht="15" customHeight="1" x14ac:dyDescent="0.25">
      <c r="A10984" s="53"/>
      <c r="B10984" s="44"/>
      <c r="C10984" s="82"/>
      <c r="E10984" s="54"/>
      <c r="F10984" s="54"/>
      <c r="G10984" s="54"/>
      <c r="H10984" s="46"/>
      <c r="I10984" s="46"/>
      <c r="J10984" s="46"/>
      <c r="K10984" s="46"/>
      <c r="L10984" s="46"/>
      <c r="M10984" s="46"/>
      <c r="N10984" s="46"/>
      <c r="O10984" s="46"/>
      <c r="P10984" s="46"/>
      <c r="Q10984" s="46"/>
      <c r="R10984" s="46"/>
    </row>
    <row r="10985" spans="1:18" ht="15" customHeight="1" x14ac:dyDescent="0.25">
      <c r="A10985" s="53"/>
      <c r="B10985" s="44"/>
      <c r="C10985" s="82"/>
      <c r="E10985" s="54"/>
      <c r="F10985" s="54"/>
      <c r="G10985" s="54"/>
      <c r="H10985" s="46"/>
      <c r="I10985" s="46"/>
      <c r="J10985" s="46"/>
      <c r="K10985" s="46"/>
      <c r="L10985" s="46"/>
      <c r="M10985" s="46"/>
      <c r="N10985" s="46"/>
      <c r="O10985" s="46"/>
      <c r="P10985" s="46"/>
      <c r="Q10985" s="46"/>
      <c r="R10985" s="46"/>
    </row>
    <row r="10986" spans="1:18" ht="15" customHeight="1" x14ac:dyDescent="0.25">
      <c r="A10986" s="53"/>
      <c r="B10986" s="44"/>
      <c r="C10986" s="82"/>
      <c r="E10986" s="54"/>
      <c r="F10986" s="54"/>
      <c r="G10986" s="54"/>
      <c r="H10986" s="46"/>
      <c r="I10986" s="46"/>
      <c r="J10986" s="46"/>
      <c r="K10986" s="46"/>
      <c r="L10986" s="46"/>
      <c r="M10986" s="46"/>
      <c r="N10986" s="46"/>
      <c r="O10986" s="46"/>
      <c r="P10986" s="46"/>
      <c r="Q10986" s="46"/>
      <c r="R10986" s="46"/>
    </row>
    <row r="10987" spans="1:18" ht="15" customHeight="1" x14ac:dyDescent="0.25">
      <c r="A10987" s="53"/>
      <c r="B10987" s="44"/>
      <c r="C10987" s="82"/>
      <c r="E10987" s="54"/>
      <c r="F10987" s="54"/>
      <c r="G10987" s="54"/>
      <c r="H10987" s="46"/>
      <c r="I10987" s="46"/>
      <c r="J10987" s="46"/>
      <c r="K10987" s="46"/>
      <c r="L10987" s="46"/>
      <c r="M10987" s="46"/>
      <c r="N10987" s="46"/>
      <c r="O10987" s="46"/>
      <c r="P10987" s="46"/>
      <c r="Q10987" s="46"/>
      <c r="R10987" s="46"/>
    </row>
    <row r="10988" spans="1:18" ht="15" customHeight="1" x14ac:dyDescent="0.25">
      <c r="A10988" s="53"/>
      <c r="B10988" s="44"/>
      <c r="C10988" s="82"/>
      <c r="E10988" s="54"/>
      <c r="F10988" s="54"/>
      <c r="G10988" s="54"/>
      <c r="H10988" s="46"/>
      <c r="I10988" s="46"/>
      <c r="J10988" s="46"/>
      <c r="K10988" s="46"/>
      <c r="L10988" s="46"/>
      <c r="M10988" s="46"/>
      <c r="N10988" s="46"/>
      <c r="O10988" s="46"/>
      <c r="P10988" s="46"/>
      <c r="Q10988" s="46"/>
      <c r="R10988" s="46"/>
    </row>
    <row r="10989" spans="1:18" ht="15" customHeight="1" x14ac:dyDescent="0.25">
      <c r="A10989" s="53"/>
      <c r="B10989" s="44"/>
      <c r="C10989" s="82"/>
      <c r="E10989" s="54"/>
      <c r="F10989" s="54"/>
      <c r="G10989" s="54"/>
      <c r="H10989" s="46"/>
      <c r="I10989" s="46"/>
      <c r="J10989" s="46"/>
      <c r="K10989" s="46"/>
      <c r="L10989" s="46"/>
      <c r="M10989" s="46"/>
      <c r="N10989" s="46"/>
      <c r="O10989" s="46"/>
      <c r="P10989" s="46"/>
      <c r="Q10989" s="46"/>
      <c r="R10989" s="46"/>
    </row>
    <row r="10990" spans="1:18" ht="15" customHeight="1" x14ac:dyDescent="0.25">
      <c r="A10990" s="53"/>
      <c r="B10990" s="44"/>
      <c r="C10990" s="82"/>
      <c r="E10990" s="54"/>
      <c r="F10990" s="54"/>
      <c r="G10990" s="54"/>
      <c r="H10990" s="46"/>
      <c r="I10990" s="46"/>
      <c r="J10990" s="46"/>
      <c r="K10990" s="46"/>
      <c r="L10990" s="46"/>
      <c r="M10990" s="46"/>
      <c r="N10990" s="46"/>
      <c r="O10990" s="46"/>
      <c r="P10990" s="46"/>
      <c r="Q10990" s="46"/>
      <c r="R10990" s="46"/>
    </row>
    <row r="10991" spans="1:18" ht="15" customHeight="1" x14ac:dyDescent="0.25">
      <c r="A10991" s="53"/>
      <c r="B10991" s="44"/>
      <c r="C10991" s="82"/>
      <c r="E10991" s="54"/>
      <c r="F10991" s="54"/>
      <c r="G10991" s="54"/>
      <c r="H10991" s="46"/>
      <c r="I10991" s="46"/>
      <c r="J10991" s="46"/>
      <c r="K10991" s="46"/>
      <c r="L10991" s="46"/>
      <c r="M10991" s="46"/>
      <c r="N10991" s="46"/>
      <c r="O10991" s="46"/>
      <c r="P10991" s="46"/>
      <c r="Q10991" s="46"/>
      <c r="R10991" s="46"/>
    </row>
    <row r="10992" spans="1:18" ht="15" customHeight="1" x14ac:dyDescent="0.25">
      <c r="A10992" s="53"/>
      <c r="B10992" s="44"/>
      <c r="C10992" s="82"/>
      <c r="E10992" s="54"/>
      <c r="F10992" s="54"/>
      <c r="G10992" s="54"/>
      <c r="H10992" s="46"/>
      <c r="I10992" s="46"/>
      <c r="J10992" s="46"/>
      <c r="K10992" s="46"/>
      <c r="L10992" s="46"/>
      <c r="M10992" s="46"/>
      <c r="N10992" s="46"/>
      <c r="O10992" s="46"/>
      <c r="P10992" s="46"/>
      <c r="Q10992" s="46"/>
      <c r="R10992" s="46"/>
    </row>
    <row r="10993" spans="1:18" ht="15" customHeight="1" x14ac:dyDescent="0.25">
      <c r="A10993" s="53"/>
      <c r="B10993" s="44"/>
      <c r="C10993" s="82"/>
      <c r="E10993" s="54"/>
      <c r="F10993" s="54"/>
      <c r="G10993" s="54"/>
      <c r="H10993" s="46"/>
      <c r="I10993" s="46"/>
      <c r="J10993" s="46"/>
      <c r="K10993" s="46"/>
      <c r="L10993" s="46"/>
      <c r="M10993" s="46"/>
      <c r="N10993" s="46"/>
      <c r="O10993" s="46"/>
      <c r="P10993" s="46"/>
      <c r="Q10993" s="46"/>
      <c r="R10993" s="46"/>
    </row>
    <row r="10994" spans="1:18" ht="15" customHeight="1" x14ac:dyDescent="0.25">
      <c r="A10994" s="53"/>
      <c r="B10994" s="44"/>
      <c r="C10994" s="82"/>
      <c r="E10994" s="54"/>
      <c r="F10994" s="54"/>
      <c r="G10994" s="54"/>
      <c r="H10994" s="46"/>
      <c r="I10994" s="46"/>
      <c r="J10994" s="46"/>
      <c r="K10994" s="46"/>
      <c r="L10994" s="46"/>
      <c r="M10994" s="46"/>
      <c r="N10994" s="46"/>
      <c r="O10994" s="46"/>
      <c r="P10994" s="46"/>
      <c r="Q10994" s="46"/>
      <c r="R10994" s="46"/>
    </row>
    <row r="10995" spans="1:18" ht="15" customHeight="1" x14ac:dyDescent="0.25">
      <c r="A10995" s="53"/>
      <c r="B10995" s="44"/>
      <c r="C10995" s="82"/>
      <c r="E10995" s="54"/>
      <c r="F10995" s="54"/>
      <c r="G10995" s="54"/>
      <c r="H10995" s="46"/>
      <c r="I10995" s="46"/>
      <c r="J10995" s="46"/>
      <c r="K10995" s="46"/>
      <c r="L10995" s="46"/>
      <c r="M10995" s="46"/>
      <c r="N10995" s="46"/>
      <c r="O10995" s="46"/>
      <c r="P10995" s="46"/>
      <c r="Q10995" s="46"/>
      <c r="R10995" s="46"/>
    </row>
    <row r="10996" spans="1:18" ht="15" customHeight="1" x14ac:dyDescent="0.25">
      <c r="A10996" s="53"/>
      <c r="B10996" s="44"/>
      <c r="C10996" s="82"/>
      <c r="E10996" s="54"/>
      <c r="F10996" s="54"/>
      <c r="G10996" s="54"/>
      <c r="H10996" s="46"/>
      <c r="I10996" s="46"/>
      <c r="J10996" s="46"/>
      <c r="K10996" s="46"/>
      <c r="L10996" s="46"/>
      <c r="M10996" s="46"/>
      <c r="N10996" s="46"/>
      <c r="O10996" s="46"/>
      <c r="P10996" s="46"/>
      <c r="Q10996" s="46"/>
      <c r="R10996" s="46"/>
    </row>
    <row r="10997" spans="1:18" ht="15" customHeight="1" x14ac:dyDescent="0.25">
      <c r="A10997" s="53"/>
      <c r="B10997" s="44"/>
      <c r="C10997" s="82"/>
      <c r="E10997" s="54"/>
      <c r="F10997" s="54"/>
      <c r="G10997" s="54"/>
      <c r="H10997" s="46"/>
      <c r="I10997" s="46"/>
      <c r="J10997" s="46"/>
      <c r="K10997" s="46"/>
      <c r="L10997" s="46"/>
      <c r="M10997" s="46"/>
      <c r="N10997" s="46"/>
      <c r="O10997" s="46"/>
      <c r="P10997" s="46"/>
      <c r="Q10997" s="46"/>
      <c r="R10997" s="46"/>
    </row>
    <row r="10998" spans="1:18" ht="15" customHeight="1" x14ac:dyDescent="0.25">
      <c r="A10998" s="53"/>
      <c r="B10998" s="44"/>
      <c r="C10998" s="82"/>
      <c r="E10998" s="54"/>
      <c r="F10998" s="54"/>
      <c r="G10998" s="54"/>
      <c r="H10998" s="46"/>
      <c r="I10998" s="46"/>
      <c r="J10998" s="46"/>
      <c r="K10998" s="46"/>
      <c r="L10998" s="46"/>
      <c r="M10998" s="46"/>
      <c r="N10998" s="46"/>
      <c r="O10998" s="46"/>
      <c r="P10998" s="46"/>
      <c r="Q10998" s="46"/>
      <c r="R10998" s="46"/>
    </row>
    <row r="10999" spans="1:18" ht="15" customHeight="1" x14ac:dyDescent="0.25">
      <c r="A10999" s="53"/>
      <c r="B10999" s="44"/>
      <c r="C10999" s="82"/>
      <c r="E10999" s="54"/>
      <c r="F10999" s="54"/>
      <c r="G10999" s="54"/>
      <c r="H10999" s="46"/>
      <c r="I10999" s="46"/>
      <c r="J10999" s="46"/>
      <c r="K10999" s="46"/>
      <c r="L10999" s="46"/>
      <c r="M10999" s="46"/>
      <c r="N10999" s="46"/>
      <c r="O10999" s="46"/>
      <c r="P10999" s="46"/>
      <c r="Q10999" s="46"/>
      <c r="R10999" s="46"/>
    </row>
    <row r="11000" spans="1:18" ht="15" customHeight="1" x14ac:dyDescent="0.25">
      <c r="A11000" s="53"/>
      <c r="B11000" s="44"/>
      <c r="C11000" s="82"/>
      <c r="E11000" s="54"/>
      <c r="F11000" s="54"/>
      <c r="G11000" s="54"/>
      <c r="H11000" s="46"/>
      <c r="I11000" s="46"/>
      <c r="J11000" s="46"/>
      <c r="K11000" s="46"/>
      <c r="L11000" s="46"/>
      <c r="M11000" s="46"/>
      <c r="N11000" s="46"/>
      <c r="O11000" s="46"/>
      <c r="P11000" s="46"/>
      <c r="Q11000" s="46"/>
      <c r="R11000" s="46"/>
    </row>
    <row r="11001" spans="1:18" ht="15" customHeight="1" x14ac:dyDescent="0.25">
      <c r="A11001" s="53"/>
      <c r="B11001" s="44"/>
      <c r="C11001" s="82"/>
      <c r="E11001" s="54"/>
      <c r="F11001" s="54"/>
      <c r="G11001" s="54"/>
      <c r="H11001" s="46"/>
      <c r="I11001" s="46"/>
      <c r="J11001" s="46"/>
      <c r="K11001" s="46"/>
      <c r="L11001" s="46"/>
      <c r="M11001" s="46"/>
      <c r="N11001" s="46"/>
      <c r="O11001" s="46"/>
      <c r="P11001" s="46"/>
      <c r="Q11001" s="46"/>
      <c r="R11001" s="46"/>
    </row>
    <row r="11002" spans="1:18" ht="15" customHeight="1" x14ac:dyDescent="0.25">
      <c r="A11002" s="53"/>
      <c r="B11002" s="44"/>
      <c r="C11002" s="82"/>
      <c r="E11002" s="54"/>
      <c r="F11002" s="54"/>
      <c r="G11002" s="54"/>
      <c r="H11002" s="46"/>
      <c r="I11002" s="46"/>
      <c r="J11002" s="46"/>
      <c r="K11002" s="46"/>
      <c r="L11002" s="46"/>
      <c r="M11002" s="46"/>
      <c r="N11002" s="46"/>
      <c r="O11002" s="46"/>
      <c r="P11002" s="46"/>
      <c r="Q11002" s="46"/>
      <c r="R11002" s="46"/>
    </row>
    <row r="11003" spans="1:18" ht="15" customHeight="1" x14ac:dyDescent="0.25">
      <c r="A11003" s="53"/>
      <c r="B11003" s="44"/>
      <c r="C11003" s="82"/>
      <c r="E11003" s="54"/>
      <c r="F11003" s="54"/>
      <c r="G11003" s="54"/>
      <c r="H11003" s="46"/>
      <c r="I11003" s="46"/>
      <c r="J11003" s="46"/>
      <c r="K11003" s="46"/>
      <c r="L11003" s="46"/>
      <c r="M11003" s="46"/>
      <c r="N11003" s="46"/>
      <c r="O11003" s="46"/>
      <c r="P11003" s="46"/>
      <c r="Q11003" s="46"/>
      <c r="R11003" s="46"/>
    </row>
    <row r="11004" spans="1:18" ht="15" customHeight="1" x14ac:dyDescent="0.25">
      <c r="A11004" s="53"/>
      <c r="B11004" s="44"/>
      <c r="C11004" s="82"/>
      <c r="E11004" s="54"/>
      <c r="F11004" s="54"/>
      <c r="G11004" s="54"/>
      <c r="H11004" s="46"/>
      <c r="I11004" s="46"/>
      <c r="J11004" s="46"/>
      <c r="K11004" s="46"/>
      <c r="L11004" s="46"/>
      <c r="M11004" s="46"/>
      <c r="N11004" s="46"/>
      <c r="O11004" s="46"/>
      <c r="P11004" s="46"/>
      <c r="Q11004" s="46"/>
      <c r="R11004" s="46"/>
    </row>
    <row r="11005" spans="1:18" ht="15" customHeight="1" x14ac:dyDescent="0.25">
      <c r="A11005" s="53"/>
      <c r="B11005" s="44"/>
      <c r="C11005" s="82"/>
      <c r="E11005" s="54"/>
      <c r="F11005" s="54"/>
      <c r="G11005" s="54"/>
      <c r="H11005" s="46"/>
      <c r="I11005" s="46"/>
      <c r="J11005" s="46"/>
      <c r="K11005" s="46"/>
      <c r="L11005" s="46"/>
      <c r="M11005" s="46"/>
      <c r="N11005" s="46"/>
      <c r="O11005" s="46"/>
      <c r="P11005" s="46"/>
      <c r="Q11005" s="46"/>
      <c r="R11005" s="46"/>
    </row>
    <row r="11006" spans="1:18" ht="15" customHeight="1" x14ac:dyDescent="0.25">
      <c r="A11006" s="53"/>
      <c r="B11006" s="44"/>
      <c r="C11006" s="82"/>
      <c r="E11006" s="54"/>
      <c r="F11006" s="54"/>
      <c r="G11006" s="54"/>
      <c r="H11006" s="46"/>
      <c r="I11006" s="46"/>
      <c r="J11006" s="46"/>
      <c r="K11006" s="46"/>
      <c r="L11006" s="46"/>
      <c r="M11006" s="46"/>
      <c r="N11006" s="46"/>
      <c r="O11006" s="46"/>
      <c r="P11006" s="46"/>
      <c r="Q11006" s="46"/>
      <c r="R11006" s="46"/>
    </row>
    <row r="11007" spans="1:18" ht="15" customHeight="1" x14ac:dyDescent="0.25">
      <c r="A11007" s="53"/>
      <c r="B11007" s="44"/>
      <c r="C11007" s="82"/>
      <c r="E11007" s="54"/>
      <c r="F11007" s="54"/>
      <c r="G11007" s="54"/>
      <c r="H11007" s="46"/>
      <c r="I11007" s="46"/>
      <c r="J11007" s="46"/>
      <c r="K11007" s="46"/>
      <c r="L11007" s="46"/>
      <c r="M11007" s="46"/>
      <c r="N11007" s="46"/>
      <c r="O11007" s="46"/>
      <c r="P11007" s="46"/>
      <c r="Q11007" s="46"/>
      <c r="R11007" s="46"/>
    </row>
    <row r="11008" spans="1:18" ht="15" customHeight="1" x14ac:dyDescent="0.25">
      <c r="A11008" s="53"/>
      <c r="B11008" s="44"/>
      <c r="C11008" s="82"/>
      <c r="E11008" s="54"/>
      <c r="F11008" s="54"/>
      <c r="G11008" s="54"/>
      <c r="H11008" s="46"/>
      <c r="I11008" s="46"/>
      <c r="J11008" s="46"/>
      <c r="K11008" s="46"/>
      <c r="L11008" s="46"/>
      <c r="M11008" s="46"/>
      <c r="N11008" s="46"/>
      <c r="O11008" s="46"/>
      <c r="P11008" s="46"/>
      <c r="Q11008" s="46"/>
      <c r="R11008" s="46"/>
    </row>
    <row r="11009" spans="1:18" ht="15" customHeight="1" x14ac:dyDescent="0.25">
      <c r="A11009" s="53"/>
      <c r="B11009" s="44"/>
      <c r="C11009" s="82"/>
      <c r="E11009" s="54"/>
      <c r="F11009" s="54"/>
      <c r="G11009" s="54"/>
      <c r="H11009" s="46"/>
      <c r="I11009" s="46"/>
      <c r="J11009" s="46"/>
      <c r="K11009" s="46"/>
      <c r="L11009" s="46"/>
      <c r="M11009" s="46"/>
      <c r="N11009" s="46"/>
      <c r="O11009" s="46"/>
      <c r="P11009" s="46"/>
      <c r="Q11009" s="46"/>
      <c r="R11009" s="46"/>
    </row>
    <row r="11010" spans="1:18" ht="15" customHeight="1" x14ac:dyDescent="0.25">
      <c r="A11010" s="53"/>
      <c r="B11010" s="44"/>
      <c r="C11010" s="82"/>
      <c r="E11010" s="54"/>
      <c r="F11010" s="54"/>
      <c r="G11010" s="54"/>
      <c r="H11010" s="46"/>
      <c r="I11010" s="46"/>
      <c r="J11010" s="46"/>
      <c r="K11010" s="46"/>
      <c r="L11010" s="46"/>
      <c r="M11010" s="46"/>
      <c r="N11010" s="46"/>
      <c r="O11010" s="46"/>
      <c r="P11010" s="46"/>
      <c r="Q11010" s="46"/>
      <c r="R11010" s="46"/>
    </row>
    <row r="11011" spans="1:18" ht="15" customHeight="1" x14ac:dyDescent="0.25">
      <c r="A11011" s="53"/>
      <c r="B11011" s="44"/>
      <c r="C11011" s="82"/>
      <c r="E11011" s="54"/>
      <c r="F11011" s="54"/>
      <c r="G11011" s="54"/>
      <c r="H11011" s="46"/>
      <c r="I11011" s="46"/>
      <c r="J11011" s="46"/>
      <c r="K11011" s="46"/>
      <c r="L11011" s="46"/>
      <c r="M11011" s="46"/>
      <c r="N11011" s="46"/>
      <c r="O11011" s="46"/>
      <c r="P11011" s="46"/>
      <c r="Q11011" s="46"/>
      <c r="R11011" s="46"/>
    </row>
    <row r="11012" spans="1:18" ht="15" customHeight="1" x14ac:dyDescent="0.25">
      <c r="A11012" s="53"/>
      <c r="B11012" s="44"/>
      <c r="C11012" s="82"/>
      <c r="E11012" s="54"/>
      <c r="F11012" s="54"/>
      <c r="G11012" s="54"/>
      <c r="H11012" s="46"/>
      <c r="I11012" s="46"/>
      <c r="J11012" s="46"/>
      <c r="K11012" s="46"/>
      <c r="L11012" s="46"/>
      <c r="M11012" s="46"/>
      <c r="N11012" s="46"/>
      <c r="O11012" s="46"/>
      <c r="P11012" s="46"/>
      <c r="Q11012" s="46"/>
      <c r="R11012" s="46"/>
    </row>
    <row r="11013" spans="1:18" ht="15" customHeight="1" x14ac:dyDescent="0.25">
      <c r="A11013" s="53"/>
      <c r="B11013" s="44"/>
      <c r="C11013" s="82"/>
      <c r="E11013" s="54"/>
      <c r="F11013" s="54"/>
      <c r="G11013" s="54"/>
      <c r="H11013" s="46"/>
      <c r="I11013" s="46"/>
      <c r="J11013" s="46"/>
      <c r="K11013" s="46"/>
      <c r="L11013" s="46"/>
      <c r="M11013" s="46"/>
      <c r="N11013" s="46"/>
      <c r="O11013" s="46"/>
      <c r="P11013" s="46"/>
      <c r="Q11013" s="46"/>
      <c r="R11013" s="46"/>
    </row>
    <row r="11014" spans="1:18" ht="15" customHeight="1" x14ac:dyDescent="0.25">
      <c r="A11014" s="53"/>
      <c r="B11014" s="44"/>
      <c r="C11014" s="82"/>
      <c r="E11014" s="54"/>
      <c r="F11014" s="54"/>
      <c r="G11014" s="54"/>
      <c r="H11014" s="46"/>
      <c r="I11014" s="46"/>
      <c r="J11014" s="46"/>
      <c r="K11014" s="46"/>
      <c r="L11014" s="46"/>
      <c r="M11014" s="46"/>
      <c r="N11014" s="46"/>
      <c r="O11014" s="46"/>
      <c r="P11014" s="46"/>
      <c r="Q11014" s="46"/>
      <c r="R11014" s="46"/>
    </row>
    <row r="11015" spans="1:18" ht="15" customHeight="1" x14ac:dyDescent="0.25">
      <c r="A11015" s="53"/>
      <c r="B11015" s="44"/>
      <c r="C11015" s="82"/>
      <c r="E11015" s="54"/>
      <c r="F11015" s="54"/>
      <c r="G11015" s="54"/>
      <c r="H11015" s="46"/>
      <c r="I11015" s="46"/>
      <c r="J11015" s="46"/>
      <c r="K11015" s="46"/>
      <c r="L11015" s="46"/>
      <c r="M11015" s="46"/>
      <c r="N11015" s="46"/>
      <c r="O11015" s="46"/>
      <c r="P11015" s="46"/>
      <c r="Q11015" s="46"/>
      <c r="R11015" s="46"/>
    </row>
    <row r="11016" spans="1:18" ht="15" customHeight="1" x14ac:dyDescent="0.25">
      <c r="A11016" s="53"/>
      <c r="B11016" s="44"/>
      <c r="C11016" s="82"/>
      <c r="E11016" s="54"/>
      <c r="F11016" s="54"/>
      <c r="G11016" s="54"/>
      <c r="H11016" s="46"/>
      <c r="I11016" s="46"/>
      <c r="J11016" s="46"/>
      <c r="K11016" s="46"/>
      <c r="L11016" s="46"/>
      <c r="M11016" s="46"/>
      <c r="N11016" s="46"/>
      <c r="O11016" s="46"/>
      <c r="P11016" s="46"/>
      <c r="Q11016" s="46"/>
      <c r="R11016" s="46"/>
    </row>
    <row r="11017" spans="1:18" ht="15" customHeight="1" x14ac:dyDescent="0.25">
      <c r="A11017" s="53"/>
      <c r="B11017" s="44"/>
      <c r="C11017" s="82"/>
      <c r="E11017" s="54"/>
      <c r="F11017" s="54"/>
      <c r="G11017" s="54"/>
      <c r="H11017" s="46"/>
      <c r="I11017" s="46"/>
      <c r="J11017" s="46"/>
      <c r="K11017" s="46"/>
      <c r="L11017" s="46"/>
      <c r="M11017" s="46"/>
      <c r="N11017" s="46"/>
      <c r="O11017" s="46"/>
      <c r="P11017" s="46"/>
      <c r="Q11017" s="46"/>
      <c r="R11017" s="46"/>
    </row>
    <row r="11018" spans="1:18" ht="15" customHeight="1" x14ac:dyDescent="0.25">
      <c r="A11018" s="53"/>
      <c r="B11018" s="44"/>
      <c r="C11018" s="82"/>
      <c r="E11018" s="54"/>
      <c r="F11018" s="54"/>
      <c r="G11018" s="54"/>
      <c r="H11018" s="46"/>
      <c r="I11018" s="46"/>
      <c r="J11018" s="46"/>
      <c r="K11018" s="46"/>
      <c r="L11018" s="46"/>
      <c r="M11018" s="46"/>
      <c r="N11018" s="46"/>
      <c r="O11018" s="46"/>
      <c r="P11018" s="46"/>
      <c r="Q11018" s="46"/>
      <c r="R11018" s="46"/>
    </row>
    <row r="11019" spans="1:18" ht="15" customHeight="1" x14ac:dyDescent="0.25">
      <c r="A11019" s="53"/>
      <c r="B11019" s="44"/>
      <c r="C11019" s="82"/>
      <c r="E11019" s="54"/>
      <c r="F11019" s="54"/>
      <c r="G11019" s="54"/>
      <c r="H11019" s="46"/>
      <c r="I11019" s="46"/>
      <c r="J11019" s="46"/>
      <c r="K11019" s="46"/>
      <c r="L11019" s="46"/>
      <c r="M11019" s="46"/>
      <c r="N11019" s="46"/>
      <c r="O11019" s="46"/>
      <c r="P11019" s="46"/>
      <c r="Q11019" s="46"/>
      <c r="R11019" s="46"/>
    </row>
    <row r="11020" spans="1:18" ht="15" customHeight="1" x14ac:dyDescent="0.25">
      <c r="A11020" s="53"/>
      <c r="B11020" s="44"/>
      <c r="C11020" s="82"/>
      <c r="E11020" s="54"/>
      <c r="F11020" s="54"/>
      <c r="G11020" s="54"/>
      <c r="H11020" s="46"/>
      <c r="I11020" s="46"/>
      <c r="J11020" s="46"/>
      <c r="K11020" s="46"/>
      <c r="L11020" s="46"/>
      <c r="M11020" s="46"/>
      <c r="N11020" s="46"/>
      <c r="O11020" s="46"/>
      <c r="P11020" s="46"/>
      <c r="Q11020" s="46"/>
      <c r="R11020" s="46"/>
    </row>
    <row r="11021" spans="1:18" ht="15" customHeight="1" x14ac:dyDescent="0.25">
      <c r="A11021" s="53"/>
      <c r="B11021" s="44"/>
      <c r="C11021" s="82"/>
      <c r="E11021" s="54"/>
      <c r="F11021" s="54"/>
      <c r="G11021" s="54"/>
      <c r="H11021" s="46"/>
      <c r="I11021" s="46"/>
      <c r="J11021" s="46"/>
      <c r="K11021" s="46"/>
      <c r="L11021" s="46"/>
      <c r="M11021" s="46"/>
      <c r="N11021" s="46"/>
      <c r="O11021" s="46"/>
      <c r="P11021" s="46"/>
      <c r="Q11021" s="46"/>
      <c r="R11021" s="46"/>
    </row>
    <row r="11022" spans="1:18" ht="15" customHeight="1" x14ac:dyDescent="0.25">
      <c r="A11022" s="53"/>
      <c r="B11022" s="44"/>
      <c r="C11022" s="82"/>
      <c r="E11022" s="54"/>
      <c r="F11022" s="54"/>
      <c r="G11022" s="54"/>
      <c r="H11022" s="46"/>
      <c r="I11022" s="46"/>
      <c r="J11022" s="46"/>
      <c r="K11022" s="46"/>
      <c r="L11022" s="46"/>
      <c r="M11022" s="46"/>
      <c r="N11022" s="46"/>
      <c r="O11022" s="46"/>
      <c r="P11022" s="46"/>
      <c r="Q11022" s="46"/>
      <c r="R11022" s="46"/>
    </row>
    <row r="11023" spans="1:18" ht="15" customHeight="1" x14ac:dyDescent="0.25">
      <c r="A11023" s="53"/>
      <c r="B11023" s="44"/>
      <c r="C11023" s="82"/>
      <c r="E11023" s="54"/>
      <c r="F11023" s="54"/>
      <c r="G11023" s="54"/>
      <c r="H11023" s="46"/>
      <c r="I11023" s="46"/>
      <c r="J11023" s="46"/>
      <c r="K11023" s="46"/>
      <c r="L11023" s="46"/>
      <c r="M11023" s="46"/>
      <c r="N11023" s="46"/>
      <c r="O11023" s="46"/>
      <c r="P11023" s="46"/>
      <c r="Q11023" s="46"/>
      <c r="R11023" s="46"/>
    </row>
    <row r="11024" spans="1:18" ht="15" customHeight="1" x14ac:dyDescent="0.25">
      <c r="A11024" s="53"/>
      <c r="B11024" s="44"/>
      <c r="C11024" s="82"/>
      <c r="E11024" s="54"/>
      <c r="F11024" s="54"/>
      <c r="G11024" s="54"/>
      <c r="H11024" s="46"/>
      <c r="I11024" s="46"/>
      <c r="J11024" s="46"/>
      <c r="K11024" s="46"/>
      <c r="L11024" s="46"/>
      <c r="M11024" s="46"/>
      <c r="N11024" s="46"/>
      <c r="O11024" s="46"/>
      <c r="P11024" s="46"/>
      <c r="Q11024" s="46"/>
      <c r="R11024" s="46"/>
    </row>
    <row r="11025" spans="1:18" ht="15" customHeight="1" x14ac:dyDescent="0.25">
      <c r="A11025" s="53"/>
      <c r="B11025" s="44"/>
      <c r="C11025" s="82"/>
      <c r="E11025" s="54"/>
      <c r="F11025" s="54"/>
      <c r="G11025" s="54"/>
      <c r="H11025" s="46"/>
      <c r="I11025" s="46"/>
      <c r="J11025" s="46"/>
      <c r="K11025" s="46"/>
      <c r="L11025" s="46"/>
      <c r="M11025" s="46"/>
      <c r="N11025" s="46"/>
      <c r="O11025" s="46"/>
      <c r="P11025" s="46"/>
      <c r="Q11025" s="46"/>
      <c r="R11025" s="46"/>
    </row>
    <row r="11026" spans="1:18" ht="15" customHeight="1" x14ac:dyDescent="0.25">
      <c r="A11026" s="53"/>
      <c r="B11026" s="44"/>
      <c r="C11026" s="82"/>
      <c r="E11026" s="54"/>
      <c r="F11026" s="54"/>
      <c r="G11026" s="54"/>
      <c r="H11026" s="46"/>
      <c r="I11026" s="46"/>
      <c r="J11026" s="46"/>
      <c r="K11026" s="46"/>
      <c r="L11026" s="46"/>
      <c r="M11026" s="46"/>
      <c r="N11026" s="46"/>
      <c r="O11026" s="46"/>
      <c r="P11026" s="46"/>
      <c r="Q11026" s="46"/>
      <c r="R11026" s="46"/>
    </row>
    <row r="11027" spans="1:18" ht="15" customHeight="1" x14ac:dyDescent="0.25">
      <c r="A11027" s="53"/>
      <c r="B11027" s="44"/>
      <c r="C11027" s="82"/>
      <c r="E11027" s="54"/>
      <c r="F11027" s="54"/>
      <c r="G11027" s="54"/>
      <c r="H11027" s="46"/>
      <c r="I11027" s="46"/>
      <c r="J11027" s="46"/>
      <c r="K11027" s="46"/>
      <c r="L11027" s="46"/>
      <c r="M11027" s="46"/>
      <c r="N11027" s="46"/>
      <c r="O11027" s="46"/>
      <c r="P11027" s="46"/>
      <c r="Q11027" s="46"/>
      <c r="R11027" s="46"/>
    </row>
    <row r="11028" spans="1:18" ht="15" customHeight="1" x14ac:dyDescent="0.25">
      <c r="A11028" s="53"/>
      <c r="B11028" s="44"/>
      <c r="C11028" s="82"/>
      <c r="E11028" s="54"/>
      <c r="F11028" s="54"/>
      <c r="G11028" s="54"/>
      <c r="H11028" s="46"/>
      <c r="I11028" s="46"/>
      <c r="J11028" s="46"/>
      <c r="K11028" s="46"/>
      <c r="L11028" s="46"/>
      <c r="M11028" s="46"/>
      <c r="N11028" s="46"/>
      <c r="O11028" s="46"/>
      <c r="P11028" s="46"/>
      <c r="Q11028" s="46"/>
      <c r="R11028" s="46"/>
    </row>
    <row r="11029" spans="1:18" ht="15" customHeight="1" x14ac:dyDescent="0.25">
      <c r="A11029" s="53"/>
      <c r="B11029" s="44"/>
      <c r="C11029" s="82"/>
      <c r="E11029" s="54"/>
      <c r="F11029" s="54"/>
      <c r="G11029" s="54"/>
      <c r="H11029" s="46"/>
      <c r="I11029" s="46"/>
      <c r="J11029" s="46"/>
      <c r="K11029" s="46"/>
      <c r="L11029" s="46"/>
      <c r="M11029" s="46"/>
      <c r="N11029" s="46"/>
      <c r="O11029" s="46"/>
      <c r="P11029" s="46"/>
      <c r="Q11029" s="46"/>
      <c r="R11029" s="46"/>
    </row>
    <row r="11030" spans="1:18" ht="15" customHeight="1" x14ac:dyDescent="0.25">
      <c r="A11030" s="53"/>
      <c r="B11030" s="44"/>
      <c r="C11030" s="82"/>
      <c r="E11030" s="54"/>
      <c r="F11030" s="54"/>
      <c r="G11030" s="54"/>
      <c r="H11030" s="46"/>
      <c r="I11030" s="46"/>
      <c r="J11030" s="46"/>
      <c r="K11030" s="46"/>
      <c r="L11030" s="46"/>
      <c r="M11030" s="46"/>
      <c r="N11030" s="46"/>
      <c r="O11030" s="46"/>
      <c r="P11030" s="46"/>
      <c r="Q11030" s="46"/>
      <c r="R11030" s="46"/>
    </row>
    <row r="11031" spans="1:18" ht="15" customHeight="1" x14ac:dyDescent="0.25">
      <c r="A11031" s="53"/>
      <c r="B11031" s="44"/>
      <c r="C11031" s="82"/>
      <c r="E11031" s="54"/>
      <c r="F11031" s="54"/>
      <c r="G11031" s="54"/>
      <c r="H11031" s="46"/>
      <c r="I11031" s="46"/>
      <c r="J11031" s="46"/>
      <c r="K11031" s="46"/>
      <c r="L11031" s="46"/>
      <c r="M11031" s="46"/>
      <c r="N11031" s="46"/>
      <c r="O11031" s="46"/>
      <c r="P11031" s="46"/>
      <c r="Q11031" s="46"/>
      <c r="R11031" s="46"/>
    </row>
    <row r="11032" spans="1:18" ht="15" customHeight="1" x14ac:dyDescent="0.25">
      <c r="A11032" s="53"/>
      <c r="B11032" s="44"/>
      <c r="C11032" s="82"/>
      <c r="E11032" s="54"/>
      <c r="F11032" s="54"/>
      <c r="G11032" s="54"/>
      <c r="H11032" s="46"/>
      <c r="I11032" s="46"/>
      <c r="J11032" s="46"/>
      <c r="K11032" s="46"/>
      <c r="L11032" s="46"/>
      <c r="M11032" s="46"/>
      <c r="N11032" s="46"/>
      <c r="O11032" s="46"/>
      <c r="P11032" s="46"/>
      <c r="Q11032" s="46"/>
      <c r="R11032" s="46"/>
    </row>
    <row r="11033" spans="1:18" ht="15" customHeight="1" x14ac:dyDescent="0.25">
      <c r="A11033" s="53"/>
      <c r="B11033" s="44"/>
      <c r="C11033" s="82"/>
      <c r="E11033" s="54"/>
      <c r="F11033" s="54"/>
      <c r="G11033" s="54"/>
      <c r="H11033" s="46"/>
      <c r="I11033" s="46"/>
      <c r="J11033" s="46"/>
      <c r="K11033" s="46"/>
      <c r="L11033" s="46"/>
      <c r="M11033" s="46"/>
      <c r="N11033" s="46"/>
      <c r="O11033" s="46"/>
      <c r="P11033" s="46"/>
      <c r="Q11033" s="46"/>
      <c r="R11033" s="46"/>
    </row>
    <row r="11034" spans="1:18" ht="15" customHeight="1" x14ac:dyDescent="0.25">
      <c r="A11034" s="53"/>
      <c r="B11034" s="44"/>
      <c r="C11034" s="82"/>
      <c r="E11034" s="54"/>
      <c r="F11034" s="54"/>
      <c r="G11034" s="54"/>
      <c r="H11034" s="46"/>
      <c r="I11034" s="46"/>
      <c r="J11034" s="46"/>
      <c r="K11034" s="46"/>
      <c r="L11034" s="46"/>
      <c r="M11034" s="46"/>
      <c r="N11034" s="46"/>
      <c r="O11034" s="46"/>
      <c r="P11034" s="46"/>
      <c r="Q11034" s="46"/>
      <c r="R11034" s="46"/>
    </row>
    <row r="11035" spans="1:18" ht="15" customHeight="1" x14ac:dyDescent="0.25">
      <c r="A11035" s="53"/>
      <c r="B11035" s="44"/>
      <c r="C11035" s="82"/>
      <c r="E11035" s="54"/>
      <c r="F11035" s="54"/>
      <c r="G11035" s="54"/>
      <c r="H11035" s="46"/>
      <c r="I11035" s="46"/>
      <c r="J11035" s="46"/>
      <c r="K11035" s="46"/>
      <c r="L11035" s="46"/>
      <c r="M11035" s="46"/>
      <c r="N11035" s="46"/>
      <c r="O11035" s="46"/>
      <c r="P11035" s="46"/>
      <c r="Q11035" s="46"/>
      <c r="R11035" s="46"/>
    </row>
    <row r="11036" spans="1:18" ht="15" customHeight="1" x14ac:dyDescent="0.25">
      <c r="A11036" s="53"/>
      <c r="B11036" s="44"/>
      <c r="C11036" s="82"/>
      <c r="E11036" s="54"/>
      <c r="F11036" s="54"/>
      <c r="G11036" s="54"/>
      <c r="H11036" s="46"/>
      <c r="I11036" s="46"/>
      <c r="J11036" s="46"/>
      <c r="K11036" s="46"/>
      <c r="L11036" s="46"/>
      <c r="M11036" s="46"/>
      <c r="N11036" s="46"/>
      <c r="O11036" s="46"/>
      <c r="P11036" s="46"/>
      <c r="Q11036" s="46"/>
      <c r="R11036" s="46"/>
    </row>
    <row r="11037" spans="1:18" ht="15" customHeight="1" x14ac:dyDescent="0.25">
      <c r="A11037" s="53"/>
      <c r="B11037" s="44"/>
      <c r="C11037" s="82"/>
      <c r="E11037" s="54"/>
      <c r="F11037" s="54"/>
      <c r="G11037" s="54"/>
      <c r="H11037" s="46"/>
      <c r="I11037" s="46"/>
      <c r="J11037" s="46"/>
      <c r="K11037" s="46"/>
      <c r="L11037" s="46"/>
      <c r="M11037" s="46"/>
      <c r="N11037" s="46"/>
      <c r="O11037" s="46"/>
      <c r="P11037" s="46"/>
      <c r="Q11037" s="46"/>
      <c r="R11037" s="46"/>
    </row>
    <row r="11038" spans="1:18" ht="15" customHeight="1" x14ac:dyDescent="0.25">
      <c r="A11038" s="53"/>
      <c r="B11038" s="44"/>
      <c r="C11038" s="82"/>
      <c r="E11038" s="54"/>
      <c r="F11038" s="54"/>
      <c r="G11038" s="54"/>
      <c r="H11038" s="46"/>
      <c r="I11038" s="46"/>
      <c r="J11038" s="46"/>
      <c r="K11038" s="46"/>
      <c r="L11038" s="46"/>
      <c r="M11038" s="46"/>
      <c r="N11038" s="46"/>
      <c r="O11038" s="46"/>
      <c r="P11038" s="46"/>
      <c r="Q11038" s="46"/>
      <c r="R11038" s="46"/>
    </row>
    <row r="11039" spans="1:18" ht="15" customHeight="1" x14ac:dyDescent="0.25">
      <c r="A11039" s="53"/>
      <c r="B11039" s="44"/>
      <c r="C11039" s="82"/>
      <c r="E11039" s="54"/>
      <c r="F11039" s="54"/>
      <c r="G11039" s="54"/>
      <c r="H11039" s="46"/>
      <c r="I11039" s="46"/>
      <c r="J11039" s="46"/>
      <c r="K11039" s="46"/>
      <c r="L11039" s="46"/>
      <c r="M11039" s="46"/>
      <c r="N11039" s="46"/>
      <c r="O11039" s="46"/>
      <c r="P11039" s="46"/>
      <c r="Q11039" s="46"/>
      <c r="R11039" s="46"/>
    </row>
    <row r="11040" spans="1:18" ht="15" customHeight="1" x14ac:dyDescent="0.25">
      <c r="A11040" s="53"/>
      <c r="B11040" s="44"/>
      <c r="C11040" s="82"/>
      <c r="E11040" s="54"/>
      <c r="F11040" s="54"/>
      <c r="G11040" s="54"/>
      <c r="H11040" s="46"/>
      <c r="I11040" s="46"/>
      <c r="J11040" s="46"/>
      <c r="K11040" s="46"/>
      <c r="L11040" s="46"/>
      <c r="M11040" s="46"/>
      <c r="N11040" s="46"/>
      <c r="O11040" s="46"/>
      <c r="P11040" s="46"/>
      <c r="Q11040" s="46"/>
      <c r="R11040" s="46"/>
    </row>
    <row r="11041" spans="1:18" ht="15" customHeight="1" x14ac:dyDescent="0.25">
      <c r="A11041" s="53"/>
      <c r="B11041" s="44"/>
      <c r="C11041" s="82"/>
      <c r="E11041" s="54"/>
      <c r="F11041" s="54"/>
      <c r="G11041" s="54"/>
      <c r="H11041" s="46"/>
      <c r="I11041" s="46"/>
      <c r="J11041" s="46"/>
      <c r="K11041" s="46"/>
      <c r="L11041" s="46"/>
      <c r="M11041" s="46"/>
      <c r="N11041" s="46"/>
      <c r="O11041" s="46"/>
      <c r="P11041" s="46"/>
      <c r="Q11041" s="46"/>
      <c r="R11041" s="46"/>
    </row>
    <row r="11042" spans="1:18" ht="15" customHeight="1" x14ac:dyDescent="0.25">
      <c r="A11042" s="53"/>
      <c r="B11042" s="44"/>
      <c r="C11042" s="82"/>
      <c r="E11042" s="54"/>
      <c r="F11042" s="54"/>
      <c r="G11042" s="54"/>
      <c r="H11042" s="46"/>
      <c r="I11042" s="46"/>
      <c r="J11042" s="46"/>
      <c r="K11042" s="46"/>
      <c r="L11042" s="46"/>
      <c r="M11042" s="46"/>
      <c r="N11042" s="46"/>
      <c r="O11042" s="46"/>
      <c r="P11042" s="46"/>
      <c r="Q11042" s="46"/>
      <c r="R11042" s="46"/>
    </row>
    <row r="11043" spans="1:18" ht="15" customHeight="1" x14ac:dyDescent="0.25">
      <c r="A11043" s="53"/>
      <c r="B11043" s="44"/>
      <c r="C11043" s="82"/>
      <c r="E11043" s="54"/>
      <c r="F11043" s="54"/>
      <c r="G11043" s="54"/>
      <c r="H11043" s="46"/>
      <c r="I11043" s="46"/>
      <c r="J11043" s="46"/>
      <c r="K11043" s="46"/>
      <c r="L11043" s="46"/>
      <c r="M11043" s="46"/>
      <c r="N11043" s="46"/>
      <c r="O11043" s="46"/>
      <c r="P11043" s="46"/>
      <c r="Q11043" s="46"/>
      <c r="R11043" s="46"/>
    </row>
    <row r="11044" spans="1:18" ht="15" customHeight="1" x14ac:dyDescent="0.25">
      <c r="A11044" s="53"/>
      <c r="B11044" s="44"/>
      <c r="C11044" s="82"/>
      <c r="E11044" s="54"/>
      <c r="F11044" s="54"/>
      <c r="G11044" s="54"/>
      <c r="H11044" s="46"/>
      <c r="I11044" s="46"/>
      <c r="J11044" s="46"/>
      <c r="K11044" s="46"/>
      <c r="L11044" s="46"/>
      <c r="M11044" s="46"/>
      <c r="N11044" s="46"/>
      <c r="O11044" s="46"/>
      <c r="P11044" s="46"/>
      <c r="Q11044" s="46"/>
      <c r="R11044" s="46"/>
    </row>
    <row r="11045" spans="1:18" ht="15" customHeight="1" x14ac:dyDescent="0.25">
      <c r="A11045" s="53"/>
      <c r="B11045" s="44"/>
      <c r="C11045" s="82"/>
      <c r="E11045" s="54"/>
      <c r="F11045" s="54"/>
      <c r="G11045" s="54"/>
      <c r="H11045" s="46"/>
      <c r="I11045" s="46"/>
      <c r="J11045" s="46"/>
      <c r="K11045" s="46"/>
      <c r="L11045" s="46"/>
      <c r="M11045" s="46"/>
      <c r="N11045" s="46"/>
      <c r="O11045" s="46"/>
      <c r="P11045" s="46"/>
      <c r="Q11045" s="46"/>
      <c r="R11045" s="46"/>
    </row>
    <row r="11046" spans="1:18" ht="15" customHeight="1" x14ac:dyDescent="0.25">
      <c r="A11046" s="53"/>
      <c r="B11046" s="44"/>
      <c r="C11046" s="82"/>
      <c r="E11046" s="54"/>
      <c r="F11046" s="54"/>
      <c r="G11046" s="54"/>
      <c r="H11046" s="46"/>
      <c r="I11046" s="46"/>
      <c r="J11046" s="46"/>
      <c r="K11046" s="46"/>
      <c r="L11046" s="46"/>
      <c r="M11046" s="46"/>
      <c r="N11046" s="46"/>
      <c r="O11046" s="46"/>
      <c r="P11046" s="46"/>
      <c r="Q11046" s="46"/>
      <c r="R11046" s="46"/>
    </row>
    <row r="11047" spans="1:18" ht="15" customHeight="1" x14ac:dyDescent="0.25">
      <c r="A11047" s="53"/>
      <c r="B11047" s="44"/>
      <c r="C11047" s="82"/>
      <c r="E11047" s="54"/>
      <c r="F11047" s="54"/>
      <c r="G11047" s="54"/>
      <c r="H11047" s="46"/>
      <c r="I11047" s="46"/>
      <c r="J11047" s="46"/>
      <c r="K11047" s="46"/>
      <c r="L11047" s="46"/>
      <c r="M11047" s="46"/>
      <c r="N11047" s="46"/>
      <c r="O11047" s="46"/>
      <c r="P11047" s="46"/>
      <c r="Q11047" s="46"/>
      <c r="R11047" s="46"/>
    </row>
    <row r="11048" spans="1:18" ht="15" customHeight="1" x14ac:dyDescent="0.25">
      <c r="A11048" s="53"/>
      <c r="B11048" s="44"/>
      <c r="C11048" s="82"/>
      <c r="E11048" s="54"/>
      <c r="F11048" s="54"/>
      <c r="G11048" s="54"/>
      <c r="H11048" s="46"/>
      <c r="I11048" s="46"/>
      <c r="J11048" s="46"/>
      <c r="K11048" s="46"/>
      <c r="L11048" s="46"/>
      <c r="M11048" s="46"/>
      <c r="N11048" s="46"/>
      <c r="O11048" s="46"/>
      <c r="P11048" s="46"/>
      <c r="Q11048" s="46"/>
      <c r="R11048" s="46"/>
    </row>
    <row r="11049" spans="1:18" ht="15" customHeight="1" x14ac:dyDescent="0.25">
      <c r="A11049" s="53"/>
      <c r="B11049" s="44"/>
      <c r="C11049" s="82"/>
      <c r="E11049" s="54"/>
      <c r="F11049" s="54"/>
      <c r="G11049" s="54"/>
      <c r="H11049" s="46"/>
      <c r="I11049" s="46"/>
      <c r="J11049" s="46"/>
      <c r="K11049" s="46"/>
      <c r="L11049" s="46"/>
      <c r="M11049" s="46"/>
      <c r="N11049" s="46"/>
      <c r="O11049" s="46"/>
      <c r="P11049" s="46"/>
      <c r="Q11049" s="46"/>
      <c r="R11049" s="46"/>
    </row>
    <row r="11050" spans="1:18" ht="15" customHeight="1" x14ac:dyDescent="0.25">
      <c r="A11050" s="53"/>
      <c r="B11050" s="44"/>
      <c r="C11050" s="82"/>
      <c r="E11050" s="54"/>
      <c r="F11050" s="54"/>
      <c r="G11050" s="54"/>
      <c r="H11050" s="46"/>
      <c r="I11050" s="46"/>
      <c r="J11050" s="46"/>
      <c r="K11050" s="46"/>
      <c r="L11050" s="46"/>
      <c r="M11050" s="46"/>
      <c r="N11050" s="46"/>
      <c r="O11050" s="46"/>
      <c r="P11050" s="46"/>
      <c r="Q11050" s="46"/>
      <c r="R11050" s="46"/>
    </row>
    <row r="11051" spans="1:18" ht="15" customHeight="1" x14ac:dyDescent="0.25">
      <c r="A11051" s="53"/>
      <c r="B11051" s="44"/>
      <c r="C11051" s="82"/>
      <c r="E11051" s="54"/>
      <c r="F11051" s="54"/>
      <c r="G11051" s="54"/>
      <c r="H11051" s="46"/>
      <c r="I11051" s="46"/>
      <c r="J11051" s="46"/>
      <c r="K11051" s="46"/>
      <c r="L11051" s="46"/>
      <c r="M11051" s="46"/>
      <c r="N11051" s="46"/>
      <c r="O11051" s="46"/>
      <c r="P11051" s="46"/>
      <c r="Q11051" s="46"/>
      <c r="R11051" s="46"/>
    </row>
    <row r="11052" spans="1:18" ht="15" customHeight="1" x14ac:dyDescent="0.25">
      <c r="A11052" s="53"/>
      <c r="B11052" s="44"/>
      <c r="C11052" s="82"/>
      <c r="E11052" s="54"/>
      <c r="F11052" s="54"/>
      <c r="G11052" s="54"/>
      <c r="H11052" s="46"/>
      <c r="I11052" s="46"/>
      <c r="J11052" s="46"/>
      <c r="K11052" s="46"/>
      <c r="L11052" s="46"/>
      <c r="M11052" s="46"/>
      <c r="N11052" s="46"/>
      <c r="O11052" s="46"/>
      <c r="P11052" s="46"/>
      <c r="Q11052" s="46"/>
      <c r="R11052" s="46"/>
    </row>
    <row r="11053" spans="1:18" ht="15" customHeight="1" x14ac:dyDescent="0.25">
      <c r="A11053" s="53"/>
      <c r="B11053" s="44"/>
      <c r="C11053" s="82"/>
      <c r="E11053" s="54"/>
      <c r="F11053" s="54"/>
      <c r="G11053" s="54"/>
      <c r="H11053" s="46"/>
      <c r="I11053" s="46"/>
      <c r="J11053" s="46"/>
      <c r="K11053" s="46"/>
      <c r="L11053" s="46"/>
      <c r="M11053" s="46"/>
      <c r="N11053" s="46"/>
      <c r="O11053" s="46"/>
      <c r="P11053" s="46"/>
      <c r="Q11053" s="46"/>
      <c r="R11053" s="46"/>
    </row>
    <row r="11054" spans="1:18" ht="15" customHeight="1" x14ac:dyDescent="0.25">
      <c r="A11054" s="53"/>
      <c r="B11054" s="44"/>
      <c r="C11054" s="82"/>
      <c r="E11054" s="54"/>
      <c r="F11054" s="54"/>
      <c r="G11054" s="54"/>
      <c r="H11054" s="46"/>
      <c r="I11054" s="46"/>
      <c r="J11054" s="46"/>
      <c r="K11054" s="46"/>
      <c r="L11054" s="46"/>
      <c r="M11054" s="46"/>
      <c r="N11054" s="46"/>
      <c r="O11054" s="46"/>
      <c r="P11054" s="46"/>
      <c r="Q11054" s="46"/>
      <c r="R11054" s="46"/>
    </row>
    <row r="11055" spans="1:18" ht="15" customHeight="1" x14ac:dyDescent="0.25">
      <c r="A11055" s="53"/>
      <c r="B11055" s="44"/>
      <c r="C11055" s="82"/>
      <c r="E11055" s="54"/>
      <c r="F11055" s="54"/>
      <c r="G11055" s="54"/>
      <c r="H11055" s="46"/>
      <c r="I11055" s="46"/>
      <c r="J11055" s="46"/>
      <c r="K11055" s="46"/>
      <c r="L11055" s="46"/>
      <c r="M11055" s="46"/>
      <c r="N11055" s="46"/>
      <c r="O11055" s="46"/>
      <c r="P11055" s="46"/>
      <c r="Q11055" s="46"/>
      <c r="R11055" s="46"/>
    </row>
    <row r="11056" spans="1:18" ht="15" customHeight="1" x14ac:dyDescent="0.25">
      <c r="A11056" s="53"/>
      <c r="B11056" s="44"/>
      <c r="C11056" s="82"/>
      <c r="E11056" s="54"/>
      <c r="F11056" s="54"/>
      <c r="G11056" s="54"/>
      <c r="H11056" s="46"/>
      <c r="I11056" s="46"/>
      <c r="J11056" s="46"/>
      <c r="K11056" s="46"/>
      <c r="L11056" s="46"/>
      <c r="M11056" s="46"/>
      <c r="N11056" s="46"/>
      <c r="O11056" s="46"/>
      <c r="P11056" s="46"/>
      <c r="Q11056" s="46"/>
      <c r="R11056" s="46"/>
    </row>
    <row r="11057" spans="1:18" ht="15" customHeight="1" x14ac:dyDescent="0.25">
      <c r="A11057" s="53"/>
      <c r="B11057" s="44"/>
      <c r="C11057" s="82"/>
      <c r="E11057" s="54"/>
      <c r="F11057" s="54"/>
      <c r="G11057" s="54"/>
      <c r="H11057" s="46"/>
      <c r="I11057" s="46"/>
      <c r="J11057" s="46"/>
      <c r="K11057" s="46"/>
      <c r="L11057" s="46"/>
      <c r="M11057" s="46"/>
      <c r="N11057" s="46"/>
      <c r="O11057" s="46"/>
      <c r="P11057" s="46"/>
      <c r="Q11057" s="46"/>
      <c r="R11057" s="46"/>
    </row>
    <row r="11058" spans="1:18" ht="15" customHeight="1" x14ac:dyDescent="0.25">
      <c r="A11058" s="53"/>
      <c r="B11058" s="44"/>
      <c r="C11058" s="82"/>
      <c r="E11058" s="54"/>
      <c r="F11058" s="54"/>
      <c r="G11058" s="54"/>
      <c r="H11058" s="46"/>
      <c r="I11058" s="46"/>
      <c r="J11058" s="46"/>
      <c r="K11058" s="46"/>
      <c r="L11058" s="46"/>
      <c r="M11058" s="46"/>
      <c r="N11058" s="46"/>
      <c r="O11058" s="46"/>
      <c r="P11058" s="46"/>
      <c r="Q11058" s="46"/>
      <c r="R11058" s="46"/>
    </row>
    <row r="11059" spans="1:18" ht="15" customHeight="1" x14ac:dyDescent="0.25">
      <c r="A11059" s="53"/>
      <c r="B11059" s="44"/>
      <c r="C11059" s="82"/>
      <c r="E11059" s="54"/>
      <c r="F11059" s="54"/>
      <c r="G11059" s="54"/>
      <c r="H11059" s="46"/>
      <c r="I11059" s="46"/>
      <c r="J11059" s="46"/>
      <c r="K11059" s="46"/>
      <c r="L11059" s="46"/>
      <c r="M11059" s="46"/>
      <c r="N11059" s="46"/>
      <c r="O11059" s="46"/>
      <c r="P11059" s="46"/>
      <c r="Q11059" s="46"/>
      <c r="R11059" s="46"/>
    </row>
    <row r="11060" spans="1:18" ht="15" customHeight="1" x14ac:dyDescent="0.25">
      <c r="A11060" s="53"/>
      <c r="B11060" s="44"/>
      <c r="C11060" s="82"/>
      <c r="E11060" s="54"/>
      <c r="F11060" s="54"/>
      <c r="G11060" s="54"/>
      <c r="H11060" s="46"/>
      <c r="I11060" s="46"/>
      <c r="J11060" s="46"/>
      <c r="K11060" s="46"/>
      <c r="L11060" s="46"/>
      <c r="M11060" s="46"/>
      <c r="N11060" s="46"/>
      <c r="O11060" s="46"/>
      <c r="P11060" s="46"/>
      <c r="Q11060" s="46"/>
      <c r="R11060" s="46"/>
    </row>
    <row r="11061" spans="1:18" ht="15" customHeight="1" x14ac:dyDescent="0.25">
      <c r="A11061" s="53"/>
      <c r="B11061" s="44"/>
      <c r="C11061" s="82"/>
      <c r="E11061" s="54"/>
      <c r="F11061" s="54"/>
      <c r="G11061" s="54"/>
      <c r="H11061" s="46"/>
      <c r="I11061" s="46"/>
      <c r="J11061" s="46"/>
      <c r="K11061" s="46"/>
      <c r="L11061" s="46"/>
      <c r="M11061" s="46"/>
      <c r="N11061" s="46"/>
      <c r="O11061" s="46"/>
      <c r="P11061" s="46"/>
      <c r="Q11061" s="46"/>
      <c r="R11061" s="46"/>
    </row>
    <row r="11062" spans="1:18" ht="15" customHeight="1" x14ac:dyDescent="0.25">
      <c r="A11062" s="53"/>
      <c r="B11062" s="44"/>
      <c r="C11062" s="82"/>
      <c r="E11062" s="54"/>
      <c r="F11062" s="54"/>
      <c r="G11062" s="54"/>
      <c r="H11062" s="46"/>
      <c r="I11062" s="46"/>
      <c r="J11062" s="46"/>
      <c r="K11062" s="46"/>
      <c r="L11062" s="46"/>
      <c r="M11062" s="46"/>
      <c r="N11062" s="46"/>
      <c r="O11062" s="46"/>
      <c r="P11062" s="46"/>
      <c r="Q11062" s="46"/>
      <c r="R11062" s="46"/>
    </row>
    <row r="11063" spans="1:18" ht="15" customHeight="1" x14ac:dyDescent="0.25">
      <c r="A11063" s="53"/>
      <c r="B11063" s="44"/>
      <c r="C11063" s="82"/>
      <c r="E11063" s="54"/>
      <c r="F11063" s="54"/>
      <c r="G11063" s="54"/>
      <c r="H11063" s="46"/>
      <c r="I11063" s="46"/>
      <c r="J11063" s="46"/>
      <c r="K11063" s="46"/>
      <c r="L11063" s="46"/>
      <c r="M11063" s="46"/>
      <c r="N11063" s="46"/>
      <c r="O11063" s="46"/>
      <c r="P11063" s="46"/>
      <c r="Q11063" s="46"/>
      <c r="R11063" s="46"/>
    </row>
    <row r="11064" spans="1:18" ht="15" customHeight="1" x14ac:dyDescent="0.25">
      <c r="A11064" s="53"/>
      <c r="B11064" s="44"/>
      <c r="C11064" s="82"/>
      <c r="E11064" s="54"/>
      <c r="F11064" s="54"/>
      <c r="G11064" s="54"/>
      <c r="H11064" s="46"/>
      <c r="I11064" s="46"/>
      <c r="J11064" s="46"/>
      <c r="K11064" s="46"/>
      <c r="L11064" s="46"/>
      <c r="M11064" s="46"/>
      <c r="N11064" s="46"/>
      <c r="O11064" s="46"/>
      <c r="P11064" s="46"/>
      <c r="Q11064" s="46"/>
      <c r="R11064" s="46"/>
    </row>
    <row r="11065" spans="1:18" ht="15" customHeight="1" x14ac:dyDescent="0.25">
      <c r="A11065" s="53"/>
      <c r="B11065" s="44"/>
      <c r="C11065" s="82"/>
      <c r="E11065" s="54"/>
      <c r="F11065" s="54"/>
      <c r="G11065" s="54"/>
      <c r="H11065" s="46"/>
      <c r="I11065" s="46"/>
      <c r="J11065" s="46"/>
      <c r="K11065" s="46"/>
      <c r="L11065" s="46"/>
      <c r="M11065" s="46"/>
      <c r="N11065" s="46"/>
      <c r="O11065" s="46"/>
      <c r="P11065" s="46"/>
      <c r="Q11065" s="46"/>
      <c r="R11065" s="46"/>
    </row>
    <row r="11066" spans="1:18" ht="15" customHeight="1" x14ac:dyDescent="0.25">
      <c r="A11066" s="53"/>
      <c r="B11066" s="44"/>
      <c r="C11066" s="82"/>
      <c r="E11066" s="54"/>
      <c r="F11066" s="54"/>
      <c r="G11066" s="54"/>
      <c r="H11066" s="46"/>
      <c r="I11066" s="46"/>
      <c r="J11066" s="46"/>
      <c r="K11066" s="46"/>
      <c r="L11066" s="46"/>
      <c r="M11066" s="46"/>
      <c r="N11066" s="46"/>
      <c r="O11066" s="46"/>
      <c r="P11066" s="46"/>
      <c r="Q11066" s="46"/>
      <c r="R11066" s="46"/>
    </row>
    <row r="11067" spans="1:18" ht="15" customHeight="1" x14ac:dyDescent="0.25">
      <c r="A11067" s="53"/>
      <c r="B11067" s="44"/>
      <c r="C11067" s="82"/>
      <c r="E11067" s="54"/>
      <c r="F11067" s="54"/>
      <c r="G11067" s="54"/>
      <c r="H11067" s="46"/>
      <c r="I11067" s="46"/>
      <c r="J11067" s="46"/>
      <c r="K11067" s="46"/>
      <c r="L11067" s="46"/>
      <c r="M11067" s="46"/>
      <c r="N11067" s="46"/>
      <c r="O11067" s="46"/>
      <c r="P11067" s="46"/>
      <c r="Q11067" s="46"/>
      <c r="R11067" s="46"/>
    </row>
    <row r="11068" spans="1:18" ht="15" customHeight="1" x14ac:dyDescent="0.25">
      <c r="A11068" s="53"/>
      <c r="B11068" s="44"/>
      <c r="C11068" s="82"/>
      <c r="E11068" s="54"/>
      <c r="F11068" s="54"/>
      <c r="G11068" s="54"/>
      <c r="H11068" s="46"/>
      <c r="I11068" s="46"/>
      <c r="J11068" s="46"/>
      <c r="K11068" s="46"/>
      <c r="L11068" s="46"/>
      <c r="M11068" s="46"/>
      <c r="N11068" s="46"/>
      <c r="O11068" s="46"/>
      <c r="P11068" s="46"/>
      <c r="Q11068" s="46"/>
      <c r="R11068" s="46"/>
    </row>
    <row r="11069" spans="1:18" ht="15" customHeight="1" x14ac:dyDescent="0.25">
      <c r="A11069" s="53"/>
      <c r="B11069" s="44"/>
      <c r="C11069" s="82"/>
      <c r="E11069" s="54"/>
      <c r="F11069" s="54"/>
      <c r="G11069" s="54"/>
      <c r="H11069" s="46"/>
      <c r="I11069" s="46"/>
      <c r="J11069" s="46"/>
      <c r="K11069" s="46"/>
      <c r="L11069" s="46"/>
      <c r="M11069" s="46"/>
      <c r="N11069" s="46"/>
      <c r="O11069" s="46"/>
      <c r="P11069" s="46"/>
      <c r="Q11069" s="46"/>
      <c r="R11069" s="46"/>
    </row>
    <row r="11070" spans="1:18" ht="15" customHeight="1" x14ac:dyDescent="0.25">
      <c r="A11070" s="53"/>
      <c r="B11070" s="44"/>
      <c r="C11070" s="82"/>
      <c r="E11070" s="54"/>
      <c r="F11070" s="54"/>
      <c r="G11070" s="54"/>
      <c r="H11070" s="46"/>
      <c r="I11070" s="46"/>
      <c r="J11070" s="46"/>
      <c r="K11070" s="46"/>
      <c r="L11070" s="46"/>
      <c r="M11070" s="46"/>
      <c r="N11070" s="46"/>
      <c r="O11070" s="46"/>
      <c r="P11070" s="46"/>
      <c r="Q11070" s="46"/>
      <c r="R11070" s="46"/>
    </row>
    <row r="11071" spans="1:18" ht="15" customHeight="1" x14ac:dyDescent="0.25">
      <c r="A11071" s="53"/>
      <c r="B11071" s="44"/>
      <c r="C11071" s="82"/>
      <c r="E11071" s="54"/>
      <c r="F11071" s="54"/>
      <c r="G11071" s="54"/>
      <c r="H11071" s="46"/>
      <c r="I11071" s="46"/>
      <c r="J11071" s="46"/>
      <c r="K11071" s="46"/>
      <c r="L11071" s="46"/>
      <c r="M11071" s="46"/>
      <c r="N11071" s="46"/>
      <c r="O11071" s="46"/>
      <c r="P11071" s="46"/>
      <c r="Q11071" s="46"/>
      <c r="R11071" s="46"/>
    </row>
    <row r="11072" spans="1:18" ht="15" customHeight="1" x14ac:dyDescent="0.25">
      <c r="A11072" s="53"/>
      <c r="B11072" s="44"/>
      <c r="C11072" s="82"/>
      <c r="E11072" s="54"/>
      <c r="F11072" s="54"/>
      <c r="G11072" s="54"/>
      <c r="H11072" s="46"/>
      <c r="I11072" s="46"/>
      <c r="J11072" s="46"/>
      <c r="K11072" s="46"/>
      <c r="L11072" s="46"/>
      <c r="M11072" s="46"/>
      <c r="N11072" s="46"/>
      <c r="O11072" s="46"/>
      <c r="P11072" s="46"/>
      <c r="Q11072" s="46"/>
      <c r="R11072" s="46"/>
    </row>
    <row r="11073" spans="1:18" ht="15" customHeight="1" x14ac:dyDescent="0.25">
      <c r="A11073" s="53"/>
      <c r="B11073" s="44"/>
      <c r="C11073" s="82"/>
      <c r="E11073" s="54"/>
      <c r="F11073" s="54"/>
      <c r="G11073" s="54"/>
      <c r="H11073" s="46"/>
      <c r="I11073" s="46"/>
      <c r="J11073" s="46"/>
      <c r="K11073" s="46"/>
      <c r="L11073" s="46"/>
      <c r="M11073" s="46"/>
      <c r="N11073" s="46"/>
      <c r="O11073" s="46"/>
      <c r="P11073" s="46"/>
      <c r="Q11073" s="46"/>
      <c r="R11073" s="46"/>
    </row>
    <row r="11074" spans="1:18" ht="15" customHeight="1" x14ac:dyDescent="0.25">
      <c r="A11074" s="53"/>
      <c r="B11074" s="44"/>
      <c r="C11074" s="82"/>
      <c r="E11074" s="54"/>
      <c r="F11074" s="54"/>
      <c r="G11074" s="54"/>
      <c r="H11074" s="46"/>
      <c r="I11074" s="46"/>
      <c r="J11074" s="46"/>
      <c r="K11074" s="46"/>
      <c r="L11074" s="46"/>
      <c r="M11074" s="46"/>
      <c r="N11074" s="46"/>
      <c r="O11074" s="46"/>
      <c r="P11074" s="46"/>
      <c r="Q11074" s="46"/>
      <c r="R11074" s="46"/>
    </row>
    <row r="11075" spans="1:18" ht="15" customHeight="1" x14ac:dyDescent="0.25">
      <c r="A11075" s="53"/>
      <c r="B11075" s="44"/>
      <c r="C11075" s="82"/>
      <c r="E11075" s="54"/>
      <c r="F11075" s="54"/>
      <c r="G11075" s="54"/>
      <c r="H11075" s="46"/>
      <c r="I11075" s="46"/>
      <c r="J11075" s="46"/>
      <c r="K11075" s="46"/>
      <c r="L11075" s="46"/>
      <c r="M11075" s="46"/>
      <c r="N11075" s="46"/>
      <c r="O11075" s="46"/>
      <c r="P11075" s="46"/>
      <c r="Q11075" s="46"/>
      <c r="R11075" s="46"/>
    </row>
    <row r="11076" spans="1:18" ht="15" customHeight="1" x14ac:dyDescent="0.25">
      <c r="A11076" s="53"/>
      <c r="B11076" s="44"/>
      <c r="C11076" s="82"/>
      <c r="E11076" s="54"/>
      <c r="F11076" s="54"/>
      <c r="G11076" s="54"/>
      <c r="H11076" s="46"/>
      <c r="I11076" s="46"/>
      <c r="J11076" s="46"/>
      <c r="K11076" s="46"/>
      <c r="L11076" s="46"/>
      <c r="M11076" s="46"/>
      <c r="N11076" s="46"/>
      <c r="O11076" s="46"/>
      <c r="P11076" s="46"/>
      <c r="Q11076" s="46"/>
      <c r="R11076" s="46"/>
    </row>
    <row r="11077" spans="1:18" ht="15" customHeight="1" x14ac:dyDescent="0.25">
      <c r="A11077" s="53"/>
      <c r="B11077" s="44"/>
      <c r="C11077" s="82"/>
      <c r="E11077" s="54"/>
      <c r="F11077" s="54"/>
      <c r="G11077" s="54"/>
      <c r="H11077" s="46"/>
      <c r="I11077" s="46"/>
      <c r="J11077" s="46"/>
      <c r="K11077" s="46"/>
      <c r="L11077" s="46"/>
      <c r="M11077" s="46"/>
      <c r="N11077" s="46"/>
      <c r="O11077" s="46"/>
      <c r="P11077" s="46"/>
      <c r="Q11077" s="46"/>
      <c r="R11077" s="46"/>
    </row>
    <row r="11078" spans="1:18" ht="15" customHeight="1" x14ac:dyDescent="0.25">
      <c r="A11078" s="53"/>
      <c r="B11078" s="44"/>
      <c r="C11078" s="82"/>
      <c r="E11078" s="54"/>
      <c r="F11078" s="54"/>
      <c r="G11078" s="54"/>
      <c r="H11078" s="46"/>
      <c r="I11078" s="46"/>
      <c r="J11078" s="46"/>
      <c r="K11078" s="46"/>
      <c r="L11078" s="46"/>
      <c r="M11078" s="46"/>
      <c r="N11078" s="46"/>
      <c r="O11078" s="46"/>
      <c r="P11078" s="46"/>
      <c r="Q11078" s="46"/>
      <c r="R11078" s="46"/>
    </row>
    <row r="11079" spans="1:18" ht="15" customHeight="1" x14ac:dyDescent="0.25">
      <c r="A11079" s="53"/>
      <c r="B11079" s="44"/>
      <c r="C11079" s="82"/>
      <c r="E11079" s="54"/>
      <c r="F11079" s="54"/>
      <c r="G11079" s="54"/>
      <c r="H11079" s="46"/>
      <c r="I11079" s="46"/>
      <c r="J11079" s="46"/>
      <c r="K11079" s="46"/>
      <c r="L11079" s="46"/>
      <c r="M11079" s="46"/>
      <c r="N11079" s="46"/>
      <c r="O11079" s="46"/>
      <c r="P11079" s="46"/>
      <c r="Q11079" s="46"/>
      <c r="R11079" s="46"/>
    </row>
    <row r="11080" spans="1:18" ht="15" customHeight="1" x14ac:dyDescent="0.25">
      <c r="A11080" s="53"/>
      <c r="B11080" s="44"/>
      <c r="C11080" s="82"/>
      <c r="E11080" s="54"/>
      <c r="F11080" s="54"/>
      <c r="G11080" s="54"/>
      <c r="H11080" s="46"/>
      <c r="I11080" s="46"/>
      <c r="J11080" s="46"/>
      <c r="K11080" s="46"/>
      <c r="L11080" s="46"/>
      <c r="M11080" s="46"/>
      <c r="N11080" s="46"/>
      <c r="O11080" s="46"/>
      <c r="P11080" s="46"/>
      <c r="Q11080" s="46"/>
      <c r="R11080" s="46"/>
    </row>
    <row r="11081" spans="1:18" ht="15" customHeight="1" x14ac:dyDescent="0.25">
      <c r="A11081" s="53"/>
      <c r="B11081" s="44"/>
      <c r="C11081" s="82"/>
      <c r="E11081" s="54"/>
      <c r="F11081" s="54"/>
      <c r="G11081" s="54"/>
      <c r="H11081" s="46"/>
      <c r="I11081" s="46"/>
      <c r="J11081" s="46"/>
      <c r="K11081" s="46"/>
      <c r="L11081" s="46"/>
      <c r="M11081" s="46"/>
      <c r="N11081" s="46"/>
      <c r="O11081" s="46"/>
      <c r="P11081" s="46"/>
      <c r="Q11081" s="46"/>
      <c r="R11081" s="46"/>
    </row>
    <row r="11082" spans="1:18" ht="15" customHeight="1" x14ac:dyDescent="0.25">
      <c r="A11082" s="53"/>
      <c r="B11082" s="44"/>
      <c r="C11082" s="82"/>
      <c r="E11082" s="54"/>
      <c r="F11082" s="54"/>
      <c r="G11082" s="54"/>
      <c r="H11082" s="46"/>
      <c r="I11082" s="46"/>
      <c r="J11082" s="46"/>
      <c r="K11082" s="46"/>
      <c r="L11082" s="46"/>
      <c r="M11082" s="46"/>
      <c r="N11082" s="46"/>
      <c r="O11082" s="46"/>
      <c r="P11082" s="46"/>
      <c r="Q11082" s="46"/>
      <c r="R11082" s="46"/>
    </row>
    <row r="11083" spans="1:18" ht="15" customHeight="1" x14ac:dyDescent="0.25">
      <c r="A11083" s="53"/>
      <c r="B11083" s="44"/>
      <c r="C11083" s="82"/>
      <c r="E11083" s="54"/>
      <c r="F11083" s="54"/>
      <c r="G11083" s="54"/>
      <c r="H11083" s="46"/>
      <c r="I11083" s="46"/>
      <c r="J11083" s="46"/>
      <c r="K11083" s="46"/>
      <c r="L11083" s="46"/>
      <c r="M11083" s="46"/>
      <c r="N11083" s="46"/>
      <c r="O11083" s="46"/>
      <c r="P11083" s="46"/>
      <c r="Q11083" s="46"/>
      <c r="R11083" s="46"/>
    </row>
    <row r="11084" spans="1:18" ht="15" customHeight="1" x14ac:dyDescent="0.25">
      <c r="A11084" s="53"/>
      <c r="B11084" s="44"/>
      <c r="C11084" s="82"/>
      <c r="E11084" s="54"/>
      <c r="F11084" s="54"/>
      <c r="G11084" s="54"/>
      <c r="H11084" s="46"/>
      <c r="I11084" s="46"/>
      <c r="J11084" s="46"/>
      <c r="K11084" s="46"/>
      <c r="L11084" s="46"/>
      <c r="M11084" s="46"/>
      <c r="N11084" s="46"/>
      <c r="O11084" s="46"/>
      <c r="P11084" s="46"/>
      <c r="Q11084" s="46"/>
      <c r="R11084" s="46"/>
    </row>
    <row r="11085" spans="1:18" ht="15" customHeight="1" x14ac:dyDescent="0.25">
      <c r="A11085" s="53"/>
      <c r="B11085" s="44"/>
      <c r="C11085" s="82"/>
      <c r="E11085" s="54"/>
      <c r="F11085" s="54"/>
      <c r="G11085" s="54"/>
      <c r="H11085" s="46"/>
      <c r="I11085" s="46"/>
      <c r="J11085" s="46"/>
      <c r="K11085" s="46"/>
      <c r="L11085" s="46"/>
      <c r="M11085" s="46"/>
      <c r="N11085" s="46"/>
      <c r="O11085" s="46"/>
      <c r="P11085" s="46"/>
      <c r="Q11085" s="46"/>
      <c r="R11085" s="46"/>
    </row>
    <row r="11086" spans="1:18" ht="15" customHeight="1" x14ac:dyDescent="0.25">
      <c r="A11086" s="53"/>
      <c r="B11086" s="44"/>
      <c r="C11086" s="82"/>
      <c r="E11086" s="54"/>
      <c r="F11086" s="54"/>
      <c r="G11086" s="54"/>
      <c r="H11086" s="46"/>
      <c r="I11086" s="46"/>
      <c r="J11086" s="46"/>
      <c r="K11086" s="46"/>
      <c r="L11086" s="46"/>
      <c r="M11086" s="46"/>
      <c r="N11086" s="46"/>
      <c r="O11086" s="46"/>
      <c r="P11086" s="46"/>
      <c r="Q11086" s="46"/>
      <c r="R11086" s="46"/>
    </row>
    <row r="11087" spans="1:18" ht="15" customHeight="1" x14ac:dyDescent="0.25">
      <c r="A11087" s="53"/>
      <c r="B11087" s="44"/>
      <c r="C11087" s="82"/>
      <c r="E11087" s="54"/>
      <c r="F11087" s="54"/>
      <c r="G11087" s="54"/>
      <c r="H11087" s="46"/>
      <c r="I11087" s="46"/>
      <c r="J11087" s="46"/>
      <c r="K11087" s="46"/>
      <c r="L11087" s="46"/>
      <c r="M11087" s="46"/>
      <c r="N11087" s="46"/>
      <c r="O11087" s="46"/>
      <c r="P11087" s="46"/>
      <c r="Q11087" s="46"/>
      <c r="R11087" s="46"/>
    </row>
    <row r="11088" spans="1:18" ht="15" customHeight="1" x14ac:dyDescent="0.25">
      <c r="A11088" s="53"/>
      <c r="B11088" s="44"/>
      <c r="C11088" s="82"/>
      <c r="E11088" s="54"/>
      <c r="F11088" s="54"/>
      <c r="G11088" s="54"/>
      <c r="H11088" s="46"/>
      <c r="I11088" s="46"/>
      <c r="J11088" s="46"/>
      <c r="K11088" s="46"/>
      <c r="L11088" s="46"/>
      <c r="M11088" s="46"/>
      <c r="N11088" s="46"/>
      <c r="O11088" s="46"/>
      <c r="P11088" s="46"/>
      <c r="Q11088" s="46"/>
      <c r="R11088" s="46"/>
    </row>
    <row r="11089" spans="1:18" ht="15" customHeight="1" x14ac:dyDescent="0.25">
      <c r="A11089" s="53"/>
      <c r="B11089" s="44"/>
      <c r="C11089" s="82"/>
      <c r="E11089" s="54"/>
      <c r="F11089" s="54"/>
      <c r="G11089" s="54"/>
      <c r="H11089" s="46"/>
      <c r="I11089" s="46"/>
      <c r="J11089" s="46"/>
      <c r="K11089" s="46"/>
      <c r="L11089" s="46"/>
      <c r="M11089" s="46"/>
      <c r="N11089" s="46"/>
      <c r="O11089" s="46"/>
      <c r="P11089" s="46"/>
      <c r="Q11089" s="46"/>
      <c r="R11089" s="46"/>
    </row>
    <row r="11090" spans="1:18" ht="15" customHeight="1" x14ac:dyDescent="0.25">
      <c r="A11090" s="53"/>
      <c r="B11090" s="44"/>
      <c r="C11090" s="82"/>
      <c r="E11090" s="54"/>
      <c r="F11090" s="54"/>
      <c r="G11090" s="54"/>
      <c r="H11090" s="46"/>
      <c r="I11090" s="46"/>
      <c r="J11090" s="46"/>
      <c r="K11090" s="46"/>
      <c r="L11090" s="46"/>
      <c r="M11090" s="46"/>
      <c r="N11090" s="46"/>
      <c r="O11090" s="46"/>
      <c r="P11090" s="46"/>
      <c r="Q11090" s="46"/>
      <c r="R11090" s="46"/>
    </row>
    <row r="11091" spans="1:18" ht="15" customHeight="1" x14ac:dyDescent="0.25">
      <c r="A11091" s="53"/>
      <c r="B11091" s="44"/>
      <c r="C11091" s="82"/>
      <c r="E11091" s="54"/>
      <c r="F11091" s="54"/>
      <c r="G11091" s="54"/>
      <c r="H11091" s="46"/>
      <c r="I11091" s="46"/>
      <c r="J11091" s="46"/>
      <c r="K11091" s="46"/>
      <c r="L11091" s="46"/>
      <c r="M11091" s="46"/>
      <c r="N11091" s="46"/>
      <c r="O11091" s="46"/>
      <c r="P11091" s="46"/>
      <c r="Q11091" s="46"/>
      <c r="R11091" s="46"/>
    </row>
    <row r="11092" spans="1:18" ht="15" customHeight="1" x14ac:dyDescent="0.25">
      <c r="A11092" s="53"/>
      <c r="B11092" s="44"/>
      <c r="C11092" s="82"/>
      <c r="E11092" s="54"/>
      <c r="F11092" s="54"/>
      <c r="G11092" s="54"/>
      <c r="H11092" s="46"/>
      <c r="I11092" s="46"/>
      <c r="J11092" s="46"/>
      <c r="K11092" s="46"/>
      <c r="L11092" s="46"/>
      <c r="M11092" s="46"/>
      <c r="N11092" s="46"/>
      <c r="O11092" s="46"/>
      <c r="P11092" s="46"/>
      <c r="Q11092" s="46"/>
      <c r="R11092" s="46"/>
    </row>
    <row r="11093" spans="1:18" ht="15" customHeight="1" x14ac:dyDescent="0.25">
      <c r="A11093" s="53"/>
      <c r="B11093" s="44"/>
      <c r="C11093" s="82"/>
      <c r="E11093" s="54"/>
      <c r="F11093" s="54"/>
      <c r="G11093" s="54"/>
      <c r="H11093" s="46"/>
      <c r="I11093" s="46"/>
      <c r="J11093" s="46"/>
      <c r="K11093" s="46"/>
      <c r="L11093" s="46"/>
      <c r="M11093" s="46"/>
      <c r="N11093" s="46"/>
      <c r="O11093" s="46"/>
      <c r="P11093" s="46"/>
      <c r="Q11093" s="46"/>
      <c r="R11093" s="46"/>
    </row>
    <row r="11094" spans="1:18" ht="15" customHeight="1" x14ac:dyDescent="0.25">
      <c r="A11094" s="53"/>
      <c r="B11094" s="44"/>
      <c r="C11094" s="82"/>
      <c r="E11094" s="54"/>
      <c r="F11094" s="54"/>
      <c r="G11094" s="54"/>
      <c r="H11094" s="46"/>
      <c r="I11094" s="46"/>
      <c r="J11094" s="46"/>
      <c r="K11094" s="46"/>
      <c r="L11094" s="46"/>
      <c r="M11094" s="46"/>
      <c r="N11094" s="46"/>
      <c r="O11094" s="46"/>
      <c r="P11094" s="46"/>
      <c r="Q11094" s="46"/>
      <c r="R11094" s="46"/>
    </row>
    <row r="11095" spans="1:18" ht="15" customHeight="1" x14ac:dyDescent="0.25">
      <c r="A11095" s="53"/>
      <c r="B11095" s="44"/>
      <c r="C11095" s="82"/>
      <c r="E11095" s="54"/>
      <c r="F11095" s="54"/>
      <c r="G11095" s="54"/>
      <c r="H11095" s="46"/>
      <c r="I11095" s="46"/>
      <c r="J11095" s="46"/>
      <c r="K11095" s="46"/>
      <c r="L11095" s="46"/>
      <c r="M11095" s="46"/>
      <c r="N11095" s="46"/>
      <c r="O11095" s="46"/>
      <c r="P11095" s="46"/>
      <c r="Q11095" s="46"/>
      <c r="R11095" s="46"/>
    </row>
    <row r="11096" spans="1:18" ht="15" customHeight="1" x14ac:dyDescent="0.25">
      <c r="A11096" s="53"/>
      <c r="B11096" s="44"/>
      <c r="C11096" s="82"/>
      <c r="E11096" s="54"/>
      <c r="F11096" s="54"/>
      <c r="G11096" s="54"/>
      <c r="H11096" s="46"/>
      <c r="I11096" s="46"/>
      <c r="J11096" s="46"/>
      <c r="K11096" s="46"/>
      <c r="L11096" s="46"/>
      <c r="M11096" s="46"/>
      <c r="N11096" s="46"/>
      <c r="O11096" s="46"/>
      <c r="P11096" s="46"/>
      <c r="Q11096" s="46"/>
      <c r="R11096" s="46"/>
    </row>
    <row r="11097" spans="1:18" ht="15" customHeight="1" x14ac:dyDescent="0.25">
      <c r="A11097" s="53"/>
      <c r="B11097" s="44"/>
      <c r="C11097" s="82"/>
      <c r="E11097" s="54"/>
      <c r="F11097" s="54"/>
      <c r="G11097" s="54"/>
      <c r="H11097" s="46"/>
      <c r="I11097" s="46"/>
      <c r="J11097" s="46"/>
      <c r="K11097" s="46"/>
      <c r="L11097" s="46"/>
      <c r="M11097" s="46"/>
      <c r="N11097" s="46"/>
      <c r="O11097" s="46"/>
      <c r="P11097" s="46"/>
      <c r="Q11097" s="46"/>
      <c r="R11097" s="46"/>
    </row>
    <row r="11098" spans="1:18" ht="15" customHeight="1" x14ac:dyDescent="0.25">
      <c r="A11098" s="53"/>
      <c r="B11098" s="44"/>
      <c r="C11098" s="82"/>
      <c r="E11098" s="54"/>
      <c r="F11098" s="54"/>
      <c r="G11098" s="54"/>
      <c r="H11098" s="46"/>
      <c r="I11098" s="46"/>
      <c r="J11098" s="46"/>
      <c r="K11098" s="46"/>
      <c r="L11098" s="46"/>
      <c r="M11098" s="46"/>
      <c r="N11098" s="46"/>
      <c r="O11098" s="46"/>
      <c r="P11098" s="46"/>
      <c r="Q11098" s="46"/>
      <c r="R11098" s="46"/>
    </row>
    <row r="11099" spans="1:18" ht="15" customHeight="1" x14ac:dyDescent="0.25">
      <c r="A11099" s="53"/>
      <c r="B11099" s="44"/>
      <c r="C11099" s="82"/>
      <c r="E11099" s="54"/>
      <c r="F11099" s="54"/>
      <c r="G11099" s="54"/>
      <c r="H11099" s="46"/>
      <c r="I11099" s="46"/>
      <c r="J11099" s="46"/>
      <c r="K11099" s="46"/>
      <c r="L11099" s="46"/>
      <c r="M11099" s="46"/>
      <c r="N11099" s="46"/>
      <c r="O11099" s="46"/>
      <c r="P11099" s="46"/>
      <c r="Q11099" s="46"/>
      <c r="R11099" s="46"/>
    </row>
    <row r="11100" spans="1:18" ht="15" customHeight="1" x14ac:dyDescent="0.25">
      <c r="A11100" s="53"/>
      <c r="B11100" s="44"/>
      <c r="C11100" s="82"/>
      <c r="E11100" s="54"/>
      <c r="F11100" s="54"/>
      <c r="G11100" s="54"/>
      <c r="H11100" s="46"/>
      <c r="I11100" s="46"/>
      <c r="J11100" s="46"/>
      <c r="K11100" s="46"/>
      <c r="L11100" s="46"/>
      <c r="M11100" s="46"/>
      <c r="N11100" s="46"/>
      <c r="O11100" s="46"/>
      <c r="P11100" s="46"/>
      <c r="Q11100" s="46"/>
      <c r="R11100" s="46"/>
    </row>
    <row r="11101" spans="1:18" ht="15" customHeight="1" x14ac:dyDescent="0.25">
      <c r="A11101" s="53"/>
      <c r="B11101" s="44"/>
      <c r="C11101" s="82"/>
      <c r="E11101" s="54"/>
      <c r="F11101" s="54"/>
      <c r="G11101" s="54"/>
      <c r="H11101" s="46"/>
      <c r="I11101" s="46"/>
      <c r="J11101" s="46"/>
      <c r="K11101" s="46"/>
      <c r="L11101" s="46"/>
      <c r="M11101" s="46"/>
      <c r="N11101" s="46"/>
      <c r="O11101" s="46"/>
      <c r="P11101" s="46"/>
      <c r="Q11101" s="46"/>
      <c r="R11101" s="46"/>
    </row>
    <row r="11102" spans="1:18" ht="15" customHeight="1" x14ac:dyDescent="0.25">
      <c r="A11102" s="53"/>
      <c r="B11102" s="44"/>
      <c r="C11102" s="82"/>
      <c r="E11102" s="54"/>
      <c r="F11102" s="54"/>
      <c r="G11102" s="54"/>
      <c r="H11102" s="46"/>
      <c r="I11102" s="46"/>
      <c r="J11102" s="46"/>
      <c r="K11102" s="46"/>
      <c r="L11102" s="46"/>
      <c r="M11102" s="46"/>
      <c r="N11102" s="46"/>
      <c r="O11102" s="46"/>
      <c r="P11102" s="46"/>
      <c r="Q11102" s="46"/>
      <c r="R11102" s="46"/>
    </row>
    <row r="11103" spans="1:18" ht="15" customHeight="1" x14ac:dyDescent="0.25">
      <c r="A11103" s="53"/>
      <c r="B11103" s="44"/>
      <c r="C11103" s="82"/>
      <c r="E11103" s="54"/>
      <c r="F11103" s="54"/>
      <c r="G11103" s="54"/>
      <c r="H11103" s="46"/>
      <c r="I11103" s="46"/>
      <c r="J11103" s="46"/>
      <c r="K11103" s="46"/>
      <c r="L11103" s="46"/>
      <c r="M11103" s="46"/>
      <c r="N11103" s="46"/>
      <c r="O11103" s="46"/>
      <c r="P11103" s="46"/>
      <c r="Q11103" s="46"/>
      <c r="R11103" s="46"/>
    </row>
    <row r="11104" spans="1:18" ht="15" customHeight="1" x14ac:dyDescent="0.25">
      <c r="A11104" s="53"/>
      <c r="B11104" s="44"/>
      <c r="C11104" s="82"/>
      <c r="E11104" s="54"/>
      <c r="F11104" s="54"/>
      <c r="G11104" s="54"/>
      <c r="H11104" s="46"/>
      <c r="I11104" s="46"/>
      <c r="J11104" s="46"/>
      <c r="K11104" s="46"/>
      <c r="L11104" s="46"/>
      <c r="M11104" s="46"/>
      <c r="N11104" s="46"/>
      <c r="O11104" s="46"/>
      <c r="P11104" s="46"/>
      <c r="Q11104" s="46"/>
      <c r="R11104" s="46"/>
    </row>
    <row r="11105" spans="1:18" ht="15" customHeight="1" x14ac:dyDescent="0.25">
      <c r="A11105" s="53"/>
      <c r="B11105" s="44"/>
      <c r="C11105" s="82"/>
      <c r="E11105" s="54"/>
      <c r="F11105" s="54"/>
      <c r="G11105" s="54"/>
      <c r="H11105" s="46"/>
      <c r="I11105" s="46"/>
      <c r="J11105" s="46"/>
      <c r="K11105" s="46"/>
      <c r="L11105" s="46"/>
      <c r="M11105" s="46"/>
      <c r="N11105" s="46"/>
      <c r="O11105" s="46"/>
      <c r="P11105" s="46"/>
      <c r="Q11105" s="46"/>
      <c r="R11105" s="46"/>
    </row>
    <row r="11106" spans="1:18" ht="15" customHeight="1" x14ac:dyDescent="0.25">
      <c r="A11106" s="53"/>
      <c r="B11106" s="44"/>
      <c r="C11106" s="82"/>
      <c r="E11106" s="54"/>
      <c r="F11106" s="54"/>
      <c r="G11106" s="54"/>
      <c r="H11106" s="46"/>
      <c r="I11106" s="46"/>
      <c r="J11106" s="46"/>
      <c r="K11106" s="46"/>
      <c r="L11106" s="46"/>
      <c r="M11106" s="46"/>
      <c r="N11106" s="46"/>
      <c r="O11106" s="46"/>
      <c r="P11106" s="46"/>
      <c r="Q11106" s="46"/>
      <c r="R11106" s="46"/>
    </row>
    <row r="11107" spans="1:18" ht="15" customHeight="1" x14ac:dyDescent="0.25">
      <c r="A11107" s="53"/>
      <c r="B11107" s="44"/>
      <c r="C11107" s="82"/>
      <c r="E11107" s="54"/>
      <c r="F11107" s="54"/>
      <c r="G11107" s="54"/>
      <c r="H11107" s="46"/>
      <c r="I11107" s="46"/>
      <c r="J11107" s="46"/>
      <c r="K11107" s="46"/>
      <c r="L11107" s="46"/>
      <c r="M11107" s="46"/>
      <c r="N11107" s="46"/>
      <c r="O11107" s="46"/>
      <c r="P11107" s="46"/>
      <c r="Q11107" s="46"/>
      <c r="R11107" s="46"/>
    </row>
    <row r="11108" spans="1:18" ht="15" customHeight="1" x14ac:dyDescent="0.25">
      <c r="A11108" s="53"/>
      <c r="B11108" s="44"/>
      <c r="C11108" s="82"/>
      <c r="E11108" s="54"/>
      <c r="F11108" s="54"/>
      <c r="G11108" s="54"/>
      <c r="H11108" s="46"/>
      <c r="I11108" s="46"/>
      <c r="J11108" s="46"/>
      <c r="K11108" s="46"/>
      <c r="L11108" s="46"/>
      <c r="M11108" s="46"/>
      <c r="N11108" s="46"/>
      <c r="O11108" s="46"/>
      <c r="P11108" s="46"/>
      <c r="Q11108" s="46"/>
      <c r="R11108" s="46"/>
    </row>
    <row r="11109" spans="1:18" ht="15" customHeight="1" x14ac:dyDescent="0.25">
      <c r="A11109" s="53"/>
      <c r="B11109" s="44"/>
      <c r="C11109" s="82"/>
      <c r="E11109" s="54"/>
      <c r="F11109" s="54"/>
      <c r="G11109" s="54"/>
      <c r="H11109" s="46"/>
      <c r="I11109" s="46"/>
      <c r="J11109" s="46"/>
      <c r="K11109" s="46"/>
      <c r="L11109" s="46"/>
      <c r="M11109" s="46"/>
      <c r="N11109" s="46"/>
      <c r="O11109" s="46"/>
      <c r="P11109" s="46"/>
      <c r="Q11109" s="46"/>
      <c r="R11109" s="46"/>
    </row>
    <row r="11110" spans="1:18" ht="15" customHeight="1" x14ac:dyDescent="0.25">
      <c r="A11110" s="53"/>
      <c r="B11110" s="44"/>
      <c r="C11110" s="82"/>
      <c r="E11110" s="54"/>
      <c r="F11110" s="54"/>
      <c r="G11110" s="54"/>
      <c r="H11110" s="46"/>
      <c r="I11110" s="46"/>
      <c r="J11110" s="46"/>
      <c r="K11110" s="46"/>
      <c r="L11110" s="46"/>
      <c r="M11110" s="46"/>
      <c r="N11110" s="46"/>
      <c r="O11110" s="46"/>
      <c r="P11110" s="46"/>
      <c r="Q11110" s="46"/>
      <c r="R11110" s="46"/>
    </row>
    <row r="11111" spans="1:18" ht="15" customHeight="1" x14ac:dyDescent="0.25">
      <c r="A11111" s="53"/>
      <c r="B11111" s="44"/>
      <c r="C11111" s="82"/>
      <c r="E11111" s="54"/>
      <c r="F11111" s="54"/>
      <c r="G11111" s="54"/>
      <c r="H11111" s="46"/>
      <c r="I11111" s="46"/>
      <c r="J11111" s="46"/>
      <c r="K11111" s="46"/>
      <c r="L11111" s="46"/>
      <c r="M11111" s="46"/>
      <c r="N11111" s="46"/>
      <c r="O11111" s="46"/>
      <c r="P11111" s="46"/>
      <c r="Q11111" s="46"/>
      <c r="R11111" s="46"/>
    </row>
    <row r="11112" spans="1:18" ht="15" customHeight="1" x14ac:dyDescent="0.25">
      <c r="A11112" s="53"/>
      <c r="B11112" s="44"/>
      <c r="C11112" s="82"/>
      <c r="E11112" s="54"/>
      <c r="F11112" s="54"/>
      <c r="G11112" s="54"/>
      <c r="H11112" s="46"/>
      <c r="I11112" s="46"/>
      <c r="J11112" s="46"/>
      <c r="K11112" s="46"/>
      <c r="L11112" s="46"/>
      <c r="M11112" s="46"/>
      <c r="N11112" s="46"/>
      <c r="O11112" s="46"/>
      <c r="P11112" s="46"/>
      <c r="Q11112" s="46"/>
      <c r="R11112" s="46"/>
    </row>
    <row r="11113" spans="1:18" ht="15" customHeight="1" x14ac:dyDescent="0.25">
      <c r="A11113" s="53"/>
      <c r="B11113" s="44"/>
      <c r="C11113" s="82"/>
      <c r="E11113" s="54"/>
      <c r="F11113" s="54"/>
      <c r="G11113" s="54"/>
      <c r="H11113" s="46"/>
      <c r="I11113" s="46"/>
      <c r="J11113" s="46"/>
      <c r="K11113" s="46"/>
      <c r="L11113" s="46"/>
      <c r="M11113" s="46"/>
      <c r="N11113" s="46"/>
      <c r="O11113" s="46"/>
      <c r="P11113" s="46"/>
      <c r="Q11113" s="46"/>
      <c r="R11113" s="46"/>
    </row>
    <row r="11114" spans="1:18" ht="15" customHeight="1" x14ac:dyDescent="0.25">
      <c r="A11114" s="53"/>
      <c r="B11114" s="44"/>
      <c r="C11114" s="82"/>
      <c r="E11114" s="54"/>
      <c r="F11114" s="54"/>
      <c r="G11114" s="54"/>
      <c r="H11114" s="46"/>
      <c r="I11114" s="46"/>
      <c r="J11114" s="46"/>
      <c r="K11114" s="46"/>
      <c r="L11114" s="46"/>
      <c r="M11114" s="46"/>
      <c r="N11114" s="46"/>
      <c r="O11114" s="46"/>
      <c r="P11114" s="46"/>
      <c r="Q11114" s="46"/>
      <c r="R11114" s="46"/>
    </row>
    <row r="11115" spans="1:18" ht="15" customHeight="1" x14ac:dyDescent="0.25">
      <c r="A11115" s="53"/>
      <c r="B11115" s="44"/>
      <c r="C11115" s="82"/>
      <c r="E11115" s="54"/>
      <c r="F11115" s="54"/>
      <c r="G11115" s="54"/>
      <c r="H11115" s="46"/>
      <c r="I11115" s="46"/>
      <c r="J11115" s="46"/>
      <c r="K11115" s="46"/>
      <c r="L11115" s="46"/>
      <c r="M11115" s="46"/>
      <c r="N11115" s="46"/>
      <c r="O11115" s="46"/>
      <c r="P11115" s="46"/>
      <c r="Q11115" s="46"/>
      <c r="R11115" s="46"/>
    </row>
    <row r="11116" spans="1:18" ht="15" customHeight="1" x14ac:dyDescent="0.25">
      <c r="A11116" s="53"/>
      <c r="B11116" s="44"/>
      <c r="C11116" s="82"/>
      <c r="E11116" s="54"/>
      <c r="F11116" s="54"/>
      <c r="G11116" s="54"/>
      <c r="H11116" s="46"/>
      <c r="I11116" s="46"/>
      <c r="J11116" s="46"/>
      <c r="K11116" s="46"/>
      <c r="L11116" s="46"/>
      <c r="M11116" s="46"/>
      <c r="N11116" s="46"/>
      <c r="O11116" s="46"/>
      <c r="P11116" s="46"/>
      <c r="Q11116" s="46"/>
      <c r="R11116" s="46"/>
    </row>
    <row r="11117" spans="1:18" ht="15" customHeight="1" x14ac:dyDescent="0.25">
      <c r="A11117" s="53"/>
      <c r="B11117" s="44"/>
      <c r="C11117" s="82"/>
      <c r="E11117" s="54"/>
      <c r="F11117" s="54"/>
      <c r="G11117" s="54"/>
      <c r="H11117" s="46"/>
      <c r="I11117" s="46"/>
      <c r="J11117" s="46"/>
      <c r="K11117" s="46"/>
      <c r="L11117" s="46"/>
      <c r="M11117" s="46"/>
      <c r="N11117" s="46"/>
      <c r="O11117" s="46"/>
      <c r="P11117" s="46"/>
      <c r="Q11117" s="46"/>
      <c r="R11117" s="46"/>
    </row>
    <row r="11118" spans="1:18" ht="15" customHeight="1" x14ac:dyDescent="0.25">
      <c r="A11118" s="53"/>
      <c r="B11118" s="44"/>
      <c r="C11118" s="82"/>
      <c r="E11118" s="54"/>
      <c r="F11118" s="54"/>
      <c r="G11118" s="54"/>
      <c r="H11118" s="46"/>
      <c r="I11118" s="46"/>
      <c r="J11118" s="46"/>
      <c r="K11118" s="46"/>
      <c r="L11118" s="46"/>
      <c r="M11118" s="46"/>
      <c r="N11118" s="46"/>
      <c r="O11118" s="46"/>
      <c r="P11118" s="46"/>
      <c r="Q11118" s="46"/>
      <c r="R11118" s="46"/>
    </row>
    <row r="11119" spans="1:18" ht="15" customHeight="1" x14ac:dyDescent="0.25">
      <c r="A11119" s="53"/>
      <c r="B11119" s="44"/>
      <c r="C11119" s="82"/>
      <c r="E11119" s="54"/>
      <c r="F11119" s="54"/>
      <c r="G11119" s="54"/>
      <c r="H11119" s="46"/>
      <c r="I11119" s="46"/>
      <c r="J11119" s="46"/>
      <c r="K11119" s="46"/>
      <c r="L11119" s="46"/>
      <c r="M11119" s="46"/>
      <c r="N11119" s="46"/>
      <c r="O11119" s="46"/>
      <c r="P11119" s="46"/>
      <c r="Q11119" s="46"/>
      <c r="R11119" s="46"/>
    </row>
    <row r="11120" spans="1:18" ht="15" customHeight="1" x14ac:dyDescent="0.25">
      <c r="A11120" s="53"/>
      <c r="B11120" s="44"/>
      <c r="C11120" s="82"/>
      <c r="E11120" s="54"/>
      <c r="F11120" s="54"/>
      <c r="G11120" s="54"/>
      <c r="H11120" s="46"/>
      <c r="I11120" s="46"/>
      <c r="J11120" s="46"/>
      <c r="K11120" s="46"/>
      <c r="L11120" s="46"/>
      <c r="M11120" s="46"/>
      <c r="N11120" s="46"/>
      <c r="O11120" s="46"/>
      <c r="P11120" s="46"/>
      <c r="Q11120" s="46"/>
      <c r="R11120" s="46"/>
    </row>
    <row r="11121" spans="1:18" ht="15" customHeight="1" x14ac:dyDescent="0.25">
      <c r="A11121" s="53"/>
      <c r="B11121" s="44"/>
      <c r="C11121" s="82"/>
      <c r="E11121" s="54"/>
      <c r="F11121" s="54"/>
      <c r="G11121" s="54"/>
      <c r="H11121" s="46"/>
      <c r="I11121" s="46"/>
      <c r="J11121" s="46"/>
      <c r="K11121" s="46"/>
      <c r="L11121" s="46"/>
      <c r="M11121" s="46"/>
      <c r="N11121" s="46"/>
      <c r="O11121" s="46"/>
      <c r="P11121" s="46"/>
      <c r="Q11121" s="46"/>
      <c r="R11121" s="46"/>
    </row>
    <row r="11122" spans="1:18" ht="15" customHeight="1" x14ac:dyDescent="0.25">
      <c r="A11122" s="53"/>
      <c r="B11122" s="44"/>
      <c r="C11122" s="82"/>
      <c r="E11122" s="54"/>
      <c r="F11122" s="54"/>
      <c r="G11122" s="54"/>
      <c r="H11122" s="46"/>
      <c r="I11122" s="46"/>
      <c r="J11122" s="46"/>
      <c r="K11122" s="46"/>
      <c r="L11122" s="46"/>
      <c r="M11122" s="46"/>
      <c r="N11122" s="46"/>
      <c r="O11122" s="46"/>
      <c r="P11122" s="46"/>
      <c r="Q11122" s="46"/>
      <c r="R11122" s="46"/>
    </row>
    <row r="11123" spans="1:18" ht="15" customHeight="1" x14ac:dyDescent="0.25">
      <c r="A11123" s="53"/>
      <c r="B11123" s="44"/>
      <c r="C11123" s="82"/>
      <c r="E11123" s="54"/>
      <c r="F11123" s="54"/>
      <c r="G11123" s="54"/>
      <c r="H11123" s="46"/>
      <c r="I11123" s="46"/>
      <c r="J11123" s="46"/>
      <c r="K11123" s="46"/>
      <c r="L11123" s="46"/>
      <c r="M11123" s="46"/>
      <c r="N11123" s="46"/>
      <c r="O11123" s="46"/>
      <c r="P11123" s="46"/>
      <c r="Q11123" s="46"/>
      <c r="R11123" s="46"/>
    </row>
    <row r="11124" spans="1:18" ht="15" customHeight="1" x14ac:dyDescent="0.25">
      <c r="A11124" s="53"/>
      <c r="B11124" s="44"/>
      <c r="C11124" s="82"/>
      <c r="E11124" s="54"/>
      <c r="F11124" s="54"/>
      <c r="G11124" s="54"/>
      <c r="H11124" s="46"/>
      <c r="I11124" s="46"/>
      <c r="J11124" s="46"/>
      <c r="K11124" s="46"/>
      <c r="L11124" s="46"/>
      <c r="M11124" s="46"/>
      <c r="N11124" s="46"/>
      <c r="O11124" s="46"/>
      <c r="P11124" s="46"/>
      <c r="Q11124" s="46"/>
      <c r="R11124" s="46"/>
    </row>
    <row r="11125" spans="1:18" ht="15" customHeight="1" x14ac:dyDescent="0.25">
      <c r="A11125" s="53"/>
      <c r="B11125" s="44"/>
      <c r="C11125" s="82"/>
      <c r="E11125" s="54"/>
      <c r="F11125" s="54"/>
      <c r="G11125" s="54"/>
      <c r="H11125" s="46"/>
      <c r="I11125" s="46"/>
      <c r="J11125" s="46"/>
      <c r="K11125" s="46"/>
      <c r="L11125" s="46"/>
      <c r="M11125" s="46"/>
      <c r="N11125" s="46"/>
      <c r="O11125" s="46"/>
      <c r="P11125" s="46"/>
      <c r="Q11125" s="46"/>
      <c r="R11125" s="46"/>
    </row>
    <row r="11126" spans="1:18" ht="15" customHeight="1" x14ac:dyDescent="0.25">
      <c r="A11126" s="53"/>
      <c r="B11126" s="44"/>
      <c r="C11126" s="82"/>
      <c r="E11126" s="54"/>
      <c r="F11126" s="54"/>
      <c r="G11126" s="54"/>
      <c r="H11126" s="46"/>
      <c r="I11126" s="46"/>
      <c r="J11126" s="46"/>
      <c r="K11126" s="46"/>
      <c r="L11126" s="46"/>
      <c r="M11126" s="46"/>
      <c r="N11126" s="46"/>
      <c r="O11126" s="46"/>
      <c r="P11126" s="46"/>
      <c r="Q11126" s="46"/>
      <c r="R11126" s="46"/>
    </row>
    <row r="11127" spans="1:18" ht="15" customHeight="1" x14ac:dyDescent="0.25">
      <c r="A11127" s="53"/>
      <c r="B11127" s="44"/>
      <c r="C11127" s="82"/>
      <c r="E11127" s="54"/>
      <c r="F11127" s="54"/>
      <c r="G11127" s="54"/>
      <c r="H11127" s="46"/>
      <c r="I11127" s="46"/>
      <c r="J11127" s="46"/>
      <c r="K11127" s="46"/>
      <c r="L11127" s="46"/>
      <c r="M11127" s="46"/>
      <c r="N11127" s="46"/>
      <c r="O11127" s="46"/>
      <c r="P11127" s="46"/>
      <c r="Q11127" s="46"/>
      <c r="R11127" s="46"/>
    </row>
    <row r="11128" spans="1:18" ht="15" customHeight="1" x14ac:dyDescent="0.25">
      <c r="A11128" s="53"/>
      <c r="B11128" s="44"/>
      <c r="C11128" s="82"/>
      <c r="E11128" s="54"/>
      <c r="F11128" s="54"/>
      <c r="G11128" s="54"/>
      <c r="H11128" s="46"/>
      <c r="I11128" s="46"/>
      <c r="J11128" s="46"/>
      <c r="K11128" s="46"/>
      <c r="L11128" s="46"/>
      <c r="M11128" s="46"/>
      <c r="N11128" s="46"/>
      <c r="O11128" s="46"/>
      <c r="P11128" s="46"/>
      <c r="Q11128" s="46"/>
      <c r="R11128" s="46"/>
    </row>
    <row r="11129" spans="1:18" ht="15" customHeight="1" x14ac:dyDescent="0.25">
      <c r="A11129" s="53"/>
      <c r="B11129" s="44"/>
      <c r="C11129" s="82"/>
      <c r="E11129" s="54"/>
      <c r="F11129" s="54"/>
      <c r="G11129" s="54"/>
      <c r="H11129" s="46"/>
      <c r="I11129" s="46"/>
      <c r="J11129" s="46"/>
      <c r="K11129" s="46"/>
      <c r="L11129" s="46"/>
      <c r="M11129" s="46"/>
      <c r="N11129" s="46"/>
      <c r="O11129" s="46"/>
      <c r="P11129" s="46"/>
      <c r="Q11129" s="46"/>
      <c r="R11129" s="46"/>
    </row>
    <row r="11130" spans="1:18" ht="15" customHeight="1" x14ac:dyDescent="0.25">
      <c r="A11130" s="53"/>
      <c r="B11130" s="44"/>
      <c r="C11130" s="82"/>
      <c r="E11130" s="54"/>
      <c r="F11130" s="54"/>
      <c r="G11130" s="54"/>
      <c r="H11130" s="46"/>
      <c r="I11130" s="46"/>
      <c r="J11130" s="46"/>
      <c r="K11130" s="46"/>
      <c r="L11130" s="46"/>
      <c r="M11130" s="46"/>
      <c r="N11130" s="46"/>
      <c r="O11130" s="46"/>
      <c r="P11130" s="46"/>
      <c r="Q11130" s="46"/>
      <c r="R11130" s="46"/>
    </row>
    <row r="11131" spans="1:18" ht="15" customHeight="1" x14ac:dyDescent="0.25">
      <c r="A11131" s="53"/>
      <c r="B11131" s="44"/>
      <c r="C11131" s="82"/>
      <c r="E11131" s="54"/>
      <c r="F11131" s="54"/>
      <c r="G11131" s="54"/>
      <c r="H11131" s="46"/>
      <c r="I11131" s="46"/>
      <c r="J11131" s="46"/>
      <c r="K11131" s="46"/>
      <c r="L11131" s="46"/>
      <c r="M11131" s="46"/>
      <c r="N11131" s="46"/>
      <c r="O11131" s="46"/>
      <c r="P11131" s="46"/>
      <c r="Q11131" s="46"/>
      <c r="R11131" s="46"/>
    </row>
    <row r="11132" spans="1:18" ht="15" customHeight="1" x14ac:dyDescent="0.25">
      <c r="A11132" s="53"/>
      <c r="B11132" s="44"/>
      <c r="C11132" s="82"/>
      <c r="E11132" s="54"/>
      <c r="F11132" s="54"/>
      <c r="G11132" s="54"/>
      <c r="H11132" s="46"/>
      <c r="I11132" s="46"/>
      <c r="J11132" s="46"/>
      <c r="K11132" s="46"/>
      <c r="L11132" s="46"/>
      <c r="M11132" s="46"/>
      <c r="N11132" s="46"/>
      <c r="O11132" s="46"/>
      <c r="P11132" s="46"/>
      <c r="Q11132" s="46"/>
      <c r="R11132" s="46"/>
    </row>
    <row r="11133" spans="1:18" ht="15" customHeight="1" x14ac:dyDescent="0.25">
      <c r="A11133" s="53"/>
      <c r="B11133" s="44"/>
      <c r="C11133" s="82"/>
      <c r="E11133" s="54"/>
      <c r="F11133" s="54"/>
      <c r="G11133" s="54"/>
      <c r="H11133" s="46"/>
      <c r="I11133" s="46"/>
      <c r="J11133" s="46"/>
      <c r="K11133" s="46"/>
      <c r="L11133" s="46"/>
      <c r="M11133" s="46"/>
      <c r="N11133" s="46"/>
      <c r="O11133" s="46"/>
      <c r="P11133" s="46"/>
      <c r="Q11133" s="46"/>
      <c r="R11133" s="46"/>
    </row>
    <row r="11134" spans="1:18" ht="15" customHeight="1" x14ac:dyDescent="0.25">
      <c r="A11134" s="53"/>
      <c r="B11134" s="44"/>
      <c r="C11134" s="82"/>
      <c r="E11134" s="54"/>
      <c r="F11134" s="54"/>
      <c r="G11134" s="54"/>
      <c r="H11134" s="46"/>
      <c r="I11134" s="46"/>
      <c r="J11134" s="46"/>
      <c r="K11134" s="46"/>
      <c r="L11134" s="46"/>
      <c r="M11134" s="46"/>
      <c r="N11134" s="46"/>
      <c r="O11134" s="46"/>
      <c r="P11134" s="46"/>
      <c r="Q11134" s="46"/>
      <c r="R11134" s="46"/>
    </row>
    <row r="11135" spans="1:18" ht="15" customHeight="1" x14ac:dyDescent="0.25">
      <c r="A11135" s="53"/>
      <c r="B11135" s="44"/>
      <c r="C11135" s="82"/>
      <c r="E11135" s="54"/>
      <c r="F11135" s="54"/>
      <c r="G11135" s="54"/>
      <c r="H11135" s="46"/>
      <c r="I11135" s="46"/>
      <c r="J11135" s="46"/>
      <c r="K11135" s="46"/>
      <c r="L11135" s="46"/>
      <c r="M11135" s="46"/>
      <c r="N11135" s="46"/>
      <c r="O11135" s="46"/>
      <c r="P11135" s="46"/>
      <c r="Q11135" s="46"/>
      <c r="R11135" s="46"/>
    </row>
    <row r="11136" spans="1:18" ht="15" customHeight="1" x14ac:dyDescent="0.25">
      <c r="A11136" s="53"/>
      <c r="B11136" s="44"/>
      <c r="C11136" s="82"/>
      <c r="E11136" s="54"/>
      <c r="F11136" s="54"/>
      <c r="G11136" s="54"/>
      <c r="H11136" s="46"/>
      <c r="I11136" s="46"/>
      <c r="J11136" s="46"/>
      <c r="K11136" s="46"/>
      <c r="L11136" s="46"/>
      <c r="M11136" s="46"/>
      <c r="N11136" s="46"/>
      <c r="O11136" s="46"/>
      <c r="P11136" s="46"/>
      <c r="Q11136" s="46"/>
      <c r="R11136" s="46"/>
    </row>
    <row r="11137" spans="1:18" ht="15" customHeight="1" x14ac:dyDescent="0.25">
      <c r="A11137" s="53"/>
      <c r="B11137" s="44"/>
      <c r="C11137" s="82"/>
      <c r="E11137" s="54"/>
      <c r="F11137" s="54"/>
      <c r="G11137" s="54"/>
      <c r="H11137" s="46"/>
      <c r="I11137" s="46"/>
      <c r="J11137" s="46"/>
      <c r="K11137" s="46"/>
      <c r="L11137" s="46"/>
      <c r="M11137" s="46"/>
      <c r="N11137" s="46"/>
      <c r="O11137" s="46"/>
      <c r="P11137" s="46"/>
      <c r="Q11137" s="46"/>
      <c r="R11137" s="46"/>
    </row>
    <row r="11138" spans="1:18" ht="15" customHeight="1" x14ac:dyDescent="0.25">
      <c r="A11138" s="53"/>
      <c r="B11138" s="44"/>
      <c r="C11138" s="82"/>
      <c r="E11138" s="54"/>
      <c r="F11138" s="54"/>
      <c r="G11138" s="54"/>
      <c r="H11138" s="46"/>
      <c r="I11138" s="46"/>
      <c r="J11138" s="46"/>
      <c r="K11138" s="46"/>
      <c r="L11138" s="46"/>
      <c r="M11138" s="46"/>
      <c r="N11138" s="46"/>
      <c r="O11138" s="46"/>
      <c r="P11138" s="46"/>
      <c r="Q11138" s="46"/>
      <c r="R11138" s="46"/>
    </row>
    <row r="11139" spans="1:18" ht="15" customHeight="1" x14ac:dyDescent="0.25">
      <c r="A11139" s="53"/>
      <c r="B11139" s="44"/>
      <c r="C11139" s="82"/>
      <c r="E11139" s="54"/>
      <c r="F11139" s="54"/>
      <c r="G11139" s="54"/>
      <c r="H11139" s="46"/>
      <c r="I11139" s="46"/>
      <c r="J11139" s="46"/>
      <c r="K11139" s="46"/>
      <c r="L11139" s="46"/>
      <c r="M11139" s="46"/>
      <c r="N11139" s="46"/>
      <c r="O11139" s="46"/>
      <c r="P11139" s="46"/>
      <c r="Q11139" s="46"/>
      <c r="R11139" s="46"/>
    </row>
    <row r="11140" spans="1:18" ht="15" customHeight="1" x14ac:dyDescent="0.25">
      <c r="A11140" s="53"/>
      <c r="B11140" s="44"/>
      <c r="C11140" s="82"/>
      <c r="E11140" s="54"/>
      <c r="F11140" s="54"/>
      <c r="G11140" s="54"/>
      <c r="H11140" s="46"/>
      <c r="I11140" s="46"/>
      <c r="J11140" s="46"/>
      <c r="K11140" s="46"/>
      <c r="L11140" s="46"/>
      <c r="M11140" s="46"/>
      <c r="N11140" s="46"/>
      <c r="O11140" s="46"/>
      <c r="P11140" s="46"/>
      <c r="Q11140" s="46"/>
      <c r="R11140" s="46"/>
    </row>
    <row r="11141" spans="1:18" ht="15" customHeight="1" x14ac:dyDescent="0.25">
      <c r="A11141" s="53"/>
      <c r="B11141" s="44"/>
      <c r="C11141" s="82"/>
      <c r="E11141" s="54"/>
      <c r="F11141" s="54"/>
      <c r="G11141" s="54"/>
      <c r="H11141" s="46"/>
      <c r="I11141" s="46"/>
      <c r="J11141" s="46"/>
      <c r="K11141" s="46"/>
      <c r="L11141" s="46"/>
      <c r="M11141" s="46"/>
      <c r="N11141" s="46"/>
      <c r="O11141" s="46"/>
      <c r="P11141" s="46"/>
      <c r="Q11141" s="46"/>
      <c r="R11141" s="46"/>
    </row>
    <row r="11142" spans="1:18" ht="15" customHeight="1" x14ac:dyDescent="0.25">
      <c r="A11142" s="53"/>
      <c r="B11142" s="44"/>
      <c r="C11142" s="82"/>
      <c r="E11142" s="54"/>
      <c r="F11142" s="54"/>
      <c r="G11142" s="54"/>
      <c r="H11142" s="46"/>
      <c r="I11142" s="46"/>
      <c r="J11142" s="46"/>
      <c r="K11142" s="46"/>
      <c r="L11142" s="46"/>
      <c r="M11142" s="46"/>
      <c r="N11142" s="46"/>
      <c r="O11142" s="46"/>
      <c r="P11142" s="46"/>
      <c r="Q11142" s="46"/>
      <c r="R11142" s="46"/>
    </row>
    <row r="11143" spans="1:18" ht="15" customHeight="1" x14ac:dyDescent="0.25">
      <c r="A11143" s="53"/>
      <c r="B11143" s="44"/>
      <c r="C11143" s="82"/>
      <c r="E11143" s="54"/>
      <c r="F11143" s="54"/>
      <c r="G11143" s="54"/>
      <c r="H11143" s="46"/>
      <c r="I11143" s="46"/>
      <c r="J11143" s="46"/>
      <c r="K11143" s="46"/>
      <c r="L11143" s="46"/>
      <c r="M11143" s="46"/>
      <c r="N11143" s="46"/>
      <c r="O11143" s="46"/>
      <c r="P11143" s="46"/>
      <c r="Q11143" s="46"/>
      <c r="R11143" s="46"/>
    </row>
    <row r="11144" spans="1:18" ht="15" customHeight="1" x14ac:dyDescent="0.25">
      <c r="A11144" s="53"/>
      <c r="B11144" s="44"/>
      <c r="C11144" s="82"/>
      <c r="E11144" s="54"/>
      <c r="F11144" s="54"/>
      <c r="G11144" s="54"/>
      <c r="H11144" s="46"/>
      <c r="I11144" s="46"/>
      <c r="J11144" s="46"/>
      <c r="K11144" s="46"/>
      <c r="L11144" s="46"/>
      <c r="M11144" s="46"/>
      <c r="N11144" s="46"/>
      <c r="O11144" s="46"/>
      <c r="P11144" s="46"/>
      <c r="Q11144" s="46"/>
      <c r="R11144" s="46"/>
    </row>
    <row r="11145" spans="1:18" ht="15" customHeight="1" x14ac:dyDescent="0.25">
      <c r="A11145" s="53"/>
      <c r="B11145" s="44"/>
      <c r="C11145" s="82"/>
      <c r="E11145" s="54"/>
      <c r="F11145" s="54"/>
      <c r="G11145" s="54"/>
      <c r="H11145" s="46"/>
      <c r="I11145" s="46"/>
      <c r="J11145" s="46"/>
      <c r="K11145" s="46"/>
      <c r="L11145" s="46"/>
      <c r="M11145" s="46"/>
      <c r="N11145" s="46"/>
      <c r="O11145" s="46"/>
      <c r="P11145" s="46"/>
      <c r="Q11145" s="46"/>
      <c r="R11145" s="46"/>
    </row>
    <row r="11146" spans="1:18" ht="15" customHeight="1" x14ac:dyDescent="0.25">
      <c r="A11146" s="53"/>
      <c r="B11146" s="44"/>
      <c r="C11146" s="82"/>
      <c r="E11146" s="54"/>
      <c r="F11146" s="54"/>
      <c r="G11146" s="54"/>
      <c r="H11146" s="46"/>
      <c r="I11146" s="46"/>
      <c r="J11146" s="46"/>
      <c r="K11146" s="46"/>
      <c r="L11146" s="46"/>
      <c r="M11146" s="46"/>
      <c r="N11146" s="46"/>
      <c r="O11146" s="46"/>
      <c r="P11146" s="46"/>
      <c r="Q11146" s="46"/>
      <c r="R11146" s="46"/>
    </row>
    <row r="11147" spans="1:18" ht="15" customHeight="1" x14ac:dyDescent="0.25">
      <c r="A11147" s="53"/>
      <c r="B11147" s="44"/>
      <c r="C11147" s="82"/>
      <c r="E11147" s="54"/>
      <c r="F11147" s="54"/>
      <c r="G11147" s="54"/>
      <c r="H11147" s="46"/>
      <c r="I11147" s="46"/>
      <c r="J11147" s="46"/>
      <c r="K11147" s="46"/>
      <c r="L11147" s="46"/>
      <c r="M11147" s="46"/>
      <c r="N11147" s="46"/>
      <c r="O11147" s="46"/>
      <c r="P11147" s="46"/>
      <c r="Q11147" s="46"/>
      <c r="R11147" s="46"/>
    </row>
    <row r="11148" spans="1:18" ht="15" customHeight="1" x14ac:dyDescent="0.25">
      <c r="A11148" s="53"/>
      <c r="B11148" s="44"/>
      <c r="C11148" s="82"/>
      <c r="E11148" s="54"/>
      <c r="F11148" s="54"/>
      <c r="G11148" s="54"/>
      <c r="H11148" s="46"/>
      <c r="I11148" s="46"/>
      <c r="J11148" s="46"/>
      <c r="K11148" s="46"/>
      <c r="L11148" s="46"/>
      <c r="M11148" s="46"/>
      <c r="N11148" s="46"/>
      <c r="O11148" s="46"/>
      <c r="P11148" s="46"/>
      <c r="Q11148" s="46"/>
      <c r="R11148" s="46"/>
    </row>
    <row r="11149" spans="1:18" ht="15" customHeight="1" x14ac:dyDescent="0.25">
      <c r="A11149" s="53"/>
      <c r="B11149" s="44"/>
      <c r="C11149" s="82"/>
      <c r="E11149" s="54"/>
      <c r="F11149" s="54"/>
      <c r="G11149" s="54"/>
      <c r="H11149" s="46"/>
      <c r="I11149" s="46"/>
      <c r="J11149" s="46"/>
      <c r="K11149" s="46"/>
      <c r="L11149" s="46"/>
      <c r="M11149" s="46"/>
      <c r="N11149" s="46"/>
      <c r="O11149" s="46"/>
      <c r="P11149" s="46"/>
      <c r="Q11149" s="46"/>
      <c r="R11149" s="46"/>
    </row>
    <row r="11150" spans="1:18" ht="15" customHeight="1" x14ac:dyDescent="0.25">
      <c r="A11150" s="53"/>
      <c r="B11150" s="44"/>
      <c r="C11150" s="82"/>
      <c r="E11150" s="54"/>
      <c r="F11150" s="54"/>
      <c r="G11150" s="54"/>
      <c r="H11150" s="46"/>
      <c r="I11150" s="46"/>
      <c r="J11150" s="46"/>
      <c r="K11150" s="46"/>
      <c r="L11150" s="46"/>
      <c r="M11150" s="46"/>
      <c r="N11150" s="46"/>
      <c r="O11150" s="46"/>
      <c r="P11150" s="46"/>
      <c r="Q11150" s="46"/>
      <c r="R11150" s="46"/>
    </row>
    <row r="11151" spans="1:18" ht="15" customHeight="1" x14ac:dyDescent="0.25">
      <c r="A11151" s="53"/>
      <c r="B11151" s="44"/>
      <c r="C11151" s="82"/>
      <c r="E11151" s="54"/>
      <c r="F11151" s="54"/>
      <c r="G11151" s="54"/>
      <c r="H11151" s="46"/>
      <c r="I11151" s="46"/>
      <c r="J11151" s="46"/>
      <c r="K11151" s="46"/>
      <c r="L11151" s="46"/>
      <c r="M11151" s="46"/>
      <c r="N11151" s="46"/>
      <c r="O11151" s="46"/>
      <c r="P11151" s="46"/>
      <c r="Q11151" s="46"/>
      <c r="R11151" s="46"/>
    </row>
    <row r="11152" spans="1:18" ht="15" customHeight="1" x14ac:dyDescent="0.25">
      <c r="A11152" s="53"/>
      <c r="B11152" s="44"/>
      <c r="C11152" s="82"/>
      <c r="E11152" s="54"/>
      <c r="F11152" s="54"/>
      <c r="G11152" s="54"/>
      <c r="H11152" s="46"/>
      <c r="I11152" s="46"/>
      <c r="J11152" s="46"/>
      <c r="K11152" s="46"/>
      <c r="L11152" s="46"/>
      <c r="M11152" s="46"/>
      <c r="N11152" s="46"/>
      <c r="O11152" s="46"/>
      <c r="P11152" s="46"/>
      <c r="Q11152" s="46"/>
      <c r="R11152" s="46"/>
    </row>
    <row r="11153" spans="1:18" ht="15" customHeight="1" x14ac:dyDescent="0.25">
      <c r="A11153" s="53"/>
      <c r="B11153" s="44"/>
      <c r="C11153" s="82"/>
      <c r="E11153" s="54"/>
      <c r="F11153" s="54"/>
      <c r="G11153" s="54"/>
      <c r="H11153" s="46"/>
      <c r="I11153" s="46"/>
      <c r="J11153" s="46"/>
      <c r="K11153" s="46"/>
      <c r="L11153" s="46"/>
      <c r="M11153" s="46"/>
      <c r="N11153" s="46"/>
      <c r="O11153" s="46"/>
      <c r="P11153" s="46"/>
      <c r="Q11153" s="46"/>
      <c r="R11153" s="46"/>
    </row>
    <row r="11154" spans="1:18" ht="15" customHeight="1" x14ac:dyDescent="0.25">
      <c r="A11154" s="53"/>
      <c r="B11154" s="44"/>
      <c r="C11154" s="82"/>
      <c r="E11154" s="54"/>
      <c r="F11154" s="54"/>
      <c r="G11154" s="54"/>
      <c r="H11154" s="46"/>
      <c r="I11154" s="46"/>
      <c r="J11154" s="46"/>
      <c r="K11154" s="46"/>
      <c r="L11154" s="46"/>
      <c r="M11154" s="46"/>
      <c r="N11154" s="46"/>
      <c r="O11154" s="46"/>
      <c r="P11154" s="46"/>
      <c r="Q11154" s="46"/>
      <c r="R11154" s="46"/>
    </row>
    <row r="11155" spans="1:18" ht="15" customHeight="1" x14ac:dyDescent="0.25">
      <c r="A11155" s="53"/>
      <c r="B11155" s="44"/>
      <c r="C11155" s="82"/>
      <c r="E11155" s="54"/>
      <c r="F11155" s="54"/>
      <c r="G11155" s="54"/>
      <c r="H11155" s="46"/>
      <c r="I11155" s="46"/>
      <c r="J11155" s="46"/>
      <c r="K11155" s="46"/>
      <c r="L11155" s="46"/>
      <c r="M11155" s="46"/>
      <c r="N11155" s="46"/>
      <c r="O11155" s="46"/>
      <c r="P11155" s="46"/>
      <c r="Q11155" s="46"/>
      <c r="R11155" s="46"/>
    </row>
    <row r="11156" spans="1:18" ht="15" customHeight="1" x14ac:dyDescent="0.25">
      <c r="A11156" s="53"/>
      <c r="B11156" s="44"/>
      <c r="C11156" s="82"/>
      <c r="E11156" s="54"/>
      <c r="F11156" s="54"/>
      <c r="G11156" s="54"/>
      <c r="H11156" s="46"/>
      <c r="I11156" s="46"/>
      <c r="J11156" s="46"/>
      <c r="K11156" s="46"/>
      <c r="L11156" s="46"/>
      <c r="M11156" s="46"/>
      <c r="N11156" s="46"/>
      <c r="O11156" s="46"/>
      <c r="P11156" s="46"/>
      <c r="Q11156" s="46"/>
      <c r="R11156" s="46"/>
    </row>
    <row r="11157" spans="1:18" ht="15" customHeight="1" x14ac:dyDescent="0.25">
      <c r="A11157" s="53"/>
      <c r="B11157" s="44"/>
      <c r="C11157" s="82"/>
      <c r="E11157" s="54"/>
      <c r="F11157" s="54"/>
      <c r="G11157" s="54"/>
      <c r="H11157" s="46"/>
      <c r="I11157" s="46"/>
      <c r="J11157" s="46"/>
      <c r="K11157" s="46"/>
      <c r="L11157" s="46"/>
      <c r="M11157" s="46"/>
      <c r="N11157" s="46"/>
      <c r="O11157" s="46"/>
      <c r="P11157" s="46"/>
      <c r="Q11157" s="46"/>
      <c r="R11157" s="46"/>
    </row>
    <row r="11158" spans="1:18" ht="15" customHeight="1" x14ac:dyDescent="0.25">
      <c r="A11158" s="53"/>
      <c r="B11158" s="44"/>
      <c r="C11158" s="82"/>
      <c r="E11158" s="54"/>
      <c r="F11158" s="54"/>
      <c r="G11158" s="54"/>
      <c r="H11158" s="46"/>
      <c r="I11158" s="46"/>
      <c r="J11158" s="46"/>
      <c r="K11158" s="46"/>
      <c r="L11158" s="46"/>
      <c r="M11158" s="46"/>
      <c r="N11158" s="46"/>
      <c r="O11158" s="46"/>
      <c r="P11158" s="46"/>
      <c r="Q11158" s="46"/>
      <c r="R11158" s="46"/>
    </row>
    <row r="11159" spans="1:18" ht="15" customHeight="1" x14ac:dyDescent="0.25">
      <c r="A11159" s="53"/>
      <c r="B11159" s="44"/>
      <c r="C11159" s="82"/>
      <c r="E11159" s="54"/>
      <c r="F11159" s="54"/>
      <c r="G11159" s="54"/>
      <c r="H11159" s="46"/>
      <c r="I11159" s="46"/>
      <c r="J11159" s="46"/>
      <c r="K11159" s="46"/>
      <c r="L11159" s="46"/>
      <c r="M11159" s="46"/>
      <c r="N11159" s="46"/>
      <c r="O11159" s="46"/>
      <c r="P11159" s="46"/>
      <c r="Q11159" s="46"/>
      <c r="R11159" s="46"/>
    </row>
    <row r="11160" spans="1:18" ht="15" customHeight="1" x14ac:dyDescent="0.25">
      <c r="A11160" s="53"/>
      <c r="B11160" s="44"/>
      <c r="C11160" s="82"/>
      <c r="E11160" s="54"/>
      <c r="F11160" s="54"/>
      <c r="G11160" s="54"/>
      <c r="H11160" s="46"/>
      <c r="I11160" s="46"/>
      <c r="J11160" s="46"/>
      <c r="K11160" s="46"/>
      <c r="L11160" s="46"/>
      <c r="M11160" s="46"/>
      <c r="N11160" s="46"/>
      <c r="O11160" s="46"/>
      <c r="P11160" s="46"/>
      <c r="Q11160" s="46"/>
      <c r="R11160" s="46"/>
    </row>
    <row r="11161" spans="1:18" ht="15" customHeight="1" x14ac:dyDescent="0.25">
      <c r="A11161" s="53"/>
      <c r="B11161" s="44"/>
      <c r="C11161" s="82"/>
      <c r="E11161" s="54"/>
      <c r="F11161" s="54"/>
      <c r="G11161" s="54"/>
      <c r="H11161" s="46"/>
      <c r="I11161" s="46"/>
      <c r="J11161" s="46"/>
      <c r="K11161" s="46"/>
      <c r="L11161" s="46"/>
      <c r="M11161" s="46"/>
      <c r="N11161" s="46"/>
      <c r="O11161" s="46"/>
      <c r="P11161" s="46"/>
      <c r="Q11161" s="46"/>
      <c r="R11161" s="46"/>
    </row>
    <row r="11162" spans="1:18" ht="15" customHeight="1" x14ac:dyDescent="0.25">
      <c r="A11162" s="53"/>
      <c r="B11162" s="44"/>
      <c r="C11162" s="82"/>
      <c r="E11162" s="54"/>
      <c r="F11162" s="54"/>
      <c r="G11162" s="54"/>
      <c r="H11162" s="46"/>
      <c r="I11162" s="46"/>
      <c r="J11162" s="46"/>
      <c r="K11162" s="46"/>
      <c r="L11162" s="46"/>
      <c r="M11162" s="46"/>
      <c r="N11162" s="46"/>
      <c r="O11162" s="46"/>
      <c r="P11162" s="46"/>
      <c r="Q11162" s="46"/>
      <c r="R11162" s="46"/>
    </row>
    <row r="11163" spans="1:18" ht="15" customHeight="1" x14ac:dyDescent="0.25">
      <c r="A11163" s="53"/>
      <c r="B11163" s="44"/>
      <c r="C11163" s="82"/>
      <c r="E11163" s="54"/>
      <c r="F11163" s="54"/>
      <c r="G11163" s="54"/>
      <c r="H11163" s="46"/>
      <c r="I11163" s="46"/>
      <c r="J11163" s="46"/>
      <c r="K11163" s="46"/>
      <c r="L11163" s="46"/>
      <c r="M11163" s="46"/>
      <c r="N11163" s="46"/>
      <c r="O11163" s="46"/>
      <c r="P11163" s="46"/>
      <c r="Q11163" s="46"/>
      <c r="R11163" s="46"/>
    </row>
    <row r="11164" spans="1:18" ht="15" customHeight="1" x14ac:dyDescent="0.25">
      <c r="A11164" s="53"/>
      <c r="B11164" s="44"/>
      <c r="C11164" s="82"/>
      <c r="E11164" s="54"/>
      <c r="F11164" s="54"/>
      <c r="G11164" s="54"/>
      <c r="H11164" s="46"/>
      <c r="I11164" s="46"/>
      <c r="J11164" s="46"/>
      <c r="K11164" s="46"/>
      <c r="L11164" s="46"/>
      <c r="M11164" s="46"/>
      <c r="N11164" s="46"/>
      <c r="O11164" s="46"/>
      <c r="P11164" s="46"/>
      <c r="Q11164" s="46"/>
      <c r="R11164" s="46"/>
    </row>
    <row r="11165" spans="1:18" ht="15" customHeight="1" x14ac:dyDescent="0.25">
      <c r="A11165" s="53"/>
      <c r="B11165" s="44"/>
      <c r="C11165" s="82"/>
      <c r="E11165" s="54"/>
      <c r="F11165" s="54"/>
      <c r="G11165" s="54"/>
      <c r="H11165" s="46"/>
      <c r="I11165" s="46"/>
      <c r="J11165" s="46"/>
      <c r="K11165" s="46"/>
      <c r="L11165" s="46"/>
      <c r="M11165" s="46"/>
      <c r="N11165" s="46"/>
      <c r="O11165" s="46"/>
      <c r="P11165" s="46"/>
      <c r="Q11165" s="46"/>
      <c r="R11165" s="46"/>
    </row>
    <row r="11166" spans="1:18" ht="15" customHeight="1" x14ac:dyDescent="0.25">
      <c r="A11166" s="53"/>
      <c r="B11166" s="44"/>
      <c r="C11166" s="82"/>
      <c r="E11166" s="54"/>
      <c r="F11166" s="54"/>
      <c r="G11166" s="54"/>
      <c r="H11166" s="46"/>
      <c r="I11166" s="46"/>
      <c r="J11166" s="46"/>
      <c r="K11166" s="46"/>
      <c r="L11166" s="46"/>
      <c r="M11166" s="46"/>
      <c r="N11166" s="46"/>
      <c r="O11166" s="46"/>
      <c r="P11166" s="46"/>
      <c r="Q11166" s="46"/>
      <c r="R11166" s="46"/>
    </row>
    <row r="11167" spans="1:18" ht="15" customHeight="1" x14ac:dyDescent="0.25">
      <c r="A11167" s="53"/>
      <c r="B11167" s="44"/>
      <c r="C11167" s="82"/>
      <c r="E11167" s="54"/>
      <c r="F11167" s="54"/>
      <c r="G11167" s="54"/>
      <c r="H11167" s="46"/>
      <c r="I11167" s="46"/>
      <c r="J11167" s="46"/>
      <c r="K11167" s="46"/>
      <c r="L11167" s="46"/>
      <c r="M11167" s="46"/>
      <c r="N11167" s="46"/>
      <c r="O11167" s="46"/>
      <c r="P11167" s="46"/>
      <c r="Q11167" s="46"/>
      <c r="R11167" s="46"/>
    </row>
    <row r="11168" spans="1:18" ht="15" customHeight="1" x14ac:dyDescent="0.25">
      <c r="A11168" s="53"/>
      <c r="B11168" s="44"/>
      <c r="C11168" s="82"/>
      <c r="E11168" s="54"/>
      <c r="F11168" s="54"/>
      <c r="G11168" s="54"/>
      <c r="H11168" s="46"/>
      <c r="I11168" s="46"/>
      <c r="J11168" s="46"/>
      <c r="K11168" s="46"/>
      <c r="L11168" s="46"/>
      <c r="M11168" s="46"/>
      <c r="N11168" s="46"/>
      <c r="O11168" s="46"/>
      <c r="P11168" s="46"/>
      <c r="Q11168" s="46"/>
      <c r="R11168" s="46"/>
    </row>
    <row r="11169" spans="1:18" ht="15" customHeight="1" x14ac:dyDescent="0.25">
      <c r="A11169" s="53"/>
      <c r="B11169" s="44"/>
      <c r="C11169" s="82"/>
      <c r="E11169" s="54"/>
      <c r="F11169" s="54"/>
      <c r="G11169" s="54"/>
      <c r="H11169" s="46"/>
      <c r="I11169" s="46"/>
      <c r="J11169" s="46"/>
      <c r="K11169" s="46"/>
      <c r="L11169" s="46"/>
      <c r="M11169" s="46"/>
      <c r="N11169" s="46"/>
      <c r="O11169" s="46"/>
      <c r="P11169" s="46"/>
      <c r="Q11169" s="46"/>
      <c r="R11169" s="46"/>
    </row>
    <row r="11170" spans="1:18" ht="15" customHeight="1" x14ac:dyDescent="0.25">
      <c r="A11170" s="53"/>
      <c r="B11170" s="44"/>
      <c r="C11170" s="82"/>
      <c r="E11170" s="54"/>
      <c r="F11170" s="54"/>
      <c r="G11170" s="54"/>
      <c r="H11170" s="46"/>
      <c r="I11170" s="46"/>
      <c r="J11170" s="46"/>
      <c r="K11170" s="46"/>
      <c r="L11170" s="46"/>
      <c r="M11170" s="46"/>
      <c r="N11170" s="46"/>
      <c r="O11170" s="46"/>
      <c r="P11170" s="46"/>
      <c r="Q11170" s="46"/>
      <c r="R11170" s="46"/>
    </row>
    <row r="11171" spans="1:18" ht="15" customHeight="1" x14ac:dyDescent="0.25">
      <c r="A11171" s="53"/>
      <c r="B11171" s="44"/>
      <c r="C11171" s="82"/>
      <c r="E11171" s="54"/>
      <c r="F11171" s="54"/>
      <c r="G11171" s="54"/>
      <c r="H11171" s="46"/>
      <c r="I11171" s="46"/>
      <c r="J11171" s="46"/>
      <c r="K11171" s="46"/>
      <c r="L11171" s="46"/>
      <c r="M11171" s="46"/>
      <c r="N11171" s="46"/>
      <c r="O11171" s="46"/>
      <c r="P11171" s="46"/>
      <c r="Q11171" s="46"/>
      <c r="R11171" s="46"/>
    </row>
    <row r="11172" spans="1:18" ht="15" customHeight="1" x14ac:dyDescent="0.25">
      <c r="A11172" s="53"/>
      <c r="B11172" s="44"/>
      <c r="C11172" s="82"/>
      <c r="E11172" s="54"/>
      <c r="F11172" s="54"/>
      <c r="G11172" s="54"/>
      <c r="H11172" s="46"/>
      <c r="I11172" s="46"/>
      <c r="J11172" s="46"/>
      <c r="K11172" s="46"/>
      <c r="L11172" s="46"/>
      <c r="M11172" s="46"/>
      <c r="N11172" s="46"/>
      <c r="O11172" s="46"/>
      <c r="P11172" s="46"/>
      <c r="Q11172" s="46"/>
      <c r="R11172" s="46"/>
    </row>
    <row r="11173" spans="1:18" ht="15" customHeight="1" x14ac:dyDescent="0.25">
      <c r="A11173" s="53"/>
      <c r="B11173" s="44"/>
      <c r="C11173" s="82"/>
      <c r="E11173" s="54"/>
      <c r="F11173" s="54"/>
      <c r="G11173" s="54"/>
      <c r="H11173" s="46"/>
      <c r="I11173" s="46"/>
      <c r="J11173" s="46"/>
      <c r="K11173" s="46"/>
      <c r="L11173" s="46"/>
      <c r="M11173" s="46"/>
      <c r="N11173" s="46"/>
      <c r="O11173" s="46"/>
      <c r="P11173" s="46"/>
      <c r="Q11173" s="46"/>
      <c r="R11173" s="46"/>
    </row>
    <row r="11174" spans="1:18" ht="15" customHeight="1" x14ac:dyDescent="0.25">
      <c r="A11174" s="53"/>
      <c r="B11174" s="44"/>
      <c r="C11174" s="82"/>
      <c r="E11174" s="54"/>
      <c r="F11174" s="54"/>
      <c r="G11174" s="54"/>
      <c r="H11174" s="46"/>
      <c r="I11174" s="46"/>
      <c r="J11174" s="46"/>
      <c r="K11174" s="46"/>
      <c r="L11174" s="46"/>
      <c r="M11174" s="46"/>
      <c r="N11174" s="46"/>
      <c r="O11174" s="46"/>
      <c r="P11174" s="46"/>
      <c r="Q11174" s="46"/>
      <c r="R11174" s="46"/>
    </row>
    <row r="11175" spans="1:18" ht="15" customHeight="1" x14ac:dyDescent="0.25">
      <c r="A11175" s="53"/>
      <c r="B11175" s="44"/>
      <c r="C11175" s="82"/>
      <c r="E11175" s="54"/>
      <c r="F11175" s="54"/>
      <c r="G11175" s="54"/>
      <c r="H11175" s="46"/>
      <c r="I11175" s="46"/>
      <c r="J11175" s="46"/>
      <c r="K11175" s="46"/>
      <c r="L11175" s="46"/>
      <c r="M11175" s="46"/>
      <c r="N11175" s="46"/>
      <c r="O11175" s="46"/>
      <c r="P11175" s="46"/>
      <c r="Q11175" s="46"/>
      <c r="R11175" s="46"/>
    </row>
    <row r="11176" spans="1:18" ht="15" customHeight="1" x14ac:dyDescent="0.25">
      <c r="A11176" s="53"/>
      <c r="B11176" s="44"/>
      <c r="C11176" s="82"/>
      <c r="E11176" s="54"/>
      <c r="F11176" s="54"/>
      <c r="G11176" s="54"/>
      <c r="H11176" s="46"/>
      <c r="I11176" s="46"/>
      <c r="J11176" s="46"/>
      <c r="K11176" s="46"/>
      <c r="L11176" s="46"/>
      <c r="M11176" s="46"/>
      <c r="N11176" s="46"/>
      <c r="O11176" s="46"/>
      <c r="P11176" s="46"/>
      <c r="Q11176" s="46"/>
      <c r="R11176" s="46"/>
    </row>
    <row r="11177" spans="1:18" ht="15" customHeight="1" x14ac:dyDescent="0.25">
      <c r="A11177" s="53"/>
      <c r="B11177" s="44"/>
      <c r="C11177" s="82"/>
      <c r="E11177" s="54"/>
      <c r="F11177" s="54"/>
      <c r="G11177" s="54"/>
      <c r="H11177" s="46"/>
      <c r="I11177" s="46"/>
      <c r="J11177" s="46"/>
      <c r="K11177" s="46"/>
      <c r="L11177" s="46"/>
      <c r="M11177" s="46"/>
      <c r="N11177" s="46"/>
      <c r="O11177" s="46"/>
      <c r="P11177" s="46"/>
      <c r="Q11177" s="46"/>
      <c r="R11177" s="46"/>
    </row>
    <row r="11178" spans="1:18" ht="15" customHeight="1" x14ac:dyDescent="0.25">
      <c r="A11178" s="53"/>
      <c r="B11178" s="44"/>
      <c r="C11178" s="82"/>
      <c r="E11178" s="54"/>
      <c r="F11178" s="54"/>
      <c r="G11178" s="54"/>
      <c r="H11178" s="46"/>
      <c r="I11178" s="46"/>
      <c r="J11178" s="46"/>
      <c r="K11178" s="46"/>
      <c r="L11178" s="46"/>
      <c r="M11178" s="46"/>
      <c r="N11178" s="46"/>
      <c r="O11178" s="46"/>
      <c r="P11178" s="46"/>
      <c r="Q11178" s="46"/>
      <c r="R11178" s="46"/>
    </row>
    <row r="11179" spans="1:18" ht="15" customHeight="1" x14ac:dyDescent="0.25">
      <c r="A11179" s="53"/>
      <c r="B11179" s="44"/>
      <c r="C11179" s="82"/>
      <c r="E11179" s="54"/>
      <c r="F11179" s="54"/>
      <c r="G11179" s="54"/>
      <c r="H11179" s="46"/>
      <c r="I11179" s="46"/>
      <c r="J11179" s="46"/>
      <c r="K11179" s="46"/>
      <c r="L11179" s="46"/>
      <c r="M11179" s="46"/>
      <c r="N11179" s="46"/>
      <c r="O11179" s="46"/>
      <c r="P11179" s="46"/>
      <c r="Q11179" s="46"/>
      <c r="R11179" s="46"/>
    </row>
    <row r="11180" spans="1:18" ht="15" customHeight="1" x14ac:dyDescent="0.25">
      <c r="A11180" s="53"/>
      <c r="B11180" s="44"/>
      <c r="C11180" s="82"/>
      <c r="E11180" s="54"/>
      <c r="F11180" s="54"/>
      <c r="G11180" s="54"/>
      <c r="H11180" s="46"/>
      <c r="I11180" s="46"/>
      <c r="J11180" s="46"/>
      <c r="K11180" s="46"/>
      <c r="L11180" s="46"/>
      <c r="M11180" s="46"/>
      <c r="N11180" s="46"/>
      <c r="O11180" s="46"/>
      <c r="P11180" s="46"/>
      <c r="Q11180" s="46"/>
      <c r="R11180" s="46"/>
    </row>
    <row r="11181" spans="1:18" ht="15" customHeight="1" x14ac:dyDescent="0.25">
      <c r="A11181" s="53"/>
      <c r="B11181" s="44"/>
      <c r="C11181" s="82"/>
      <c r="E11181" s="54"/>
      <c r="F11181" s="54"/>
      <c r="G11181" s="54"/>
      <c r="H11181" s="46"/>
      <c r="I11181" s="46"/>
      <c r="J11181" s="46"/>
      <c r="K11181" s="46"/>
      <c r="L11181" s="46"/>
      <c r="M11181" s="46"/>
      <c r="N11181" s="46"/>
      <c r="O11181" s="46"/>
      <c r="P11181" s="46"/>
      <c r="Q11181" s="46"/>
      <c r="R11181" s="46"/>
    </row>
    <row r="11182" spans="1:18" ht="15" customHeight="1" x14ac:dyDescent="0.25">
      <c r="A11182" s="53"/>
      <c r="B11182" s="44"/>
      <c r="C11182" s="82"/>
      <c r="E11182" s="54"/>
      <c r="F11182" s="54"/>
      <c r="G11182" s="54"/>
      <c r="H11182" s="46"/>
      <c r="I11182" s="46"/>
      <c r="J11182" s="46"/>
      <c r="K11182" s="46"/>
      <c r="L11182" s="46"/>
      <c r="M11182" s="46"/>
      <c r="N11182" s="46"/>
      <c r="O11182" s="46"/>
      <c r="P11182" s="46"/>
      <c r="Q11182" s="46"/>
      <c r="R11182" s="46"/>
    </row>
    <row r="11183" spans="1:18" ht="15" customHeight="1" x14ac:dyDescent="0.25">
      <c r="A11183" s="53"/>
      <c r="B11183" s="44"/>
      <c r="C11183" s="82"/>
      <c r="E11183" s="54"/>
      <c r="F11183" s="54"/>
      <c r="G11183" s="54"/>
      <c r="H11183" s="46"/>
      <c r="I11183" s="46"/>
      <c r="J11183" s="46"/>
      <c r="K11183" s="46"/>
      <c r="L11183" s="46"/>
      <c r="M11183" s="46"/>
      <c r="N11183" s="46"/>
      <c r="O11183" s="46"/>
      <c r="P11183" s="46"/>
      <c r="Q11183" s="46"/>
      <c r="R11183" s="46"/>
    </row>
    <row r="11184" spans="1:18" ht="15" customHeight="1" x14ac:dyDescent="0.25">
      <c r="A11184" s="53"/>
      <c r="B11184" s="44"/>
      <c r="C11184" s="82"/>
      <c r="E11184" s="54"/>
      <c r="F11184" s="54"/>
      <c r="G11184" s="54"/>
      <c r="H11184" s="46"/>
      <c r="I11184" s="46"/>
      <c r="J11184" s="46"/>
      <c r="K11184" s="46"/>
      <c r="L11184" s="46"/>
      <c r="M11184" s="46"/>
      <c r="N11184" s="46"/>
      <c r="O11184" s="46"/>
      <c r="P11184" s="46"/>
      <c r="Q11184" s="46"/>
      <c r="R11184" s="46"/>
    </row>
    <row r="11185" spans="1:18" ht="15" customHeight="1" x14ac:dyDescent="0.25">
      <c r="A11185" s="53"/>
      <c r="B11185" s="44"/>
      <c r="C11185" s="82"/>
      <c r="E11185" s="54"/>
      <c r="F11185" s="54"/>
      <c r="G11185" s="54"/>
      <c r="H11185" s="46"/>
      <c r="I11185" s="46"/>
      <c r="J11185" s="46"/>
      <c r="K11185" s="46"/>
      <c r="L11185" s="46"/>
      <c r="M11185" s="46"/>
      <c r="N11185" s="46"/>
      <c r="O11185" s="46"/>
      <c r="P11185" s="46"/>
      <c r="Q11185" s="46"/>
      <c r="R11185" s="46"/>
    </row>
    <row r="11186" spans="1:18" ht="15" customHeight="1" x14ac:dyDescent="0.25">
      <c r="A11186" s="53"/>
      <c r="B11186" s="44"/>
      <c r="C11186" s="82"/>
      <c r="E11186" s="54"/>
      <c r="F11186" s="54"/>
      <c r="G11186" s="54"/>
      <c r="H11186" s="46"/>
      <c r="I11186" s="46"/>
      <c r="J11186" s="46"/>
      <c r="K11186" s="46"/>
      <c r="L11186" s="46"/>
      <c r="M11186" s="46"/>
      <c r="N11186" s="46"/>
      <c r="O11186" s="46"/>
      <c r="P11186" s="46"/>
      <c r="Q11186" s="46"/>
      <c r="R11186" s="46"/>
    </row>
    <row r="11187" spans="1:18" ht="15" customHeight="1" x14ac:dyDescent="0.25">
      <c r="A11187" s="53"/>
      <c r="B11187" s="44"/>
      <c r="C11187" s="82"/>
      <c r="E11187" s="54"/>
      <c r="F11187" s="54"/>
      <c r="G11187" s="54"/>
      <c r="H11187" s="46"/>
      <c r="I11187" s="46"/>
      <c r="J11187" s="46"/>
      <c r="K11187" s="46"/>
      <c r="L11187" s="46"/>
      <c r="M11187" s="46"/>
      <c r="N11187" s="46"/>
      <c r="O11187" s="46"/>
      <c r="P11187" s="46"/>
      <c r="Q11187" s="46"/>
      <c r="R11187" s="46"/>
    </row>
    <row r="11188" spans="1:18" ht="15" customHeight="1" x14ac:dyDescent="0.25">
      <c r="A11188" s="53"/>
      <c r="B11188" s="44"/>
      <c r="C11188" s="82"/>
      <c r="E11188" s="54"/>
      <c r="F11188" s="54"/>
      <c r="G11188" s="54"/>
      <c r="H11188" s="46"/>
      <c r="I11188" s="46"/>
      <c r="J11188" s="46"/>
      <c r="K11188" s="46"/>
      <c r="L11188" s="46"/>
      <c r="M11188" s="46"/>
      <c r="N11188" s="46"/>
      <c r="O11188" s="46"/>
      <c r="P11188" s="46"/>
      <c r="Q11188" s="46"/>
      <c r="R11188" s="46"/>
    </row>
    <row r="11189" spans="1:18" ht="15" customHeight="1" x14ac:dyDescent="0.25">
      <c r="A11189" s="53"/>
      <c r="B11189" s="44"/>
      <c r="C11189" s="82"/>
      <c r="E11189" s="54"/>
      <c r="F11189" s="54"/>
      <c r="G11189" s="54"/>
      <c r="H11189" s="46"/>
      <c r="I11189" s="46"/>
      <c r="J11189" s="46"/>
      <c r="K11189" s="46"/>
      <c r="L11189" s="46"/>
      <c r="M11189" s="46"/>
      <c r="N11189" s="46"/>
      <c r="O11189" s="46"/>
      <c r="P11189" s="46"/>
      <c r="Q11189" s="46"/>
      <c r="R11189" s="46"/>
    </row>
    <row r="11190" spans="1:18" ht="15" customHeight="1" x14ac:dyDescent="0.25">
      <c r="A11190" s="53"/>
      <c r="B11190" s="44"/>
      <c r="C11190" s="82"/>
      <c r="E11190" s="54"/>
      <c r="F11190" s="54"/>
      <c r="G11190" s="54"/>
      <c r="H11190" s="46"/>
      <c r="I11190" s="46"/>
      <c r="J11190" s="46"/>
      <c r="K11190" s="46"/>
      <c r="L11190" s="46"/>
      <c r="M11190" s="46"/>
      <c r="N11190" s="46"/>
      <c r="O11190" s="46"/>
      <c r="P11190" s="46"/>
      <c r="Q11190" s="46"/>
      <c r="R11190" s="46"/>
    </row>
    <row r="11191" spans="1:18" ht="15" customHeight="1" x14ac:dyDescent="0.25">
      <c r="A11191" s="53"/>
      <c r="B11191" s="44"/>
      <c r="C11191" s="82"/>
      <c r="E11191" s="54"/>
      <c r="F11191" s="54"/>
      <c r="G11191" s="54"/>
      <c r="H11191" s="46"/>
      <c r="I11191" s="46"/>
      <c r="J11191" s="46"/>
      <c r="K11191" s="46"/>
      <c r="L11191" s="46"/>
      <c r="M11191" s="46"/>
      <c r="N11191" s="46"/>
      <c r="O11191" s="46"/>
      <c r="P11191" s="46"/>
      <c r="Q11191" s="46"/>
      <c r="R11191" s="46"/>
    </row>
    <row r="11192" spans="1:18" ht="15" customHeight="1" x14ac:dyDescent="0.25">
      <c r="A11192" s="53"/>
      <c r="B11192" s="44"/>
      <c r="C11192" s="82"/>
      <c r="E11192" s="54"/>
      <c r="F11192" s="54"/>
      <c r="G11192" s="54"/>
      <c r="H11192" s="46"/>
      <c r="I11192" s="46"/>
      <c r="J11192" s="46"/>
      <c r="K11192" s="46"/>
      <c r="L11192" s="46"/>
      <c r="M11192" s="46"/>
      <c r="N11192" s="46"/>
      <c r="O11192" s="46"/>
      <c r="P11192" s="46"/>
      <c r="Q11192" s="46"/>
      <c r="R11192" s="46"/>
    </row>
    <row r="11193" spans="1:18" ht="15" customHeight="1" x14ac:dyDescent="0.25">
      <c r="A11193" s="53"/>
      <c r="B11193" s="44"/>
      <c r="C11193" s="82"/>
      <c r="E11193" s="54"/>
      <c r="F11193" s="54"/>
      <c r="G11193" s="54"/>
      <c r="H11193" s="46"/>
      <c r="I11193" s="46"/>
      <c r="J11193" s="46"/>
      <c r="K11193" s="46"/>
      <c r="L11193" s="46"/>
      <c r="M11193" s="46"/>
      <c r="N11193" s="46"/>
      <c r="O11193" s="46"/>
      <c r="P11193" s="46"/>
      <c r="Q11193" s="46"/>
      <c r="R11193" s="46"/>
    </row>
    <row r="11194" spans="1:18" ht="15" customHeight="1" x14ac:dyDescent="0.25">
      <c r="A11194" s="53"/>
      <c r="B11194" s="44"/>
      <c r="C11194" s="82"/>
      <c r="E11194" s="54"/>
      <c r="F11194" s="54"/>
      <c r="G11194" s="54"/>
      <c r="H11194" s="46"/>
      <c r="I11194" s="46"/>
      <c r="J11194" s="46"/>
      <c r="K11194" s="46"/>
      <c r="L11194" s="46"/>
      <c r="M11194" s="46"/>
      <c r="N11194" s="46"/>
      <c r="O11194" s="46"/>
      <c r="P11194" s="46"/>
      <c r="Q11194" s="46"/>
      <c r="R11194" s="46"/>
    </row>
    <row r="11195" spans="1:18" ht="15" customHeight="1" x14ac:dyDescent="0.25">
      <c r="A11195" s="53"/>
      <c r="B11195" s="44"/>
      <c r="C11195" s="82"/>
      <c r="E11195" s="54"/>
      <c r="F11195" s="54"/>
      <c r="G11195" s="54"/>
      <c r="H11195" s="46"/>
      <c r="I11195" s="46"/>
      <c r="J11195" s="46"/>
      <c r="K11195" s="46"/>
      <c r="L11195" s="46"/>
      <c r="M11195" s="46"/>
      <c r="N11195" s="46"/>
      <c r="O11195" s="46"/>
      <c r="P11195" s="46"/>
      <c r="Q11195" s="46"/>
      <c r="R11195" s="46"/>
    </row>
    <row r="11196" spans="1:18" ht="15" customHeight="1" x14ac:dyDescent="0.25">
      <c r="A11196" s="53"/>
      <c r="B11196" s="44"/>
      <c r="C11196" s="82"/>
      <c r="E11196" s="54"/>
      <c r="F11196" s="54"/>
      <c r="G11196" s="54"/>
      <c r="H11196" s="46"/>
      <c r="I11196" s="46"/>
      <c r="J11196" s="46"/>
      <c r="K11196" s="46"/>
      <c r="L11196" s="46"/>
      <c r="M11196" s="46"/>
      <c r="N11196" s="46"/>
      <c r="O11196" s="46"/>
      <c r="P11196" s="46"/>
      <c r="Q11196" s="46"/>
      <c r="R11196" s="46"/>
    </row>
    <row r="11197" spans="1:18" ht="15" customHeight="1" x14ac:dyDescent="0.25">
      <c r="A11197" s="53"/>
      <c r="B11197" s="44"/>
      <c r="C11197" s="82"/>
      <c r="E11197" s="54"/>
      <c r="F11197" s="54"/>
      <c r="G11197" s="54"/>
      <c r="H11197" s="46"/>
      <c r="I11197" s="46"/>
      <c r="J11197" s="46"/>
      <c r="K11197" s="46"/>
      <c r="L11197" s="46"/>
      <c r="M11197" s="46"/>
      <c r="N11197" s="46"/>
      <c r="O11197" s="46"/>
      <c r="P11197" s="46"/>
      <c r="Q11197" s="46"/>
      <c r="R11197" s="46"/>
    </row>
    <row r="11198" spans="1:18" ht="15" customHeight="1" x14ac:dyDescent="0.25">
      <c r="A11198" s="53"/>
      <c r="B11198" s="44"/>
      <c r="C11198" s="82"/>
      <c r="E11198" s="54"/>
      <c r="F11198" s="54"/>
      <c r="G11198" s="54"/>
      <c r="H11198" s="46"/>
      <c r="I11198" s="46"/>
      <c r="J11198" s="46"/>
      <c r="K11198" s="46"/>
      <c r="L11198" s="46"/>
      <c r="M11198" s="46"/>
      <c r="N11198" s="46"/>
      <c r="O11198" s="46"/>
      <c r="P11198" s="46"/>
      <c r="Q11198" s="46"/>
      <c r="R11198" s="46"/>
    </row>
    <row r="11199" spans="1:18" ht="15" customHeight="1" x14ac:dyDescent="0.25">
      <c r="A11199" s="53"/>
      <c r="B11199" s="44"/>
      <c r="C11199" s="82"/>
      <c r="E11199" s="54"/>
      <c r="F11199" s="54"/>
      <c r="G11199" s="54"/>
      <c r="H11199" s="46"/>
      <c r="I11199" s="46"/>
      <c r="J11199" s="46"/>
      <c r="K11199" s="46"/>
      <c r="L11199" s="46"/>
      <c r="M11199" s="46"/>
      <c r="N11199" s="46"/>
      <c r="O11199" s="46"/>
      <c r="P11199" s="46"/>
      <c r="Q11199" s="46"/>
      <c r="R11199" s="46"/>
    </row>
    <row r="11200" spans="1:18" ht="15" customHeight="1" x14ac:dyDescent="0.25">
      <c r="A11200" s="53"/>
      <c r="B11200" s="44"/>
      <c r="C11200" s="82"/>
      <c r="E11200" s="54"/>
      <c r="F11200" s="54"/>
      <c r="G11200" s="54"/>
      <c r="H11200" s="46"/>
      <c r="I11200" s="46"/>
      <c r="J11200" s="46"/>
      <c r="K11200" s="46"/>
      <c r="L11200" s="46"/>
      <c r="M11200" s="46"/>
      <c r="N11200" s="46"/>
      <c r="O11200" s="46"/>
      <c r="P11200" s="46"/>
      <c r="Q11200" s="46"/>
      <c r="R11200" s="46"/>
    </row>
    <row r="11201" spans="1:18" ht="15" customHeight="1" x14ac:dyDescent="0.25">
      <c r="A11201" s="53"/>
      <c r="B11201" s="44"/>
      <c r="C11201" s="82"/>
      <c r="E11201" s="54"/>
      <c r="F11201" s="54"/>
      <c r="G11201" s="54"/>
      <c r="H11201" s="46"/>
      <c r="I11201" s="46"/>
      <c r="J11201" s="46"/>
      <c r="K11201" s="46"/>
      <c r="L11201" s="46"/>
      <c r="M11201" s="46"/>
      <c r="N11201" s="46"/>
      <c r="O11201" s="46"/>
      <c r="P11201" s="46"/>
      <c r="Q11201" s="46"/>
      <c r="R11201" s="46"/>
    </row>
    <row r="11202" spans="1:18" ht="15" customHeight="1" x14ac:dyDescent="0.25">
      <c r="A11202" s="53"/>
      <c r="B11202" s="44"/>
      <c r="C11202" s="82"/>
      <c r="E11202" s="54"/>
      <c r="F11202" s="54"/>
      <c r="G11202" s="54"/>
      <c r="H11202" s="46"/>
      <c r="I11202" s="46"/>
      <c r="J11202" s="46"/>
      <c r="K11202" s="46"/>
      <c r="L11202" s="46"/>
      <c r="M11202" s="46"/>
      <c r="N11202" s="46"/>
      <c r="O11202" s="46"/>
      <c r="P11202" s="46"/>
      <c r="Q11202" s="46"/>
      <c r="R11202" s="46"/>
    </row>
    <row r="11203" spans="1:18" ht="15" customHeight="1" x14ac:dyDescent="0.25">
      <c r="A11203" s="53"/>
      <c r="B11203" s="44"/>
      <c r="C11203" s="82"/>
      <c r="E11203" s="54"/>
      <c r="F11203" s="54"/>
      <c r="G11203" s="54"/>
      <c r="H11203" s="46"/>
      <c r="I11203" s="46"/>
      <c r="J11203" s="46"/>
      <c r="K11203" s="46"/>
      <c r="L11203" s="46"/>
      <c r="M11203" s="46"/>
      <c r="N11203" s="46"/>
      <c r="O11203" s="46"/>
      <c r="P11203" s="46"/>
      <c r="Q11203" s="46"/>
      <c r="R11203" s="46"/>
    </row>
    <row r="11204" spans="1:18" ht="15" customHeight="1" x14ac:dyDescent="0.25">
      <c r="A11204" s="53"/>
      <c r="B11204" s="44"/>
      <c r="C11204" s="82"/>
      <c r="E11204" s="54"/>
      <c r="F11204" s="54"/>
      <c r="G11204" s="54"/>
      <c r="H11204" s="46"/>
      <c r="I11204" s="46"/>
      <c r="J11204" s="46"/>
      <c r="K11204" s="46"/>
      <c r="L11204" s="46"/>
      <c r="M11204" s="46"/>
      <c r="N11204" s="46"/>
      <c r="O11204" s="46"/>
      <c r="P11204" s="46"/>
      <c r="Q11204" s="46"/>
      <c r="R11204" s="46"/>
    </row>
    <row r="11205" spans="1:18" ht="15" customHeight="1" x14ac:dyDescent="0.25">
      <c r="A11205" s="53"/>
      <c r="B11205" s="44"/>
      <c r="C11205" s="82"/>
      <c r="E11205" s="54"/>
      <c r="F11205" s="54"/>
      <c r="G11205" s="54"/>
      <c r="H11205" s="46"/>
      <c r="I11205" s="46"/>
      <c r="J11205" s="46"/>
      <c r="K11205" s="46"/>
      <c r="L11205" s="46"/>
      <c r="M11205" s="46"/>
      <c r="N11205" s="46"/>
      <c r="O11205" s="46"/>
      <c r="P11205" s="46"/>
      <c r="Q11205" s="46"/>
      <c r="R11205" s="46"/>
    </row>
    <row r="11206" spans="1:18" ht="15" customHeight="1" x14ac:dyDescent="0.25">
      <c r="A11206" s="53"/>
      <c r="B11206" s="44"/>
      <c r="C11206" s="82"/>
      <c r="E11206" s="54"/>
      <c r="F11206" s="54"/>
      <c r="G11206" s="54"/>
      <c r="H11206" s="46"/>
      <c r="I11206" s="46"/>
      <c r="J11206" s="46"/>
      <c r="K11206" s="46"/>
      <c r="L11206" s="46"/>
      <c r="M11206" s="46"/>
      <c r="N11206" s="46"/>
      <c r="O11206" s="46"/>
      <c r="P11206" s="46"/>
      <c r="Q11206" s="46"/>
      <c r="R11206" s="46"/>
    </row>
    <row r="11207" spans="1:18" ht="15" customHeight="1" x14ac:dyDescent="0.25">
      <c r="A11207" s="53"/>
      <c r="B11207" s="44"/>
      <c r="C11207" s="82"/>
      <c r="E11207" s="54"/>
      <c r="F11207" s="54"/>
      <c r="G11207" s="54"/>
      <c r="H11207" s="46"/>
      <c r="I11207" s="46"/>
      <c r="J11207" s="46"/>
      <c r="K11207" s="46"/>
      <c r="L11207" s="46"/>
      <c r="M11207" s="46"/>
      <c r="N11207" s="46"/>
      <c r="O11207" s="46"/>
      <c r="P11207" s="46"/>
      <c r="Q11207" s="46"/>
      <c r="R11207" s="46"/>
    </row>
    <row r="11208" spans="1:18" ht="15" customHeight="1" x14ac:dyDescent="0.25">
      <c r="A11208" s="53"/>
      <c r="B11208" s="44"/>
      <c r="C11208" s="82"/>
      <c r="E11208" s="54"/>
      <c r="F11208" s="54"/>
      <c r="G11208" s="54"/>
      <c r="H11208" s="46"/>
      <c r="I11208" s="46"/>
      <c r="J11208" s="46"/>
      <c r="K11208" s="46"/>
      <c r="L11208" s="46"/>
      <c r="M11208" s="46"/>
      <c r="N11208" s="46"/>
      <c r="O11208" s="46"/>
      <c r="P11208" s="46"/>
      <c r="Q11208" s="46"/>
      <c r="R11208" s="46"/>
    </row>
    <row r="11209" spans="1:18" ht="15" customHeight="1" x14ac:dyDescent="0.25">
      <c r="A11209" s="53"/>
      <c r="B11209" s="44"/>
      <c r="C11209" s="82"/>
      <c r="E11209" s="54"/>
      <c r="F11209" s="54"/>
      <c r="G11209" s="54"/>
      <c r="H11209" s="46"/>
      <c r="I11209" s="46"/>
      <c r="J11209" s="46"/>
      <c r="K11209" s="46"/>
      <c r="L11209" s="46"/>
      <c r="M11209" s="46"/>
      <c r="N11209" s="46"/>
      <c r="O11209" s="46"/>
      <c r="P11209" s="46"/>
      <c r="Q11209" s="46"/>
      <c r="R11209" s="46"/>
    </row>
    <row r="11210" spans="1:18" ht="15" customHeight="1" x14ac:dyDescent="0.25">
      <c r="A11210" s="53"/>
      <c r="B11210" s="44"/>
      <c r="C11210" s="82"/>
      <c r="E11210" s="54"/>
      <c r="F11210" s="54"/>
      <c r="G11210" s="54"/>
      <c r="H11210" s="46"/>
      <c r="I11210" s="46"/>
      <c r="J11210" s="46"/>
      <c r="K11210" s="46"/>
      <c r="L11210" s="46"/>
      <c r="M11210" s="46"/>
      <c r="N11210" s="46"/>
      <c r="O11210" s="46"/>
      <c r="P11210" s="46"/>
      <c r="Q11210" s="46"/>
      <c r="R11210" s="46"/>
    </row>
    <row r="11211" spans="1:18" ht="15" customHeight="1" x14ac:dyDescent="0.25">
      <c r="A11211" s="53"/>
      <c r="B11211" s="44"/>
      <c r="C11211" s="82"/>
      <c r="E11211" s="54"/>
      <c r="F11211" s="54"/>
      <c r="G11211" s="54"/>
      <c r="H11211" s="46"/>
      <c r="I11211" s="46"/>
      <c r="J11211" s="46"/>
      <c r="K11211" s="46"/>
      <c r="L11211" s="46"/>
      <c r="M11211" s="46"/>
      <c r="N11211" s="46"/>
      <c r="O11211" s="46"/>
      <c r="P11211" s="46"/>
      <c r="Q11211" s="46"/>
      <c r="R11211" s="46"/>
    </row>
    <row r="11212" spans="1:18" ht="15" customHeight="1" x14ac:dyDescent="0.25">
      <c r="A11212" s="53"/>
      <c r="B11212" s="44"/>
      <c r="C11212" s="82"/>
      <c r="E11212" s="54"/>
      <c r="F11212" s="54"/>
      <c r="G11212" s="54"/>
      <c r="H11212" s="46"/>
      <c r="I11212" s="46"/>
      <c r="J11212" s="46"/>
      <c r="K11212" s="46"/>
      <c r="L11212" s="46"/>
      <c r="M11212" s="46"/>
      <c r="N11212" s="46"/>
      <c r="O11212" s="46"/>
      <c r="P11212" s="46"/>
      <c r="Q11212" s="46"/>
      <c r="R11212" s="46"/>
    </row>
    <row r="11213" spans="1:18" ht="15" customHeight="1" x14ac:dyDescent="0.25">
      <c r="A11213" s="53"/>
      <c r="B11213" s="44"/>
      <c r="C11213" s="82"/>
      <c r="E11213" s="54"/>
      <c r="F11213" s="54"/>
      <c r="G11213" s="54"/>
      <c r="H11213" s="46"/>
      <c r="I11213" s="46"/>
      <c r="J11213" s="46"/>
      <c r="K11213" s="46"/>
      <c r="L11213" s="46"/>
      <c r="M11213" s="46"/>
      <c r="N11213" s="46"/>
      <c r="O11213" s="46"/>
      <c r="P11213" s="46"/>
      <c r="Q11213" s="46"/>
      <c r="R11213" s="46"/>
    </row>
    <row r="11214" spans="1:18" ht="15" customHeight="1" x14ac:dyDescent="0.25">
      <c r="A11214" s="53"/>
      <c r="B11214" s="44"/>
      <c r="C11214" s="82"/>
      <c r="E11214" s="54"/>
      <c r="F11214" s="54"/>
      <c r="G11214" s="54"/>
      <c r="H11214" s="46"/>
      <c r="I11214" s="46"/>
      <c r="J11214" s="46"/>
      <c r="K11214" s="46"/>
      <c r="L11214" s="46"/>
      <c r="M11214" s="46"/>
      <c r="N11214" s="46"/>
      <c r="O11214" s="46"/>
      <c r="P11214" s="46"/>
      <c r="Q11214" s="46"/>
      <c r="R11214" s="46"/>
    </row>
    <row r="11215" spans="1:18" ht="15" customHeight="1" x14ac:dyDescent="0.25">
      <c r="A11215" s="53"/>
      <c r="B11215" s="44"/>
      <c r="C11215" s="82"/>
      <c r="E11215" s="54"/>
      <c r="F11215" s="54"/>
      <c r="G11215" s="54"/>
      <c r="H11215" s="46"/>
      <c r="I11215" s="46"/>
      <c r="J11215" s="46"/>
      <c r="K11215" s="46"/>
      <c r="L11215" s="46"/>
      <c r="M11215" s="46"/>
      <c r="N11215" s="46"/>
      <c r="O11215" s="46"/>
      <c r="P11215" s="46"/>
      <c r="Q11215" s="46"/>
      <c r="R11215" s="46"/>
    </row>
    <row r="11216" spans="1:18" ht="15" customHeight="1" x14ac:dyDescent="0.25">
      <c r="A11216" s="53"/>
      <c r="B11216" s="44"/>
      <c r="C11216" s="82"/>
      <c r="E11216" s="54"/>
      <c r="F11216" s="54"/>
      <c r="G11216" s="54"/>
      <c r="H11216" s="46"/>
      <c r="I11216" s="46"/>
      <c r="J11216" s="46"/>
      <c r="K11216" s="46"/>
      <c r="L11216" s="46"/>
      <c r="M11216" s="46"/>
      <c r="N11216" s="46"/>
      <c r="O11216" s="46"/>
      <c r="P11216" s="46"/>
      <c r="Q11216" s="46"/>
      <c r="R11216" s="46"/>
    </row>
    <row r="11217" spans="1:18" ht="15" customHeight="1" x14ac:dyDescent="0.25">
      <c r="A11217" s="53"/>
      <c r="B11217" s="44"/>
      <c r="C11217" s="82"/>
      <c r="E11217" s="54"/>
      <c r="F11217" s="54"/>
      <c r="G11217" s="54"/>
      <c r="H11217" s="46"/>
      <c r="I11217" s="46"/>
      <c r="J11217" s="46"/>
      <c r="K11217" s="46"/>
      <c r="L11217" s="46"/>
      <c r="M11217" s="46"/>
      <c r="N11217" s="46"/>
      <c r="O11217" s="46"/>
      <c r="P11217" s="46"/>
      <c r="Q11217" s="46"/>
      <c r="R11217" s="46"/>
    </row>
    <row r="11218" spans="1:18" ht="15" customHeight="1" x14ac:dyDescent="0.25">
      <c r="A11218" s="53"/>
      <c r="B11218" s="44"/>
      <c r="C11218" s="82"/>
      <c r="E11218" s="54"/>
      <c r="F11218" s="54"/>
      <c r="G11218" s="54"/>
      <c r="H11218" s="46"/>
      <c r="I11218" s="46"/>
      <c r="J11218" s="46"/>
      <c r="K11218" s="46"/>
      <c r="L11218" s="46"/>
      <c r="M11218" s="46"/>
      <c r="N11218" s="46"/>
      <c r="O11218" s="46"/>
      <c r="P11218" s="46"/>
      <c r="Q11218" s="46"/>
      <c r="R11218" s="46"/>
    </row>
    <row r="11219" spans="1:18" ht="15" customHeight="1" x14ac:dyDescent="0.25">
      <c r="A11219" s="53"/>
      <c r="B11219" s="44"/>
      <c r="C11219" s="82"/>
      <c r="E11219" s="54"/>
      <c r="F11219" s="54"/>
      <c r="G11219" s="54"/>
      <c r="H11219" s="46"/>
      <c r="I11219" s="46"/>
      <c r="J11219" s="46"/>
      <c r="K11219" s="46"/>
      <c r="L11219" s="46"/>
      <c r="M11219" s="46"/>
      <c r="N11219" s="46"/>
      <c r="O11219" s="46"/>
      <c r="P11219" s="46"/>
      <c r="Q11219" s="46"/>
      <c r="R11219" s="46"/>
    </row>
    <row r="11220" spans="1:18" ht="15" customHeight="1" x14ac:dyDescent="0.25">
      <c r="A11220" s="53"/>
      <c r="B11220" s="44"/>
      <c r="C11220" s="82"/>
      <c r="E11220" s="54"/>
      <c r="F11220" s="54"/>
      <c r="G11220" s="54"/>
      <c r="H11220" s="46"/>
      <c r="I11220" s="46"/>
      <c r="J11220" s="46"/>
      <c r="K11220" s="46"/>
      <c r="L11220" s="46"/>
      <c r="M11220" s="46"/>
      <c r="N11220" s="46"/>
      <c r="O11220" s="46"/>
      <c r="P11220" s="46"/>
      <c r="Q11220" s="46"/>
      <c r="R11220" s="46"/>
    </row>
    <row r="11221" spans="1:18" ht="15" customHeight="1" x14ac:dyDescent="0.25">
      <c r="A11221" s="53"/>
      <c r="B11221" s="44"/>
      <c r="C11221" s="82"/>
      <c r="E11221" s="54"/>
      <c r="F11221" s="54"/>
      <c r="G11221" s="54"/>
      <c r="H11221" s="46"/>
      <c r="I11221" s="46"/>
      <c r="J11221" s="46"/>
      <c r="K11221" s="46"/>
      <c r="L11221" s="46"/>
      <c r="M11221" s="46"/>
      <c r="N11221" s="46"/>
      <c r="O11221" s="46"/>
      <c r="P11221" s="46"/>
      <c r="Q11221" s="46"/>
      <c r="R11221" s="46"/>
    </row>
    <row r="11222" spans="1:18" ht="15" customHeight="1" x14ac:dyDescent="0.25">
      <c r="A11222" s="53"/>
      <c r="B11222" s="44"/>
      <c r="C11222" s="82"/>
      <c r="E11222" s="54"/>
      <c r="F11222" s="54"/>
      <c r="G11222" s="54"/>
      <c r="H11222" s="46"/>
      <c r="I11222" s="46"/>
      <c r="J11222" s="46"/>
      <c r="K11222" s="46"/>
      <c r="L11222" s="46"/>
      <c r="M11222" s="46"/>
      <c r="N11222" s="46"/>
      <c r="O11222" s="46"/>
      <c r="P11222" s="46"/>
      <c r="Q11222" s="46"/>
      <c r="R11222" s="46"/>
    </row>
    <row r="11223" spans="1:18" ht="15" customHeight="1" x14ac:dyDescent="0.25">
      <c r="A11223" s="53"/>
      <c r="B11223" s="44"/>
      <c r="C11223" s="82"/>
      <c r="E11223" s="54"/>
      <c r="F11223" s="54"/>
      <c r="G11223" s="54"/>
      <c r="H11223" s="46"/>
      <c r="I11223" s="46"/>
      <c r="J11223" s="46"/>
      <c r="K11223" s="46"/>
      <c r="L11223" s="46"/>
      <c r="M11223" s="46"/>
      <c r="N11223" s="46"/>
      <c r="O11223" s="46"/>
      <c r="P11223" s="46"/>
      <c r="Q11223" s="46"/>
      <c r="R11223" s="46"/>
    </row>
    <row r="11224" spans="1:18" ht="15" customHeight="1" x14ac:dyDescent="0.25">
      <c r="A11224" s="53"/>
      <c r="B11224" s="44"/>
      <c r="C11224" s="82"/>
      <c r="E11224" s="54"/>
      <c r="F11224" s="54"/>
      <c r="G11224" s="54"/>
      <c r="H11224" s="46"/>
      <c r="I11224" s="46"/>
      <c r="J11224" s="46"/>
      <c r="K11224" s="46"/>
      <c r="L11224" s="46"/>
      <c r="M11224" s="46"/>
      <c r="N11224" s="46"/>
      <c r="O11224" s="46"/>
      <c r="P11224" s="46"/>
      <c r="Q11224" s="46"/>
      <c r="R11224" s="46"/>
    </row>
    <row r="11225" spans="1:18" ht="15" customHeight="1" x14ac:dyDescent="0.25">
      <c r="A11225" s="53"/>
      <c r="B11225" s="44"/>
      <c r="C11225" s="82"/>
      <c r="E11225" s="54"/>
      <c r="F11225" s="54"/>
      <c r="G11225" s="54"/>
      <c r="H11225" s="46"/>
      <c r="I11225" s="46"/>
      <c r="J11225" s="46"/>
      <c r="K11225" s="46"/>
      <c r="L11225" s="46"/>
      <c r="M11225" s="46"/>
      <c r="N11225" s="46"/>
      <c r="O11225" s="46"/>
      <c r="P11225" s="46"/>
      <c r="Q11225" s="46"/>
      <c r="R11225" s="46"/>
    </row>
    <row r="11226" spans="1:18" ht="15" customHeight="1" x14ac:dyDescent="0.25">
      <c r="A11226" s="53"/>
      <c r="B11226" s="44"/>
      <c r="C11226" s="82"/>
      <c r="E11226" s="54"/>
      <c r="F11226" s="54"/>
      <c r="G11226" s="54"/>
      <c r="H11226" s="46"/>
      <c r="I11226" s="46"/>
      <c r="J11226" s="46"/>
      <c r="K11226" s="46"/>
      <c r="L11226" s="46"/>
      <c r="M11226" s="46"/>
      <c r="N11226" s="46"/>
      <c r="O11226" s="46"/>
      <c r="P11226" s="46"/>
      <c r="Q11226" s="46"/>
      <c r="R11226" s="46"/>
    </row>
    <row r="11227" spans="1:18" ht="15" customHeight="1" x14ac:dyDescent="0.25">
      <c r="A11227" s="53"/>
      <c r="B11227" s="44"/>
      <c r="C11227" s="82"/>
      <c r="E11227" s="54"/>
      <c r="F11227" s="54"/>
      <c r="G11227" s="54"/>
      <c r="H11227" s="46"/>
      <c r="I11227" s="46"/>
      <c r="J11227" s="46"/>
      <c r="K11227" s="46"/>
      <c r="L11227" s="46"/>
      <c r="M11227" s="46"/>
      <c r="N11227" s="46"/>
      <c r="O11227" s="46"/>
      <c r="P11227" s="46"/>
      <c r="Q11227" s="46"/>
      <c r="R11227" s="46"/>
    </row>
    <row r="11228" spans="1:18" ht="15" customHeight="1" x14ac:dyDescent="0.25">
      <c r="A11228" s="53"/>
      <c r="B11228" s="44"/>
      <c r="C11228" s="82"/>
      <c r="E11228" s="54"/>
      <c r="F11228" s="54"/>
      <c r="G11228" s="54"/>
      <c r="H11228" s="46"/>
      <c r="I11228" s="46"/>
      <c r="J11228" s="46"/>
      <c r="K11228" s="46"/>
      <c r="L11228" s="46"/>
      <c r="M11228" s="46"/>
      <c r="N11228" s="46"/>
      <c r="O11228" s="46"/>
      <c r="P11228" s="46"/>
      <c r="Q11228" s="46"/>
      <c r="R11228" s="46"/>
    </row>
    <row r="11229" spans="1:18" ht="15" customHeight="1" x14ac:dyDescent="0.25">
      <c r="A11229" s="53"/>
      <c r="B11229" s="44"/>
      <c r="C11229" s="82"/>
      <c r="E11229" s="54"/>
      <c r="F11229" s="54"/>
      <c r="G11229" s="54"/>
      <c r="H11229" s="46"/>
      <c r="I11229" s="46"/>
      <c r="J11229" s="46"/>
      <c r="K11229" s="46"/>
      <c r="L11229" s="46"/>
      <c r="M11229" s="46"/>
      <c r="N11229" s="46"/>
      <c r="O11229" s="46"/>
      <c r="P11229" s="46"/>
      <c r="Q11229" s="46"/>
      <c r="R11229" s="46"/>
    </row>
    <row r="11230" spans="1:18" ht="15" customHeight="1" x14ac:dyDescent="0.25">
      <c r="A11230" s="53"/>
      <c r="B11230" s="44"/>
      <c r="C11230" s="82"/>
      <c r="E11230" s="54"/>
      <c r="F11230" s="54"/>
      <c r="G11230" s="54"/>
      <c r="H11230" s="46"/>
      <c r="I11230" s="46"/>
      <c r="J11230" s="46"/>
      <c r="K11230" s="46"/>
      <c r="L11230" s="46"/>
      <c r="M11230" s="46"/>
      <c r="N11230" s="46"/>
      <c r="O11230" s="46"/>
      <c r="P11230" s="46"/>
      <c r="Q11230" s="46"/>
      <c r="R11230" s="46"/>
    </row>
    <row r="11231" spans="1:18" ht="15" customHeight="1" x14ac:dyDescent="0.25">
      <c r="A11231" s="53"/>
      <c r="B11231" s="44"/>
      <c r="C11231" s="82"/>
      <c r="E11231" s="54"/>
      <c r="F11231" s="54"/>
      <c r="G11231" s="54"/>
      <c r="H11231" s="46"/>
      <c r="I11231" s="46"/>
      <c r="J11231" s="46"/>
      <c r="K11231" s="46"/>
      <c r="L11231" s="46"/>
      <c r="M11231" s="46"/>
      <c r="N11231" s="46"/>
      <c r="O11231" s="46"/>
      <c r="P11231" s="46"/>
      <c r="Q11231" s="46"/>
      <c r="R11231" s="46"/>
    </row>
    <row r="11232" spans="1:18" ht="15" customHeight="1" x14ac:dyDescent="0.25">
      <c r="A11232" s="53"/>
      <c r="B11232" s="44"/>
      <c r="C11232" s="82"/>
      <c r="E11232" s="54"/>
      <c r="F11232" s="54"/>
      <c r="G11232" s="54"/>
      <c r="H11232" s="46"/>
      <c r="I11232" s="46"/>
      <c r="J11232" s="46"/>
      <c r="K11232" s="46"/>
      <c r="L11232" s="46"/>
      <c r="M11232" s="46"/>
      <c r="N11232" s="46"/>
      <c r="O11232" s="46"/>
      <c r="P11232" s="46"/>
      <c r="Q11232" s="46"/>
      <c r="R11232" s="46"/>
    </row>
    <row r="11233" spans="1:18" ht="15" customHeight="1" x14ac:dyDescent="0.25">
      <c r="A11233" s="53"/>
      <c r="B11233" s="44"/>
      <c r="C11233" s="82"/>
      <c r="E11233" s="54"/>
      <c r="F11233" s="54"/>
      <c r="G11233" s="54"/>
      <c r="H11233" s="46"/>
      <c r="I11233" s="46"/>
      <c r="J11233" s="46"/>
      <c r="K11233" s="46"/>
      <c r="L11233" s="46"/>
      <c r="M11233" s="46"/>
      <c r="N11233" s="46"/>
      <c r="O11233" s="46"/>
      <c r="P11233" s="46"/>
      <c r="Q11233" s="46"/>
      <c r="R11233" s="46"/>
    </row>
    <row r="11234" spans="1:18" ht="15" customHeight="1" x14ac:dyDescent="0.25">
      <c r="A11234" s="53"/>
      <c r="B11234" s="44"/>
      <c r="C11234" s="82"/>
      <c r="E11234" s="54"/>
      <c r="F11234" s="54"/>
      <c r="G11234" s="54"/>
      <c r="H11234" s="46"/>
      <c r="I11234" s="46"/>
      <c r="J11234" s="46"/>
      <c r="K11234" s="46"/>
      <c r="L11234" s="46"/>
      <c r="M11234" s="46"/>
      <c r="N11234" s="46"/>
      <c r="O11234" s="46"/>
      <c r="P11234" s="46"/>
      <c r="Q11234" s="46"/>
      <c r="R11234" s="46"/>
    </row>
    <row r="11235" spans="1:18" ht="15" customHeight="1" x14ac:dyDescent="0.25">
      <c r="A11235" s="53"/>
      <c r="B11235" s="44"/>
      <c r="C11235" s="82"/>
      <c r="E11235" s="54"/>
      <c r="F11235" s="54"/>
      <c r="G11235" s="54"/>
      <c r="H11235" s="46"/>
      <c r="I11235" s="46"/>
      <c r="J11235" s="46"/>
      <c r="K11235" s="46"/>
      <c r="L11235" s="46"/>
      <c r="M11235" s="46"/>
      <c r="N11235" s="46"/>
      <c r="O11235" s="46"/>
      <c r="P11235" s="46"/>
      <c r="Q11235" s="46"/>
      <c r="R11235" s="46"/>
    </row>
    <row r="11236" spans="1:18" ht="15" customHeight="1" x14ac:dyDescent="0.25">
      <c r="A11236" s="53"/>
      <c r="B11236" s="44"/>
      <c r="C11236" s="82"/>
      <c r="E11236" s="54"/>
      <c r="F11236" s="54"/>
      <c r="G11236" s="54"/>
      <c r="H11236" s="46"/>
      <c r="I11236" s="46"/>
      <c r="J11236" s="46"/>
      <c r="K11236" s="46"/>
      <c r="L11236" s="46"/>
      <c r="M11236" s="46"/>
      <c r="N11236" s="46"/>
      <c r="O11236" s="46"/>
      <c r="P11236" s="46"/>
      <c r="Q11236" s="46"/>
      <c r="R11236" s="46"/>
    </row>
    <row r="11237" spans="1:18" ht="15" customHeight="1" x14ac:dyDescent="0.25">
      <c r="A11237" s="53"/>
      <c r="B11237" s="44"/>
      <c r="C11237" s="82"/>
      <c r="E11237" s="54"/>
      <c r="F11237" s="54"/>
      <c r="G11237" s="54"/>
      <c r="H11237" s="46"/>
      <c r="I11237" s="46"/>
      <c r="J11237" s="46"/>
      <c r="K11237" s="46"/>
      <c r="L11237" s="46"/>
      <c r="M11237" s="46"/>
      <c r="N11237" s="46"/>
      <c r="O11237" s="46"/>
      <c r="P11237" s="46"/>
      <c r="Q11237" s="46"/>
      <c r="R11237" s="46"/>
    </row>
    <row r="11238" spans="1:18" ht="15" customHeight="1" x14ac:dyDescent="0.25">
      <c r="A11238" s="53"/>
      <c r="B11238" s="44"/>
      <c r="C11238" s="82"/>
      <c r="E11238" s="54"/>
      <c r="F11238" s="54"/>
      <c r="G11238" s="54"/>
      <c r="H11238" s="46"/>
      <c r="I11238" s="46"/>
      <c r="J11238" s="46"/>
      <c r="K11238" s="46"/>
      <c r="L11238" s="46"/>
      <c r="M11238" s="46"/>
      <c r="N11238" s="46"/>
      <c r="O11238" s="46"/>
      <c r="P11238" s="46"/>
      <c r="Q11238" s="46"/>
      <c r="R11238" s="46"/>
    </row>
    <row r="11239" spans="1:18" ht="15" customHeight="1" x14ac:dyDescent="0.25">
      <c r="A11239" s="53"/>
      <c r="B11239" s="44"/>
      <c r="C11239" s="82"/>
      <c r="E11239" s="54"/>
      <c r="F11239" s="54"/>
      <c r="G11239" s="54"/>
      <c r="H11239" s="46"/>
      <c r="I11239" s="46"/>
      <c r="J11239" s="46"/>
      <c r="K11239" s="46"/>
      <c r="L11239" s="46"/>
      <c r="M11239" s="46"/>
      <c r="N11239" s="46"/>
      <c r="O11239" s="46"/>
      <c r="P11239" s="46"/>
      <c r="Q11239" s="46"/>
      <c r="R11239" s="46"/>
    </row>
    <row r="11240" spans="1:18" ht="15" customHeight="1" x14ac:dyDescent="0.25">
      <c r="A11240" s="53"/>
      <c r="B11240" s="44"/>
      <c r="C11240" s="82"/>
      <c r="E11240" s="54"/>
      <c r="F11240" s="54"/>
      <c r="G11240" s="54"/>
      <c r="H11240" s="46"/>
      <c r="I11240" s="46"/>
      <c r="J11240" s="46"/>
      <c r="K11240" s="46"/>
      <c r="L11240" s="46"/>
      <c r="M11240" s="46"/>
      <c r="N11240" s="46"/>
      <c r="O11240" s="46"/>
      <c r="P11240" s="46"/>
      <c r="Q11240" s="46"/>
      <c r="R11240" s="46"/>
    </row>
    <row r="11241" spans="1:18" ht="15" customHeight="1" x14ac:dyDescent="0.25">
      <c r="A11241" s="53"/>
      <c r="B11241" s="44"/>
      <c r="C11241" s="82"/>
      <c r="E11241" s="54"/>
      <c r="F11241" s="54"/>
      <c r="G11241" s="54"/>
      <c r="H11241" s="46"/>
      <c r="I11241" s="46"/>
      <c r="J11241" s="46"/>
      <c r="K11241" s="46"/>
      <c r="L11241" s="46"/>
      <c r="M11241" s="46"/>
      <c r="N11241" s="46"/>
      <c r="O11241" s="46"/>
      <c r="P11241" s="46"/>
      <c r="Q11241" s="46"/>
      <c r="R11241" s="46"/>
    </row>
    <row r="11242" spans="1:18" ht="15" customHeight="1" x14ac:dyDescent="0.25">
      <c r="A11242" s="53"/>
      <c r="B11242" s="44"/>
      <c r="C11242" s="82"/>
      <c r="E11242" s="54"/>
      <c r="F11242" s="54"/>
      <c r="G11242" s="54"/>
      <c r="H11242" s="46"/>
      <c r="I11242" s="46"/>
      <c r="J11242" s="46"/>
      <c r="K11242" s="46"/>
      <c r="L11242" s="46"/>
      <c r="M11242" s="46"/>
      <c r="N11242" s="46"/>
      <c r="O11242" s="46"/>
      <c r="P11242" s="46"/>
      <c r="Q11242" s="46"/>
      <c r="R11242" s="46"/>
    </row>
    <row r="11243" spans="1:18" ht="15" customHeight="1" x14ac:dyDescent="0.25">
      <c r="A11243" s="53"/>
      <c r="B11243" s="44"/>
      <c r="C11243" s="82"/>
      <c r="E11243" s="54"/>
      <c r="F11243" s="54"/>
      <c r="G11243" s="54"/>
      <c r="H11243" s="46"/>
      <c r="I11243" s="46"/>
      <c r="J11243" s="46"/>
      <c r="K11243" s="46"/>
      <c r="L11243" s="46"/>
      <c r="M11243" s="46"/>
      <c r="N11243" s="46"/>
      <c r="O11243" s="46"/>
      <c r="P11243" s="46"/>
      <c r="Q11243" s="46"/>
      <c r="R11243" s="46"/>
    </row>
    <row r="11244" spans="1:18" ht="15" customHeight="1" x14ac:dyDescent="0.25">
      <c r="A11244" s="53"/>
      <c r="B11244" s="44"/>
      <c r="C11244" s="82"/>
      <c r="E11244" s="54"/>
      <c r="F11244" s="54"/>
      <c r="G11244" s="54"/>
      <c r="H11244" s="46"/>
      <c r="I11244" s="46"/>
      <c r="J11244" s="46"/>
      <c r="K11244" s="46"/>
      <c r="L11244" s="46"/>
      <c r="M11244" s="46"/>
      <c r="N11244" s="46"/>
      <c r="O11244" s="46"/>
      <c r="P11244" s="46"/>
      <c r="Q11244" s="46"/>
      <c r="R11244" s="46"/>
    </row>
    <row r="11245" spans="1:18" ht="15" customHeight="1" x14ac:dyDescent="0.25">
      <c r="A11245" s="53"/>
      <c r="B11245" s="44"/>
      <c r="C11245" s="82"/>
      <c r="E11245" s="54"/>
      <c r="F11245" s="54"/>
      <c r="G11245" s="54"/>
      <c r="H11245" s="46"/>
      <c r="I11245" s="46"/>
      <c r="J11245" s="46"/>
      <c r="K11245" s="46"/>
      <c r="L11245" s="46"/>
      <c r="M11245" s="46"/>
      <c r="N11245" s="46"/>
      <c r="O11245" s="46"/>
      <c r="P11245" s="46"/>
      <c r="Q11245" s="46"/>
      <c r="R11245" s="46"/>
    </row>
    <row r="11246" spans="1:18" ht="15" customHeight="1" x14ac:dyDescent="0.25">
      <c r="A11246" s="53"/>
      <c r="B11246" s="44"/>
      <c r="C11246" s="82"/>
      <c r="E11246" s="54"/>
      <c r="F11246" s="54"/>
      <c r="G11246" s="54"/>
      <c r="H11246" s="46"/>
      <c r="I11246" s="46"/>
      <c r="J11246" s="46"/>
      <c r="K11246" s="46"/>
      <c r="L11246" s="46"/>
      <c r="M11246" s="46"/>
      <c r="N11246" s="46"/>
      <c r="O11246" s="46"/>
      <c r="P11246" s="46"/>
      <c r="Q11246" s="46"/>
      <c r="R11246" s="46"/>
    </row>
    <row r="11247" spans="1:18" ht="15" customHeight="1" x14ac:dyDescent="0.25">
      <c r="A11247" s="53"/>
      <c r="B11247" s="44"/>
      <c r="C11247" s="82"/>
      <c r="E11247" s="54"/>
      <c r="F11247" s="54"/>
      <c r="G11247" s="54"/>
      <c r="H11247" s="46"/>
      <c r="I11247" s="46"/>
      <c r="J11247" s="46"/>
      <c r="K11247" s="46"/>
      <c r="L11247" s="46"/>
      <c r="M11247" s="46"/>
      <c r="N11247" s="46"/>
      <c r="O11247" s="46"/>
      <c r="P11247" s="46"/>
      <c r="Q11247" s="46"/>
      <c r="R11247" s="46"/>
    </row>
    <row r="11248" spans="1:18" ht="15" customHeight="1" x14ac:dyDescent="0.25">
      <c r="A11248" s="53"/>
      <c r="B11248" s="44"/>
      <c r="C11248" s="82"/>
      <c r="E11248" s="54"/>
      <c r="F11248" s="54"/>
      <c r="G11248" s="54"/>
      <c r="H11248" s="46"/>
      <c r="I11248" s="46"/>
      <c r="J11248" s="46"/>
      <c r="K11248" s="46"/>
      <c r="L11248" s="46"/>
      <c r="M11248" s="46"/>
      <c r="N11248" s="46"/>
      <c r="O11248" s="46"/>
      <c r="P11248" s="46"/>
      <c r="Q11248" s="46"/>
      <c r="R11248" s="46"/>
    </row>
    <row r="11249" spans="1:18" ht="15" customHeight="1" x14ac:dyDescent="0.25">
      <c r="A11249" s="53"/>
      <c r="B11249" s="44"/>
      <c r="C11249" s="82"/>
      <c r="E11249" s="54"/>
      <c r="F11249" s="54"/>
      <c r="G11249" s="54"/>
      <c r="H11249" s="46"/>
      <c r="I11249" s="46"/>
      <c r="J11249" s="46"/>
      <c r="K11249" s="46"/>
      <c r="L11249" s="46"/>
      <c r="M11249" s="46"/>
      <c r="N11249" s="46"/>
      <c r="O11249" s="46"/>
      <c r="P11249" s="46"/>
      <c r="Q11249" s="46"/>
      <c r="R11249" s="46"/>
    </row>
    <row r="11250" spans="1:18" ht="15" customHeight="1" x14ac:dyDescent="0.25">
      <c r="A11250" s="53"/>
      <c r="B11250" s="44"/>
      <c r="C11250" s="82"/>
      <c r="E11250" s="54"/>
      <c r="F11250" s="54"/>
      <c r="G11250" s="54"/>
      <c r="H11250" s="46"/>
      <c r="I11250" s="46"/>
      <c r="J11250" s="46"/>
      <c r="K11250" s="46"/>
      <c r="L11250" s="46"/>
      <c r="M11250" s="46"/>
      <c r="N11250" s="46"/>
      <c r="O11250" s="46"/>
      <c r="P11250" s="46"/>
      <c r="Q11250" s="46"/>
      <c r="R11250" s="46"/>
    </row>
    <row r="11251" spans="1:18" ht="15" customHeight="1" x14ac:dyDescent="0.25">
      <c r="A11251" s="53"/>
      <c r="B11251" s="44"/>
      <c r="C11251" s="82"/>
      <c r="E11251" s="54"/>
      <c r="F11251" s="54"/>
      <c r="G11251" s="54"/>
      <c r="H11251" s="46"/>
      <c r="I11251" s="46"/>
      <c r="J11251" s="46"/>
      <c r="K11251" s="46"/>
      <c r="L11251" s="46"/>
      <c r="M11251" s="46"/>
      <c r="N11251" s="46"/>
      <c r="O11251" s="46"/>
      <c r="P11251" s="46"/>
      <c r="Q11251" s="46"/>
      <c r="R11251" s="46"/>
    </row>
    <row r="11252" spans="1:18" ht="15" customHeight="1" x14ac:dyDescent="0.25">
      <c r="A11252" s="53"/>
      <c r="B11252" s="44"/>
      <c r="C11252" s="82"/>
      <c r="E11252" s="54"/>
      <c r="F11252" s="54"/>
      <c r="G11252" s="54"/>
      <c r="H11252" s="46"/>
      <c r="I11252" s="46"/>
      <c r="J11252" s="46"/>
      <c r="K11252" s="46"/>
      <c r="L11252" s="46"/>
      <c r="M11252" s="46"/>
      <c r="N11252" s="46"/>
      <c r="O11252" s="46"/>
      <c r="P11252" s="46"/>
      <c r="Q11252" s="46"/>
      <c r="R11252" s="46"/>
    </row>
    <row r="11253" spans="1:18" ht="15" customHeight="1" x14ac:dyDescent="0.25">
      <c r="A11253" s="53"/>
      <c r="B11253" s="44"/>
      <c r="C11253" s="82"/>
      <c r="E11253" s="54"/>
      <c r="F11253" s="54"/>
      <c r="G11253" s="54"/>
      <c r="H11253" s="46"/>
      <c r="I11253" s="46"/>
      <c r="J11253" s="46"/>
      <c r="K11253" s="46"/>
      <c r="L11253" s="46"/>
      <c r="M11253" s="46"/>
      <c r="N11253" s="46"/>
      <c r="O11253" s="46"/>
      <c r="P11253" s="46"/>
      <c r="Q11253" s="46"/>
      <c r="R11253" s="46"/>
    </row>
    <row r="11254" spans="1:18" ht="15" customHeight="1" x14ac:dyDescent="0.25">
      <c r="A11254" s="53"/>
      <c r="B11254" s="44"/>
      <c r="C11254" s="82"/>
      <c r="E11254" s="54"/>
      <c r="F11254" s="54"/>
      <c r="G11254" s="54"/>
      <c r="H11254" s="46"/>
      <c r="I11254" s="46"/>
      <c r="J11254" s="46"/>
      <c r="K11254" s="46"/>
      <c r="L11254" s="46"/>
      <c r="M11254" s="46"/>
      <c r="N11254" s="46"/>
      <c r="O11254" s="46"/>
      <c r="P11254" s="46"/>
      <c r="Q11254" s="46"/>
      <c r="R11254" s="46"/>
    </row>
    <row r="11255" spans="1:18" ht="15" customHeight="1" x14ac:dyDescent="0.25">
      <c r="A11255" s="53"/>
      <c r="B11255" s="44"/>
      <c r="C11255" s="82"/>
      <c r="E11255" s="54"/>
      <c r="F11255" s="54"/>
      <c r="G11255" s="54"/>
      <c r="H11255" s="46"/>
      <c r="I11255" s="46"/>
      <c r="J11255" s="46"/>
      <c r="K11255" s="46"/>
      <c r="L11255" s="46"/>
      <c r="M11255" s="46"/>
      <c r="N11255" s="46"/>
      <c r="O11255" s="46"/>
      <c r="P11255" s="46"/>
      <c r="Q11255" s="46"/>
      <c r="R11255" s="46"/>
    </row>
    <row r="11256" spans="1:18" ht="15" customHeight="1" x14ac:dyDescent="0.25">
      <c r="A11256" s="53"/>
      <c r="B11256" s="44"/>
      <c r="C11256" s="82"/>
      <c r="E11256" s="54"/>
      <c r="F11256" s="54"/>
      <c r="G11256" s="54"/>
      <c r="H11256" s="46"/>
      <c r="I11256" s="46"/>
      <c r="J11256" s="46"/>
      <c r="K11256" s="46"/>
      <c r="L11256" s="46"/>
      <c r="M11256" s="46"/>
      <c r="N11256" s="46"/>
      <c r="O11256" s="46"/>
      <c r="P11256" s="46"/>
      <c r="Q11256" s="46"/>
      <c r="R11256" s="46"/>
    </row>
    <row r="11257" spans="1:18" ht="15" customHeight="1" x14ac:dyDescent="0.25">
      <c r="A11257" s="53"/>
      <c r="B11257" s="44"/>
      <c r="C11257" s="82"/>
      <c r="E11257" s="54"/>
      <c r="F11257" s="54"/>
      <c r="G11257" s="54"/>
      <c r="H11257" s="46"/>
      <c r="I11257" s="46"/>
      <c r="J11257" s="46"/>
      <c r="K11257" s="46"/>
      <c r="L11257" s="46"/>
      <c r="M11257" s="46"/>
      <c r="N11257" s="46"/>
      <c r="O11257" s="46"/>
      <c r="P11257" s="46"/>
      <c r="Q11257" s="46"/>
      <c r="R11257" s="46"/>
    </row>
    <row r="11258" spans="1:18" ht="15" customHeight="1" x14ac:dyDescent="0.25">
      <c r="A11258" s="53"/>
      <c r="B11258" s="44"/>
      <c r="C11258" s="82"/>
      <c r="E11258" s="54"/>
      <c r="F11258" s="54"/>
      <c r="G11258" s="54"/>
      <c r="H11258" s="46"/>
      <c r="I11258" s="46"/>
      <c r="J11258" s="46"/>
      <c r="K11258" s="46"/>
      <c r="L11258" s="46"/>
      <c r="M11258" s="46"/>
      <c r="N11258" s="46"/>
      <c r="O11258" s="46"/>
      <c r="P11258" s="46"/>
      <c r="Q11258" s="46"/>
      <c r="R11258" s="46"/>
    </row>
    <row r="11259" spans="1:18" ht="15" customHeight="1" x14ac:dyDescent="0.25">
      <c r="A11259" s="53"/>
      <c r="B11259" s="44"/>
      <c r="C11259" s="82"/>
      <c r="E11259" s="54"/>
      <c r="F11259" s="54"/>
      <c r="G11259" s="54"/>
      <c r="H11259" s="46"/>
      <c r="I11259" s="46"/>
      <c r="J11259" s="46"/>
      <c r="K11259" s="46"/>
      <c r="L11259" s="46"/>
      <c r="M11259" s="46"/>
      <c r="N11259" s="46"/>
      <c r="O11259" s="46"/>
      <c r="P11259" s="46"/>
      <c r="Q11259" s="46"/>
      <c r="R11259" s="46"/>
    </row>
    <row r="11260" spans="1:18" ht="15" customHeight="1" x14ac:dyDescent="0.25">
      <c r="A11260" s="53"/>
      <c r="B11260" s="44"/>
      <c r="C11260" s="82"/>
      <c r="E11260" s="54"/>
      <c r="F11260" s="54"/>
      <c r="G11260" s="54"/>
      <c r="H11260" s="46"/>
      <c r="I11260" s="46"/>
      <c r="J11260" s="46"/>
      <c r="K11260" s="46"/>
      <c r="L11260" s="46"/>
      <c r="M11260" s="46"/>
      <c r="N11260" s="46"/>
      <c r="O11260" s="46"/>
      <c r="P11260" s="46"/>
      <c r="Q11260" s="46"/>
      <c r="R11260" s="46"/>
    </row>
    <row r="11261" spans="1:18" ht="15" customHeight="1" x14ac:dyDescent="0.25">
      <c r="A11261" s="53"/>
      <c r="B11261" s="44"/>
      <c r="C11261" s="82"/>
      <c r="E11261" s="54"/>
      <c r="F11261" s="54"/>
      <c r="G11261" s="54"/>
      <c r="H11261" s="46"/>
      <c r="I11261" s="46"/>
      <c r="J11261" s="46"/>
      <c r="K11261" s="46"/>
      <c r="L11261" s="46"/>
      <c r="M11261" s="46"/>
      <c r="N11261" s="46"/>
      <c r="O11261" s="46"/>
      <c r="P11261" s="46"/>
      <c r="Q11261" s="46"/>
      <c r="R11261" s="46"/>
    </row>
    <row r="11262" spans="1:18" ht="15" customHeight="1" x14ac:dyDescent="0.25">
      <c r="A11262" s="53"/>
      <c r="B11262" s="44"/>
      <c r="C11262" s="82"/>
      <c r="E11262" s="54"/>
      <c r="F11262" s="54"/>
      <c r="G11262" s="54"/>
      <c r="H11262" s="46"/>
      <c r="I11262" s="46"/>
      <c r="J11262" s="46"/>
      <c r="K11262" s="46"/>
      <c r="L11262" s="46"/>
      <c r="M11262" s="46"/>
      <c r="N11262" s="46"/>
      <c r="O11262" s="46"/>
      <c r="P11262" s="46"/>
      <c r="Q11262" s="46"/>
      <c r="R11262" s="46"/>
    </row>
    <row r="11263" spans="1:18" ht="15" customHeight="1" x14ac:dyDescent="0.25">
      <c r="A11263" s="53"/>
      <c r="B11263" s="44"/>
      <c r="C11263" s="82"/>
      <c r="E11263" s="54"/>
      <c r="F11263" s="54"/>
      <c r="G11263" s="54"/>
      <c r="H11263" s="46"/>
      <c r="I11263" s="46"/>
      <c r="J11263" s="46"/>
      <c r="K11263" s="46"/>
      <c r="L11263" s="46"/>
      <c r="M11263" s="46"/>
      <c r="N11263" s="46"/>
      <c r="O11263" s="46"/>
      <c r="P11263" s="46"/>
      <c r="Q11263" s="46"/>
      <c r="R11263" s="46"/>
    </row>
    <row r="11264" spans="1:18" ht="15" customHeight="1" x14ac:dyDescent="0.25">
      <c r="A11264" s="53"/>
      <c r="B11264" s="44"/>
      <c r="C11264" s="82"/>
      <c r="E11264" s="54"/>
      <c r="F11264" s="54"/>
      <c r="G11264" s="54"/>
      <c r="H11264" s="46"/>
      <c r="I11264" s="46"/>
      <c r="J11264" s="46"/>
      <c r="K11264" s="46"/>
      <c r="L11264" s="46"/>
      <c r="M11264" s="46"/>
      <c r="N11264" s="46"/>
      <c r="O11264" s="46"/>
      <c r="P11264" s="46"/>
      <c r="Q11264" s="46"/>
      <c r="R11264" s="46"/>
    </row>
    <row r="11265" spans="1:18" ht="15" customHeight="1" x14ac:dyDescent="0.25">
      <c r="A11265" s="53"/>
      <c r="B11265" s="44"/>
      <c r="C11265" s="82"/>
      <c r="E11265" s="54"/>
      <c r="F11265" s="54"/>
      <c r="G11265" s="54"/>
      <c r="H11265" s="46"/>
      <c r="I11265" s="46"/>
      <c r="J11265" s="46"/>
      <c r="K11265" s="46"/>
      <c r="L11265" s="46"/>
      <c r="M11265" s="46"/>
      <c r="N11265" s="46"/>
      <c r="O11265" s="46"/>
      <c r="P11265" s="46"/>
      <c r="Q11265" s="46"/>
      <c r="R11265" s="46"/>
    </row>
    <row r="11266" spans="1:18" ht="15" customHeight="1" x14ac:dyDescent="0.25">
      <c r="A11266" s="53"/>
      <c r="B11266" s="44"/>
      <c r="C11266" s="82"/>
      <c r="E11266" s="54"/>
      <c r="F11266" s="54"/>
      <c r="G11266" s="54"/>
      <c r="H11266" s="46"/>
      <c r="I11266" s="46"/>
      <c r="J11266" s="46"/>
      <c r="K11266" s="46"/>
      <c r="L11266" s="46"/>
      <c r="M11266" s="46"/>
      <c r="N11266" s="46"/>
      <c r="O11266" s="46"/>
      <c r="P11266" s="46"/>
      <c r="Q11266" s="46"/>
      <c r="R11266" s="46"/>
    </row>
    <row r="11267" spans="1:18" ht="15" customHeight="1" x14ac:dyDescent="0.25">
      <c r="A11267" s="53"/>
      <c r="B11267" s="44"/>
      <c r="C11267" s="82"/>
      <c r="E11267" s="54"/>
      <c r="F11267" s="54"/>
      <c r="G11267" s="54"/>
      <c r="H11267" s="46"/>
      <c r="I11267" s="46"/>
      <c r="J11267" s="46"/>
      <c r="K11267" s="46"/>
      <c r="L11267" s="46"/>
      <c r="M11267" s="46"/>
      <c r="N11267" s="46"/>
      <c r="O11267" s="46"/>
      <c r="P11267" s="46"/>
      <c r="Q11267" s="46"/>
      <c r="R11267" s="46"/>
    </row>
    <row r="11268" spans="1:18" ht="15" customHeight="1" x14ac:dyDescent="0.25">
      <c r="A11268" s="53"/>
      <c r="B11268" s="44"/>
      <c r="C11268" s="82"/>
      <c r="E11268" s="54"/>
      <c r="F11268" s="54"/>
      <c r="G11268" s="54"/>
      <c r="H11268" s="46"/>
      <c r="I11268" s="46"/>
      <c r="J11268" s="46"/>
      <c r="K11268" s="46"/>
      <c r="L11268" s="46"/>
      <c r="M11268" s="46"/>
      <c r="N11268" s="46"/>
      <c r="O11268" s="46"/>
      <c r="P11268" s="46"/>
      <c r="Q11268" s="46"/>
      <c r="R11268" s="46"/>
    </row>
    <row r="11269" spans="1:18" ht="15" customHeight="1" x14ac:dyDescent="0.25">
      <c r="A11269" s="53"/>
      <c r="B11269" s="44"/>
      <c r="C11269" s="82"/>
      <c r="E11269" s="54"/>
      <c r="F11269" s="54"/>
      <c r="G11269" s="54"/>
      <c r="H11269" s="46"/>
      <c r="I11269" s="46"/>
      <c r="J11269" s="46"/>
      <c r="K11269" s="46"/>
      <c r="L11269" s="46"/>
      <c r="M11269" s="46"/>
      <c r="N11269" s="46"/>
      <c r="O11269" s="46"/>
      <c r="P11269" s="46"/>
      <c r="Q11269" s="46"/>
      <c r="R11269" s="46"/>
    </row>
    <row r="11270" spans="1:18" ht="15" customHeight="1" x14ac:dyDescent="0.25">
      <c r="A11270" s="53"/>
      <c r="B11270" s="44"/>
      <c r="C11270" s="82"/>
      <c r="E11270" s="54"/>
      <c r="F11270" s="54"/>
      <c r="G11270" s="54"/>
      <c r="H11270" s="46"/>
      <c r="I11270" s="46"/>
      <c r="J11270" s="46"/>
      <c r="K11270" s="46"/>
      <c r="L11270" s="46"/>
      <c r="M11270" s="46"/>
      <c r="N11270" s="46"/>
      <c r="O11270" s="46"/>
      <c r="P11270" s="46"/>
      <c r="Q11270" s="46"/>
      <c r="R11270" s="46"/>
    </row>
    <row r="11271" spans="1:18" ht="15" customHeight="1" x14ac:dyDescent="0.25">
      <c r="A11271" s="53"/>
      <c r="B11271" s="44"/>
      <c r="C11271" s="82"/>
      <c r="E11271" s="54"/>
      <c r="F11271" s="54"/>
      <c r="G11271" s="54"/>
      <c r="H11271" s="46"/>
      <c r="I11271" s="46"/>
      <c r="J11271" s="46"/>
      <c r="K11271" s="46"/>
      <c r="L11271" s="46"/>
      <c r="M11271" s="46"/>
      <c r="N11271" s="46"/>
      <c r="O11271" s="46"/>
      <c r="P11271" s="46"/>
      <c r="Q11271" s="46"/>
      <c r="R11271" s="46"/>
    </row>
    <row r="11272" spans="1:18" ht="15" customHeight="1" x14ac:dyDescent="0.25">
      <c r="A11272" s="53"/>
      <c r="B11272" s="44"/>
      <c r="C11272" s="82"/>
      <c r="E11272" s="54"/>
      <c r="F11272" s="54"/>
      <c r="G11272" s="54"/>
      <c r="H11272" s="46"/>
      <c r="I11272" s="46"/>
      <c r="J11272" s="46"/>
      <c r="K11272" s="46"/>
      <c r="L11272" s="46"/>
      <c r="M11272" s="46"/>
      <c r="N11272" s="46"/>
      <c r="O11272" s="46"/>
      <c r="P11272" s="46"/>
      <c r="Q11272" s="46"/>
      <c r="R11272" s="46"/>
    </row>
    <row r="11273" spans="1:18" ht="15" customHeight="1" x14ac:dyDescent="0.25">
      <c r="A11273" s="53"/>
      <c r="B11273" s="44"/>
      <c r="C11273" s="82"/>
      <c r="E11273" s="54"/>
      <c r="F11273" s="54"/>
      <c r="G11273" s="54"/>
      <c r="H11273" s="46"/>
      <c r="I11273" s="46"/>
      <c r="J11273" s="46"/>
      <c r="K11273" s="46"/>
      <c r="L11273" s="46"/>
      <c r="M11273" s="46"/>
      <c r="N11273" s="46"/>
      <c r="O11273" s="46"/>
      <c r="P11273" s="46"/>
      <c r="Q11273" s="46"/>
      <c r="R11273" s="46"/>
    </row>
    <row r="11274" spans="1:18" ht="15" customHeight="1" x14ac:dyDescent="0.25">
      <c r="A11274" s="53"/>
      <c r="B11274" s="44"/>
      <c r="C11274" s="82"/>
      <c r="E11274" s="54"/>
      <c r="F11274" s="54"/>
      <c r="G11274" s="54"/>
      <c r="H11274" s="46"/>
      <c r="I11274" s="46"/>
      <c r="J11274" s="46"/>
      <c r="K11274" s="46"/>
      <c r="L11274" s="46"/>
      <c r="M11274" s="46"/>
      <c r="N11274" s="46"/>
      <c r="O11274" s="46"/>
      <c r="P11274" s="46"/>
      <c r="Q11274" s="46"/>
      <c r="R11274" s="46"/>
    </row>
    <row r="11275" spans="1:18" ht="15" customHeight="1" x14ac:dyDescent="0.25">
      <c r="A11275" s="53"/>
      <c r="B11275" s="44"/>
      <c r="C11275" s="82"/>
      <c r="E11275" s="54"/>
      <c r="F11275" s="54"/>
      <c r="G11275" s="54"/>
      <c r="H11275" s="46"/>
      <c r="I11275" s="46"/>
      <c r="J11275" s="46"/>
      <c r="K11275" s="46"/>
      <c r="L11275" s="46"/>
      <c r="M11275" s="46"/>
      <c r="N11275" s="46"/>
      <c r="O11275" s="46"/>
      <c r="P11275" s="46"/>
      <c r="Q11275" s="46"/>
      <c r="R11275" s="46"/>
    </row>
    <row r="11276" spans="1:18" ht="15" customHeight="1" x14ac:dyDescent="0.25">
      <c r="A11276" s="53"/>
      <c r="B11276" s="44"/>
      <c r="C11276" s="82"/>
      <c r="E11276" s="54"/>
      <c r="F11276" s="54"/>
      <c r="G11276" s="54"/>
      <c r="H11276" s="46"/>
      <c r="I11276" s="46"/>
      <c r="J11276" s="46"/>
      <c r="K11276" s="46"/>
      <c r="L11276" s="46"/>
      <c r="M11276" s="46"/>
      <c r="N11276" s="46"/>
      <c r="O11276" s="46"/>
      <c r="P11276" s="46"/>
      <c r="Q11276" s="46"/>
      <c r="R11276" s="46"/>
    </row>
    <row r="11277" spans="1:18" ht="15" customHeight="1" x14ac:dyDescent="0.25">
      <c r="A11277" s="53"/>
      <c r="B11277" s="44"/>
      <c r="C11277" s="82"/>
      <c r="E11277" s="54"/>
      <c r="F11277" s="54"/>
      <c r="G11277" s="54"/>
      <c r="H11277" s="46"/>
      <c r="I11277" s="46"/>
      <c r="J11277" s="46"/>
      <c r="K11277" s="46"/>
      <c r="L11277" s="46"/>
      <c r="M11277" s="46"/>
      <c r="N11277" s="46"/>
      <c r="O11277" s="46"/>
      <c r="P11277" s="46"/>
      <c r="Q11277" s="46"/>
      <c r="R11277" s="46"/>
    </row>
    <row r="11278" spans="1:18" ht="15" customHeight="1" x14ac:dyDescent="0.25">
      <c r="A11278" s="53"/>
      <c r="B11278" s="44"/>
      <c r="C11278" s="82"/>
      <c r="E11278" s="54"/>
      <c r="F11278" s="54"/>
      <c r="G11278" s="54"/>
      <c r="H11278" s="46"/>
      <c r="I11278" s="46"/>
      <c r="J11278" s="46"/>
      <c r="K11278" s="46"/>
      <c r="L11278" s="46"/>
      <c r="M11278" s="46"/>
      <c r="N11278" s="46"/>
      <c r="O11278" s="46"/>
      <c r="P11278" s="46"/>
      <c r="Q11278" s="46"/>
      <c r="R11278" s="46"/>
    </row>
    <row r="11279" spans="1:18" ht="15" customHeight="1" x14ac:dyDescent="0.25">
      <c r="A11279" s="53"/>
      <c r="B11279" s="44"/>
      <c r="C11279" s="82"/>
      <c r="E11279" s="54"/>
      <c r="F11279" s="54"/>
      <c r="G11279" s="54"/>
      <c r="H11279" s="46"/>
      <c r="I11279" s="46"/>
      <c r="J11279" s="46"/>
      <c r="K11279" s="46"/>
      <c r="L11279" s="46"/>
      <c r="M11279" s="46"/>
      <c r="N11279" s="46"/>
      <c r="O11279" s="46"/>
      <c r="P11279" s="46"/>
      <c r="Q11279" s="46"/>
      <c r="R11279" s="46"/>
    </row>
    <row r="11280" spans="1:18" ht="15" customHeight="1" x14ac:dyDescent="0.25">
      <c r="A11280" s="53"/>
      <c r="B11280" s="44"/>
      <c r="C11280" s="82"/>
      <c r="E11280" s="54"/>
      <c r="F11280" s="54"/>
      <c r="G11280" s="54"/>
      <c r="H11280" s="46"/>
      <c r="I11280" s="46"/>
      <c r="J11280" s="46"/>
      <c r="K11280" s="46"/>
      <c r="L11280" s="46"/>
      <c r="M11280" s="46"/>
      <c r="N11280" s="46"/>
      <c r="O11280" s="46"/>
      <c r="P11280" s="46"/>
      <c r="Q11280" s="46"/>
      <c r="R11280" s="46"/>
    </row>
    <row r="11281" spans="1:18" ht="15" customHeight="1" x14ac:dyDescent="0.25">
      <c r="A11281" s="53"/>
      <c r="B11281" s="44"/>
      <c r="C11281" s="82"/>
      <c r="E11281" s="54"/>
      <c r="F11281" s="54"/>
      <c r="G11281" s="54"/>
      <c r="H11281" s="46"/>
      <c r="I11281" s="46"/>
      <c r="J11281" s="46"/>
      <c r="K11281" s="46"/>
      <c r="L11281" s="46"/>
      <c r="M11281" s="46"/>
      <c r="N11281" s="46"/>
      <c r="O11281" s="46"/>
      <c r="P11281" s="46"/>
      <c r="Q11281" s="46"/>
      <c r="R11281" s="46"/>
    </row>
    <row r="11282" spans="1:18" ht="15" customHeight="1" x14ac:dyDescent="0.25">
      <c r="A11282" s="53"/>
      <c r="B11282" s="44"/>
      <c r="C11282" s="82"/>
      <c r="E11282" s="54"/>
      <c r="F11282" s="54"/>
      <c r="G11282" s="54"/>
      <c r="H11282" s="46"/>
      <c r="I11282" s="46"/>
      <c r="J11282" s="46"/>
      <c r="K11282" s="46"/>
      <c r="L11282" s="46"/>
      <c r="M11282" s="46"/>
      <c r="N11282" s="46"/>
      <c r="O11282" s="46"/>
      <c r="P11282" s="46"/>
      <c r="Q11282" s="46"/>
      <c r="R11282" s="46"/>
    </row>
    <row r="11283" spans="1:18" ht="15" customHeight="1" x14ac:dyDescent="0.25">
      <c r="A11283" s="53"/>
      <c r="B11283" s="44"/>
      <c r="C11283" s="82"/>
      <c r="E11283" s="54"/>
      <c r="F11283" s="54"/>
      <c r="G11283" s="54"/>
      <c r="H11283" s="46"/>
      <c r="I11283" s="46"/>
      <c r="J11283" s="46"/>
      <c r="K11283" s="46"/>
      <c r="L11283" s="46"/>
      <c r="M11283" s="46"/>
      <c r="N11283" s="46"/>
      <c r="O11283" s="46"/>
      <c r="P11283" s="46"/>
      <c r="Q11283" s="46"/>
      <c r="R11283" s="46"/>
    </row>
    <row r="11284" spans="1:18" ht="15" customHeight="1" x14ac:dyDescent="0.25">
      <c r="A11284" s="53"/>
      <c r="B11284" s="44"/>
      <c r="C11284" s="82"/>
      <c r="E11284" s="54"/>
      <c r="F11284" s="54"/>
      <c r="G11284" s="54"/>
      <c r="H11284" s="46"/>
      <c r="I11284" s="46"/>
      <c r="J11284" s="46"/>
      <c r="K11284" s="46"/>
      <c r="L11284" s="46"/>
      <c r="M11284" s="46"/>
      <c r="N11284" s="46"/>
      <c r="O11284" s="46"/>
      <c r="P11284" s="46"/>
      <c r="Q11284" s="46"/>
      <c r="R11284" s="46"/>
    </row>
    <row r="11285" spans="1:18" ht="15" customHeight="1" x14ac:dyDescent="0.25">
      <c r="A11285" s="53"/>
      <c r="B11285" s="44"/>
      <c r="C11285" s="82"/>
      <c r="E11285" s="54"/>
      <c r="F11285" s="54"/>
      <c r="G11285" s="54"/>
      <c r="H11285" s="46"/>
      <c r="I11285" s="46"/>
      <c r="J11285" s="46"/>
      <c r="K11285" s="46"/>
      <c r="L11285" s="46"/>
      <c r="M11285" s="46"/>
      <c r="N11285" s="46"/>
      <c r="O11285" s="46"/>
      <c r="P11285" s="46"/>
      <c r="Q11285" s="46"/>
      <c r="R11285" s="46"/>
    </row>
    <row r="11286" spans="1:18" ht="15" customHeight="1" x14ac:dyDescent="0.25">
      <c r="A11286" s="53"/>
      <c r="B11286" s="44"/>
      <c r="C11286" s="82"/>
      <c r="E11286" s="54"/>
      <c r="F11286" s="54"/>
      <c r="G11286" s="54"/>
      <c r="H11286" s="46"/>
      <c r="I11286" s="46"/>
      <c r="J11286" s="46"/>
      <c r="K11286" s="46"/>
      <c r="L11286" s="46"/>
      <c r="M11286" s="46"/>
      <c r="N11286" s="46"/>
      <c r="O11286" s="46"/>
      <c r="P11286" s="46"/>
      <c r="Q11286" s="46"/>
      <c r="R11286" s="46"/>
    </row>
    <row r="11287" spans="1:18" ht="15" customHeight="1" x14ac:dyDescent="0.25">
      <c r="A11287" s="53"/>
      <c r="B11287" s="44"/>
      <c r="C11287" s="82"/>
      <c r="E11287" s="54"/>
      <c r="F11287" s="54"/>
      <c r="G11287" s="54"/>
      <c r="H11287" s="46"/>
      <c r="I11287" s="46"/>
      <c r="J11287" s="46"/>
      <c r="K11287" s="46"/>
      <c r="L11287" s="46"/>
      <c r="M11287" s="46"/>
      <c r="N11287" s="46"/>
      <c r="O11287" s="46"/>
      <c r="P11287" s="46"/>
      <c r="Q11287" s="46"/>
      <c r="R11287" s="46"/>
    </row>
    <row r="11288" spans="1:18" ht="15" customHeight="1" x14ac:dyDescent="0.25">
      <c r="A11288" s="53"/>
      <c r="B11288" s="44"/>
      <c r="C11288" s="82"/>
      <c r="E11288" s="54"/>
      <c r="F11288" s="54"/>
      <c r="G11288" s="54"/>
      <c r="H11288" s="46"/>
      <c r="I11288" s="46"/>
      <c r="J11288" s="46"/>
      <c r="K11288" s="46"/>
      <c r="L11288" s="46"/>
      <c r="M11288" s="46"/>
      <c r="N11288" s="46"/>
      <c r="O11288" s="46"/>
      <c r="P11288" s="46"/>
      <c r="Q11288" s="46"/>
      <c r="R11288" s="46"/>
    </row>
    <row r="11289" spans="1:18" ht="15" customHeight="1" x14ac:dyDescent="0.25">
      <c r="A11289" s="53"/>
      <c r="B11289" s="44"/>
      <c r="C11289" s="82"/>
      <c r="E11289" s="54"/>
      <c r="F11289" s="54"/>
      <c r="G11289" s="54"/>
      <c r="H11289" s="46"/>
      <c r="I11289" s="46"/>
      <c r="J11289" s="46"/>
      <c r="K11289" s="46"/>
      <c r="L11289" s="46"/>
      <c r="M11289" s="46"/>
      <c r="N11289" s="46"/>
      <c r="O11289" s="46"/>
      <c r="P11289" s="46"/>
      <c r="Q11289" s="46"/>
      <c r="R11289" s="46"/>
    </row>
    <row r="11290" spans="1:18" ht="15" customHeight="1" x14ac:dyDescent="0.25">
      <c r="A11290" s="53"/>
      <c r="B11290" s="44"/>
      <c r="C11290" s="82"/>
      <c r="E11290" s="54"/>
      <c r="F11290" s="54"/>
      <c r="G11290" s="54"/>
      <c r="H11290" s="46"/>
      <c r="I11290" s="46"/>
      <c r="J11290" s="46"/>
      <c r="K11290" s="46"/>
      <c r="L11290" s="46"/>
      <c r="M11290" s="46"/>
      <c r="N11290" s="46"/>
      <c r="O11290" s="46"/>
      <c r="P11290" s="46"/>
      <c r="Q11290" s="46"/>
      <c r="R11290" s="46"/>
    </row>
    <row r="11291" spans="1:18" ht="15" customHeight="1" x14ac:dyDescent="0.25">
      <c r="A11291" s="53"/>
      <c r="B11291" s="44"/>
      <c r="C11291" s="82"/>
      <c r="E11291" s="54"/>
      <c r="F11291" s="54"/>
      <c r="G11291" s="54"/>
      <c r="H11291" s="46"/>
      <c r="I11291" s="46"/>
      <c r="J11291" s="46"/>
      <c r="K11291" s="46"/>
      <c r="L11291" s="46"/>
      <c r="M11291" s="46"/>
      <c r="N11291" s="46"/>
      <c r="O11291" s="46"/>
      <c r="P11291" s="46"/>
      <c r="Q11291" s="46"/>
      <c r="R11291" s="46"/>
    </row>
    <row r="11292" spans="1:18" ht="15" customHeight="1" x14ac:dyDescent="0.25">
      <c r="A11292" s="53"/>
      <c r="B11292" s="44"/>
      <c r="C11292" s="82"/>
      <c r="E11292" s="54"/>
      <c r="F11292" s="54"/>
      <c r="G11292" s="54"/>
      <c r="H11292" s="46"/>
      <c r="I11292" s="46"/>
      <c r="J11292" s="46"/>
      <c r="K11292" s="46"/>
      <c r="L11292" s="46"/>
      <c r="M11292" s="46"/>
      <c r="N11292" s="46"/>
      <c r="O11292" s="46"/>
      <c r="P11292" s="46"/>
      <c r="Q11292" s="46"/>
      <c r="R11292" s="46"/>
    </row>
    <row r="11293" spans="1:18" ht="15" customHeight="1" x14ac:dyDescent="0.25">
      <c r="A11293" s="53"/>
      <c r="B11293" s="44"/>
      <c r="C11293" s="82"/>
      <c r="E11293" s="54"/>
      <c r="F11293" s="54"/>
      <c r="G11293" s="54"/>
      <c r="H11293" s="46"/>
      <c r="I11293" s="46"/>
      <c r="J11293" s="46"/>
      <c r="K11293" s="46"/>
      <c r="L11293" s="46"/>
      <c r="M11293" s="46"/>
      <c r="N11293" s="46"/>
      <c r="O11293" s="46"/>
      <c r="P11293" s="46"/>
      <c r="Q11293" s="46"/>
      <c r="R11293" s="46"/>
    </row>
    <row r="11294" spans="1:18" ht="15" customHeight="1" x14ac:dyDescent="0.25">
      <c r="A11294" s="53"/>
      <c r="B11294" s="44"/>
      <c r="C11294" s="82"/>
      <c r="E11294" s="54"/>
      <c r="F11294" s="54"/>
      <c r="G11294" s="54"/>
      <c r="H11294" s="46"/>
      <c r="I11294" s="46"/>
      <c r="J11294" s="46"/>
      <c r="K11294" s="46"/>
      <c r="L11294" s="46"/>
      <c r="M11294" s="46"/>
      <c r="N11294" s="46"/>
      <c r="O11294" s="46"/>
      <c r="P11294" s="46"/>
      <c r="Q11294" s="46"/>
      <c r="R11294" s="46"/>
    </row>
    <row r="11295" spans="1:18" ht="15" customHeight="1" x14ac:dyDescent="0.25">
      <c r="A11295" s="53"/>
      <c r="B11295" s="44"/>
      <c r="C11295" s="82"/>
      <c r="E11295" s="54"/>
      <c r="F11295" s="54"/>
      <c r="G11295" s="54"/>
      <c r="H11295" s="46"/>
      <c r="I11295" s="46"/>
      <c r="J11295" s="46"/>
      <c r="K11295" s="46"/>
      <c r="L11295" s="46"/>
      <c r="M11295" s="46"/>
      <c r="N11295" s="46"/>
      <c r="O11295" s="46"/>
      <c r="P11295" s="46"/>
      <c r="Q11295" s="46"/>
      <c r="R11295" s="46"/>
    </row>
    <row r="11296" spans="1:18" ht="15" customHeight="1" x14ac:dyDescent="0.25">
      <c r="A11296" s="53"/>
      <c r="B11296" s="44"/>
      <c r="C11296" s="82"/>
      <c r="E11296" s="54"/>
      <c r="F11296" s="54"/>
      <c r="G11296" s="54"/>
      <c r="H11296" s="46"/>
      <c r="I11296" s="46"/>
      <c r="J11296" s="46"/>
      <c r="K11296" s="46"/>
      <c r="L11296" s="46"/>
      <c r="M11296" s="46"/>
      <c r="N11296" s="46"/>
      <c r="O11296" s="46"/>
      <c r="P11296" s="46"/>
      <c r="Q11296" s="46"/>
      <c r="R11296" s="46"/>
    </row>
    <row r="11297" spans="1:18" ht="15" customHeight="1" x14ac:dyDescent="0.25">
      <c r="A11297" s="53"/>
      <c r="B11297" s="44"/>
      <c r="C11297" s="82"/>
      <c r="E11297" s="54"/>
      <c r="F11297" s="54"/>
      <c r="G11297" s="54"/>
      <c r="H11297" s="46"/>
      <c r="I11297" s="46"/>
      <c r="J11297" s="46"/>
      <c r="K11297" s="46"/>
      <c r="L11297" s="46"/>
      <c r="M11297" s="46"/>
      <c r="N11297" s="46"/>
      <c r="O11297" s="46"/>
      <c r="P11297" s="46"/>
      <c r="Q11297" s="46"/>
      <c r="R11297" s="46"/>
    </row>
    <row r="11298" spans="1:18" ht="15" customHeight="1" x14ac:dyDescent="0.25">
      <c r="A11298" s="53"/>
      <c r="B11298" s="44"/>
      <c r="C11298" s="82"/>
      <c r="E11298" s="54"/>
      <c r="F11298" s="54"/>
      <c r="G11298" s="54"/>
      <c r="H11298" s="46"/>
      <c r="I11298" s="46"/>
      <c r="J11298" s="46"/>
      <c r="K11298" s="46"/>
      <c r="L11298" s="46"/>
      <c r="M11298" s="46"/>
      <c r="N11298" s="46"/>
      <c r="O11298" s="46"/>
      <c r="P11298" s="46"/>
      <c r="Q11298" s="46"/>
      <c r="R11298" s="46"/>
    </row>
    <row r="11299" spans="1:18" ht="15" customHeight="1" x14ac:dyDescent="0.25">
      <c r="A11299" s="53"/>
      <c r="B11299" s="44"/>
      <c r="C11299" s="82"/>
      <c r="E11299" s="54"/>
      <c r="F11299" s="54"/>
      <c r="G11299" s="54"/>
      <c r="H11299" s="46"/>
      <c r="I11299" s="46"/>
      <c r="J11299" s="46"/>
      <c r="K11299" s="46"/>
      <c r="L11299" s="46"/>
      <c r="M11299" s="46"/>
      <c r="N11299" s="46"/>
      <c r="O11299" s="46"/>
      <c r="P11299" s="46"/>
      <c r="Q11299" s="46"/>
      <c r="R11299" s="46"/>
    </row>
    <row r="11300" spans="1:18" ht="15" customHeight="1" x14ac:dyDescent="0.25">
      <c r="A11300" s="53"/>
      <c r="B11300" s="44"/>
      <c r="C11300" s="82"/>
      <c r="E11300" s="54"/>
      <c r="F11300" s="54"/>
      <c r="G11300" s="54"/>
      <c r="H11300" s="46"/>
      <c r="I11300" s="46"/>
      <c r="J11300" s="46"/>
      <c r="K11300" s="46"/>
      <c r="L11300" s="46"/>
      <c r="M11300" s="46"/>
      <c r="N11300" s="46"/>
      <c r="O11300" s="46"/>
      <c r="P11300" s="46"/>
      <c r="Q11300" s="46"/>
      <c r="R11300" s="46"/>
    </row>
    <row r="11301" spans="1:18" ht="15" customHeight="1" x14ac:dyDescent="0.25">
      <c r="A11301" s="53"/>
      <c r="B11301" s="44"/>
      <c r="C11301" s="82"/>
      <c r="E11301" s="54"/>
      <c r="F11301" s="54"/>
      <c r="G11301" s="54"/>
      <c r="H11301" s="46"/>
      <c r="I11301" s="46"/>
      <c r="J11301" s="46"/>
      <c r="K11301" s="46"/>
      <c r="L11301" s="46"/>
      <c r="M11301" s="46"/>
      <c r="N11301" s="46"/>
      <c r="O11301" s="46"/>
      <c r="P11301" s="46"/>
      <c r="Q11301" s="46"/>
      <c r="R11301" s="46"/>
    </row>
    <row r="11302" spans="1:18" ht="15" customHeight="1" x14ac:dyDescent="0.25">
      <c r="A11302" s="53"/>
      <c r="B11302" s="44"/>
      <c r="C11302" s="82"/>
      <c r="E11302" s="54"/>
      <c r="F11302" s="54"/>
      <c r="G11302" s="54"/>
      <c r="H11302" s="46"/>
      <c r="I11302" s="46"/>
      <c r="J11302" s="46"/>
      <c r="K11302" s="46"/>
      <c r="L11302" s="46"/>
      <c r="M11302" s="46"/>
      <c r="N11302" s="46"/>
      <c r="O11302" s="46"/>
      <c r="P11302" s="46"/>
      <c r="Q11302" s="46"/>
      <c r="R11302" s="46"/>
    </row>
    <row r="11303" spans="1:18" ht="15" customHeight="1" x14ac:dyDescent="0.25">
      <c r="A11303" s="53"/>
      <c r="B11303" s="44"/>
      <c r="C11303" s="82"/>
      <c r="E11303" s="54"/>
      <c r="F11303" s="54"/>
      <c r="G11303" s="54"/>
      <c r="H11303" s="46"/>
      <c r="I11303" s="46"/>
      <c r="J11303" s="46"/>
      <c r="K11303" s="46"/>
      <c r="L11303" s="46"/>
      <c r="M11303" s="46"/>
      <c r="N11303" s="46"/>
      <c r="O11303" s="46"/>
      <c r="P11303" s="46"/>
      <c r="Q11303" s="46"/>
      <c r="R11303" s="46"/>
    </row>
    <row r="11304" spans="1:18" ht="15" customHeight="1" x14ac:dyDescent="0.25">
      <c r="A11304" s="53"/>
      <c r="B11304" s="44"/>
      <c r="C11304" s="82"/>
      <c r="E11304" s="54"/>
      <c r="F11304" s="54"/>
      <c r="G11304" s="54"/>
      <c r="H11304" s="46"/>
      <c r="I11304" s="46"/>
      <c r="J11304" s="46"/>
      <c r="K11304" s="46"/>
      <c r="L11304" s="46"/>
      <c r="M11304" s="46"/>
      <c r="N11304" s="46"/>
      <c r="O11304" s="46"/>
      <c r="P11304" s="46"/>
      <c r="Q11304" s="46"/>
      <c r="R11304" s="46"/>
    </row>
    <row r="11305" spans="1:18" ht="15" customHeight="1" x14ac:dyDescent="0.25">
      <c r="A11305" s="53"/>
      <c r="B11305" s="44"/>
      <c r="C11305" s="82"/>
      <c r="E11305" s="54"/>
      <c r="F11305" s="54"/>
      <c r="G11305" s="54"/>
      <c r="H11305" s="46"/>
      <c r="I11305" s="46"/>
      <c r="J11305" s="46"/>
      <c r="K11305" s="46"/>
      <c r="L11305" s="46"/>
      <c r="M11305" s="46"/>
      <c r="N11305" s="46"/>
      <c r="O11305" s="46"/>
      <c r="P11305" s="46"/>
      <c r="Q11305" s="46"/>
      <c r="R11305" s="46"/>
    </row>
    <row r="11306" spans="1:18" ht="15" customHeight="1" x14ac:dyDescent="0.25">
      <c r="A11306" s="53"/>
      <c r="B11306" s="44"/>
      <c r="C11306" s="82"/>
      <c r="E11306" s="54"/>
      <c r="F11306" s="54"/>
      <c r="G11306" s="54"/>
      <c r="H11306" s="46"/>
      <c r="I11306" s="46"/>
      <c r="J11306" s="46"/>
      <c r="K11306" s="46"/>
      <c r="L11306" s="46"/>
      <c r="M11306" s="46"/>
      <c r="N11306" s="46"/>
      <c r="O11306" s="46"/>
      <c r="P11306" s="46"/>
      <c r="Q11306" s="46"/>
      <c r="R11306" s="46"/>
    </row>
    <row r="11307" spans="1:18" ht="15" customHeight="1" x14ac:dyDescent="0.25">
      <c r="A11307" s="53"/>
      <c r="B11307" s="44"/>
      <c r="C11307" s="82"/>
      <c r="E11307" s="54"/>
      <c r="F11307" s="54"/>
      <c r="G11307" s="54"/>
      <c r="H11307" s="46"/>
      <c r="I11307" s="46"/>
      <c r="J11307" s="46"/>
      <c r="K11307" s="46"/>
      <c r="L11307" s="46"/>
      <c r="M11307" s="46"/>
      <c r="N11307" s="46"/>
      <c r="O11307" s="46"/>
      <c r="P11307" s="46"/>
      <c r="Q11307" s="46"/>
      <c r="R11307" s="46"/>
    </row>
    <row r="11308" spans="1:18" ht="15" customHeight="1" x14ac:dyDescent="0.25">
      <c r="A11308" s="53"/>
      <c r="B11308" s="44"/>
      <c r="C11308" s="82"/>
      <c r="E11308" s="54"/>
      <c r="F11308" s="54"/>
      <c r="G11308" s="54"/>
      <c r="H11308" s="46"/>
      <c r="I11308" s="46"/>
      <c r="J11308" s="46"/>
      <c r="K11308" s="46"/>
      <c r="L11308" s="46"/>
      <c r="M11308" s="46"/>
      <c r="N11308" s="46"/>
      <c r="O11308" s="46"/>
      <c r="P11308" s="46"/>
      <c r="Q11308" s="46"/>
      <c r="R11308" s="46"/>
    </row>
    <row r="11309" spans="1:18" ht="15" customHeight="1" x14ac:dyDescent="0.25">
      <c r="A11309" s="53"/>
      <c r="B11309" s="44"/>
      <c r="C11309" s="82"/>
      <c r="E11309" s="54"/>
      <c r="F11309" s="54"/>
      <c r="G11309" s="54"/>
      <c r="H11309" s="46"/>
      <c r="I11309" s="46"/>
      <c r="J11309" s="46"/>
      <c r="K11309" s="46"/>
      <c r="L11309" s="46"/>
      <c r="M11309" s="46"/>
      <c r="N11309" s="46"/>
      <c r="O11309" s="46"/>
      <c r="P11309" s="46"/>
      <c r="Q11309" s="46"/>
      <c r="R11309" s="46"/>
    </row>
    <row r="11310" spans="1:18" ht="15" customHeight="1" x14ac:dyDescent="0.25">
      <c r="A11310" s="53"/>
      <c r="B11310" s="44"/>
      <c r="C11310" s="82"/>
      <c r="E11310" s="54"/>
      <c r="F11310" s="54"/>
      <c r="G11310" s="54"/>
      <c r="H11310" s="46"/>
      <c r="I11310" s="46"/>
      <c r="J11310" s="46"/>
      <c r="K11310" s="46"/>
      <c r="L11310" s="46"/>
      <c r="M11310" s="46"/>
      <c r="N11310" s="46"/>
      <c r="O11310" s="46"/>
      <c r="P11310" s="46"/>
      <c r="Q11310" s="46"/>
      <c r="R11310" s="46"/>
    </row>
    <row r="11311" spans="1:18" ht="15" customHeight="1" x14ac:dyDescent="0.25">
      <c r="A11311" s="53"/>
      <c r="B11311" s="44"/>
      <c r="C11311" s="82"/>
      <c r="E11311" s="54"/>
      <c r="F11311" s="54"/>
      <c r="G11311" s="54"/>
      <c r="H11311" s="46"/>
      <c r="I11311" s="46"/>
      <c r="J11311" s="46"/>
      <c r="K11311" s="46"/>
      <c r="L11311" s="46"/>
      <c r="M11311" s="46"/>
      <c r="N11311" s="46"/>
      <c r="O11311" s="46"/>
      <c r="P11311" s="46"/>
      <c r="Q11311" s="46"/>
      <c r="R11311" s="46"/>
    </row>
    <row r="11312" spans="1:18" ht="15" customHeight="1" x14ac:dyDescent="0.25">
      <c r="A11312" s="53"/>
      <c r="B11312" s="44"/>
      <c r="C11312" s="82"/>
      <c r="E11312" s="54"/>
      <c r="F11312" s="54"/>
      <c r="G11312" s="54"/>
      <c r="H11312" s="46"/>
      <c r="I11312" s="46"/>
      <c r="J11312" s="46"/>
      <c r="K11312" s="46"/>
      <c r="L11312" s="46"/>
      <c r="M11312" s="46"/>
      <c r="N11312" s="46"/>
      <c r="O11312" s="46"/>
      <c r="P11312" s="46"/>
      <c r="Q11312" s="46"/>
      <c r="R11312" s="46"/>
    </row>
    <row r="11313" spans="1:18" ht="15" customHeight="1" x14ac:dyDescent="0.25">
      <c r="A11313" s="53"/>
      <c r="B11313" s="44"/>
      <c r="C11313" s="82"/>
      <c r="E11313" s="54"/>
      <c r="F11313" s="54"/>
      <c r="G11313" s="54"/>
      <c r="H11313" s="46"/>
      <c r="I11313" s="46"/>
      <c r="J11313" s="46"/>
      <c r="K11313" s="46"/>
      <c r="L11313" s="46"/>
      <c r="M11313" s="46"/>
      <c r="N11313" s="46"/>
      <c r="O11313" s="46"/>
      <c r="P11313" s="46"/>
      <c r="Q11313" s="46"/>
      <c r="R11313" s="46"/>
    </row>
    <row r="11314" spans="1:18" ht="15" customHeight="1" x14ac:dyDescent="0.25">
      <c r="A11314" s="53"/>
      <c r="B11314" s="44"/>
      <c r="C11314" s="82"/>
      <c r="E11314" s="54"/>
      <c r="F11314" s="54"/>
      <c r="G11314" s="54"/>
      <c r="H11314" s="46"/>
      <c r="I11314" s="46"/>
      <c r="J11314" s="46"/>
      <c r="K11314" s="46"/>
      <c r="L11314" s="46"/>
      <c r="M11314" s="46"/>
      <c r="N11314" s="46"/>
      <c r="O11314" s="46"/>
      <c r="P11314" s="46"/>
      <c r="Q11314" s="46"/>
      <c r="R11314" s="46"/>
    </row>
    <row r="11315" spans="1:18" ht="15" customHeight="1" x14ac:dyDescent="0.25">
      <c r="A11315" s="53"/>
      <c r="B11315" s="44"/>
      <c r="C11315" s="82"/>
      <c r="E11315" s="54"/>
      <c r="F11315" s="54"/>
      <c r="G11315" s="54"/>
      <c r="H11315" s="46"/>
      <c r="I11315" s="46"/>
      <c r="J11315" s="46"/>
      <c r="K11315" s="46"/>
      <c r="L11315" s="46"/>
      <c r="M11315" s="46"/>
      <c r="N11315" s="46"/>
      <c r="O11315" s="46"/>
      <c r="P11315" s="46"/>
      <c r="Q11315" s="46"/>
      <c r="R11315" s="46"/>
    </row>
    <row r="11316" spans="1:18" ht="15" customHeight="1" x14ac:dyDescent="0.25">
      <c r="A11316" s="53"/>
      <c r="B11316" s="44"/>
      <c r="C11316" s="82"/>
      <c r="E11316" s="54"/>
      <c r="F11316" s="54"/>
      <c r="G11316" s="54"/>
      <c r="H11316" s="46"/>
      <c r="I11316" s="46"/>
      <c r="J11316" s="46"/>
      <c r="K11316" s="46"/>
      <c r="L11316" s="46"/>
      <c r="M11316" s="46"/>
      <c r="N11316" s="46"/>
      <c r="O11316" s="46"/>
      <c r="P11316" s="46"/>
      <c r="Q11316" s="46"/>
      <c r="R11316" s="46"/>
    </row>
    <row r="11317" spans="1:18" ht="15" customHeight="1" x14ac:dyDescent="0.25">
      <c r="A11317" s="53"/>
      <c r="B11317" s="44"/>
      <c r="C11317" s="82"/>
      <c r="E11317" s="54"/>
      <c r="F11317" s="54"/>
      <c r="G11317" s="54"/>
      <c r="H11317" s="46"/>
      <c r="I11317" s="46"/>
      <c r="J11317" s="46"/>
      <c r="K11317" s="46"/>
      <c r="L11317" s="46"/>
      <c r="M11317" s="46"/>
      <c r="N11317" s="46"/>
      <c r="O11317" s="46"/>
      <c r="P11317" s="46"/>
      <c r="Q11317" s="46"/>
      <c r="R11317" s="46"/>
    </row>
    <row r="11318" spans="1:18" ht="15" customHeight="1" x14ac:dyDescent="0.25">
      <c r="A11318" s="53"/>
      <c r="B11318" s="44"/>
      <c r="C11318" s="82"/>
      <c r="E11318" s="54"/>
      <c r="F11318" s="54"/>
      <c r="G11318" s="54"/>
      <c r="H11318" s="46"/>
      <c r="I11318" s="46"/>
      <c r="J11318" s="46"/>
      <c r="K11318" s="46"/>
      <c r="L11318" s="46"/>
      <c r="M11318" s="46"/>
      <c r="N11318" s="46"/>
      <c r="O11318" s="46"/>
      <c r="P11318" s="46"/>
      <c r="Q11318" s="46"/>
      <c r="R11318" s="46"/>
    </row>
    <row r="11319" spans="1:18" ht="15" customHeight="1" x14ac:dyDescent="0.25">
      <c r="A11319" s="53"/>
      <c r="B11319" s="44"/>
      <c r="C11319" s="82"/>
      <c r="E11319" s="54"/>
      <c r="F11319" s="54"/>
      <c r="G11319" s="54"/>
      <c r="H11319" s="46"/>
      <c r="I11319" s="46"/>
      <c r="J11319" s="46"/>
      <c r="K11319" s="46"/>
      <c r="L11319" s="46"/>
      <c r="M11319" s="46"/>
      <c r="N11319" s="46"/>
      <c r="O11319" s="46"/>
      <c r="P11319" s="46"/>
      <c r="Q11319" s="46"/>
      <c r="R11319" s="46"/>
    </row>
    <row r="11320" spans="1:18" ht="15" customHeight="1" x14ac:dyDescent="0.25">
      <c r="A11320" s="53"/>
      <c r="B11320" s="44"/>
      <c r="C11320" s="82"/>
      <c r="E11320" s="54"/>
      <c r="F11320" s="54"/>
      <c r="G11320" s="54"/>
      <c r="H11320" s="46"/>
      <c r="I11320" s="46"/>
      <c r="J11320" s="46"/>
      <c r="K11320" s="46"/>
      <c r="L11320" s="46"/>
      <c r="M11320" s="46"/>
      <c r="N11320" s="46"/>
      <c r="O11320" s="46"/>
      <c r="P11320" s="46"/>
      <c r="Q11320" s="46"/>
      <c r="R11320" s="46"/>
    </row>
    <row r="11321" spans="1:18" ht="15" customHeight="1" x14ac:dyDescent="0.25">
      <c r="A11321" s="53"/>
      <c r="B11321" s="44"/>
      <c r="C11321" s="82"/>
      <c r="E11321" s="54"/>
      <c r="F11321" s="54"/>
      <c r="G11321" s="54"/>
      <c r="H11321" s="46"/>
      <c r="I11321" s="46"/>
      <c r="J11321" s="46"/>
      <c r="K11321" s="46"/>
      <c r="L11321" s="46"/>
      <c r="M11321" s="46"/>
      <c r="N11321" s="46"/>
      <c r="O11321" s="46"/>
      <c r="P11321" s="46"/>
      <c r="Q11321" s="46"/>
      <c r="R11321" s="46"/>
    </row>
    <row r="11322" spans="1:18" ht="15" customHeight="1" x14ac:dyDescent="0.25">
      <c r="A11322" s="53"/>
      <c r="B11322" s="44"/>
      <c r="C11322" s="82"/>
      <c r="E11322" s="54"/>
      <c r="F11322" s="54"/>
      <c r="G11322" s="54"/>
      <c r="H11322" s="46"/>
      <c r="I11322" s="46"/>
      <c r="J11322" s="46"/>
      <c r="K11322" s="46"/>
      <c r="L11322" s="46"/>
      <c r="M11322" s="46"/>
      <c r="N11322" s="46"/>
      <c r="O11322" s="46"/>
      <c r="P11322" s="46"/>
      <c r="Q11322" s="46"/>
      <c r="R11322" s="46"/>
    </row>
    <row r="11323" spans="1:18" ht="15" customHeight="1" x14ac:dyDescent="0.25">
      <c r="A11323" s="53"/>
      <c r="B11323" s="44"/>
      <c r="C11323" s="82"/>
      <c r="E11323" s="54"/>
      <c r="F11323" s="54"/>
      <c r="G11323" s="54"/>
      <c r="H11323" s="46"/>
      <c r="I11323" s="46"/>
      <c r="J11323" s="46"/>
      <c r="K11323" s="46"/>
      <c r="L11323" s="46"/>
      <c r="M11323" s="46"/>
      <c r="N11323" s="46"/>
      <c r="O11323" s="46"/>
      <c r="P11323" s="46"/>
      <c r="Q11323" s="46"/>
      <c r="R11323" s="46"/>
    </row>
    <row r="11324" spans="1:18" ht="15" customHeight="1" x14ac:dyDescent="0.25">
      <c r="A11324" s="53"/>
      <c r="B11324" s="44"/>
      <c r="C11324" s="82"/>
      <c r="E11324" s="54"/>
      <c r="F11324" s="54"/>
      <c r="G11324" s="54"/>
      <c r="H11324" s="46"/>
      <c r="I11324" s="46"/>
      <c r="J11324" s="46"/>
      <c r="K11324" s="46"/>
      <c r="L11324" s="46"/>
      <c r="M11324" s="46"/>
      <c r="N11324" s="46"/>
      <c r="O11324" s="46"/>
      <c r="P11324" s="46"/>
      <c r="Q11324" s="46"/>
      <c r="R11324" s="46"/>
    </row>
    <row r="11325" spans="1:18" ht="15" customHeight="1" x14ac:dyDescent="0.25">
      <c r="A11325" s="53"/>
      <c r="B11325" s="44"/>
      <c r="C11325" s="82"/>
      <c r="E11325" s="54"/>
      <c r="F11325" s="54"/>
      <c r="G11325" s="54"/>
      <c r="H11325" s="46"/>
      <c r="I11325" s="46"/>
      <c r="J11325" s="46"/>
      <c r="K11325" s="46"/>
      <c r="L11325" s="46"/>
      <c r="M11325" s="46"/>
      <c r="N11325" s="46"/>
      <c r="O11325" s="46"/>
      <c r="P11325" s="46"/>
      <c r="Q11325" s="46"/>
      <c r="R11325" s="46"/>
    </row>
    <row r="11326" spans="1:18" ht="15" customHeight="1" x14ac:dyDescent="0.25">
      <c r="A11326" s="53"/>
      <c r="B11326" s="44"/>
      <c r="C11326" s="82"/>
      <c r="E11326" s="54"/>
      <c r="F11326" s="54"/>
      <c r="G11326" s="54"/>
      <c r="H11326" s="46"/>
      <c r="I11326" s="46"/>
      <c r="J11326" s="46"/>
      <c r="K11326" s="46"/>
      <c r="L11326" s="46"/>
      <c r="M11326" s="46"/>
      <c r="N11326" s="46"/>
      <c r="O11326" s="46"/>
      <c r="P11326" s="46"/>
      <c r="Q11326" s="46"/>
      <c r="R11326" s="46"/>
    </row>
    <row r="11327" spans="1:18" ht="15" customHeight="1" x14ac:dyDescent="0.25">
      <c r="A11327" s="53"/>
      <c r="B11327" s="44"/>
      <c r="C11327" s="82"/>
      <c r="E11327" s="54"/>
      <c r="F11327" s="54"/>
      <c r="G11327" s="54"/>
      <c r="H11327" s="46"/>
      <c r="I11327" s="46"/>
      <c r="J11327" s="46"/>
      <c r="K11327" s="46"/>
      <c r="L11327" s="46"/>
      <c r="M11327" s="46"/>
      <c r="N11327" s="46"/>
      <c r="O11327" s="46"/>
      <c r="P11327" s="46"/>
      <c r="Q11327" s="46"/>
      <c r="R11327" s="46"/>
    </row>
    <row r="11328" spans="1:18" ht="15" customHeight="1" x14ac:dyDescent="0.25">
      <c r="A11328" s="53"/>
      <c r="B11328" s="44"/>
      <c r="C11328" s="82"/>
      <c r="E11328" s="54"/>
      <c r="F11328" s="54"/>
      <c r="G11328" s="54"/>
      <c r="H11328" s="46"/>
      <c r="I11328" s="46"/>
      <c r="J11328" s="46"/>
      <c r="K11328" s="46"/>
      <c r="L11328" s="46"/>
      <c r="M11328" s="46"/>
      <c r="N11328" s="46"/>
      <c r="O11328" s="46"/>
      <c r="P11328" s="46"/>
      <c r="Q11328" s="46"/>
      <c r="R11328" s="46"/>
    </row>
    <row r="11329" spans="1:18" ht="15" customHeight="1" x14ac:dyDescent="0.25">
      <c r="A11329" s="53"/>
      <c r="B11329" s="44"/>
      <c r="C11329" s="82"/>
      <c r="E11329" s="54"/>
      <c r="F11329" s="54"/>
      <c r="G11329" s="54"/>
      <c r="H11329" s="46"/>
      <c r="I11329" s="46"/>
      <c r="J11329" s="46"/>
      <c r="K11329" s="46"/>
      <c r="L11329" s="46"/>
      <c r="M11329" s="46"/>
      <c r="N11329" s="46"/>
      <c r="O11329" s="46"/>
      <c r="P11329" s="46"/>
      <c r="Q11329" s="46"/>
      <c r="R11329" s="46"/>
    </row>
    <row r="11330" spans="1:18" ht="15" customHeight="1" x14ac:dyDescent="0.25">
      <c r="A11330" s="53"/>
      <c r="B11330" s="44"/>
      <c r="C11330" s="82"/>
      <c r="E11330" s="54"/>
      <c r="F11330" s="54"/>
      <c r="G11330" s="54"/>
      <c r="H11330" s="46"/>
      <c r="I11330" s="46"/>
      <c r="J11330" s="46"/>
      <c r="K11330" s="46"/>
      <c r="L11330" s="46"/>
      <c r="M11330" s="46"/>
      <c r="N11330" s="46"/>
      <c r="O11330" s="46"/>
      <c r="P11330" s="46"/>
      <c r="Q11330" s="46"/>
      <c r="R11330" s="46"/>
    </row>
    <row r="11331" spans="1:18" ht="15" customHeight="1" x14ac:dyDescent="0.25">
      <c r="A11331" s="53"/>
      <c r="B11331" s="44"/>
      <c r="C11331" s="82"/>
      <c r="E11331" s="54"/>
      <c r="F11331" s="54"/>
      <c r="G11331" s="54"/>
      <c r="H11331" s="46"/>
      <c r="I11331" s="46"/>
      <c r="J11331" s="46"/>
      <c r="K11331" s="46"/>
      <c r="L11331" s="46"/>
      <c r="M11331" s="46"/>
      <c r="N11331" s="46"/>
      <c r="O11331" s="46"/>
      <c r="P11331" s="46"/>
      <c r="Q11331" s="46"/>
      <c r="R11331" s="46"/>
    </row>
    <row r="11332" spans="1:18" ht="15" customHeight="1" x14ac:dyDescent="0.25">
      <c r="A11332" s="53"/>
      <c r="B11332" s="44"/>
      <c r="C11332" s="82"/>
      <c r="E11332" s="54"/>
      <c r="F11332" s="54"/>
      <c r="G11332" s="54"/>
      <c r="H11332" s="46"/>
      <c r="I11332" s="46"/>
      <c r="J11332" s="46"/>
      <c r="K11332" s="46"/>
      <c r="L11332" s="46"/>
      <c r="M11332" s="46"/>
      <c r="N11332" s="46"/>
      <c r="O11332" s="46"/>
      <c r="P11332" s="46"/>
      <c r="Q11332" s="46"/>
      <c r="R11332" s="46"/>
    </row>
    <row r="11333" spans="1:18" ht="15" customHeight="1" x14ac:dyDescent="0.25">
      <c r="A11333" s="53"/>
      <c r="B11333" s="44"/>
      <c r="C11333" s="82"/>
      <c r="E11333" s="54"/>
      <c r="F11333" s="54"/>
      <c r="G11333" s="54"/>
      <c r="H11333" s="46"/>
      <c r="I11333" s="46"/>
      <c r="J11333" s="46"/>
      <c r="K11333" s="46"/>
      <c r="L11333" s="46"/>
      <c r="M11333" s="46"/>
      <c r="N11333" s="46"/>
      <c r="O11333" s="46"/>
      <c r="P11333" s="46"/>
      <c r="Q11333" s="46"/>
      <c r="R11333" s="46"/>
    </row>
    <row r="11334" spans="1:18" ht="15" customHeight="1" x14ac:dyDescent="0.25">
      <c r="A11334" s="53"/>
      <c r="B11334" s="44"/>
      <c r="C11334" s="82"/>
      <c r="E11334" s="54"/>
      <c r="F11334" s="54"/>
      <c r="G11334" s="54"/>
      <c r="H11334" s="46"/>
      <c r="I11334" s="46"/>
      <c r="J11334" s="46"/>
      <c r="K11334" s="46"/>
      <c r="L11334" s="46"/>
      <c r="M11334" s="46"/>
      <c r="N11334" s="46"/>
      <c r="O11334" s="46"/>
      <c r="P11334" s="46"/>
      <c r="Q11334" s="46"/>
      <c r="R11334" s="46"/>
    </row>
    <row r="11335" spans="1:18" ht="15" customHeight="1" x14ac:dyDescent="0.25">
      <c r="A11335" s="53"/>
      <c r="B11335" s="44"/>
      <c r="C11335" s="82"/>
      <c r="E11335" s="54"/>
      <c r="F11335" s="54"/>
      <c r="G11335" s="54"/>
      <c r="H11335" s="46"/>
      <c r="I11335" s="46"/>
      <c r="J11335" s="46"/>
      <c r="K11335" s="46"/>
      <c r="L11335" s="46"/>
      <c r="M11335" s="46"/>
      <c r="N11335" s="46"/>
      <c r="O11335" s="46"/>
      <c r="P11335" s="46"/>
      <c r="Q11335" s="46"/>
      <c r="R11335" s="46"/>
    </row>
    <row r="11336" spans="1:18" ht="15" customHeight="1" x14ac:dyDescent="0.25">
      <c r="A11336" s="53"/>
      <c r="B11336" s="44"/>
      <c r="C11336" s="82"/>
      <c r="E11336" s="54"/>
      <c r="F11336" s="54"/>
      <c r="G11336" s="54"/>
      <c r="H11336" s="46"/>
      <c r="I11336" s="46"/>
      <c r="J11336" s="46"/>
      <c r="K11336" s="46"/>
      <c r="L11336" s="46"/>
      <c r="M11336" s="46"/>
      <c r="N11336" s="46"/>
      <c r="O11336" s="46"/>
      <c r="P11336" s="46"/>
      <c r="Q11336" s="46"/>
      <c r="R11336" s="46"/>
    </row>
    <row r="11337" spans="1:18" ht="15" customHeight="1" x14ac:dyDescent="0.25">
      <c r="A11337" s="53"/>
      <c r="B11337" s="44"/>
      <c r="C11337" s="82"/>
      <c r="E11337" s="54"/>
      <c r="F11337" s="54"/>
      <c r="G11337" s="54"/>
      <c r="H11337" s="46"/>
      <c r="I11337" s="46"/>
      <c r="J11337" s="46"/>
      <c r="K11337" s="46"/>
      <c r="L11337" s="46"/>
      <c r="M11337" s="46"/>
      <c r="N11337" s="46"/>
      <c r="O11337" s="46"/>
      <c r="P11337" s="46"/>
      <c r="Q11337" s="46"/>
      <c r="R11337" s="46"/>
    </row>
    <row r="11338" spans="1:18" ht="15" customHeight="1" x14ac:dyDescent="0.25">
      <c r="A11338" s="53"/>
      <c r="B11338" s="44"/>
      <c r="C11338" s="82"/>
      <c r="E11338" s="54"/>
      <c r="F11338" s="54"/>
      <c r="G11338" s="54"/>
      <c r="H11338" s="46"/>
      <c r="I11338" s="46"/>
      <c r="J11338" s="46"/>
      <c r="K11338" s="46"/>
      <c r="L11338" s="46"/>
      <c r="M11338" s="46"/>
      <c r="N11338" s="46"/>
      <c r="O11338" s="46"/>
      <c r="P11338" s="46"/>
      <c r="Q11338" s="46"/>
      <c r="R11338" s="46"/>
    </row>
    <row r="11339" spans="1:18" ht="15" customHeight="1" x14ac:dyDescent="0.25">
      <c r="A11339" s="53"/>
      <c r="B11339" s="44"/>
      <c r="C11339" s="82"/>
      <c r="E11339" s="54"/>
      <c r="F11339" s="54"/>
      <c r="G11339" s="54"/>
      <c r="H11339" s="46"/>
      <c r="I11339" s="46"/>
      <c r="J11339" s="46"/>
      <c r="K11339" s="46"/>
      <c r="L11339" s="46"/>
      <c r="M11339" s="46"/>
      <c r="N11339" s="46"/>
      <c r="O11339" s="46"/>
      <c r="P11339" s="46"/>
      <c r="Q11339" s="46"/>
      <c r="R11339" s="46"/>
    </row>
    <row r="11340" spans="1:18" ht="15" customHeight="1" x14ac:dyDescent="0.25">
      <c r="A11340" s="53"/>
      <c r="B11340" s="44"/>
      <c r="C11340" s="82"/>
      <c r="E11340" s="54"/>
      <c r="F11340" s="54"/>
      <c r="G11340" s="54"/>
      <c r="H11340" s="46"/>
      <c r="I11340" s="46"/>
      <c r="J11340" s="46"/>
      <c r="K11340" s="46"/>
      <c r="L11340" s="46"/>
      <c r="M11340" s="46"/>
      <c r="N11340" s="46"/>
      <c r="O11340" s="46"/>
      <c r="P11340" s="46"/>
      <c r="Q11340" s="46"/>
      <c r="R11340" s="46"/>
    </row>
    <row r="11341" spans="1:18" ht="15" customHeight="1" x14ac:dyDescent="0.25">
      <c r="A11341" s="53"/>
      <c r="B11341" s="44"/>
      <c r="C11341" s="82"/>
      <c r="E11341" s="54"/>
      <c r="F11341" s="54"/>
      <c r="G11341" s="54"/>
      <c r="H11341" s="46"/>
      <c r="I11341" s="46"/>
      <c r="J11341" s="46"/>
      <c r="K11341" s="46"/>
      <c r="L11341" s="46"/>
      <c r="M11341" s="46"/>
      <c r="N11341" s="46"/>
      <c r="O11341" s="46"/>
      <c r="P11341" s="46"/>
      <c r="Q11341" s="46"/>
      <c r="R11341" s="46"/>
    </row>
    <row r="11342" spans="1:18" ht="15" customHeight="1" x14ac:dyDescent="0.25">
      <c r="A11342" s="53"/>
      <c r="B11342" s="44"/>
      <c r="C11342" s="82"/>
      <c r="E11342" s="54"/>
      <c r="F11342" s="54"/>
      <c r="G11342" s="54"/>
      <c r="H11342" s="46"/>
      <c r="I11342" s="46"/>
      <c r="J11342" s="46"/>
      <c r="K11342" s="46"/>
      <c r="L11342" s="46"/>
      <c r="M11342" s="46"/>
      <c r="N11342" s="46"/>
      <c r="O11342" s="46"/>
      <c r="P11342" s="46"/>
      <c r="Q11342" s="46"/>
      <c r="R11342" s="46"/>
    </row>
    <row r="11343" spans="1:18" ht="15" customHeight="1" x14ac:dyDescent="0.25">
      <c r="A11343" s="53"/>
      <c r="B11343" s="44"/>
      <c r="C11343" s="82"/>
      <c r="E11343" s="54"/>
      <c r="F11343" s="54"/>
      <c r="G11343" s="54"/>
      <c r="H11343" s="46"/>
      <c r="I11343" s="46"/>
      <c r="J11343" s="46"/>
      <c r="K11343" s="46"/>
      <c r="L11343" s="46"/>
      <c r="M11343" s="46"/>
      <c r="N11343" s="46"/>
      <c r="O11343" s="46"/>
      <c r="P11343" s="46"/>
      <c r="Q11343" s="46"/>
      <c r="R11343" s="46"/>
    </row>
    <row r="11344" spans="1:18" ht="15" customHeight="1" x14ac:dyDescent="0.25">
      <c r="A11344" s="53"/>
      <c r="B11344" s="44"/>
      <c r="C11344" s="82"/>
      <c r="E11344" s="54"/>
      <c r="F11344" s="54"/>
      <c r="G11344" s="54"/>
      <c r="H11344" s="46"/>
      <c r="I11344" s="46"/>
      <c r="J11344" s="46"/>
      <c r="K11344" s="46"/>
      <c r="L11344" s="46"/>
      <c r="M11344" s="46"/>
      <c r="N11344" s="46"/>
      <c r="O11344" s="46"/>
      <c r="P11344" s="46"/>
      <c r="Q11344" s="46"/>
      <c r="R11344" s="46"/>
    </row>
    <row r="11345" spans="1:18" ht="15" customHeight="1" x14ac:dyDescent="0.25">
      <c r="A11345" s="53"/>
      <c r="B11345" s="44"/>
      <c r="C11345" s="82"/>
      <c r="E11345" s="54"/>
      <c r="F11345" s="54"/>
      <c r="G11345" s="54"/>
      <c r="H11345" s="46"/>
      <c r="I11345" s="46"/>
      <c r="J11345" s="46"/>
      <c r="K11345" s="46"/>
      <c r="L11345" s="46"/>
      <c r="M11345" s="46"/>
      <c r="N11345" s="46"/>
      <c r="O11345" s="46"/>
      <c r="P11345" s="46"/>
      <c r="Q11345" s="46"/>
      <c r="R11345" s="46"/>
    </row>
    <row r="11346" spans="1:18" ht="15" customHeight="1" x14ac:dyDescent="0.25">
      <c r="A11346" s="53"/>
      <c r="B11346" s="44"/>
      <c r="C11346" s="82"/>
      <c r="E11346" s="54"/>
      <c r="F11346" s="54"/>
      <c r="G11346" s="54"/>
      <c r="H11346" s="46"/>
      <c r="I11346" s="46"/>
      <c r="J11346" s="46"/>
      <c r="K11346" s="46"/>
      <c r="L11346" s="46"/>
      <c r="M11346" s="46"/>
      <c r="N11346" s="46"/>
      <c r="O11346" s="46"/>
      <c r="P11346" s="46"/>
      <c r="Q11346" s="46"/>
      <c r="R11346" s="46"/>
    </row>
    <row r="11347" spans="1:18" ht="15" customHeight="1" x14ac:dyDescent="0.25">
      <c r="A11347" s="53"/>
      <c r="B11347" s="44"/>
      <c r="C11347" s="82"/>
      <c r="E11347" s="54"/>
      <c r="F11347" s="54"/>
      <c r="G11347" s="54"/>
      <c r="H11347" s="46"/>
      <c r="I11347" s="46"/>
      <c r="J11347" s="46"/>
      <c r="K11347" s="46"/>
      <c r="L11347" s="46"/>
      <c r="M11347" s="46"/>
      <c r="N11347" s="46"/>
      <c r="O11347" s="46"/>
      <c r="P11347" s="46"/>
      <c r="Q11347" s="46"/>
      <c r="R11347" s="46"/>
    </row>
    <row r="11348" spans="1:18" ht="15" customHeight="1" x14ac:dyDescent="0.25">
      <c r="A11348" s="53"/>
      <c r="B11348" s="44"/>
      <c r="C11348" s="82"/>
      <c r="E11348" s="54"/>
      <c r="F11348" s="54"/>
      <c r="G11348" s="54"/>
      <c r="H11348" s="46"/>
      <c r="I11348" s="46"/>
      <c r="J11348" s="46"/>
      <c r="K11348" s="46"/>
      <c r="L11348" s="46"/>
      <c r="M11348" s="46"/>
      <c r="N11348" s="46"/>
      <c r="O11348" s="46"/>
      <c r="P11348" s="46"/>
      <c r="Q11348" s="46"/>
      <c r="R11348" s="46"/>
    </row>
    <row r="11349" spans="1:18" ht="15" customHeight="1" x14ac:dyDescent="0.25">
      <c r="A11349" s="53"/>
      <c r="B11349" s="44"/>
      <c r="C11349" s="82"/>
      <c r="E11349" s="54"/>
      <c r="F11349" s="54"/>
      <c r="G11349" s="54"/>
      <c r="H11349" s="46"/>
      <c r="I11349" s="46"/>
      <c r="J11349" s="46"/>
      <c r="K11349" s="46"/>
      <c r="L11349" s="46"/>
      <c r="M11349" s="46"/>
      <c r="N11349" s="46"/>
      <c r="O11349" s="46"/>
      <c r="P11349" s="46"/>
      <c r="Q11349" s="46"/>
      <c r="R11349" s="46"/>
    </row>
    <row r="11350" spans="1:18" ht="15" customHeight="1" x14ac:dyDescent="0.25">
      <c r="A11350" s="53"/>
      <c r="B11350" s="44"/>
      <c r="C11350" s="82"/>
      <c r="E11350" s="54"/>
      <c r="F11350" s="54"/>
      <c r="G11350" s="54"/>
      <c r="H11350" s="46"/>
      <c r="I11350" s="46"/>
      <c r="J11350" s="46"/>
      <c r="K11350" s="46"/>
      <c r="L11350" s="46"/>
      <c r="M11350" s="46"/>
      <c r="N11350" s="46"/>
      <c r="O11350" s="46"/>
      <c r="P11350" s="46"/>
      <c r="Q11350" s="46"/>
      <c r="R11350" s="46"/>
    </row>
    <row r="11351" spans="1:18" ht="15" customHeight="1" x14ac:dyDescent="0.25">
      <c r="A11351" s="53"/>
      <c r="B11351" s="44"/>
      <c r="C11351" s="82"/>
      <c r="E11351" s="54"/>
      <c r="F11351" s="54"/>
      <c r="G11351" s="54"/>
      <c r="H11351" s="46"/>
      <c r="I11351" s="46"/>
      <c r="J11351" s="46"/>
      <c r="K11351" s="46"/>
      <c r="L11351" s="46"/>
      <c r="M11351" s="46"/>
      <c r="N11351" s="46"/>
      <c r="O11351" s="46"/>
      <c r="P11351" s="46"/>
      <c r="Q11351" s="46"/>
      <c r="R11351" s="46"/>
    </row>
    <row r="11352" spans="1:18" ht="15" customHeight="1" x14ac:dyDescent="0.25">
      <c r="A11352" s="53"/>
      <c r="B11352" s="44"/>
      <c r="C11352" s="82"/>
      <c r="E11352" s="54"/>
      <c r="F11352" s="54"/>
      <c r="G11352" s="54"/>
      <c r="H11352" s="46"/>
      <c r="I11352" s="46"/>
      <c r="J11352" s="46"/>
      <c r="K11352" s="46"/>
      <c r="L11352" s="46"/>
      <c r="M11352" s="46"/>
      <c r="N11352" s="46"/>
      <c r="O11352" s="46"/>
      <c r="P11352" s="46"/>
      <c r="Q11352" s="46"/>
      <c r="R11352" s="46"/>
    </row>
    <row r="11353" spans="1:18" ht="15" customHeight="1" x14ac:dyDescent="0.25">
      <c r="A11353" s="53"/>
      <c r="B11353" s="44"/>
      <c r="C11353" s="82"/>
      <c r="E11353" s="54"/>
      <c r="F11353" s="54"/>
      <c r="G11353" s="54"/>
      <c r="H11353" s="46"/>
      <c r="I11353" s="46"/>
      <c r="J11353" s="46"/>
      <c r="K11353" s="46"/>
      <c r="L11353" s="46"/>
      <c r="M11353" s="46"/>
      <c r="N11353" s="46"/>
      <c r="O11353" s="46"/>
      <c r="P11353" s="46"/>
      <c r="Q11353" s="46"/>
      <c r="R11353" s="46"/>
    </row>
    <row r="11354" spans="1:18" ht="15" customHeight="1" x14ac:dyDescent="0.25">
      <c r="A11354" s="53"/>
      <c r="B11354" s="44"/>
      <c r="C11354" s="82"/>
      <c r="E11354" s="54"/>
      <c r="F11354" s="54"/>
      <c r="G11354" s="54"/>
      <c r="H11354" s="46"/>
      <c r="I11354" s="46"/>
      <c r="J11354" s="46"/>
      <c r="K11354" s="46"/>
      <c r="L11354" s="46"/>
      <c r="M11354" s="46"/>
      <c r="N11354" s="46"/>
      <c r="O11354" s="46"/>
      <c r="P11354" s="46"/>
      <c r="Q11354" s="46"/>
      <c r="R11354" s="46"/>
    </row>
    <row r="11355" spans="1:18" ht="15" customHeight="1" x14ac:dyDescent="0.25">
      <c r="A11355" s="53"/>
      <c r="B11355" s="44"/>
      <c r="C11355" s="82"/>
      <c r="E11355" s="54"/>
      <c r="F11355" s="54"/>
      <c r="G11355" s="54"/>
      <c r="H11355" s="46"/>
      <c r="I11355" s="46"/>
      <c r="J11355" s="46"/>
      <c r="K11355" s="46"/>
      <c r="L11355" s="46"/>
      <c r="M11355" s="46"/>
      <c r="N11355" s="46"/>
      <c r="O11355" s="46"/>
      <c r="P11355" s="46"/>
      <c r="Q11355" s="46"/>
      <c r="R11355" s="46"/>
    </row>
    <row r="11356" spans="1:18" ht="15" customHeight="1" x14ac:dyDescent="0.25">
      <c r="A11356" s="53"/>
      <c r="B11356" s="44"/>
      <c r="C11356" s="82"/>
      <c r="E11356" s="54"/>
      <c r="F11356" s="54"/>
      <c r="G11356" s="54"/>
      <c r="H11356" s="46"/>
      <c r="I11356" s="46"/>
      <c r="J11356" s="46"/>
      <c r="K11356" s="46"/>
      <c r="L11356" s="46"/>
      <c r="M11356" s="46"/>
      <c r="N11356" s="46"/>
      <c r="O11356" s="46"/>
      <c r="P11356" s="46"/>
      <c r="Q11356" s="46"/>
      <c r="R11356" s="46"/>
    </row>
    <row r="11357" spans="1:18" ht="15" customHeight="1" x14ac:dyDescent="0.25">
      <c r="A11357" s="53"/>
      <c r="B11357" s="44"/>
      <c r="C11357" s="82"/>
      <c r="E11357" s="54"/>
      <c r="F11357" s="54"/>
      <c r="G11357" s="54"/>
      <c r="H11357" s="46"/>
      <c r="I11357" s="46"/>
      <c r="J11357" s="46"/>
      <c r="K11357" s="46"/>
      <c r="L11357" s="46"/>
      <c r="M11357" s="46"/>
      <c r="N11357" s="46"/>
      <c r="O11357" s="46"/>
      <c r="P11357" s="46"/>
      <c r="Q11357" s="46"/>
      <c r="R11357" s="46"/>
    </row>
    <row r="11358" spans="1:18" ht="15" customHeight="1" x14ac:dyDescent="0.25">
      <c r="A11358" s="53"/>
      <c r="B11358" s="44"/>
      <c r="C11358" s="82"/>
      <c r="E11358" s="54"/>
      <c r="F11358" s="54"/>
      <c r="G11358" s="54"/>
      <c r="H11358" s="46"/>
      <c r="I11358" s="46"/>
      <c r="J11358" s="46"/>
      <c r="K11358" s="46"/>
      <c r="L11358" s="46"/>
      <c r="M11358" s="46"/>
      <c r="N11358" s="46"/>
      <c r="O11358" s="46"/>
      <c r="P11358" s="46"/>
      <c r="Q11358" s="46"/>
      <c r="R11358" s="46"/>
    </row>
    <row r="11359" spans="1:18" ht="15" customHeight="1" x14ac:dyDescent="0.25">
      <c r="A11359" s="53"/>
      <c r="B11359" s="44"/>
      <c r="C11359" s="82"/>
      <c r="E11359" s="54"/>
      <c r="F11359" s="54"/>
      <c r="G11359" s="54"/>
      <c r="H11359" s="46"/>
      <c r="I11359" s="46"/>
      <c r="J11359" s="46"/>
      <c r="K11359" s="46"/>
      <c r="L11359" s="46"/>
      <c r="M11359" s="46"/>
      <c r="N11359" s="46"/>
      <c r="O11359" s="46"/>
      <c r="P11359" s="46"/>
      <c r="Q11359" s="46"/>
      <c r="R11359" s="46"/>
    </row>
    <row r="11360" spans="1:18" ht="15" customHeight="1" x14ac:dyDescent="0.25">
      <c r="A11360" s="53"/>
      <c r="B11360" s="44"/>
      <c r="C11360" s="82"/>
      <c r="E11360" s="54"/>
      <c r="F11360" s="54"/>
      <c r="G11360" s="54"/>
      <c r="H11360" s="46"/>
      <c r="I11360" s="46"/>
      <c r="J11360" s="46"/>
      <c r="K11360" s="46"/>
      <c r="L11360" s="46"/>
      <c r="M11360" s="46"/>
      <c r="N11360" s="46"/>
      <c r="O11360" s="46"/>
      <c r="P11360" s="46"/>
      <c r="Q11360" s="46"/>
      <c r="R11360" s="46"/>
    </row>
    <row r="11361" spans="1:18" ht="15" customHeight="1" x14ac:dyDescent="0.25">
      <c r="A11361" s="53"/>
      <c r="B11361" s="44"/>
      <c r="C11361" s="82"/>
      <c r="E11361" s="54"/>
      <c r="F11361" s="54"/>
      <c r="G11361" s="54"/>
      <c r="H11361" s="46"/>
      <c r="I11361" s="46"/>
      <c r="J11361" s="46"/>
      <c r="K11361" s="46"/>
      <c r="L11361" s="46"/>
      <c r="M11361" s="46"/>
      <c r="N11361" s="46"/>
      <c r="O11361" s="46"/>
      <c r="P11361" s="46"/>
      <c r="Q11361" s="46"/>
      <c r="R11361" s="46"/>
    </row>
    <row r="11362" spans="1:18" ht="15" customHeight="1" x14ac:dyDescent="0.25">
      <c r="A11362" s="53"/>
      <c r="B11362" s="44"/>
      <c r="C11362" s="82"/>
      <c r="E11362" s="54"/>
      <c r="F11362" s="54"/>
      <c r="G11362" s="54"/>
      <c r="H11362" s="46"/>
      <c r="I11362" s="46"/>
      <c r="J11362" s="46"/>
      <c r="K11362" s="46"/>
      <c r="L11362" s="46"/>
      <c r="M11362" s="46"/>
      <c r="N11362" s="46"/>
      <c r="O11362" s="46"/>
      <c r="P11362" s="46"/>
      <c r="Q11362" s="46"/>
      <c r="R11362" s="46"/>
    </row>
    <row r="11363" spans="1:18" ht="15" customHeight="1" x14ac:dyDescent="0.25">
      <c r="A11363" s="53"/>
      <c r="B11363" s="44"/>
      <c r="C11363" s="82"/>
      <c r="E11363" s="54"/>
      <c r="F11363" s="54"/>
      <c r="G11363" s="54"/>
      <c r="H11363" s="46"/>
      <c r="I11363" s="46"/>
      <c r="J11363" s="46"/>
      <c r="K11363" s="46"/>
      <c r="L11363" s="46"/>
      <c r="M11363" s="46"/>
      <c r="N11363" s="46"/>
      <c r="O11363" s="46"/>
      <c r="P11363" s="46"/>
      <c r="Q11363" s="46"/>
      <c r="R11363" s="46"/>
    </row>
    <row r="11364" spans="1:18" ht="15" customHeight="1" x14ac:dyDescent="0.25">
      <c r="A11364" s="53"/>
      <c r="B11364" s="44"/>
      <c r="C11364" s="82"/>
      <c r="E11364" s="54"/>
      <c r="F11364" s="54"/>
      <c r="G11364" s="54"/>
      <c r="H11364" s="46"/>
      <c r="I11364" s="46"/>
      <c r="J11364" s="46"/>
      <c r="K11364" s="46"/>
      <c r="L11364" s="46"/>
      <c r="M11364" s="46"/>
      <c r="N11364" s="46"/>
      <c r="O11364" s="46"/>
      <c r="P11364" s="46"/>
      <c r="Q11364" s="46"/>
      <c r="R11364" s="46"/>
    </row>
    <row r="11365" spans="1:18" ht="15" customHeight="1" x14ac:dyDescent="0.25">
      <c r="A11365" s="53"/>
      <c r="B11365" s="44"/>
      <c r="C11365" s="82"/>
      <c r="E11365" s="54"/>
      <c r="F11365" s="54"/>
      <c r="G11365" s="54"/>
      <c r="H11365" s="46"/>
      <c r="I11365" s="46"/>
      <c r="J11365" s="46"/>
      <c r="K11365" s="46"/>
      <c r="L11365" s="46"/>
      <c r="M11365" s="46"/>
      <c r="N11365" s="46"/>
      <c r="O11365" s="46"/>
      <c r="P11365" s="46"/>
      <c r="Q11365" s="46"/>
      <c r="R11365" s="46"/>
    </row>
    <row r="11366" spans="1:18" ht="15" customHeight="1" x14ac:dyDescent="0.25">
      <c r="A11366" s="53"/>
      <c r="B11366" s="44"/>
      <c r="C11366" s="82"/>
      <c r="E11366" s="54"/>
      <c r="F11366" s="54"/>
      <c r="G11366" s="54"/>
      <c r="H11366" s="46"/>
      <c r="I11366" s="46"/>
      <c r="J11366" s="46"/>
      <c r="K11366" s="46"/>
      <c r="L11366" s="46"/>
      <c r="M11366" s="46"/>
      <c r="N11366" s="46"/>
      <c r="O11366" s="46"/>
      <c r="P11366" s="46"/>
      <c r="Q11366" s="46"/>
      <c r="R11366" s="46"/>
    </row>
    <row r="11367" spans="1:18" ht="15" customHeight="1" x14ac:dyDescent="0.25">
      <c r="A11367" s="53"/>
      <c r="B11367" s="44"/>
      <c r="C11367" s="82"/>
      <c r="E11367" s="54"/>
      <c r="F11367" s="54"/>
      <c r="G11367" s="54"/>
      <c r="H11367" s="46"/>
      <c r="I11367" s="46"/>
      <c r="J11367" s="46"/>
      <c r="K11367" s="46"/>
      <c r="L11367" s="46"/>
      <c r="M11367" s="46"/>
      <c r="N11367" s="46"/>
      <c r="O11367" s="46"/>
      <c r="P11367" s="46"/>
      <c r="Q11367" s="46"/>
      <c r="R11367" s="46"/>
    </row>
    <row r="11368" spans="1:18" ht="15" customHeight="1" x14ac:dyDescent="0.25">
      <c r="A11368" s="53"/>
      <c r="B11368" s="44"/>
      <c r="C11368" s="82"/>
      <c r="E11368" s="54"/>
      <c r="F11368" s="54"/>
      <c r="G11368" s="54"/>
      <c r="H11368" s="46"/>
      <c r="I11368" s="46"/>
      <c r="J11368" s="46"/>
      <c r="K11368" s="46"/>
      <c r="L11368" s="46"/>
      <c r="M11368" s="46"/>
      <c r="N11368" s="46"/>
      <c r="O11368" s="46"/>
      <c r="P11368" s="46"/>
      <c r="Q11368" s="46"/>
      <c r="R11368" s="46"/>
    </row>
    <row r="11369" spans="1:18" ht="15" customHeight="1" x14ac:dyDescent="0.25">
      <c r="A11369" s="53"/>
      <c r="B11369" s="44"/>
      <c r="C11369" s="82"/>
      <c r="E11369" s="54"/>
      <c r="F11369" s="54"/>
      <c r="G11369" s="54"/>
      <c r="H11369" s="46"/>
      <c r="I11369" s="46"/>
      <c r="J11369" s="46"/>
      <c r="K11369" s="46"/>
      <c r="L11369" s="46"/>
      <c r="M11369" s="46"/>
      <c r="N11369" s="46"/>
      <c r="O11369" s="46"/>
      <c r="P11369" s="46"/>
      <c r="Q11369" s="46"/>
      <c r="R11369" s="46"/>
    </row>
    <row r="11370" spans="1:18" ht="15" customHeight="1" x14ac:dyDescent="0.25">
      <c r="A11370" s="53"/>
      <c r="B11370" s="44"/>
      <c r="C11370" s="82"/>
      <c r="E11370" s="54"/>
      <c r="F11370" s="54"/>
      <c r="G11370" s="54"/>
      <c r="H11370" s="46"/>
      <c r="I11370" s="46"/>
      <c r="J11370" s="46"/>
      <c r="K11370" s="46"/>
      <c r="L11370" s="46"/>
      <c r="M11370" s="46"/>
      <c r="N11370" s="46"/>
      <c r="O11370" s="46"/>
      <c r="P11370" s="46"/>
      <c r="Q11370" s="46"/>
      <c r="R11370" s="46"/>
    </row>
    <row r="11371" spans="1:18" ht="15" customHeight="1" x14ac:dyDescent="0.25">
      <c r="A11371" s="53"/>
      <c r="B11371" s="44"/>
      <c r="C11371" s="82"/>
      <c r="E11371" s="54"/>
      <c r="F11371" s="54"/>
      <c r="G11371" s="54"/>
      <c r="H11371" s="46"/>
      <c r="I11371" s="46"/>
      <c r="J11371" s="46"/>
      <c r="K11371" s="46"/>
      <c r="L11371" s="46"/>
      <c r="M11371" s="46"/>
      <c r="N11371" s="46"/>
      <c r="O11371" s="46"/>
      <c r="P11371" s="46"/>
      <c r="Q11371" s="46"/>
      <c r="R11371" s="46"/>
    </row>
    <row r="11372" spans="1:18" ht="15" customHeight="1" x14ac:dyDescent="0.25">
      <c r="A11372" s="53"/>
      <c r="B11372" s="44"/>
      <c r="C11372" s="82"/>
      <c r="E11372" s="54"/>
      <c r="F11372" s="54"/>
      <c r="G11372" s="54"/>
      <c r="H11372" s="46"/>
      <c r="I11372" s="46"/>
      <c r="J11372" s="46"/>
      <c r="K11372" s="46"/>
      <c r="L11372" s="46"/>
      <c r="M11372" s="46"/>
      <c r="N11372" s="46"/>
      <c r="O11372" s="46"/>
      <c r="P11372" s="46"/>
      <c r="Q11372" s="46"/>
      <c r="R11372" s="46"/>
    </row>
    <row r="11373" spans="1:18" ht="15" customHeight="1" x14ac:dyDescent="0.25">
      <c r="A11373" s="53"/>
      <c r="B11373" s="44"/>
      <c r="C11373" s="82"/>
      <c r="E11373" s="54"/>
      <c r="F11373" s="54"/>
      <c r="G11373" s="54"/>
      <c r="H11373" s="46"/>
      <c r="I11373" s="46"/>
      <c r="J11373" s="46"/>
      <c r="K11373" s="46"/>
      <c r="L11373" s="46"/>
      <c r="M11373" s="46"/>
      <c r="N11373" s="46"/>
      <c r="O11373" s="46"/>
      <c r="P11373" s="46"/>
      <c r="Q11373" s="46"/>
      <c r="R11373" s="46"/>
    </row>
    <row r="11374" spans="1:18" ht="15" customHeight="1" x14ac:dyDescent="0.25">
      <c r="A11374" s="53"/>
      <c r="B11374" s="44"/>
      <c r="C11374" s="82"/>
      <c r="E11374" s="54"/>
      <c r="F11374" s="54"/>
      <c r="G11374" s="54"/>
      <c r="H11374" s="46"/>
      <c r="I11374" s="46"/>
      <c r="J11374" s="46"/>
      <c r="K11374" s="46"/>
      <c r="L11374" s="46"/>
      <c r="M11374" s="46"/>
      <c r="N11374" s="46"/>
      <c r="O11374" s="46"/>
      <c r="P11374" s="46"/>
      <c r="Q11374" s="46"/>
      <c r="R11374" s="46"/>
    </row>
    <row r="11375" spans="1:18" ht="15" customHeight="1" x14ac:dyDescent="0.25">
      <c r="A11375" s="53"/>
      <c r="B11375" s="44"/>
      <c r="C11375" s="82"/>
      <c r="E11375" s="54"/>
      <c r="F11375" s="54"/>
      <c r="G11375" s="54"/>
      <c r="H11375" s="46"/>
      <c r="I11375" s="46"/>
      <c r="J11375" s="46"/>
      <c r="K11375" s="46"/>
      <c r="L11375" s="46"/>
      <c r="M11375" s="46"/>
      <c r="N11375" s="46"/>
      <c r="O11375" s="46"/>
      <c r="P11375" s="46"/>
      <c r="Q11375" s="46"/>
      <c r="R11375" s="46"/>
    </row>
    <row r="11376" spans="1:18" ht="15" customHeight="1" x14ac:dyDescent="0.25">
      <c r="A11376" s="53"/>
      <c r="B11376" s="44"/>
      <c r="C11376" s="82"/>
      <c r="E11376" s="54"/>
      <c r="F11376" s="54"/>
      <c r="G11376" s="54"/>
      <c r="H11376" s="46"/>
      <c r="I11376" s="46"/>
      <c r="J11376" s="46"/>
      <c r="K11376" s="46"/>
      <c r="L11376" s="46"/>
      <c r="M11376" s="46"/>
      <c r="N11376" s="46"/>
      <c r="O11376" s="46"/>
      <c r="P11376" s="46"/>
      <c r="Q11376" s="46"/>
      <c r="R11376" s="46"/>
    </row>
    <row r="11377" spans="1:18" ht="15" customHeight="1" x14ac:dyDescent="0.25">
      <c r="A11377" s="53"/>
      <c r="B11377" s="44"/>
      <c r="C11377" s="82"/>
      <c r="E11377" s="54"/>
      <c r="F11377" s="54"/>
      <c r="G11377" s="54"/>
      <c r="H11377" s="46"/>
      <c r="I11377" s="46"/>
      <c r="J11377" s="46"/>
      <c r="K11377" s="46"/>
      <c r="L11377" s="46"/>
      <c r="M11377" s="46"/>
      <c r="N11377" s="46"/>
      <c r="O11377" s="46"/>
      <c r="P11377" s="46"/>
      <c r="Q11377" s="46"/>
      <c r="R11377" s="46"/>
    </row>
    <row r="11378" spans="1:18" ht="15" customHeight="1" x14ac:dyDescent="0.25">
      <c r="A11378" s="53"/>
      <c r="B11378" s="44"/>
      <c r="C11378" s="82"/>
      <c r="E11378" s="54"/>
      <c r="F11378" s="54"/>
      <c r="G11378" s="54"/>
      <c r="H11378" s="46"/>
      <c r="I11378" s="46"/>
      <c r="J11378" s="46"/>
      <c r="K11378" s="46"/>
      <c r="L11378" s="46"/>
      <c r="M11378" s="46"/>
      <c r="N11378" s="46"/>
      <c r="O11378" s="46"/>
      <c r="P11378" s="46"/>
      <c r="Q11378" s="46"/>
      <c r="R11378" s="46"/>
    </row>
    <row r="11379" spans="1:18" ht="15" customHeight="1" x14ac:dyDescent="0.25">
      <c r="A11379" s="53"/>
      <c r="B11379" s="44"/>
      <c r="C11379" s="82"/>
      <c r="E11379" s="54"/>
      <c r="F11379" s="54"/>
      <c r="G11379" s="54"/>
      <c r="H11379" s="46"/>
      <c r="I11379" s="46"/>
      <c r="J11379" s="46"/>
      <c r="K11379" s="46"/>
      <c r="L11379" s="46"/>
      <c r="M11379" s="46"/>
      <c r="N11379" s="46"/>
      <c r="O11379" s="46"/>
      <c r="P11379" s="46"/>
      <c r="Q11379" s="46"/>
      <c r="R11379" s="46"/>
    </row>
    <row r="11380" spans="1:18" ht="15" customHeight="1" x14ac:dyDescent="0.25">
      <c r="A11380" s="53"/>
      <c r="B11380" s="44"/>
      <c r="C11380" s="82"/>
      <c r="E11380" s="54"/>
      <c r="F11380" s="54"/>
      <c r="G11380" s="54"/>
      <c r="H11380" s="46"/>
      <c r="I11380" s="46"/>
      <c r="J11380" s="46"/>
      <c r="K11380" s="46"/>
      <c r="L11380" s="46"/>
      <c r="M11380" s="46"/>
      <c r="N11380" s="46"/>
      <c r="O11380" s="46"/>
      <c r="P11380" s="46"/>
      <c r="Q11380" s="46"/>
      <c r="R11380" s="46"/>
    </row>
    <row r="11381" spans="1:18" ht="15" customHeight="1" x14ac:dyDescent="0.25">
      <c r="A11381" s="53"/>
      <c r="B11381" s="44"/>
      <c r="C11381" s="82"/>
      <c r="E11381" s="54"/>
      <c r="F11381" s="54"/>
      <c r="G11381" s="54"/>
      <c r="H11381" s="46"/>
      <c r="I11381" s="46"/>
      <c r="J11381" s="46"/>
      <c r="K11381" s="46"/>
      <c r="L11381" s="46"/>
      <c r="M11381" s="46"/>
      <c r="N11381" s="46"/>
      <c r="O11381" s="46"/>
      <c r="P11381" s="46"/>
      <c r="Q11381" s="46"/>
      <c r="R11381" s="46"/>
    </row>
    <row r="11382" spans="1:18" ht="15" customHeight="1" x14ac:dyDescent="0.25">
      <c r="A11382" s="53"/>
      <c r="B11382" s="44"/>
      <c r="C11382" s="82"/>
      <c r="E11382" s="54"/>
      <c r="F11382" s="54"/>
      <c r="G11382" s="54"/>
      <c r="H11382" s="46"/>
      <c r="I11382" s="46"/>
      <c r="J11382" s="46"/>
      <c r="K11382" s="46"/>
      <c r="L11382" s="46"/>
      <c r="M11382" s="46"/>
      <c r="N11382" s="46"/>
      <c r="O11382" s="46"/>
      <c r="P11382" s="46"/>
      <c r="Q11382" s="46"/>
      <c r="R11382" s="46"/>
    </row>
    <row r="11383" spans="1:18" ht="15" customHeight="1" x14ac:dyDescent="0.25">
      <c r="A11383" s="53"/>
      <c r="B11383" s="44"/>
      <c r="C11383" s="82"/>
      <c r="E11383" s="54"/>
      <c r="F11383" s="54"/>
      <c r="G11383" s="54"/>
      <c r="H11383" s="46"/>
      <c r="I11383" s="46"/>
      <c r="J11383" s="46"/>
      <c r="K11383" s="46"/>
      <c r="L11383" s="46"/>
      <c r="M11383" s="46"/>
      <c r="N11383" s="46"/>
      <c r="O11383" s="46"/>
      <c r="P11383" s="46"/>
      <c r="Q11383" s="46"/>
      <c r="R11383" s="46"/>
    </row>
    <row r="11384" spans="1:18" ht="15" customHeight="1" x14ac:dyDescent="0.25">
      <c r="A11384" s="53"/>
      <c r="B11384" s="44"/>
      <c r="C11384" s="82"/>
      <c r="E11384" s="54"/>
      <c r="F11384" s="54"/>
      <c r="G11384" s="54"/>
      <c r="H11384" s="46"/>
      <c r="I11384" s="46"/>
      <c r="J11384" s="46"/>
      <c r="K11384" s="46"/>
      <c r="L11384" s="46"/>
      <c r="M11384" s="46"/>
      <c r="N11384" s="46"/>
      <c r="O11384" s="46"/>
      <c r="P11384" s="46"/>
      <c r="Q11384" s="46"/>
      <c r="R11384" s="46"/>
    </row>
    <row r="11385" spans="1:18" ht="15" customHeight="1" x14ac:dyDescent="0.25">
      <c r="A11385" s="53"/>
      <c r="B11385" s="44"/>
      <c r="C11385" s="82"/>
      <c r="E11385" s="54"/>
      <c r="F11385" s="54"/>
      <c r="G11385" s="54"/>
      <c r="H11385" s="46"/>
      <c r="I11385" s="46"/>
      <c r="J11385" s="46"/>
      <c r="K11385" s="46"/>
      <c r="L11385" s="46"/>
      <c r="M11385" s="46"/>
      <c r="N11385" s="46"/>
      <c r="O11385" s="46"/>
      <c r="P11385" s="46"/>
      <c r="Q11385" s="46"/>
      <c r="R11385" s="46"/>
    </row>
    <row r="11386" spans="1:18" ht="15" customHeight="1" x14ac:dyDescent="0.25">
      <c r="A11386" s="53"/>
      <c r="B11386" s="44"/>
      <c r="C11386" s="82"/>
      <c r="E11386" s="54"/>
      <c r="F11386" s="54"/>
      <c r="G11386" s="54"/>
      <c r="H11386" s="46"/>
      <c r="I11386" s="46"/>
      <c r="J11386" s="46"/>
      <c r="K11386" s="46"/>
      <c r="L11386" s="46"/>
      <c r="M11386" s="46"/>
      <c r="N11386" s="46"/>
      <c r="O11386" s="46"/>
      <c r="P11386" s="46"/>
      <c r="Q11386" s="46"/>
      <c r="R11386" s="46"/>
    </row>
    <row r="11387" spans="1:18" ht="15" customHeight="1" x14ac:dyDescent="0.25">
      <c r="A11387" s="53"/>
      <c r="B11387" s="44"/>
      <c r="C11387" s="82"/>
      <c r="E11387" s="54"/>
      <c r="F11387" s="54"/>
      <c r="G11387" s="54"/>
      <c r="H11387" s="46"/>
      <c r="I11387" s="46"/>
      <c r="J11387" s="46"/>
      <c r="K11387" s="46"/>
      <c r="L11387" s="46"/>
      <c r="M11387" s="46"/>
      <c r="N11387" s="46"/>
      <c r="O11387" s="46"/>
      <c r="P11387" s="46"/>
      <c r="Q11387" s="46"/>
      <c r="R11387" s="46"/>
    </row>
    <row r="11388" spans="1:18" ht="15" customHeight="1" x14ac:dyDescent="0.25">
      <c r="A11388" s="53"/>
      <c r="B11388" s="44"/>
      <c r="C11388" s="82"/>
      <c r="E11388" s="54"/>
      <c r="F11388" s="54"/>
      <c r="G11388" s="54"/>
      <c r="H11388" s="46"/>
      <c r="I11388" s="46"/>
      <c r="J11388" s="46"/>
      <c r="K11388" s="46"/>
      <c r="L11388" s="46"/>
      <c r="M11388" s="46"/>
      <c r="N11388" s="46"/>
      <c r="O11388" s="46"/>
      <c r="P11388" s="46"/>
      <c r="Q11388" s="46"/>
      <c r="R11388" s="46"/>
    </row>
    <row r="11389" spans="1:18" ht="15" customHeight="1" x14ac:dyDescent="0.25">
      <c r="A11389" s="53"/>
      <c r="B11389" s="44"/>
      <c r="C11389" s="82"/>
      <c r="E11389" s="54"/>
      <c r="F11389" s="54"/>
      <c r="G11389" s="54"/>
      <c r="H11389" s="46"/>
      <c r="I11389" s="46"/>
      <c r="J11389" s="46"/>
      <c r="K11389" s="46"/>
      <c r="L11389" s="46"/>
      <c r="M11389" s="46"/>
      <c r="N11389" s="46"/>
      <c r="O11389" s="46"/>
      <c r="P11389" s="46"/>
      <c r="Q11389" s="46"/>
      <c r="R11389" s="46"/>
    </row>
    <row r="11390" spans="1:18" ht="15" customHeight="1" x14ac:dyDescent="0.25">
      <c r="A11390" s="53"/>
      <c r="B11390" s="44"/>
      <c r="C11390" s="82"/>
      <c r="E11390" s="54"/>
      <c r="F11390" s="54"/>
      <c r="G11390" s="54"/>
      <c r="H11390" s="46"/>
      <c r="I11390" s="46"/>
      <c r="J11390" s="46"/>
      <c r="K11390" s="46"/>
      <c r="L11390" s="46"/>
      <c r="M11390" s="46"/>
      <c r="N11390" s="46"/>
      <c r="O11390" s="46"/>
      <c r="P11390" s="46"/>
      <c r="Q11390" s="46"/>
      <c r="R11390" s="46"/>
    </row>
    <row r="11391" spans="1:18" ht="15" customHeight="1" x14ac:dyDescent="0.25">
      <c r="A11391" s="53"/>
      <c r="B11391" s="44"/>
      <c r="C11391" s="82"/>
      <c r="E11391" s="54"/>
      <c r="F11391" s="54"/>
      <c r="G11391" s="54"/>
      <c r="H11391" s="46"/>
      <c r="I11391" s="46"/>
      <c r="J11391" s="46"/>
      <c r="K11391" s="46"/>
      <c r="L11391" s="46"/>
      <c r="M11391" s="46"/>
      <c r="N11391" s="46"/>
      <c r="O11391" s="46"/>
      <c r="P11391" s="46"/>
      <c r="Q11391" s="46"/>
      <c r="R11391" s="46"/>
    </row>
    <row r="11392" spans="1:18" ht="15" customHeight="1" x14ac:dyDescent="0.25">
      <c r="A11392" s="53"/>
      <c r="B11392" s="44"/>
      <c r="C11392" s="82"/>
      <c r="E11392" s="54"/>
      <c r="F11392" s="54"/>
      <c r="G11392" s="54"/>
      <c r="H11392" s="46"/>
      <c r="I11392" s="46"/>
      <c r="J11392" s="46"/>
      <c r="K11392" s="46"/>
      <c r="L11392" s="46"/>
      <c r="M11392" s="46"/>
      <c r="N11392" s="46"/>
      <c r="O11392" s="46"/>
      <c r="P11392" s="46"/>
      <c r="Q11392" s="46"/>
      <c r="R11392" s="46"/>
    </row>
    <row r="11393" spans="1:18" ht="15" customHeight="1" x14ac:dyDescent="0.25">
      <c r="A11393" s="53"/>
      <c r="B11393" s="44"/>
      <c r="C11393" s="82"/>
      <c r="E11393" s="54"/>
      <c r="F11393" s="54"/>
      <c r="G11393" s="54"/>
      <c r="H11393" s="46"/>
      <c r="I11393" s="46"/>
      <c r="J11393" s="46"/>
      <c r="K11393" s="46"/>
      <c r="L11393" s="46"/>
      <c r="M11393" s="46"/>
      <c r="N11393" s="46"/>
      <c r="O11393" s="46"/>
      <c r="P11393" s="46"/>
      <c r="Q11393" s="46"/>
      <c r="R11393" s="46"/>
    </row>
    <row r="11394" spans="1:18" ht="15" customHeight="1" x14ac:dyDescent="0.25">
      <c r="A11394" s="53"/>
      <c r="B11394" s="44"/>
      <c r="C11394" s="82"/>
      <c r="E11394" s="54"/>
      <c r="F11394" s="54"/>
      <c r="G11394" s="54"/>
      <c r="H11394" s="46"/>
      <c r="I11394" s="46"/>
      <c r="J11394" s="46"/>
      <c r="K11394" s="46"/>
      <c r="L11394" s="46"/>
      <c r="M11394" s="46"/>
      <c r="N11394" s="46"/>
      <c r="O11394" s="46"/>
      <c r="P11394" s="46"/>
      <c r="Q11394" s="46"/>
      <c r="R11394" s="46"/>
    </row>
    <row r="11395" spans="1:18" ht="15" customHeight="1" x14ac:dyDescent="0.25">
      <c r="A11395" s="53"/>
      <c r="B11395" s="44"/>
      <c r="C11395" s="82"/>
      <c r="E11395" s="54"/>
      <c r="F11395" s="54"/>
      <c r="G11395" s="54"/>
      <c r="H11395" s="46"/>
      <c r="I11395" s="46"/>
      <c r="J11395" s="46"/>
      <c r="K11395" s="46"/>
      <c r="L11395" s="46"/>
      <c r="M11395" s="46"/>
      <c r="N11395" s="46"/>
      <c r="O11395" s="46"/>
      <c r="P11395" s="46"/>
      <c r="Q11395" s="46"/>
      <c r="R11395" s="46"/>
    </row>
    <row r="11396" spans="1:18" ht="15" customHeight="1" x14ac:dyDescent="0.25">
      <c r="A11396" s="53"/>
      <c r="B11396" s="44"/>
      <c r="C11396" s="82"/>
      <c r="E11396" s="54"/>
      <c r="F11396" s="54"/>
      <c r="G11396" s="54"/>
      <c r="H11396" s="46"/>
      <c r="I11396" s="46"/>
      <c r="J11396" s="46"/>
      <c r="K11396" s="46"/>
      <c r="L11396" s="46"/>
      <c r="M11396" s="46"/>
      <c r="N11396" s="46"/>
      <c r="O11396" s="46"/>
      <c r="P11396" s="46"/>
      <c r="Q11396" s="46"/>
      <c r="R11396" s="46"/>
    </row>
    <row r="11397" spans="1:18" ht="15" customHeight="1" x14ac:dyDescent="0.25">
      <c r="A11397" s="53"/>
      <c r="B11397" s="44"/>
      <c r="C11397" s="82"/>
      <c r="E11397" s="54"/>
      <c r="F11397" s="54"/>
      <c r="G11397" s="54"/>
      <c r="H11397" s="46"/>
      <c r="I11397" s="46"/>
      <c r="J11397" s="46"/>
      <c r="K11397" s="46"/>
      <c r="L11397" s="46"/>
      <c r="M11397" s="46"/>
      <c r="N11397" s="46"/>
      <c r="O11397" s="46"/>
      <c r="P11397" s="46"/>
      <c r="Q11397" s="46"/>
      <c r="R11397" s="46"/>
    </row>
    <row r="11398" spans="1:18" ht="15" customHeight="1" x14ac:dyDescent="0.25">
      <c r="A11398" s="53"/>
      <c r="B11398" s="44"/>
      <c r="C11398" s="82"/>
      <c r="E11398" s="54"/>
      <c r="F11398" s="54"/>
      <c r="G11398" s="54"/>
      <c r="H11398" s="46"/>
      <c r="I11398" s="46"/>
      <c r="J11398" s="46"/>
      <c r="K11398" s="46"/>
      <c r="L11398" s="46"/>
      <c r="M11398" s="46"/>
      <c r="N11398" s="46"/>
      <c r="O11398" s="46"/>
      <c r="P11398" s="46"/>
      <c r="Q11398" s="46"/>
      <c r="R11398" s="46"/>
    </row>
    <row r="11399" spans="1:18" ht="15" customHeight="1" x14ac:dyDescent="0.25">
      <c r="A11399" s="53"/>
      <c r="B11399" s="44"/>
      <c r="C11399" s="82"/>
      <c r="E11399" s="54"/>
      <c r="F11399" s="54"/>
      <c r="G11399" s="54"/>
      <c r="H11399" s="46"/>
      <c r="I11399" s="46"/>
      <c r="J11399" s="46"/>
      <c r="K11399" s="46"/>
      <c r="L11399" s="46"/>
      <c r="M11399" s="46"/>
      <c r="N11399" s="46"/>
      <c r="O11399" s="46"/>
      <c r="P11399" s="46"/>
      <c r="Q11399" s="46"/>
      <c r="R11399" s="46"/>
    </row>
    <row r="11400" spans="1:18" ht="15" customHeight="1" x14ac:dyDescent="0.25">
      <c r="A11400" s="53"/>
      <c r="B11400" s="44"/>
      <c r="C11400" s="82"/>
      <c r="E11400" s="54"/>
      <c r="F11400" s="54"/>
      <c r="G11400" s="54"/>
      <c r="H11400" s="46"/>
      <c r="I11400" s="46"/>
      <c r="J11400" s="46"/>
      <c r="K11400" s="46"/>
      <c r="L11400" s="46"/>
      <c r="M11400" s="46"/>
      <c r="N11400" s="46"/>
      <c r="O11400" s="46"/>
      <c r="P11400" s="46"/>
      <c r="Q11400" s="46"/>
      <c r="R11400" s="46"/>
    </row>
    <row r="11401" spans="1:18" ht="15" customHeight="1" x14ac:dyDescent="0.25">
      <c r="A11401" s="53"/>
      <c r="B11401" s="44"/>
      <c r="C11401" s="82"/>
      <c r="E11401" s="54"/>
      <c r="F11401" s="54"/>
      <c r="G11401" s="54"/>
      <c r="H11401" s="46"/>
      <c r="I11401" s="46"/>
      <c r="J11401" s="46"/>
      <c r="K11401" s="46"/>
      <c r="L11401" s="46"/>
      <c r="M11401" s="46"/>
      <c r="N11401" s="46"/>
      <c r="O11401" s="46"/>
      <c r="P11401" s="46"/>
      <c r="Q11401" s="46"/>
      <c r="R11401" s="46"/>
    </row>
    <row r="11402" spans="1:18" ht="15" customHeight="1" x14ac:dyDescent="0.25">
      <c r="A11402" s="53"/>
      <c r="B11402" s="44"/>
      <c r="C11402" s="82"/>
      <c r="E11402" s="54"/>
      <c r="F11402" s="54"/>
      <c r="G11402" s="54"/>
      <c r="H11402" s="46"/>
      <c r="I11402" s="46"/>
      <c r="J11402" s="46"/>
      <c r="K11402" s="46"/>
      <c r="L11402" s="46"/>
      <c r="M11402" s="46"/>
      <c r="N11402" s="46"/>
      <c r="O11402" s="46"/>
      <c r="P11402" s="46"/>
      <c r="Q11402" s="46"/>
      <c r="R11402" s="46"/>
    </row>
    <row r="11403" spans="1:18" ht="15" customHeight="1" x14ac:dyDescent="0.25">
      <c r="A11403" s="53"/>
      <c r="B11403" s="44"/>
      <c r="C11403" s="82"/>
      <c r="E11403" s="54"/>
      <c r="F11403" s="54"/>
      <c r="G11403" s="54"/>
      <c r="H11403" s="46"/>
      <c r="I11403" s="46"/>
      <c r="J11403" s="46"/>
      <c r="K11403" s="46"/>
      <c r="L11403" s="46"/>
      <c r="M11403" s="46"/>
      <c r="N11403" s="46"/>
      <c r="O11403" s="46"/>
      <c r="P11403" s="46"/>
      <c r="Q11403" s="46"/>
      <c r="R11403" s="46"/>
    </row>
    <row r="11404" spans="1:18" ht="15" customHeight="1" x14ac:dyDescent="0.25">
      <c r="A11404" s="53"/>
      <c r="B11404" s="44"/>
      <c r="C11404" s="82"/>
      <c r="E11404" s="54"/>
      <c r="F11404" s="54"/>
      <c r="G11404" s="54"/>
      <c r="H11404" s="46"/>
      <c r="I11404" s="46"/>
      <c r="J11404" s="46"/>
      <c r="K11404" s="46"/>
      <c r="L11404" s="46"/>
      <c r="M11404" s="46"/>
      <c r="N11404" s="46"/>
      <c r="O11404" s="46"/>
      <c r="P11404" s="46"/>
      <c r="Q11404" s="46"/>
      <c r="R11404" s="46"/>
    </row>
    <row r="11405" spans="1:18" ht="15" customHeight="1" x14ac:dyDescent="0.25">
      <c r="A11405" s="53"/>
      <c r="B11405" s="44"/>
      <c r="C11405" s="82"/>
      <c r="E11405" s="54"/>
      <c r="F11405" s="54"/>
      <c r="G11405" s="54"/>
      <c r="H11405" s="46"/>
      <c r="I11405" s="46"/>
      <c r="J11405" s="46"/>
      <c r="K11405" s="46"/>
      <c r="L11405" s="46"/>
      <c r="M11405" s="46"/>
      <c r="N11405" s="46"/>
      <c r="O11405" s="46"/>
      <c r="P11405" s="46"/>
      <c r="Q11405" s="46"/>
      <c r="R11405" s="46"/>
    </row>
    <row r="11406" spans="1:18" ht="15" customHeight="1" x14ac:dyDescent="0.25">
      <c r="A11406" s="53"/>
      <c r="B11406" s="44"/>
      <c r="C11406" s="82"/>
      <c r="E11406" s="54"/>
      <c r="F11406" s="54"/>
      <c r="G11406" s="54"/>
      <c r="H11406" s="46"/>
      <c r="I11406" s="46"/>
      <c r="J11406" s="46"/>
      <c r="K11406" s="46"/>
      <c r="L11406" s="46"/>
      <c r="M11406" s="46"/>
      <c r="N11406" s="46"/>
      <c r="O11406" s="46"/>
      <c r="P11406" s="46"/>
      <c r="Q11406" s="46"/>
      <c r="R11406" s="46"/>
    </row>
    <row r="11407" spans="1:18" ht="15" customHeight="1" x14ac:dyDescent="0.25">
      <c r="A11407" s="53"/>
      <c r="B11407" s="44"/>
      <c r="C11407" s="82"/>
      <c r="E11407" s="54"/>
      <c r="F11407" s="54"/>
      <c r="G11407" s="54"/>
      <c r="H11407" s="46"/>
      <c r="I11407" s="46"/>
      <c r="J11407" s="46"/>
      <c r="K11407" s="46"/>
      <c r="L11407" s="46"/>
      <c r="M11407" s="46"/>
      <c r="N11407" s="46"/>
      <c r="O11407" s="46"/>
      <c r="P11407" s="46"/>
      <c r="Q11407" s="46"/>
      <c r="R11407" s="46"/>
    </row>
    <row r="11408" spans="1:18" ht="15" customHeight="1" x14ac:dyDescent="0.25">
      <c r="A11408" s="53"/>
      <c r="B11408" s="44"/>
      <c r="C11408" s="82"/>
      <c r="E11408" s="54"/>
      <c r="F11408" s="54"/>
      <c r="G11408" s="54"/>
      <c r="H11408" s="46"/>
      <c r="I11408" s="46"/>
      <c r="J11408" s="46"/>
      <c r="K11408" s="46"/>
      <c r="L11408" s="46"/>
      <c r="M11408" s="46"/>
      <c r="N11408" s="46"/>
      <c r="O11408" s="46"/>
      <c r="P11408" s="46"/>
      <c r="Q11408" s="46"/>
      <c r="R11408" s="46"/>
    </row>
    <row r="11409" spans="1:18" ht="15" customHeight="1" x14ac:dyDescent="0.25">
      <c r="A11409" s="53"/>
      <c r="B11409" s="44"/>
      <c r="C11409" s="82"/>
      <c r="E11409" s="54"/>
      <c r="F11409" s="54"/>
      <c r="G11409" s="54"/>
      <c r="H11409" s="46"/>
      <c r="I11409" s="46"/>
      <c r="J11409" s="46"/>
      <c r="K11409" s="46"/>
      <c r="L11409" s="46"/>
      <c r="M11409" s="46"/>
      <c r="N11409" s="46"/>
      <c r="O11409" s="46"/>
      <c r="P11409" s="46"/>
      <c r="Q11409" s="46"/>
      <c r="R11409" s="46"/>
    </row>
    <row r="11410" spans="1:18" ht="15" customHeight="1" x14ac:dyDescent="0.25">
      <c r="A11410" s="53"/>
      <c r="B11410" s="44"/>
      <c r="C11410" s="82"/>
      <c r="E11410" s="54"/>
      <c r="F11410" s="54"/>
      <c r="G11410" s="54"/>
      <c r="H11410" s="46"/>
      <c r="I11410" s="46"/>
      <c r="J11410" s="46"/>
      <c r="K11410" s="46"/>
      <c r="L11410" s="46"/>
      <c r="M11410" s="46"/>
      <c r="N11410" s="46"/>
      <c r="O11410" s="46"/>
      <c r="P11410" s="46"/>
      <c r="Q11410" s="46"/>
      <c r="R11410" s="46"/>
    </row>
    <row r="11411" spans="1:18" ht="15" customHeight="1" x14ac:dyDescent="0.25">
      <c r="A11411" s="53"/>
      <c r="B11411" s="44"/>
      <c r="C11411" s="82"/>
      <c r="E11411" s="54"/>
      <c r="F11411" s="54"/>
      <c r="G11411" s="54"/>
      <c r="H11411" s="46"/>
      <c r="I11411" s="46"/>
      <c r="J11411" s="46"/>
      <c r="K11411" s="46"/>
      <c r="L11411" s="46"/>
      <c r="M11411" s="46"/>
      <c r="N11411" s="46"/>
      <c r="O11411" s="46"/>
      <c r="P11411" s="46"/>
      <c r="Q11411" s="46"/>
      <c r="R11411" s="46"/>
    </row>
    <row r="11412" spans="1:18" ht="15" customHeight="1" x14ac:dyDescent="0.25">
      <c r="A11412" s="53"/>
      <c r="B11412" s="44"/>
      <c r="C11412" s="82"/>
      <c r="E11412" s="54"/>
      <c r="F11412" s="54"/>
      <c r="G11412" s="54"/>
      <c r="H11412" s="46"/>
      <c r="I11412" s="46"/>
      <c r="J11412" s="46"/>
      <c r="K11412" s="46"/>
      <c r="L11412" s="46"/>
      <c r="M11412" s="46"/>
      <c r="N11412" s="46"/>
      <c r="O11412" s="46"/>
      <c r="P11412" s="46"/>
      <c r="Q11412" s="46"/>
      <c r="R11412" s="46"/>
    </row>
    <row r="11413" spans="1:18" ht="15" customHeight="1" x14ac:dyDescent="0.25">
      <c r="A11413" s="53"/>
      <c r="B11413" s="44"/>
      <c r="C11413" s="82"/>
      <c r="E11413" s="54"/>
      <c r="F11413" s="54"/>
      <c r="G11413" s="54"/>
      <c r="H11413" s="46"/>
      <c r="I11413" s="46"/>
      <c r="J11413" s="46"/>
      <c r="K11413" s="46"/>
      <c r="L11413" s="46"/>
      <c r="M11413" s="46"/>
      <c r="N11413" s="46"/>
      <c r="O11413" s="46"/>
      <c r="P11413" s="46"/>
      <c r="Q11413" s="46"/>
      <c r="R11413" s="46"/>
    </row>
    <row r="11414" spans="1:18" ht="15" customHeight="1" x14ac:dyDescent="0.25">
      <c r="A11414" s="53"/>
      <c r="B11414" s="44"/>
      <c r="C11414" s="82"/>
      <c r="E11414" s="54"/>
      <c r="F11414" s="54"/>
      <c r="G11414" s="54"/>
      <c r="H11414" s="46"/>
      <c r="I11414" s="46"/>
      <c r="J11414" s="46"/>
      <c r="K11414" s="46"/>
      <c r="L11414" s="46"/>
      <c r="M11414" s="46"/>
      <c r="N11414" s="46"/>
      <c r="O11414" s="46"/>
      <c r="P11414" s="46"/>
      <c r="Q11414" s="46"/>
      <c r="R11414" s="46"/>
    </row>
    <row r="11415" spans="1:18" ht="15" customHeight="1" x14ac:dyDescent="0.25">
      <c r="A11415" s="53"/>
      <c r="B11415" s="44"/>
      <c r="C11415" s="82"/>
      <c r="E11415" s="54"/>
      <c r="F11415" s="54"/>
      <c r="G11415" s="54"/>
      <c r="H11415" s="46"/>
      <c r="I11415" s="46"/>
      <c r="J11415" s="46"/>
      <c r="K11415" s="46"/>
      <c r="L11415" s="46"/>
      <c r="M11415" s="46"/>
      <c r="N11415" s="46"/>
      <c r="O11415" s="46"/>
      <c r="P11415" s="46"/>
      <c r="Q11415" s="46"/>
      <c r="R11415" s="46"/>
    </row>
    <row r="11416" spans="1:18" ht="15" customHeight="1" x14ac:dyDescent="0.25">
      <c r="A11416" s="53"/>
      <c r="B11416" s="44"/>
      <c r="C11416" s="82"/>
      <c r="E11416" s="54"/>
      <c r="F11416" s="54"/>
      <c r="G11416" s="54"/>
      <c r="H11416" s="46"/>
      <c r="I11416" s="46"/>
      <c r="J11416" s="46"/>
      <c r="K11416" s="46"/>
      <c r="L11416" s="46"/>
      <c r="M11416" s="46"/>
      <c r="N11416" s="46"/>
      <c r="O11416" s="46"/>
      <c r="P11416" s="46"/>
      <c r="Q11416" s="46"/>
      <c r="R11416" s="46"/>
    </row>
    <row r="11417" spans="1:18" ht="15" customHeight="1" x14ac:dyDescent="0.25">
      <c r="A11417" s="53"/>
      <c r="B11417" s="44"/>
      <c r="C11417" s="82"/>
      <c r="E11417" s="54"/>
      <c r="F11417" s="54"/>
      <c r="G11417" s="54"/>
      <c r="H11417" s="46"/>
      <c r="I11417" s="46"/>
      <c r="J11417" s="46"/>
      <c r="K11417" s="46"/>
      <c r="L11417" s="46"/>
      <c r="M11417" s="46"/>
      <c r="N11417" s="46"/>
      <c r="O11417" s="46"/>
      <c r="P11417" s="46"/>
      <c r="Q11417" s="46"/>
      <c r="R11417" s="46"/>
    </row>
    <row r="11418" spans="1:18" ht="15" customHeight="1" x14ac:dyDescent="0.25">
      <c r="A11418" s="53"/>
      <c r="B11418" s="44"/>
      <c r="C11418" s="82"/>
      <c r="E11418" s="54"/>
      <c r="F11418" s="54"/>
      <c r="G11418" s="54"/>
      <c r="H11418" s="46"/>
      <c r="I11418" s="46"/>
      <c r="J11418" s="46"/>
      <c r="K11418" s="46"/>
      <c r="L11418" s="46"/>
      <c r="M11418" s="46"/>
      <c r="N11418" s="46"/>
      <c r="O11418" s="46"/>
      <c r="P11418" s="46"/>
      <c r="Q11418" s="46"/>
      <c r="R11418" s="46"/>
    </row>
    <row r="11419" spans="1:18" ht="15" customHeight="1" x14ac:dyDescent="0.25">
      <c r="A11419" s="53"/>
      <c r="B11419" s="44"/>
      <c r="C11419" s="82"/>
      <c r="E11419" s="54"/>
      <c r="F11419" s="54"/>
      <c r="G11419" s="54"/>
      <c r="H11419" s="46"/>
      <c r="I11419" s="46"/>
      <c r="J11419" s="46"/>
      <c r="K11419" s="46"/>
      <c r="L11419" s="46"/>
      <c r="M11419" s="46"/>
      <c r="N11419" s="46"/>
      <c r="O11419" s="46"/>
      <c r="P11419" s="46"/>
      <c r="Q11419" s="46"/>
      <c r="R11419" s="46"/>
    </row>
    <row r="11420" spans="1:18" ht="15" customHeight="1" x14ac:dyDescent="0.25">
      <c r="A11420" s="53"/>
      <c r="B11420" s="44"/>
      <c r="C11420" s="82"/>
      <c r="E11420" s="54"/>
      <c r="F11420" s="54"/>
      <c r="G11420" s="54"/>
      <c r="H11420" s="46"/>
      <c r="I11420" s="46"/>
      <c r="J11420" s="46"/>
      <c r="K11420" s="46"/>
      <c r="L11420" s="46"/>
      <c r="M11420" s="46"/>
      <c r="N11420" s="46"/>
      <c r="O11420" s="46"/>
      <c r="P11420" s="46"/>
      <c r="Q11420" s="46"/>
      <c r="R11420" s="46"/>
    </row>
    <row r="11421" spans="1:18" ht="15" customHeight="1" x14ac:dyDescent="0.25">
      <c r="A11421" s="53"/>
      <c r="B11421" s="44"/>
      <c r="C11421" s="82"/>
      <c r="E11421" s="54"/>
      <c r="F11421" s="54"/>
      <c r="G11421" s="54"/>
      <c r="H11421" s="46"/>
      <c r="I11421" s="46"/>
      <c r="J11421" s="46"/>
      <c r="K11421" s="46"/>
      <c r="L11421" s="46"/>
      <c r="M11421" s="46"/>
      <c r="N11421" s="46"/>
      <c r="O11421" s="46"/>
      <c r="P11421" s="46"/>
      <c r="Q11421" s="46"/>
      <c r="R11421" s="46"/>
    </row>
    <row r="11422" spans="1:18" ht="15" customHeight="1" x14ac:dyDescent="0.25">
      <c r="A11422" s="53"/>
      <c r="B11422" s="44"/>
      <c r="C11422" s="82"/>
      <c r="E11422" s="54"/>
      <c r="F11422" s="54"/>
      <c r="G11422" s="54"/>
      <c r="H11422" s="46"/>
      <c r="I11422" s="46"/>
      <c r="J11422" s="46"/>
      <c r="K11422" s="46"/>
      <c r="L11422" s="46"/>
      <c r="M11422" s="46"/>
      <c r="N11422" s="46"/>
      <c r="O11422" s="46"/>
      <c r="P11422" s="46"/>
      <c r="Q11422" s="46"/>
      <c r="R11422" s="46"/>
    </row>
    <row r="11423" spans="1:18" ht="15" customHeight="1" x14ac:dyDescent="0.25">
      <c r="A11423" s="53"/>
      <c r="B11423" s="44"/>
      <c r="C11423" s="82"/>
      <c r="E11423" s="54"/>
      <c r="F11423" s="54"/>
      <c r="G11423" s="54"/>
      <c r="H11423" s="46"/>
      <c r="I11423" s="46"/>
      <c r="J11423" s="46"/>
      <c r="K11423" s="46"/>
      <c r="L11423" s="46"/>
      <c r="M11423" s="46"/>
      <c r="N11423" s="46"/>
      <c r="O11423" s="46"/>
      <c r="P11423" s="46"/>
      <c r="Q11423" s="46"/>
      <c r="R11423" s="46"/>
    </row>
    <row r="11424" spans="1:18" ht="15" customHeight="1" x14ac:dyDescent="0.25">
      <c r="A11424" s="53"/>
      <c r="B11424" s="44"/>
      <c r="C11424" s="82"/>
      <c r="E11424" s="54"/>
      <c r="F11424" s="54"/>
      <c r="G11424" s="54"/>
      <c r="H11424" s="46"/>
      <c r="I11424" s="46"/>
      <c r="J11424" s="46"/>
      <c r="K11424" s="46"/>
      <c r="L11424" s="46"/>
      <c r="M11424" s="46"/>
      <c r="N11424" s="46"/>
      <c r="O11424" s="46"/>
      <c r="P11424" s="46"/>
      <c r="Q11424" s="46"/>
      <c r="R11424" s="46"/>
    </row>
    <row r="11425" spans="1:18" ht="15" customHeight="1" x14ac:dyDescent="0.25">
      <c r="A11425" s="53"/>
      <c r="B11425" s="44"/>
      <c r="C11425" s="82"/>
      <c r="E11425" s="54"/>
      <c r="F11425" s="54"/>
      <c r="G11425" s="54"/>
      <c r="H11425" s="46"/>
      <c r="I11425" s="46"/>
      <c r="J11425" s="46"/>
      <c r="K11425" s="46"/>
      <c r="L11425" s="46"/>
      <c r="M11425" s="46"/>
      <c r="N11425" s="46"/>
      <c r="O11425" s="46"/>
      <c r="P11425" s="46"/>
      <c r="Q11425" s="46"/>
      <c r="R11425" s="46"/>
    </row>
    <row r="11426" spans="1:18" ht="15" customHeight="1" x14ac:dyDescent="0.25">
      <c r="A11426" s="53"/>
      <c r="B11426" s="44"/>
      <c r="C11426" s="82"/>
      <c r="E11426" s="54"/>
      <c r="F11426" s="54"/>
      <c r="G11426" s="54"/>
      <c r="H11426" s="46"/>
      <c r="I11426" s="46"/>
      <c r="J11426" s="46"/>
      <c r="K11426" s="46"/>
      <c r="L11426" s="46"/>
      <c r="M11426" s="46"/>
      <c r="N11426" s="46"/>
      <c r="O11426" s="46"/>
      <c r="P11426" s="46"/>
      <c r="Q11426" s="46"/>
      <c r="R11426" s="46"/>
    </row>
    <row r="11427" spans="1:18" ht="15" customHeight="1" x14ac:dyDescent="0.25">
      <c r="A11427" s="53"/>
      <c r="B11427" s="44"/>
      <c r="C11427" s="82"/>
      <c r="E11427" s="54"/>
      <c r="F11427" s="54"/>
      <c r="G11427" s="54"/>
      <c r="H11427" s="46"/>
      <c r="I11427" s="46"/>
      <c r="J11427" s="46"/>
      <c r="K11427" s="46"/>
      <c r="L11427" s="46"/>
      <c r="M11427" s="46"/>
      <c r="N11427" s="46"/>
      <c r="O11427" s="46"/>
      <c r="P11427" s="46"/>
      <c r="Q11427" s="46"/>
      <c r="R11427" s="46"/>
    </row>
    <row r="11428" spans="1:18" ht="15" customHeight="1" x14ac:dyDescent="0.25">
      <c r="A11428" s="53"/>
      <c r="B11428" s="44"/>
      <c r="C11428" s="82"/>
      <c r="E11428" s="54"/>
      <c r="F11428" s="54"/>
      <c r="G11428" s="54"/>
      <c r="H11428" s="46"/>
      <c r="I11428" s="46"/>
      <c r="J11428" s="46"/>
      <c r="K11428" s="46"/>
      <c r="L11428" s="46"/>
      <c r="M11428" s="46"/>
      <c r="N11428" s="46"/>
      <c r="O11428" s="46"/>
      <c r="P11428" s="46"/>
      <c r="Q11428" s="46"/>
      <c r="R11428" s="46"/>
    </row>
    <row r="11429" spans="1:18" ht="15" customHeight="1" x14ac:dyDescent="0.25">
      <c r="A11429" s="53"/>
      <c r="B11429" s="44"/>
      <c r="C11429" s="82"/>
      <c r="E11429" s="54"/>
      <c r="F11429" s="54"/>
      <c r="G11429" s="54"/>
      <c r="H11429" s="46"/>
      <c r="I11429" s="46"/>
      <c r="J11429" s="46"/>
      <c r="K11429" s="46"/>
      <c r="L11429" s="46"/>
      <c r="M11429" s="46"/>
      <c r="N11429" s="46"/>
      <c r="O11429" s="46"/>
      <c r="P11429" s="46"/>
      <c r="Q11429" s="46"/>
      <c r="R11429" s="46"/>
    </row>
    <row r="11430" spans="1:18" ht="15" customHeight="1" x14ac:dyDescent="0.25">
      <c r="A11430" s="53"/>
      <c r="B11430" s="44"/>
      <c r="C11430" s="82"/>
      <c r="E11430" s="54"/>
      <c r="F11430" s="54"/>
      <c r="G11430" s="54"/>
      <c r="H11430" s="46"/>
      <c r="I11430" s="46"/>
      <c r="J11430" s="46"/>
      <c r="K11430" s="46"/>
      <c r="L11430" s="46"/>
      <c r="M11430" s="46"/>
      <c r="N11430" s="46"/>
      <c r="O11430" s="46"/>
      <c r="P11430" s="46"/>
      <c r="Q11430" s="46"/>
      <c r="R11430" s="46"/>
    </row>
    <row r="11431" spans="1:18" ht="15" customHeight="1" x14ac:dyDescent="0.25">
      <c r="A11431" s="53"/>
      <c r="B11431" s="44"/>
      <c r="C11431" s="82"/>
      <c r="E11431" s="54"/>
      <c r="F11431" s="54"/>
      <c r="G11431" s="54"/>
      <c r="H11431" s="46"/>
      <c r="I11431" s="46"/>
      <c r="J11431" s="46"/>
      <c r="K11431" s="46"/>
      <c r="L11431" s="46"/>
      <c r="M11431" s="46"/>
      <c r="N11431" s="46"/>
      <c r="O11431" s="46"/>
      <c r="P11431" s="46"/>
      <c r="Q11431" s="46"/>
      <c r="R11431" s="46"/>
    </row>
    <row r="11432" spans="1:18" ht="15" customHeight="1" x14ac:dyDescent="0.25">
      <c r="A11432" s="53"/>
      <c r="B11432" s="44"/>
      <c r="C11432" s="82"/>
      <c r="E11432" s="54"/>
      <c r="F11432" s="54"/>
      <c r="G11432" s="54"/>
      <c r="H11432" s="46"/>
      <c r="I11432" s="46"/>
      <c r="J11432" s="46"/>
      <c r="K11432" s="46"/>
      <c r="L11432" s="46"/>
      <c r="M11432" s="46"/>
      <c r="N11432" s="46"/>
      <c r="O11432" s="46"/>
      <c r="P11432" s="46"/>
      <c r="Q11432" s="46"/>
      <c r="R11432" s="46"/>
    </row>
    <row r="11433" spans="1:18" ht="15" customHeight="1" x14ac:dyDescent="0.25">
      <c r="A11433" s="53"/>
      <c r="B11433" s="44"/>
      <c r="C11433" s="82"/>
      <c r="E11433" s="54"/>
      <c r="F11433" s="54"/>
      <c r="G11433" s="54"/>
      <c r="H11433" s="46"/>
      <c r="I11433" s="46"/>
      <c r="J11433" s="46"/>
      <c r="K11433" s="46"/>
      <c r="L11433" s="46"/>
      <c r="M11433" s="46"/>
      <c r="N11433" s="46"/>
      <c r="O11433" s="46"/>
      <c r="P11433" s="46"/>
      <c r="Q11433" s="46"/>
      <c r="R11433" s="46"/>
    </row>
    <row r="11434" spans="1:18" ht="15" customHeight="1" x14ac:dyDescent="0.25">
      <c r="A11434" s="53"/>
      <c r="B11434" s="44"/>
      <c r="C11434" s="82"/>
      <c r="E11434" s="54"/>
      <c r="F11434" s="54"/>
      <c r="G11434" s="54"/>
      <c r="H11434" s="46"/>
      <c r="I11434" s="46"/>
      <c r="J11434" s="46"/>
      <c r="K11434" s="46"/>
      <c r="L11434" s="46"/>
      <c r="M11434" s="46"/>
      <c r="N11434" s="46"/>
      <c r="O11434" s="46"/>
      <c r="P11434" s="46"/>
      <c r="Q11434" s="46"/>
      <c r="R11434" s="46"/>
    </row>
    <row r="11435" spans="1:18" ht="15" customHeight="1" x14ac:dyDescent="0.25">
      <c r="A11435" s="53"/>
      <c r="B11435" s="44"/>
      <c r="C11435" s="82"/>
      <c r="E11435" s="54"/>
      <c r="F11435" s="54"/>
      <c r="G11435" s="54"/>
      <c r="H11435" s="46"/>
      <c r="I11435" s="46"/>
      <c r="J11435" s="46"/>
      <c r="K11435" s="46"/>
      <c r="L11435" s="46"/>
      <c r="M11435" s="46"/>
      <c r="N11435" s="46"/>
      <c r="O11435" s="46"/>
      <c r="P11435" s="46"/>
      <c r="Q11435" s="46"/>
      <c r="R11435" s="46"/>
    </row>
    <row r="11436" spans="1:18" ht="15" customHeight="1" x14ac:dyDescent="0.25">
      <c r="A11436" s="53"/>
      <c r="B11436" s="44"/>
      <c r="C11436" s="82"/>
      <c r="E11436" s="54"/>
      <c r="F11436" s="54"/>
      <c r="G11436" s="54"/>
      <c r="H11436" s="46"/>
      <c r="I11436" s="46"/>
      <c r="J11436" s="46"/>
      <c r="K11436" s="46"/>
      <c r="L11436" s="46"/>
      <c r="M11436" s="46"/>
      <c r="N11436" s="46"/>
      <c r="O11436" s="46"/>
      <c r="P11436" s="46"/>
      <c r="Q11436" s="46"/>
      <c r="R11436" s="46"/>
    </row>
    <row r="11437" spans="1:18" ht="15" customHeight="1" x14ac:dyDescent="0.25">
      <c r="A11437" s="53"/>
      <c r="B11437" s="44"/>
      <c r="C11437" s="82"/>
      <c r="E11437" s="54"/>
      <c r="F11437" s="54"/>
      <c r="G11437" s="54"/>
      <c r="H11437" s="46"/>
      <c r="I11437" s="46"/>
      <c r="J11437" s="46"/>
      <c r="K11437" s="46"/>
      <c r="L11437" s="46"/>
      <c r="M11437" s="46"/>
      <c r="N11437" s="46"/>
      <c r="O11437" s="46"/>
      <c r="P11437" s="46"/>
      <c r="Q11437" s="46"/>
      <c r="R11437" s="46"/>
    </row>
    <row r="11438" spans="1:18" ht="15" customHeight="1" x14ac:dyDescent="0.25">
      <c r="A11438" s="53"/>
      <c r="B11438" s="44"/>
      <c r="C11438" s="82"/>
      <c r="E11438" s="54"/>
      <c r="F11438" s="54"/>
      <c r="G11438" s="54"/>
      <c r="H11438" s="46"/>
      <c r="I11438" s="46"/>
      <c r="J11438" s="46"/>
      <c r="K11438" s="46"/>
      <c r="L11438" s="46"/>
      <c r="M11438" s="46"/>
      <c r="N11438" s="46"/>
      <c r="O11438" s="46"/>
      <c r="P11438" s="46"/>
      <c r="Q11438" s="46"/>
      <c r="R11438" s="46"/>
    </row>
    <row r="11439" spans="1:18" ht="15" customHeight="1" x14ac:dyDescent="0.25">
      <c r="A11439" s="53"/>
      <c r="B11439" s="44"/>
      <c r="C11439" s="82"/>
      <c r="E11439" s="54"/>
      <c r="F11439" s="54"/>
      <c r="G11439" s="54"/>
      <c r="H11439" s="46"/>
      <c r="I11439" s="46"/>
      <c r="J11439" s="46"/>
      <c r="K11439" s="46"/>
      <c r="L11439" s="46"/>
      <c r="M11439" s="46"/>
      <c r="N11439" s="46"/>
      <c r="O11439" s="46"/>
      <c r="P11439" s="46"/>
      <c r="Q11439" s="46"/>
      <c r="R11439" s="46"/>
    </row>
    <row r="11440" spans="1:18" ht="15" customHeight="1" x14ac:dyDescent="0.25">
      <c r="A11440" s="53"/>
      <c r="B11440" s="44"/>
      <c r="C11440" s="82"/>
      <c r="E11440" s="54"/>
      <c r="F11440" s="54"/>
      <c r="G11440" s="54"/>
      <c r="H11440" s="46"/>
      <c r="I11440" s="46"/>
      <c r="J11440" s="46"/>
      <c r="K11440" s="46"/>
      <c r="L11440" s="46"/>
      <c r="M11440" s="46"/>
      <c r="N11440" s="46"/>
      <c r="O11440" s="46"/>
      <c r="P11440" s="46"/>
      <c r="Q11440" s="46"/>
      <c r="R11440" s="46"/>
    </row>
    <row r="11441" spans="1:18" ht="15" customHeight="1" x14ac:dyDescent="0.25">
      <c r="A11441" s="53"/>
      <c r="B11441" s="44"/>
      <c r="C11441" s="82"/>
      <c r="E11441" s="54"/>
      <c r="F11441" s="54"/>
      <c r="G11441" s="54"/>
      <c r="H11441" s="46"/>
      <c r="I11441" s="46"/>
      <c r="J11441" s="46"/>
      <c r="K11441" s="46"/>
      <c r="L11441" s="46"/>
      <c r="M11441" s="46"/>
      <c r="N11441" s="46"/>
      <c r="O11441" s="46"/>
      <c r="P11441" s="46"/>
      <c r="Q11441" s="46"/>
      <c r="R11441" s="46"/>
    </row>
    <row r="11442" spans="1:18" ht="15" customHeight="1" x14ac:dyDescent="0.25">
      <c r="A11442" s="53"/>
      <c r="B11442" s="44"/>
      <c r="C11442" s="82"/>
      <c r="E11442" s="54"/>
      <c r="F11442" s="54"/>
      <c r="G11442" s="54"/>
      <c r="H11442" s="46"/>
      <c r="I11442" s="46"/>
      <c r="J11442" s="46"/>
      <c r="K11442" s="46"/>
      <c r="L11442" s="46"/>
      <c r="M11442" s="46"/>
      <c r="N11442" s="46"/>
      <c r="O11442" s="46"/>
      <c r="P11442" s="46"/>
      <c r="Q11442" s="46"/>
      <c r="R11442" s="46"/>
    </row>
    <row r="11443" spans="1:18" ht="15" customHeight="1" x14ac:dyDescent="0.25">
      <c r="A11443" s="53"/>
      <c r="B11443" s="44"/>
      <c r="C11443" s="82"/>
      <c r="E11443" s="54"/>
      <c r="F11443" s="54"/>
      <c r="G11443" s="54"/>
      <c r="H11443" s="46"/>
      <c r="I11443" s="46"/>
      <c r="J11443" s="46"/>
      <c r="K11443" s="46"/>
      <c r="L11443" s="46"/>
      <c r="M11443" s="46"/>
      <c r="N11443" s="46"/>
      <c r="O11443" s="46"/>
      <c r="P11443" s="46"/>
      <c r="Q11443" s="46"/>
      <c r="R11443" s="46"/>
    </row>
    <row r="11444" spans="1:18" ht="15" customHeight="1" x14ac:dyDescent="0.25">
      <c r="A11444" s="53"/>
      <c r="B11444" s="44"/>
      <c r="C11444" s="82"/>
      <c r="E11444" s="54"/>
      <c r="F11444" s="54"/>
      <c r="G11444" s="54"/>
      <c r="H11444" s="46"/>
      <c r="I11444" s="46"/>
      <c r="J11444" s="46"/>
      <c r="K11444" s="46"/>
      <c r="L11444" s="46"/>
      <c r="M11444" s="46"/>
      <c r="N11444" s="46"/>
      <c r="O11444" s="46"/>
      <c r="P11444" s="46"/>
      <c r="Q11444" s="46"/>
      <c r="R11444" s="46"/>
    </row>
    <row r="11445" spans="1:18" ht="15" customHeight="1" x14ac:dyDescent="0.25">
      <c r="A11445" s="53"/>
      <c r="B11445" s="44"/>
      <c r="C11445" s="82"/>
      <c r="E11445" s="54"/>
      <c r="F11445" s="54"/>
      <c r="G11445" s="54"/>
      <c r="H11445" s="46"/>
      <c r="I11445" s="46"/>
      <c r="J11445" s="46"/>
      <c r="K11445" s="46"/>
      <c r="L11445" s="46"/>
      <c r="M11445" s="46"/>
      <c r="N11445" s="46"/>
      <c r="O11445" s="46"/>
      <c r="P11445" s="46"/>
      <c r="Q11445" s="46"/>
      <c r="R11445" s="46"/>
    </row>
    <row r="11446" spans="1:18" ht="15" customHeight="1" x14ac:dyDescent="0.25">
      <c r="A11446" s="53"/>
      <c r="B11446" s="44"/>
      <c r="C11446" s="82"/>
      <c r="E11446" s="54"/>
      <c r="F11446" s="54"/>
      <c r="G11446" s="54"/>
      <c r="H11446" s="46"/>
      <c r="I11446" s="46"/>
      <c r="J11446" s="46"/>
      <c r="K11446" s="46"/>
      <c r="L11446" s="46"/>
      <c r="M11446" s="46"/>
      <c r="N11446" s="46"/>
      <c r="O11446" s="46"/>
      <c r="P11446" s="46"/>
      <c r="Q11446" s="46"/>
      <c r="R11446" s="46"/>
    </row>
    <row r="11447" spans="1:18" ht="15" customHeight="1" x14ac:dyDescent="0.25">
      <c r="A11447" s="53"/>
      <c r="B11447" s="44"/>
      <c r="C11447" s="82"/>
      <c r="E11447" s="54"/>
      <c r="F11447" s="54"/>
      <c r="G11447" s="54"/>
      <c r="H11447" s="46"/>
      <c r="I11447" s="46"/>
      <c r="J11447" s="46"/>
      <c r="K11447" s="46"/>
      <c r="L11447" s="46"/>
      <c r="M11447" s="46"/>
      <c r="N11447" s="46"/>
      <c r="O11447" s="46"/>
      <c r="P11447" s="46"/>
      <c r="Q11447" s="46"/>
      <c r="R11447" s="46"/>
    </row>
    <row r="11448" spans="1:18" ht="15" customHeight="1" x14ac:dyDescent="0.25">
      <c r="A11448" s="53"/>
      <c r="B11448" s="44"/>
      <c r="C11448" s="82"/>
      <c r="E11448" s="54"/>
      <c r="F11448" s="54"/>
      <c r="G11448" s="54"/>
      <c r="H11448" s="46"/>
      <c r="I11448" s="46"/>
      <c r="J11448" s="46"/>
      <c r="K11448" s="46"/>
      <c r="L11448" s="46"/>
      <c r="M11448" s="46"/>
      <c r="N11448" s="46"/>
      <c r="O11448" s="46"/>
      <c r="P11448" s="46"/>
      <c r="Q11448" s="46"/>
      <c r="R11448" s="46"/>
    </row>
    <row r="11449" spans="1:18" ht="15" customHeight="1" x14ac:dyDescent="0.25">
      <c r="A11449" s="53"/>
      <c r="B11449" s="44"/>
      <c r="C11449" s="82"/>
      <c r="E11449" s="54"/>
      <c r="F11449" s="54"/>
      <c r="G11449" s="54"/>
      <c r="H11449" s="46"/>
      <c r="I11449" s="46"/>
      <c r="J11449" s="46"/>
      <c r="K11449" s="46"/>
      <c r="L11449" s="46"/>
      <c r="M11449" s="46"/>
      <c r="N11449" s="46"/>
      <c r="O11449" s="46"/>
      <c r="P11449" s="46"/>
      <c r="Q11449" s="46"/>
      <c r="R11449" s="46"/>
    </row>
    <row r="11450" spans="1:18" ht="15" customHeight="1" x14ac:dyDescent="0.25">
      <c r="A11450" s="53"/>
      <c r="B11450" s="44"/>
      <c r="C11450" s="82"/>
      <c r="E11450" s="54"/>
      <c r="F11450" s="54"/>
      <c r="G11450" s="54"/>
      <c r="H11450" s="46"/>
      <c r="I11450" s="46"/>
      <c r="J11450" s="46"/>
      <c r="K11450" s="46"/>
      <c r="L11450" s="46"/>
      <c r="M11450" s="46"/>
      <c r="N11450" s="46"/>
      <c r="O11450" s="46"/>
      <c r="P11450" s="46"/>
      <c r="Q11450" s="46"/>
      <c r="R11450" s="46"/>
    </row>
    <row r="11451" spans="1:18" ht="15" customHeight="1" x14ac:dyDescent="0.25">
      <c r="A11451" s="53"/>
      <c r="B11451" s="44"/>
      <c r="C11451" s="82"/>
      <c r="E11451" s="54"/>
      <c r="F11451" s="54"/>
      <c r="G11451" s="54"/>
      <c r="H11451" s="46"/>
      <c r="I11451" s="46"/>
      <c r="J11451" s="46"/>
      <c r="K11451" s="46"/>
      <c r="L11451" s="46"/>
      <c r="M11451" s="46"/>
      <c r="N11451" s="46"/>
      <c r="O11451" s="46"/>
      <c r="P11451" s="46"/>
      <c r="Q11451" s="46"/>
      <c r="R11451" s="46"/>
    </row>
    <row r="11452" spans="1:18" ht="15" customHeight="1" x14ac:dyDescent="0.25">
      <c r="A11452" s="53"/>
      <c r="B11452" s="44"/>
      <c r="C11452" s="82"/>
      <c r="E11452" s="54"/>
      <c r="F11452" s="54"/>
      <c r="G11452" s="54"/>
      <c r="H11452" s="46"/>
      <c r="I11452" s="46"/>
      <c r="J11452" s="46"/>
      <c r="K11452" s="46"/>
      <c r="L11452" s="46"/>
      <c r="M11452" s="46"/>
      <c r="N11452" s="46"/>
      <c r="O11452" s="46"/>
      <c r="P11452" s="46"/>
      <c r="Q11452" s="46"/>
      <c r="R11452" s="46"/>
    </row>
    <row r="11453" spans="1:18" ht="15" customHeight="1" x14ac:dyDescent="0.25">
      <c r="A11453" s="53"/>
      <c r="B11453" s="44"/>
      <c r="C11453" s="82"/>
      <c r="E11453" s="54"/>
      <c r="F11453" s="54"/>
      <c r="G11453" s="54"/>
      <c r="H11453" s="46"/>
      <c r="I11453" s="46"/>
      <c r="J11453" s="46"/>
      <c r="K11453" s="46"/>
      <c r="L11453" s="46"/>
      <c r="M11453" s="46"/>
      <c r="N11453" s="46"/>
      <c r="O11453" s="46"/>
      <c r="P11453" s="46"/>
      <c r="Q11453" s="46"/>
      <c r="R11453" s="46"/>
    </row>
    <row r="11454" spans="1:18" ht="15" customHeight="1" x14ac:dyDescent="0.25">
      <c r="A11454" s="53"/>
      <c r="B11454" s="44"/>
      <c r="C11454" s="82"/>
      <c r="E11454" s="54"/>
      <c r="F11454" s="54"/>
      <c r="G11454" s="54"/>
      <c r="H11454" s="46"/>
      <c r="I11454" s="46"/>
      <c r="J11454" s="46"/>
      <c r="K11454" s="46"/>
      <c r="L11454" s="46"/>
      <c r="M11454" s="46"/>
      <c r="N11454" s="46"/>
      <c r="O11454" s="46"/>
      <c r="P11454" s="46"/>
      <c r="Q11454" s="46"/>
      <c r="R11454" s="46"/>
    </row>
    <row r="11455" spans="1:18" ht="15" customHeight="1" x14ac:dyDescent="0.25">
      <c r="A11455" s="53"/>
      <c r="B11455" s="44"/>
      <c r="C11455" s="82"/>
      <c r="E11455" s="54"/>
      <c r="F11455" s="54"/>
      <c r="G11455" s="54"/>
      <c r="H11455" s="46"/>
      <c r="I11455" s="46"/>
      <c r="J11455" s="46"/>
      <c r="K11455" s="46"/>
      <c r="L11455" s="46"/>
      <c r="M11455" s="46"/>
      <c r="N11455" s="46"/>
      <c r="O11455" s="46"/>
      <c r="P11455" s="46"/>
      <c r="Q11455" s="46"/>
      <c r="R11455" s="46"/>
    </row>
    <row r="11456" spans="1:18" ht="15" customHeight="1" x14ac:dyDescent="0.25">
      <c r="A11456" s="53"/>
      <c r="B11456" s="44"/>
      <c r="C11456" s="82"/>
      <c r="E11456" s="54"/>
      <c r="F11456" s="54"/>
      <c r="G11456" s="54"/>
      <c r="H11456" s="46"/>
      <c r="I11456" s="46"/>
      <c r="J11456" s="46"/>
      <c r="K11456" s="46"/>
      <c r="L11456" s="46"/>
      <c r="M11456" s="46"/>
      <c r="N11456" s="46"/>
      <c r="O11456" s="46"/>
      <c r="P11456" s="46"/>
      <c r="Q11456" s="46"/>
      <c r="R11456" s="46"/>
    </row>
    <row r="11457" spans="1:18" ht="15" customHeight="1" x14ac:dyDescent="0.25">
      <c r="A11457" s="53"/>
      <c r="B11457" s="44"/>
      <c r="C11457" s="82"/>
      <c r="E11457" s="54"/>
      <c r="F11457" s="54"/>
      <c r="G11457" s="54"/>
      <c r="H11457" s="46"/>
      <c r="I11457" s="46"/>
      <c r="J11457" s="46"/>
      <c r="K11457" s="46"/>
      <c r="L11457" s="46"/>
      <c r="M11457" s="46"/>
      <c r="N11457" s="46"/>
      <c r="O11457" s="46"/>
      <c r="P11457" s="46"/>
      <c r="Q11457" s="46"/>
      <c r="R11457" s="46"/>
    </row>
    <row r="11458" spans="1:18" ht="15" customHeight="1" x14ac:dyDescent="0.25">
      <c r="A11458" s="53"/>
      <c r="B11458" s="44"/>
      <c r="C11458" s="82"/>
      <c r="E11458" s="54"/>
      <c r="F11458" s="54"/>
      <c r="G11458" s="54"/>
      <c r="H11458" s="46"/>
      <c r="I11458" s="46"/>
      <c r="J11458" s="46"/>
      <c r="K11458" s="46"/>
      <c r="L11458" s="46"/>
      <c r="M11458" s="46"/>
      <c r="N11458" s="46"/>
      <c r="O11458" s="46"/>
      <c r="P11458" s="46"/>
      <c r="Q11458" s="46"/>
      <c r="R11458" s="46"/>
    </row>
    <row r="11459" spans="1:18" ht="15" customHeight="1" x14ac:dyDescent="0.25">
      <c r="A11459" s="53"/>
      <c r="B11459" s="44"/>
      <c r="C11459" s="82"/>
      <c r="E11459" s="54"/>
      <c r="F11459" s="54"/>
      <c r="G11459" s="54"/>
      <c r="H11459" s="46"/>
      <c r="I11459" s="46"/>
      <c r="J11459" s="46"/>
      <c r="K11459" s="46"/>
      <c r="L11459" s="46"/>
      <c r="M11459" s="46"/>
      <c r="N11459" s="46"/>
      <c r="O11459" s="46"/>
      <c r="P11459" s="46"/>
      <c r="Q11459" s="46"/>
      <c r="R11459" s="46"/>
    </row>
    <row r="11460" spans="1:18" ht="15" customHeight="1" x14ac:dyDescent="0.25">
      <c r="A11460" s="53"/>
      <c r="B11460" s="44"/>
      <c r="C11460" s="82"/>
      <c r="E11460" s="54"/>
      <c r="F11460" s="54"/>
      <c r="G11460" s="54"/>
      <c r="H11460" s="46"/>
      <c r="I11460" s="46"/>
      <c r="J11460" s="46"/>
      <c r="K11460" s="46"/>
      <c r="L11460" s="46"/>
      <c r="M11460" s="46"/>
      <c r="N11460" s="46"/>
      <c r="O11460" s="46"/>
      <c r="P11460" s="46"/>
      <c r="Q11460" s="46"/>
      <c r="R11460" s="46"/>
    </row>
    <row r="11461" spans="1:18" ht="15" customHeight="1" x14ac:dyDescent="0.25">
      <c r="A11461" s="53"/>
      <c r="B11461" s="44"/>
      <c r="C11461" s="82"/>
      <c r="E11461" s="54"/>
      <c r="F11461" s="54"/>
      <c r="G11461" s="54"/>
      <c r="H11461" s="46"/>
      <c r="I11461" s="46"/>
      <c r="J11461" s="46"/>
      <c r="K11461" s="46"/>
      <c r="L11461" s="46"/>
      <c r="M11461" s="46"/>
      <c r="N11461" s="46"/>
      <c r="O11461" s="46"/>
      <c r="P11461" s="46"/>
      <c r="Q11461" s="46"/>
      <c r="R11461" s="46"/>
    </row>
    <row r="11462" spans="1:18" ht="15" customHeight="1" x14ac:dyDescent="0.25">
      <c r="A11462" s="53"/>
      <c r="B11462" s="44"/>
      <c r="C11462" s="82"/>
      <c r="E11462" s="54"/>
      <c r="F11462" s="54"/>
      <c r="G11462" s="54"/>
      <c r="H11462" s="46"/>
      <c r="I11462" s="46"/>
      <c r="J11462" s="46"/>
      <c r="K11462" s="46"/>
      <c r="L11462" s="46"/>
      <c r="M11462" s="46"/>
      <c r="N11462" s="46"/>
      <c r="O11462" s="46"/>
      <c r="P11462" s="46"/>
      <c r="Q11462" s="46"/>
      <c r="R11462" s="46"/>
    </row>
    <row r="11463" spans="1:18" ht="15" customHeight="1" x14ac:dyDescent="0.25">
      <c r="A11463" s="53"/>
      <c r="B11463" s="44"/>
      <c r="C11463" s="82"/>
      <c r="E11463" s="54"/>
      <c r="F11463" s="54"/>
      <c r="G11463" s="54"/>
      <c r="H11463" s="46"/>
      <c r="I11463" s="46"/>
      <c r="J11463" s="46"/>
      <c r="K11463" s="46"/>
      <c r="L11463" s="46"/>
      <c r="M11463" s="46"/>
      <c r="N11463" s="46"/>
      <c r="O11463" s="46"/>
      <c r="P11463" s="46"/>
      <c r="Q11463" s="46"/>
      <c r="R11463" s="46"/>
    </row>
    <row r="11464" spans="1:18" ht="15" customHeight="1" x14ac:dyDescent="0.25">
      <c r="A11464" s="53"/>
      <c r="B11464" s="44"/>
      <c r="C11464" s="82"/>
      <c r="E11464" s="54"/>
      <c r="F11464" s="54"/>
      <c r="G11464" s="54"/>
      <c r="H11464" s="46"/>
      <c r="I11464" s="46"/>
      <c r="J11464" s="46"/>
      <c r="K11464" s="46"/>
      <c r="L11464" s="46"/>
      <c r="M11464" s="46"/>
      <c r="N11464" s="46"/>
      <c r="O11464" s="46"/>
      <c r="P11464" s="46"/>
      <c r="Q11464" s="46"/>
      <c r="R11464" s="46"/>
    </row>
    <row r="11465" spans="1:18" ht="15" customHeight="1" x14ac:dyDescent="0.25">
      <c r="A11465" s="53"/>
      <c r="B11465" s="44"/>
      <c r="C11465" s="82"/>
      <c r="E11465" s="54"/>
      <c r="F11465" s="54"/>
      <c r="G11465" s="54"/>
      <c r="H11465" s="46"/>
      <c r="I11465" s="46"/>
      <c r="J11465" s="46"/>
      <c r="K11465" s="46"/>
      <c r="L11465" s="46"/>
      <c r="M11465" s="46"/>
      <c r="N11465" s="46"/>
      <c r="O11465" s="46"/>
      <c r="P11465" s="46"/>
      <c r="Q11465" s="46"/>
      <c r="R11465" s="46"/>
    </row>
    <row r="11466" spans="1:18" ht="15" customHeight="1" x14ac:dyDescent="0.25">
      <c r="A11466" s="53"/>
      <c r="B11466" s="44"/>
      <c r="C11466" s="82"/>
      <c r="E11466" s="54"/>
      <c r="F11466" s="54"/>
      <c r="G11466" s="54"/>
      <c r="H11466" s="46"/>
      <c r="I11466" s="46"/>
      <c r="J11466" s="46"/>
      <c r="K11466" s="46"/>
      <c r="L11466" s="46"/>
      <c r="M11466" s="46"/>
      <c r="N11466" s="46"/>
      <c r="O11466" s="46"/>
      <c r="P11466" s="46"/>
      <c r="Q11466" s="46"/>
      <c r="R11466" s="46"/>
    </row>
    <row r="11467" spans="1:18" ht="15" customHeight="1" x14ac:dyDescent="0.25">
      <c r="A11467" s="53"/>
      <c r="B11467" s="44"/>
      <c r="C11467" s="82"/>
      <c r="E11467" s="54"/>
      <c r="F11467" s="54"/>
      <c r="G11467" s="54"/>
      <c r="H11467" s="46"/>
      <c r="I11467" s="46"/>
      <c r="J11467" s="46"/>
      <c r="K11467" s="46"/>
      <c r="L11467" s="46"/>
      <c r="M11467" s="46"/>
      <c r="N11467" s="46"/>
      <c r="O11467" s="46"/>
      <c r="P11467" s="46"/>
      <c r="Q11467" s="46"/>
      <c r="R11467" s="46"/>
    </row>
    <row r="11468" spans="1:18" ht="15" customHeight="1" x14ac:dyDescent="0.25">
      <c r="A11468" s="53"/>
      <c r="B11468" s="44"/>
      <c r="C11468" s="82"/>
      <c r="E11468" s="54"/>
      <c r="F11468" s="54"/>
      <c r="G11468" s="54"/>
      <c r="H11468" s="46"/>
      <c r="I11468" s="46"/>
      <c r="J11468" s="46"/>
      <c r="K11468" s="46"/>
      <c r="L11468" s="46"/>
      <c r="M11468" s="46"/>
      <c r="N11468" s="46"/>
      <c r="O11468" s="46"/>
      <c r="P11468" s="46"/>
      <c r="Q11468" s="46"/>
      <c r="R11468" s="46"/>
    </row>
    <row r="11469" spans="1:18" ht="15" customHeight="1" x14ac:dyDescent="0.25">
      <c r="A11469" s="53"/>
      <c r="B11469" s="44"/>
      <c r="C11469" s="82"/>
      <c r="E11469" s="54"/>
      <c r="F11469" s="54"/>
      <c r="G11469" s="54"/>
      <c r="H11469" s="46"/>
      <c r="I11469" s="46"/>
      <c r="J11469" s="46"/>
      <c r="K11469" s="46"/>
      <c r="L11469" s="46"/>
      <c r="M11469" s="46"/>
      <c r="N11469" s="46"/>
      <c r="O11469" s="46"/>
      <c r="P11469" s="46"/>
      <c r="Q11469" s="46"/>
      <c r="R11469" s="46"/>
    </row>
    <row r="11470" spans="1:18" ht="15" customHeight="1" x14ac:dyDescent="0.25">
      <c r="A11470" s="53"/>
      <c r="B11470" s="44"/>
      <c r="C11470" s="82"/>
      <c r="E11470" s="54"/>
      <c r="F11470" s="54"/>
      <c r="G11470" s="54"/>
      <c r="H11470" s="46"/>
      <c r="I11470" s="46"/>
      <c r="J11470" s="46"/>
      <c r="K11470" s="46"/>
      <c r="L11470" s="46"/>
      <c r="M11470" s="46"/>
      <c r="N11470" s="46"/>
      <c r="O11470" s="46"/>
      <c r="P11470" s="46"/>
      <c r="Q11470" s="46"/>
      <c r="R11470" s="46"/>
    </row>
    <row r="11471" spans="1:18" ht="15" customHeight="1" x14ac:dyDescent="0.25">
      <c r="A11471" s="53"/>
      <c r="B11471" s="44"/>
      <c r="C11471" s="82"/>
      <c r="E11471" s="54"/>
      <c r="F11471" s="54"/>
      <c r="G11471" s="54"/>
      <c r="H11471" s="46"/>
      <c r="I11471" s="46"/>
      <c r="J11471" s="46"/>
      <c r="K11471" s="46"/>
      <c r="L11471" s="46"/>
      <c r="M11471" s="46"/>
      <c r="N11471" s="46"/>
      <c r="O11471" s="46"/>
      <c r="P11471" s="46"/>
      <c r="Q11471" s="46"/>
      <c r="R11471" s="46"/>
    </row>
    <row r="11472" spans="1:18" ht="15" customHeight="1" x14ac:dyDescent="0.25">
      <c r="A11472" s="53"/>
      <c r="B11472" s="44"/>
      <c r="C11472" s="82"/>
      <c r="E11472" s="54"/>
      <c r="F11472" s="54"/>
      <c r="G11472" s="54"/>
      <c r="H11472" s="46"/>
      <c r="I11472" s="46"/>
      <c r="J11472" s="46"/>
      <c r="K11472" s="46"/>
      <c r="L11472" s="46"/>
      <c r="M11472" s="46"/>
      <c r="N11472" s="46"/>
      <c r="O11472" s="46"/>
      <c r="P11472" s="46"/>
      <c r="Q11472" s="46"/>
      <c r="R11472" s="46"/>
    </row>
    <row r="11473" spans="1:18" ht="15" customHeight="1" x14ac:dyDescent="0.25">
      <c r="A11473" s="53"/>
      <c r="B11473" s="44"/>
      <c r="C11473" s="82"/>
      <c r="E11473" s="54"/>
      <c r="F11473" s="54"/>
      <c r="G11473" s="54"/>
      <c r="H11473" s="46"/>
      <c r="I11473" s="46"/>
      <c r="J11473" s="46"/>
      <c r="K11473" s="46"/>
      <c r="L11473" s="46"/>
      <c r="M11473" s="46"/>
      <c r="N11473" s="46"/>
      <c r="O11473" s="46"/>
      <c r="P11473" s="46"/>
      <c r="Q11473" s="46"/>
      <c r="R11473" s="46"/>
    </row>
    <row r="11474" spans="1:18" ht="15" customHeight="1" x14ac:dyDescent="0.25">
      <c r="A11474" s="53"/>
      <c r="B11474" s="44"/>
      <c r="C11474" s="82"/>
      <c r="E11474" s="54"/>
      <c r="F11474" s="54"/>
      <c r="G11474" s="54"/>
      <c r="H11474" s="46"/>
      <c r="I11474" s="46"/>
      <c r="J11474" s="46"/>
      <c r="K11474" s="46"/>
      <c r="L11474" s="46"/>
      <c r="M11474" s="46"/>
      <c r="N11474" s="46"/>
      <c r="O11474" s="46"/>
      <c r="P11474" s="46"/>
      <c r="Q11474" s="46"/>
      <c r="R11474" s="46"/>
    </row>
    <row r="11475" spans="1:18" ht="15" customHeight="1" x14ac:dyDescent="0.25">
      <c r="A11475" s="53"/>
      <c r="B11475" s="44"/>
      <c r="C11475" s="82"/>
      <c r="E11475" s="54"/>
      <c r="F11475" s="54"/>
      <c r="G11475" s="54"/>
      <c r="H11475" s="46"/>
      <c r="I11475" s="46"/>
      <c r="J11475" s="46"/>
      <c r="K11475" s="46"/>
      <c r="L11475" s="46"/>
      <c r="M11475" s="46"/>
      <c r="N11475" s="46"/>
      <c r="O11475" s="46"/>
      <c r="P11475" s="46"/>
      <c r="Q11475" s="46"/>
      <c r="R11475" s="46"/>
    </row>
    <row r="11476" spans="1:18" ht="15" customHeight="1" x14ac:dyDescent="0.25">
      <c r="A11476" s="53"/>
      <c r="B11476" s="44"/>
      <c r="C11476" s="82"/>
      <c r="E11476" s="54"/>
      <c r="F11476" s="54"/>
      <c r="G11476" s="54"/>
      <c r="H11476" s="46"/>
      <c r="I11476" s="46"/>
      <c r="J11476" s="46"/>
      <c r="K11476" s="46"/>
      <c r="L11476" s="46"/>
      <c r="M11476" s="46"/>
      <c r="N11476" s="46"/>
      <c r="O11476" s="46"/>
      <c r="P11476" s="46"/>
      <c r="Q11476" s="46"/>
      <c r="R11476" s="46"/>
    </row>
    <row r="11477" spans="1:18" ht="15" customHeight="1" x14ac:dyDescent="0.25">
      <c r="A11477" s="53"/>
      <c r="B11477" s="44"/>
      <c r="C11477" s="82"/>
      <c r="E11477" s="54"/>
      <c r="F11477" s="54"/>
      <c r="G11477" s="54"/>
      <c r="H11477" s="46"/>
      <c r="I11477" s="46"/>
      <c r="J11477" s="46"/>
      <c r="K11477" s="46"/>
      <c r="L11477" s="46"/>
      <c r="M11477" s="46"/>
      <c r="N11477" s="46"/>
      <c r="O11477" s="46"/>
      <c r="P11477" s="46"/>
      <c r="Q11477" s="46"/>
      <c r="R11477" s="46"/>
    </row>
    <row r="11478" spans="1:18" ht="15" customHeight="1" x14ac:dyDescent="0.25">
      <c r="A11478" s="53"/>
      <c r="B11478" s="44"/>
      <c r="C11478" s="82"/>
      <c r="E11478" s="54"/>
      <c r="F11478" s="54"/>
      <c r="G11478" s="54"/>
      <c r="H11478" s="46"/>
      <c r="I11478" s="46"/>
      <c r="J11478" s="46"/>
      <c r="K11478" s="46"/>
      <c r="L11478" s="46"/>
      <c r="M11478" s="46"/>
      <c r="N11478" s="46"/>
      <c r="O11478" s="46"/>
      <c r="P11478" s="46"/>
      <c r="Q11478" s="46"/>
      <c r="R11478" s="46"/>
    </row>
    <row r="11479" spans="1:18" ht="15" customHeight="1" x14ac:dyDescent="0.25">
      <c r="A11479" s="53"/>
      <c r="B11479" s="44"/>
      <c r="C11479" s="82"/>
      <c r="E11479" s="54"/>
      <c r="F11479" s="54"/>
      <c r="G11479" s="54"/>
      <c r="H11479" s="46"/>
      <c r="I11479" s="46"/>
      <c r="J11479" s="46"/>
      <c r="K11479" s="46"/>
      <c r="L11479" s="46"/>
      <c r="M11479" s="46"/>
      <c r="N11479" s="46"/>
      <c r="O11479" s="46"/>
      <c r="P11479" s="46"/>
      <c r="Q11479" s="46"/>
      <c r="R11479" s="46"/>
    </row>
    <row r="11480" spans="1:18" ht="15" customHeight="1" x14ac:dyDescent="0.25">
      <c r="A11480" s="53"/>
      <c r="B11480" s="44"/>
      <c r="C11480" s="82"/>
      <c r="E11480" s="54"/>
      <c r="F11480" s="54"/>
      <c r="G11480" s="54"/>
      <c r="H11480" s="46"/>
      <c r="I11480" s="46"/>
      <c r="J11480" s="46"/>
      <c r="K11480" s="46"/>
      <c r="L11480" s="46"/>
      <c r="M11480" s="46"/>
      <c r="N11480" s="46"/>
      <c r="O11480" s="46"/>
      <c r="P11480" s="46"/>
      <c r="Q11480" s="46"/>
      <c r="R11480" s="46"/>
    </row>
    <row r="11481" spans="1:18" ht="15" customHeight="1" x14ac:dyDescent="0.25">
      <c r="A11481" s="53"/>
      <c r="B11481" s="44"/>
      <c r="C11481" s="82"/>
      <c r="E11481" s="54"/>
      <c r="F11481" s="54"/>
      <c r="G11481" s="54"/>
      <c r="H11481" s="46"/>
      <c r="I11481" s="46"/>
      <c r="J11481" s="46"/>
      <c r="K11481" s="46"/>
      <c r="L11481" s="46"/>
      <c r="M11481" s="46"/>
      <c r="N11481" s="46"/>
      <c r="O11481" s="46"/>
      <c r="P11481" s="46"/>
      <c r="Q11481" s="46"/>
      <c r="R11481" s="46"/>
    </row>
    <row r="11482" spans="1:18" ht="15" customHeight="1" x14ac:dyDescent="0.25">
      <c r="A11482" s="53"/>
      <c r="B11482" s="44"/>
      <c r="C11482" s="82"/>
      <c r="E11482" s="54"/>
      <c r="F11482" s="54"/>
      <c r="G11482" s="54"/>
      <c r="H11482" s="46"/>
      <c r="I11482" s="46"/>
      <c r="J11482" s="46"/>
      <c r="K11482" s="46"/>
      <c r="L11482" s="46"/>
      <c r="M11482" s="46"/>
      <c r="N11482" s="46"/>
      <c r="O11482" s="46"/>
      <c r="P11482" s="46"/>
      <c r="Q11482" s="46"/>
      <c r="R11482" s="46"/>
    </row>
    <row r="11483" spans="1:18" ht="15" customHeight="1" x14ac:dyDescent="0.25">
      <c r="A11483" s="53"/>
      <c r="B11483" s="44"/>
      <c r="C11483" s="82"/>
      <c r="E11483" s="54"/>
      <c r="F11483" s="54"/>
      <c r="G11483" s="54"/>
      <c r="H11483" s="46"/>
      <c r="I11483" s="46"/>
      <c r="J11483" s="46"/>
      <c r="K11483" s="46"/>
      <c r="L11483" s="46"/>
      <c r="M11483" s="46"/>
      <c r="N11483" s="46"/>
      <c r="O11483" s="46"/>
      <c r="P11483" s="46"/>
      <c r="Q11483" s="46"/>
      <c r="R11483" s="46"/>
    </row>
    <row r="11484" spans="1:18" ht="15" customHeight="1" x14ac:dyDescent="0.25">
      <c r="A11484" s="53"/>
      <c r="B11484" s="44"/>
      <c r="C11484" s="82"/>
      <c r="E11484" s="54"/>
      <c r="F11484" s="54"/>
      <c r="G11484" s="54"/>
      <c r="H11484" s="46"/>
      <c r="I11484" s="46"/>
      <c r="J11484" s="46"/>
      <c r="K11484" s="46"/>
      <c r="L11484" s="46"/>
      <c r="M11484" s="46"/>
      <c r="N11484" s="46"/>
      <c r="O11484" s="46"/>
      <c r="P11484" s="46"/>
      <c r="Q11484" s="46"/>
      <c r="R11484" s="46"/>
    </row>
    <row r="11485" spans="1:18" ht="15" customHeight="1" x14ac:dyDescent="0.25">
      <c r="A11485" s="53"/>
      <c r="B11485" s="44"/>
      <c r="C11485" s="82"/>
      <c r="E11485" s="54"/>
      <c r="F11485" s="54"/>
      <c r="G11485" s="54"/>
      <c r="H11485" s="46"/>
      <c r="I11485" s="46"/>
      <c r="J11485" s="46"/>
      <c r="K11485" s="46"/>
      <c r="L11485" s="46"/>
      <c r="M11485" s="46"/>
      <c r="N11485" s="46"/>
      <c r="O11485" s="46"/>
      <c r="P11485" s="46"/>
      <c r="Q11485" s="46"/>
      <c r="R11485" s="46"/>
    </row>
    <row r="11486" spans="1:18" ht="15" customHeight="1" x14ac:dyDescent="0.25">
      <c r="A11486" s="53"/>
      <c r="B11486" s="44"/>
      <c r="C11486" s="82"/>
      <c r="E11486" s="54"/>
      <c r="F11486" s="54"/>
      <c r="G11486" s="54"/>
      <c r="H11486" s="46"/>
      <c r="I11486" s="46"/>
      <c r="J11486" s="46"/>
      <c r="K11486" s="46"/>
      <c r="L11486" s="46"/>
      <c r="M11486" s="46"/>
      <c r="N11486" s="46"/>
      <c r="O11486" s="46"/>
      <c r="P11486" s="46"/>
      <c r="Q11486" s="46"/>
      <c r="R11486" s="46"/>
    </row>
    <row r="11487" spans="1:18" ht="15" customHeight="1" x14ac:dyDescent="0.25">
      <c r="A11487" s="53"/>
      <c r="B11487" s="44"/>
      <c r="C11487" s="82"/>
      <c r="E11487" s="54"/>
      <c r="F11487" s="54"/>
      <c r="G11487" s="54"/>
      <c r="H11487" s="46"/>
      <c r="I11487" s="46"/>
      <c r="J11487" s="46"/>
      <c r="K11487" s="46"/>
      <c r="L11487" s="46"/>
      <c r="M11487" s="46"/>
      <c r="N11487" s="46"/>
      <c r="O11487" s="46"/>
      <c r="P11487" s="46"/>
      <c r="Q11487" s="46"/>
      <c r="R11487" s="46"/>
    </row>
    <row r="11488" spans="1:18" ht="15" customHeight="1" x14ac:dyDescent="0.25">
      <c r="A11488" s="53"/>
      <c r="B11488" s="44"/>
      <c r="C11488" s="82"/>
      <c r="E11488" s="54"/>
      <c r="F11488" s="54"/>
      <c r="G11488" s="54"/>
      <c r="H11488" s="46"/>
      <c r="I11488" s="46"/>
      <c r="J11488" s="46"/>
      <c r="K11488" s="46"/>
      <c r="L11488" s="46"/>
      <c r="M11488" s="46"/>
      <c r="N11488" s="46"/>
      <c r="O11488" s="46"/>
      <c r="P11488" s="46"/>
      <c r="Q11488" s="46"/>
      <c r="R11488" s="46"/>
    </row>
    <row r="11489" spans="1:18" ht="15" customHeight="1" x14ac:dyDescent="0.25">
      <c r="A11489" s="53"/>
      <c r="B11489" s="44"/>
      <c r="C11489" s="82"/>
      <c r="E11489" s="54"/>
      <c r="F11489" s="54"/>
      <c r="G11489" s="54"/>
      <c r="H11489" s="46"/>
      <c r="I11489" s="46"/>
      <c r="J11489" s="46"/>
      <c r="K11489" s="46"/>
      <c r="L11489" s="46"/>
      <c r="M11489" s="46"/>
      <c r="N11489" s="46"/>
      <c r="O11489" s="46"/>
      <c r="P11489" s="46"/>
      <c r="Q11489" s="46"/>
      <c r="R11489" s="46"/>
    </row>
    <row r="11490" spans="1:18" ht="15" customHeight="1" x14ac:dyDescent="0.25">
      <c r="A11490" s="53"/>
      <c r="B11490" s="44"/>
      <c r="C11490" s="82"/>
      <c r="E11490" s="54"/>
      <c r="F11490" s="54"/>
      <c r="G11490" s="54"/>
      <c r="H11490" s="46"/>
      <c r="I11490" s="46"/>
      <c r="J11490" s="46"/>
      <c r="K11490" s="46"/>
      <c r="L11490" s="46"/>
      <c r="M11490" s="46"/>
      <c r="N11490" s="46"/>
      <c r="O11490" s="46"/>
      <c r="P11490" s="46"/>
      <c r="Q11490" s="46"/>
      <c r="R11490" s="46"/>
    </row>
    <row r="11491" spans="1:18" ht="15" customHeight="1" x14ac:dyDescent="0.25">
      <c r="A11491" s="53"/>
      <c r="B11491" s="44"/>
      <c r="C11491" s="82"/>
      <c r="E11491" s="54"/>
      <c r="F11491" s="54"/>
      <c r="G11491" s="54"/>
      <c r="H11491" s="46"/>
      <c r="I11491" s="46"/>
      <c r="J11491" s="46"/>
      <c r="K11491" s="46"/>
      <c r="L11491" s="46"/>
      <c r="M11491" s="46"/>
      <c r="N11491" s="46"/>
      <c r="O11491" s="46"/>
      <c r="P11491" s="46"/>
      <c r="Q11491" s="46"/>
      <c r="R11491" s="46"/>
    </row>
    <row r="11492" spans="1:18" ht="15" customHeight="1" x14ac:dyDescent="0.25">
      <c r="A11492" s="53"/>
      <c r="B11492" s="44"/>
      <c r="C11492" s="82"/>
      <c r="E11492" s="54"/>
      <c r="F11492" s="54"/>
      <c r="G11492" s="54"/>
      <c r="H11492" s="46"/>
      <c r="I11492" s="46"/>
      <c r="J11492" s="46"/>
      <c r="K11492" s="46"/>
      <c r="L11492" s="46"/>
      <c r="M11492" s="46"/>
      <c r="N11492" s="46"/>
      <c r="O11492" s="46"/>
      <c r="P11492" s="46"/>
      <c r="Q11492" s="46"/>
      <c r="R11492" s="46"/>
    </row>
    <row r="11493" spans="1:18" ht="15" customHeight="1" x14ac:dyDescent="0.25">
      <c r="A11493" s="53"/>
      <c r="B11493" s="44"/>
      <c r="C11493" s="82"/>
      <c r="E11493" s="54"/>
      <c r="F11493" s="54"/>
      <c r="G11493" s="54"/>
      <c r="H11493" s="46"/>
      <c r="I11493" s="46"/>
      <c r="J11493" s="46"/>
      <c r="K11493" s="46"/>
      <c r="L11493" s="46"/>
      <c r="M11493" s="46"/>
      <c r="N11493" s="46"/>
      <c r="O11493" s="46"/>
      <c r="P11493" s="46"/>
      <c r="Q11493" s="46"/>
      <c r="R11493" s="46"/>
    </row>
    <row r="11494" spans="1:18" ht="15" customHeight="1" x14ac:dyDescent="0.25">
      <c r="A11494" s="53"/>
      <c r="B11494" s="44"/>
      <c r="C11494" s="82"/>
      <c r="E11494" s="54"/>
      <c r="F11494" s="54"/>
      <c r="G11494" s="54"/>
      <c r="H11494" s="46"/>
      <c r="I11494" s="46"/>
      <c r="J11494" s="46"/>
      <c r="K11494" s="46"/>
      <c r="L11494" s="46"/>
      <c r="M11494" s="46"/>
      <c r="N11494" s="46"/>
      <c r="O11494" s="46"/>
      <c r="P11494" s="46"/>
      <c r="Q11494" s="46"/>
      <c r="R11494" s="46"/>
    </row>
    <row r="11495" spans="1:18" ht="15" customHeight="1" x14ac:dyDescent="0.25">
      <c r="A11495" s="53"/>
      <c r="B11495" s="44"/>
      <c r="C11495" s="82"/>
      <c r="E11495" s="54"/>
      <c r="F11495" s="54"/>
      <c r="G11495" s="54"/>
      <c r="H11495" s="46"/>
      <c r="I11495" s="46"/>
      <c r="J11495" s="46"/>
      <c r="K11495" s="46"/>
      <c r="L11495" s="46"/>
      <c r="M11495" s="46"/>
      <c r="N11495" s="46"/>
      <c r="O11495" s="46"/>
      <c r="P11495" s="46"/>
      <c r="Q11495" s="46"/>
      <c r="R11495" s="46"/>
    </row>
    <row r="11496" spans="1:18" ht="15" customHeight="1" x14ac:dyDescent="0.25">
      <c r="A11496" s="53"/>
      <c r="B11496" s="44"/>
      <c r="C11496" s="82"/>
      <c r="E11496" s="54"/>
      <c r="F11496" s="54"/>
      <c r="G11496" s="54"/>
      <c r="H11496" s="46"/>
      <c r="I11496" s="46"/>
      <c r="J11496" s="46"/>
      <c r="K11496" s="46"/>
      <c r="L11496" s="46"/>
      <c r="M11496" s="46"/>
      <c r="N11496" s="46"/>
      <c r="O11496" s="46"/>
      <c r="P11496" s="46"/>
      <c r="Q11496" s="46"/>
      <c r="R11496" s="46"/>
    </row>
    <row r="11497" spans="1:18" ht="15" customHeight="1" x14ac:dyDescent="0.25">
      <c r="A11497" s="53"/>
      <c r="B11497" s="44"/>
      <c r="C11497" s="82"/>
      <c r="E11497" s="54"/>
      <c r="F11497" s="54"/>
      <c r="G11497" s="54"/>
      <c r="H11497" s="46"/>
      <c r="I11497" s="46"/>
      <c r="J11497" s="46"/>
      <c r="K11497" s="46"/>
      <c r="L11497" s="46"/>
      <c r="M11497" s="46"/>
      <c r="N11497" s="46"/>
      <c r="O11497" s="46"/>
      <c r="P11497" s="46"/>
      <c r="Q11497" s="46"/>
      <c r="R11497" s="46"/>
    </row>
    <row r="11498" spans="1:18" ht="15" customHeight="1" x14ac:dyDescent="0.25">
      <c r="A11498" s="53"/>
      <c r="B11498" s="44"/>
      <c r="C11498" s="82"/>
      <c r="E11498" s="54"/>
      <c r="F11498" s="54"/>
      <c r="G11498" s="54"/>
      <c r="H11498" s="46"/>
      <c r="I11498" s="46"/>
      <c r="J11498" s="46"/>
      <c r="K11498" s="46"/>
      <c r="L11498" s="46"/>
      <c r="M11498" s="46"/>
      <c r="N11498" s="46"/>
      <c r="O11498" s="46"/>
      <c r="P11498" s="46"/>
      <c r="Q11498" s="46"/>
      <c r="R11498" s="46"/>
    </row>
    <row r="11499" spans="1:18" ht="15" customHeight="1" x14ac:dyDescent="0.25">
      <c r="A11499" s="53"/>
      <c r="B11499" s="44"/>
      <c r="C11499" s="82"/>
      <c r="E11499" s="54"/>
      <c r="F11499" s="54"/>
      <c r="G11499" s="54"/>
      <c r="H11499" s="46"/>
      <c r="I11499" s="46"/>
      <c r="J11499" s="46"/>
      <c r="K11499" s="46"/>
      <c r="L11499" s="46"/>
      <c r="M11499" s="46"/>
      <c r="N11499" s="46"/>
      <c r="O11499" s="46"/>
      <c r="P11499" s="46"/>
      <c r="Q11499" s="46"/>
      <c r="R11499" s="46"/>
    </row>
    <row r="11500" spans="1:18" ht="15" customHeight="1" x14ac:dyDescent="0.25">
      <c r="A11500" s="53"/>
      <c r="B11500" s="44"/>
      <c r="C11500" s="82"/>
      <c r="E11500" s="54"/>
      <c r="F11500" s="54"/>
      <c r="G11500" s="54"/>
      <c r="H11500" s="46"/>
      <c r="I11500" s="46"/>
      <c r="J11500" s="46"/>
      <c r="K11500" s="46"/>
      <c r="L11500" s="46"/>
      <c r="M11500" s="46"/>
      <c r="N11500" s="46"/>
      <c r="O11500" s="46"/>
      <c r="P11500" s="46"/>
      <c r="Q11500" s="46"/>
      <c r="R11500" s="46"/>
    </row>
    <row r="11501" spans="1:18" ht="15" customHeight="1" x14ac:dyDescent="0.25">
      <c r="A11501" s="53"/>
      <c r="B11501" s="44"/>
      <c r="C11501" s="82"/>
      <c r="E11501" s="54"/>
      <c r="F11501" s="54"/>
      <c r="G11501" s="54"/>
      <c r="H11501" s="46"/>
      <c r="I11501" s="46"/>
      <c r="J11501" s="46"/>
      <c r="K11501" s="46"/>
      <c r="L11501" s="46"/>
      <c r="M11501" s="46"/>
      <c r="N11501" s="46"/>
      <c r="O11501" s="46"/>
      <c r="P11501" s="46"/>
      <c r="Q11501" s="46"/>
      <c r="R11501" s="46"/>
    </row>
    <row r="11502" spans="1:18" ht="15" customHeight="1" x14ac:dyDescent="0.25">
      <c r="A11502" s="53"/>
      <c r="B11502" s="44"/>
      <c r="C11502" s="82"/>
      <c r="E11502" s="54"/>
      <c r="F11502" s="54"/>
      <c r="G11502" s="54"/>
      <c r="H11502" s="46"/>
      <c r="I11502" s="46"/>
      <c r="J11502" s="46"/>
      <c r="K11502" s="46"/>
      <c r="L11502" s="46"/>
      <c r="M11502" s="46"/>
      <c r="N11502" s="46"/>
      <c r="O11502" s="46"/>
      <c r="P11502" s="46"/>
      <c r="Q11502" s="46"/>
      <c r="R11502" s="46"/>
    </row>
    <row r="11503" spans="1:18" ht="15" customHeight="1" x14ac:dyDescent="0.25">
      <c r="A11503" s="53"/>
      <c r="B11503" s="44"/>
      <c r="C11503" s="82"/>
      <c r="E11503" s="54"/>
      <c r="F11503" s="54"/>
      <c r="G11503" s="54"/>
      <c r="H11503" s="46"/>
      <c r="I11503" s="46"/>
      <c r="J11503" s="46"/>
      <c r="K11503" s="46"/>
      <c r="L11503" s="46"/>
      <c r="M11503" s="46"/>
      <c r="N11503" s="46"/>
      <c r="O11503" s="46"/>
      <c r="P11503" s="46"/>
      <c r="Q11503" s="46"/>
      <c r="R11503" s="46"/>
    </row>
    <row r="11504" spans="1:18" ht="15" customHeight="1" x14ac:dyDescent="0.25">
      <c r="A11504" s="53"/>
      <c r="B11504" s="44"/>
      <c r="C11504" s="82"/>
      <c r="E11504" s="54"/>
      <c r="F11504" s="54"/>
      <c r="G11504" s="54"/>
      <c r="H11504" s="46"/>
      <c r="I11504" s="46"/>
      <c r="J11504" s="46"/>
      <c r="K11504" s="46"/>
      <c r="L11504" s="46"/>
      <c r="M11504" s="46"/>
      <c r="N11504" s="46"/>
      <c r="O11504" s="46"/>
      <c r="P11504" s="46"/>
      <c r="Q11504" s="46"/>
      <c r="R11504" s="46"/>
    </row>
    <row r="11505" spans="1:18" ht="15" customHeight="1" x14ac:dyDescent="0.25">
      <c r="A11505" s="53"/>
      <c r="B11505" s="44"/>
      <c r="C11505" s="82"/>
      <c r="E11505" s="54"/>
      <c r="F11505" s="54"/>
      <c r="G11505" s="54"/>
      <c r="H11505" s="46"/>
      <c r="I11505" s="46"/>
      <c r="J11505" s="46"/>
      <c r="K11505" s="46"/>
      <c r="L11505" s="46"/>
      <c r="M11505" s="46"/>
      <c r="N11505" s="46"/>
      <c r="O11505" s="46"/>
      <c r="P11505" s="46"/>
      <c r="Q11505" s="46"/>
      <c r="R11505" s="46"/>
    </row>
    <row r="11506" spans="1:18" ht="15" customHeight="1" x14ac:dyDescent="0.25">
      <c r="A11506" s="53"/>
      <c r="B11506" s="44"/>
      <c r="C11506" s="82"/>
      <c r="E11506" s="54"/>
      <c r="F11506" s="54"/>
      <c r="G11506" s="54"/>
      <c r="H11506" s="46"/>
      <c r="I11506" s="46"/>
      <c r="J11506" s="46"/>
      <c r="K11506" s="46"/>
      <c r="L11506" s="46"/>
      <c r="M11506" s="46"/>
      <c r="N11506" s="46"/>
      <c r="O11506" s="46"/>
      <c r="P11506" s="46"/>
      <c r="Q11506" s="46"/>
      <c r="R11506" s="46"/>
    </row>
    <row r="11507" spans="1:18" ht="15" customHeight="1" x14ac:dyDescent="0.25">
      <c r="A11507" s="53"/>
      <c r="B11507" s="44"/>
      <c r="C11507" s="82"/>
      <c r="E11507" s="54"/>
      <c r="F11507" s="54"/>
      <c r="G11507" s="54"/>
      <c r="H11507" s="46"/>
      <c r="I11507" s="46"/>
      <c r="J11507" s="46"/>
      <c r="K11507" s="46"/>
      <c r="L11507" s="46"/>
      <c r="M11507" s="46"/>
      <c r="N11507" s="46"/>
      <c r="O11507" s="46"/>
      <c r="P11507" s="46"/>
      <c r="Q11507" s="46"/>
      <c r="R11507" s="46"/>
    </row>
    <row r="11508" spans="1:18" ht="15" customHeight="1" x14ac:dyDescent="0.25">
      <c r="A11508" s="53"/>
      <c r="B11508" s="44"/>
      <c r="C11508" s="82"/>
      <c r="E11508" s="54"/>
      <c r="F11508" s="54"/>
      <c r="G11508" s="54"/>
      <c r="H11508" s="46"/>
      <c r="I11508" s="46"/>
      <c r="J11508" s="46"/>
      <c r="K11508" s="46"/>
      <c r="L11508" s="46"/>
      <c r="M11508" s="46"/>
      <c r="N11508" s="46"/>
      <c r="O11508" s="46"/>
      <c r="P11508" s="46"/>
      <c r="Q11508" s="46"/>
      <c r="R11508" s="46"/>
    </row>
    <row r="11509" spans="1:18" ht="15" customHeight="1" x14ac:dyDescent="0.25">
      <c r="A11509" s="53"/>
      <c r="B11509" s="44"/>
      <c r="C11509" s="82"/>
      <c r="E11509" s="54"/>
      <c r="F11509" s="54"/>
      <c r="G11509" s="54"/>
      <c r="H11509" s="46"/>
      <c r="I11509" s="46"/>
      <c r="J11509" s="46"/>
      <c r="K11509" s="46"/>
      <c r="L11509" s="46"/>
      <c r="M11509" s="46"/>
      <c r="N11509" s="46"/>
      <c r="O11509" s="46"/>
      <c r="P11509" s="46"/>
      <c r="Q11509" s="46"/>
      <c r="R11509" s="46"/>
    </row>
    <row r="11510" spans="1:18" ht="15" customHeight="1" x14ac:dyDescent="0.25">
      <c r="A11510" s="53"/>
      <c r="B11510" s="44"/>
      <c r="C11510" s="82"/>
      <c r="E11510" s="54"/>
      <c r="F11510" s="54"/>
      <c r="G11510" s="54"/>
      <c r="H11510" s="46"/>
      <c r="I11510" s="46"/>
      <c r="J11510" s="46"/>
      <c r="K11510" s="46"/>
      <c r="L11510" s="46"/>
      <c r="M11510" s="46"/>
      <c r="N11510" s="46"/>
      <c r="O11510" s="46"/>
      <c r="P11510" s="46"/>
      <c r="Q11510" s="46"/>
      <c r="R11510" s="46"/>
    </row>
    <row r="11511" spans="1:18" ht="15" customHeight="1" x14ac:dyDescent="0.25">
      <c r="A11511" s="53"/>
      <c r="B11511" s="44"/>
      <c r="C11511" s="82"/>
      <c r="E11511" s="54"/>
      <c r="F11511" s="54"/>
      <c r="G11511" s="54"/>
      <c r="H11511" s="46"/>
      <c r="I11511" s="46"/>
      <c r="J11511" s="46"/>
      <c r="K11511" s="46"/>
      <c r="L11511" s="46"/>
      <c r="M11511" s="46"/>
      <c r="N11511" s="46"/>
      <c r="O11511" s="46"/>
      <c r="P11511" s="46"/>
      <c r="Q11511" s="46"/>
      <c r="R11511" s="46"/>
    </row>
    <row r="11512" spans="1:18" ht="15" customHeight="1" x14ac:dyDescent="0.25">
      <c r="A11512" s="53"/>
      <c r="B11512" s="44"/>
      <c r="C11512" s="82"/>
      <c r="E11512" s="54"/>
      <c r="F11512" s="54"/>
      <c r="G11512" s="54"/>
      <c r="H11512" s="46"/>
      <c r="I11512" s="46"/>
      <c r="J11512" s="46"/>
      <c r="K11512" s="46"/>
      <c r="L11512" s="46"/>
      <c r="M11512" s="46"/>
      <c r="N11512" s="46"/>
      <c r="O11512" s="46"/>
      <c r="P11512" s="46"/>
      <c r="Q11512" s="46"/>
      <c r="R11512" s="46"/>
    </row>
    <row r="11513" spans="1:18" ht="15" customHeight="1" x14ac:dyDescent="0.25">
      <c r="A11513" s="53"/>
      <c r="B11513" s="44"/>
      <c r="C11513" s="82"/>
      <c r="E11513" s="54"/>
      <c r="F11513" s="54"/>
      <c r="G11513" s="54"/>
      <c r="H11513" s="46"/>
      <c r="I11513" s="46"/>
      <c r="J11513" s="46"/>
      <c r="K11513" s="46"/>
      <c r="L11513" s="46"/>
      <c r="M11513" s="46"/>
      <c r="N11513" s="46"/>
      <c r="O11513" s="46"/>
      <c r="P11513" s="46"/>
      <c r="Q11513" s="46"/>
      <c r="R11513" s="46"/>
    </row>
    <row r="11514" spans="1:18" ht="15" customHeight="1" x14ac:dyDescent="0.25">
      <c r="A11514" s="53"/>
      <c r="B11514" s="44"/>
      <c r="C11514" s="82"/>
      <c r="E11514" s="54"/>
      <c r="F11514" s="54"/>
      <c r="G11514" s="54"/>
      <c r="H11514" s="46"/>
      <c r="I11514" s="46"/>
      <c r="J11514" s="46"/>
      <c r="K11514" s="46"/>
      <c r="L11514" s="46"/>
      <c r="M11514" s="46"/>
      <c r="N11514" s="46"/>
      <c r="O11514" s="46"/>
      <c r="P11514" s="46"/>
      <c r="Q11514" s="46"/>
      <c r="R11514" s="46"/>
    </row>
    <row r="11515" spans="1:18" ht="15" customHeight="1" x14ac:dyDescent="0.25">
      <c r="A11515" s="53"/>
      <c r="B11515" s="44"/>
      <c r="C11515" s="82"/>
      <c r="E11515" s="54"/>
      <c r="F11515" s="54"/>
      <c r="G11515" s="54"/>
      <c r="H11515" s="46"/>
      <c r="I11515" s="46"/>
      <c r="J11515" s="46"/>
      <c r="K11515" s="46"/>
      <c r="L11515" s="46"/>
      <c r="M11515" s="46"/>
      <c r="N11515" s="46"/>
      <c r="O11515" s="46"/>
      <c r="P11515" s="46"/>
      <c r="Q11515" s="46"/>
      <c r="R11515" s="46"/>
    </row>
    <row r="11516" spans="1:18" ht="15" customHeight="1" x14ac:dyDescent="0.25">
      <c r="A11516" s="53"/>
      <c r="B11516" s="44"/>
      <c r="C11516" s="82"/>
      <c r="E11516" s="54"/>
      <c r="F11516" s="54"/>
      <c r="G11516" s="54"/>
      <c r="H11516" s="46"/>
      <c r="I11516" s="46"/>
      <c r="J11516" s="46"/>
      <c r="K11516" s="46"/>
      <c r="L11516" s="46"/>
      <c r="M11516" s="46"/>
      <c r="N11516" s="46"/>
      <c r="O11516" s="46"/>
      <c r="P11516" s="46"/>
      <c r="Q11516" s="46"/>
      <c r="R11516" s="46"/>
    </row>
    <row r="11517" spans="1:18" ht="15" customHeight="1" x14ac:dyDescent="0.25">
      <c r="A11517" s="53"/>
      <c r="B11517" s="44"/>
      <c r="C11517" s="82"/>
      <c r="E11517" s="54"/>
      <c r="F11517" s="54"/>
      <c r="G11517" s="54"/>
      <c r="H11517" s="46"/>
      <c r="I11517" s="46"/>
      <c r="J11517" s="46"/>
      <c r="K11517" s="46"/>
      <c r="L11517" s="46"/>
      <c r="M11517" s="46"/>
      <c r="N11517" s="46"/>
      <c r="O11517" s="46"/>
      <c r="P11517" s="46"/>
      <c r="Q11517" s="46"/>
      <c r="R11517" s="46"/>
    </row>
    <row r="11518" spans="1:18" ht="15" customHeight="1" x14ac:dyDescent="0.25">
      <c r="A11518" s="53"/>
      <c r="B11518" s="44"/>
      <c r="C11518" s="82"/>
      <c r="E11518" s="54"/>
      <c r="F11518" s="54"/>
      <c r="G11518" s="54"/>
      <c r="H11518" s="46"/>
      <c r="I11518" s="46"/>
      <c r="J11518" s="46"/>
      <c r="K11518" s="46"/>
      <c r="L11518" s="46"/>
      <c r="M11518" s="46"/>
      <c r="N11518" s="46"/>
      <c r="O11518" s="46"/>
      <c r="P11518" s="46"/>
      <c r="Q11518" s="46"/>
      <c r="R11518" s="46"/>
    </row>
    <row r="11519" spans="1:18" ht="15" customHeight="1" x14ac:dyDescent="0.25">
      <c r="A11519" s="53"/>
      <c r="B11519" s="44"/>
      <c r="C11519" s="82"/>
      <c r="E11519" s="54"/>
      <c r="F11519" s="54"/>
      <c r="G11519" s="54"/>
      <c r="H11519" s="46"/>
      <c r="I11519" s="46"/>
      <c r="J11519" s="46"/>
      <c r="K11519" s="46"/>
      <c r="L11519" s="46"/>
      <c r="M11519" s="46"/>
      <c r="N11519" s="46"/>
      <c r="O11519" s="46"/>
      <c r="P11519" s="46"/>
      <c r="Q11519" s="46"/>
      <c r="R11519" s="46"/>
    </row>
    <row r="11520" spans="1:18" ht="15" customHeight="1" x14ac:dyDescent="0.25">
      <c r="A11520" s="53"/>
      <c r="B11520" s="44"/>
      <c r="C11520" s="82"/>
      <c r="E11520" s="54"/>
      <c r="F11520" s="54"/>
      <c r="G11520" s="54"/>
      <c r="H11520" s="46"/>
      <c r="I11520" s="46"/>
      <c r="J11520" s="46"/>
      <c r="K11520" s="46"/>
      <c r="L11520" s="46"/>
      <c r="M11520" s="46"/>
      <c r="N11520" s="46"/>
      <c r="O11520" s="46"/>
      <c r="P11520" s="46"/>
      <c r="Q11520" s="46"/>
      <c r="R11520" s="46"/>
    </row>
    <row r="11521" spans="1:18" ht="15" customHeight="1" x14ac:dyDescent="0.25">
      <c r="A11521" s="53"/>
      <c r="B11521" s="44"/>
      <c r="C11521" s="82"/>
      <c r="E11521" s="54"/>
      <c r="F11521" s="54"/>
      <c r="G11521" s="54"/>
      <c r="H11521" s="46"/>
      <c r="I11521" s="46"/>
      <c r="J11521" s="46"/>
      <c r="K11521" s="46"/>
      <c r="L11521" s="46"/>
      <c r="M11521" s="46"/>
      <c r="N11521" s="46"/>
      <c r="O11521" s="46"/>
      <c r="P11521" s="46"/>
      <c r="Q11521" s="46"/>
      <c r="R11521" s="46"/>
    </row>
    <row r="11522" spans="1:18" ht="15" customHeight="1" x14ac:dyDescent="0.25">
      <c r="A11522" s="53"/>
      <c r="B11522" s="44"/>
      <c r="C11522" s="82"/>
      <c r="E11522" s="54"/>
      <c r="F11522" s="54"/>
      <c r="G11522" s="54"/>
      <c r="H11522" s="46"/>
      <c r="I11522" s="46"/>
      <c r="J11522" s="46"/>
      <c r="K11522" s="46"/>
      <c r="L11522" s="46"/>
      <c r="M11522" s="46"/>
      <c r="N11522" s="46"/>
      <c r="O11522" s="46"/>
      <c r="P11522" s="46"/>
      <c r="Q11522" s="46"/>
      <c r="R11522" s="46"/>
    </row>
    <row r="11523" spans="1:18" ht="15" customHeight="1" x14ac:dyDescent="0.25">
      <c r="A11523" s="53"/>
      <c r="B11523" s="44"/>
      <c r="C11523" s="82"/>
      <c r="E11523" s="54"/>
      <c r="F11523" s="54"/>
      <c r="G11523" s="54"/>
      <c r="H11523" s="46"/>
      <c r="I11523" s="46"/>
      <c r="J11523" s="46"/>
      <c r="K11523" s="46"/>
      <c r="L11523" s="46"/>
      <c r="M11523" s="46"/>
      <c r="N11523" s="46"/>
      <c r="O11523" s="46"/>
      <c r="P11523" s="46"/>
      <c r="Q11523" s="46"/>
      <c r="R11523" s="46"/>
    </row>
    <row r="11524" spans="1:18" ht="15" customHeight="1" x14ac:dyDescent="0.25">
      <c r="A11524" s="53"/>
      <c r="B11524" s="44"/>
      <c r="C11524" s="82"/>
      <c r="E11524" s="54"/>
      <c r="F11524" s="54"/>
      <c r="G11524" s="54"/>
      <c r="H11524" s="46"/>
      <c r="I11524" s="46"/>
      <c r="J11524" s="46"/>
      <c r="K11524" s="46"/>
      <c r="L11524" s="46"/>
      <c r="M11524" s="46"/>
      <c r="N11524" s="46"/>
      <c r="O11524" s="46"/>
      <c r="P11524" s="46"/>
      <c r="Q11524" s="46"/>
      <c r="R11524" s="46"/>
    </row>
    <row r="11525" spans="1:18" ht="15" customHeight="1" x14ac:dyDescent="0.25">
      <c r="A11525" s="53"/>
      <c r="B11525" s="44"/>
      <c r="C11525" s="82"/>
      <c r="E11525" s="54"/>
      <c r="F11525" s="54"/>
      <c r="G11525" s="54"/>
      <c r="H11525" s="46"/>
      <c r="I11525" s="46"/>
      <c r="J11525" s="46"/>
      <c r="K11525" s="46"/>
      <c r="L11525" s="46"/>
      <c r="M11525" s="46"/>
      <c r="N11525" s="46"/>
      <c r="O11525" s="46"/>
      <c r="P11525" s="46"/>
      <c r="Q11525" s="46"/>
      <c r="R11525" s="46"/>
    </row>
    <row r="11526" spans="1:18" ht="15" customHeight="1" x14ac:dyDescent="0.25">
      <c r="A11526" s="53"/>
      <c r="B11526" s="44"/>
      <c r="C11526" s="82"/>
      <c r="E11526" s="54"/>
      <c r="F11526" s="54"/>
      <c r="G11526" s="54"/>
      <c r="H11526" s="46"/>
      <c r="I11526" s="46"/>
      <c r="J11526" s="46"/>
      <c r="K11526" s="46"/>
      <c r="L11526" s="46"/>
      <c r="M11526" s="46"/>
      <c r="N11526" s="46"/>
      <c r="O11526" s="46"/>
      <c r="P11526" s="46"/>
      <c r="Q11526" s="46"/>
      <c r="R11526" s="46"/>
    </row>
    <row r="11527" spans="1:18" ht="15" customHeight="1" x14ac:dyDescent="0.25">
      <c r="A11527" s="53"/>
      <c r="B11527" s="44"/>
      <c r="C11527" s="82"/>
      <c r="E11527" s="54"/>
      <c r="F11527" s="54"/>
      <c r="G11527" s="54"/>
      <c r="H11527" s="46"/>
      <c r="I11527" s="46"/>
      <c r="J11527" s="46"/>
      <c r="K11527" s="46"/>
      <c r="L11527" s="46"/>
      <c r="M11527" s="46"/>
      <c r="N11527" s="46"/>
      <c r="O11527" s="46"/>
      <c r="P11527" s="46"/>
      <c r="Q11527" s="46"/>
      <c r="R11527" s="46"/>
    </row>
    <row r="11528" spans="1:18" ht="15" customHeight="1" x14ac:dyDescent="0.25">
      <c r="A11528" s="53"/>
      <c r="B11528" s="44"/>
      <c r="C11528" s="82"/>
      <c r="E11528" s="54"/>
      <c r="F11528" s="54"/>
      <c r="G11528" s="54"/>
      <c r="H11528" s="46"/>
      <c r="I11528" s="46"/>
      <c r="J11528" s="46"/>
      <c r="K11528" s="46"/>
      <c r="L11528" s="46"/>
      <c r="M11528" s="46"/>
      <c r="N11528" s="46"/>
      <c r="O11528" s="46"/>
      <c r="P11528" s="46"/>
      <c r="Q11528" s="46"/>
      <c r="R11528" s="46"/>
    </row>
    <row r="11529" spans="1:18" ht="15" customHeight="1" x14ac:dyDescent="0.25">
      <c r="A11529" s="53"/>
      <c r="B11529" s="44"/>
      <c r="C11529" s="82"/>
      <c r="E11529" s="54"/>
      <c r="F11529" s="54"/>
      <c r="G11529" s="54"/>
      <c r="H11529" s="46"/>
      <c r="I11529" s="46"/>
      <c r="J11529" s="46"/>
      <c r="K11529" s="46"/>
      <c r="L11529" s="46"/>
      <c r="M11529" s="46"/>
      <c r="N11529" s="46"/>
      <c r="O11529" s="46"/>
      <c r="P11529" s="46"/>
      <c r="Q11529" s="46"/>
      <c r="R11529" s="46"/>
    </row>
    <row r="11530" spans="1:18" ht="15" customHeight="1" x14ac:dyDescent="0.25">
      <c r="A11530" s="53"/>
      <c r="B11530" s="44"/>
      <c r="C11530" s="82"/>
      <c r="E11530" s="54"/>
      <c r="F11530" s="54"/>
      <c r="G11530" s="54"/>
      <c r="H11530" s="46"/>
      <c r="I11530" s="46"/>
      <c r="J11530" s="46"/>
      <c r="K11530" s="46"/>
      <c r="L11530" s="46"/>
      <c r="M11530" s="46"/>
      <c r="N11530" s="46"/>
      <c r="O11530" s="46"/>
      <c r="P11530" s="46"/>
      <c r="Q11530" s="46"/>
      <c r="R11530" s="46"/>
    </row>
    <row r="11531" spans="1:18" ht="15" customHeight="1" x14ac:dyDescent="0.25">
      <c r="A11531" s="53"/>
      <c r="B11531" s="44"/>
      <c r="C11531" s="82"/>
      <c r="E11531" s="54"/>
      <c r="F11531" s="54"/>
      <c r="G11531" s="54"/>
      <c r="H11531" s="46"/>
      <c r="I11531" s="46"/>
      <c r="J11531" s="46"/>
      <c r="K11531" s="46"/>
      <c r="L11531" s="46"/>
      <c r="M11531" s="46"/>
      <c r="N11531" s="46"/>
      <c r="O11531" s="46"/>
      <c r="P11531" s="46"/>
      <c r="Q11531" s="46"/>
      <c r="R11531" s="46"/>
    </row>
    <row r="11532" spans="1:18" ht="15" customHeight="1" x14ac:dyDescent="0.25">
      <c r="A11532" s="53"/>
      <c r="B11532" s="44"/>
      <c r="C11532" s="82"/>
      <c r="E11532" s="54"/>
      <c r="F11532" s="54"/>
      <c r="G11532" s="54"/>
      <c r="H11532" s="46"/>
      <c r="I11532" s="46"/>
      <c r="J11532" s="46"/>
      <c r="K11532" s="46"/>
      <c r="L11532" s="46"/>
      <c r="M11532" s="46"/>
      <c r="N11532" s="46"/>
      <c r="O11532" s="46"/>
      <c r="P11532" s="46"/>
      <c r="Q11532" s="46"/>
      <c r="R11532" s="46"/>
    </row>
    <row r="11533" spans="1:18" ht="15" customHeight="1" x14ac:dyDescent="0.25">
      <c r="A11533" s="53"/>
      <c r="B11533" s="44"/>
      <c r="C11533" s="82"/>
      <c r="E11533" s="54"/>
      <c r="F11533" s="54"/>
      <c r="G11533" s="54"/>
      <c r="H11533" s="46"/>
      <c r="I11533" s="46"/>
      <c r="J11533" s="46"/>
      <c r="K11533" s="46"/>
      <c r="L11533" s="46"/>
      <c r="M11533" s="46"/>
      <c r="N11533" s="46"/>
      <c r="O11533" s="46"/>
      <c r="P11533" s="46"/>
      <c r="Q11533" s="46"/>
      <c r="R11533" s="46"/>
    </row>
    <row r="11534" spans="1:18" ht="15" customHeight="1" x14ac:dyDescent="0.25">
      <c r="A11534" s="53"/>
      <c r="B11534" s="44"/>
      <c r="C11534" s="82"/>
      <c r="E11534" s="54"/>
      <c r="F11534" s="54"/>
      <c r="G11534" s="54"/>
      <c r="H11534" s="46"/>
      <c r="I11534" s="46"/>
      <c r="J11534" s="46"/>
      <c r="K11534" s="46"/>
      <c r="L11534" s="46"/>
      <c r="M11534" s="46"/>
      <c r="N11534" s="46"/>
      <c r="O11534" s="46"/>
      <c r="P11534" s="46"/>
      <c r="Q11534" s="46"/>
      <c r="R11534" s="46"/>
    </row>
    <row r="11535" spans="1:18" ht="15" customHeight="1" x14ac:dyDescent="0.25">
      <c r="A11535" s="53"/>
      <c r="B11535" s="44"/>
      <c r="C11535" s="82"/>
      <c r="E11535" s="54"/>
      <c r="F11535" s="54"/>
      <c r="G11535" s="54"/>
      <c r="H11535" s="46"/>
      <c r="I11535" s="46"/>
      <c r="J11535" s="46"/>
      <c r="K11535" s="46"/>
      <c r="L11535" s="46"/>
      <c r="M11535" s="46"/>
      <c r="N11535" s="46"/>
      <c r="O11535" s="46"/>
      <c r="P11535" s="46"/>
      <c r="Q11535" s="46"/>
      <c r="R11535" s="46"/>
    </row>
    <row r="11536" spans="1:18" ht="15" customHeight="1" x14ac:dyDescent="0.25">
      <c r="A11536" s="53"/>
      <c r="B11536" s="44"/>
      <c r="C11536" s="82"/>
      <c r="E11536" s="54"/>
      <c r="F11536" s="54"/>
      <c r="G11536" s="54"/>
      <c r="H11536" s="46"/>
      <c r="I11536" s="46"/>
      <c r="J11536" s="46"/>
      <c r="K11536" s="46"/>
      <c r="L11536" s="46"/>
      <c r="M11536" s="46"/>
      <c r="N11536" s="46"/>
      <c r="O11536" s="46"/>
      <c r="P11536" s="46"/>
      <c r="Q11536" s="46"/>
      <c r="R11536" s="46"/>
    </row>
    <row r="11537" spans="1:18" ht="15" customHeight="1" x14ac:dyDescent="0.25">
      <c r="A11537" s="53"/>
      <c r="B11537" s="44"/>
      <c r="C11537" s="82"/>
      <c r="E11537" s="54"/>
      <c r="F11537" s="54"/>
      <c r="G11537" s="54"/>
      <c r="H11537" s="46"/>
      <c r="I11537" s="46"/>
      <c r="J11537" s="46"/>
      <c r="K11537" s="46"/>
      <c r="L11537" s="46"/>
      <c r="M11537" s="46"/>
      <c r="N11537" s="46"/>
      <c r="O11537" s="46"/>
      <c r="P11537" s="46"/>
      <c r="Q11537" s="46"/>
      <c r="R11537" s="46"/>
    </row>
    <row r="11538" spans="1:18" ht="15" customHeight="1" x14ac:dyDescent="0.25">
      <c r="A11538" s="53"/>
      <c r="B11538" s="44"/>
      <c r="C11538" s="82"/>
      <c r="E11538" s="54"/>
      <c r="F11538" s="54"/>
      <c r="G11538" s="54"/>
      <c r="H11538" s="46"/>
      <c r="I11538" s="46"/>
      <c r="J11538" s="46"/>
      <c r="K11538" s="46"/>
      <c r="L11538" s="46"/>
      <c r="M11538" s="46"/>
      <c r="N11538" s="46"/>
      <c r="O11538" s="46"/>
      <c r="P11538" s="46"/>
      <c r="Q11538" s="46"/>
      <c r="R11538" s="46"/>
    </row>
    <row r="11539" spans="1:18" ht="15" customHeight="1" x14ac:dyDescent="0.25">
      <c r="A11539" s="53"/>
      <c r="B11539" s="44"/>
      <c r="C11539" s="82"/>
      <c r="E11539" s="54"/>
      <c r="F11539" s="54"/>
      <c r="G11539" s="54"/>
      <c r="H11539" s="46"/>
      <c r="I11539" s="46"/>
      <c r="J11539" s="46"/>
      <c r="K11539" s="46"/>
      <c r="L11539" s="46"/>
      <c r="M11539" s="46"/>
      <c r="N11539" s="46"/>
      <c r="O11539" s="46"/>
      <c r="P11539" s="46"/>
      <c r="Q11539" s="46"/>
      <c r="R11539" s="46"/>
    </row>
    <row r="11540" spans="1:18" ht="15" customHeight="1" x14ac:dyDescent="0.25">
      <c r="A11540" s="53"/>
      <c r="B11540" s="44"/>
      <c r="C11540" s="82"/>
      <c r="E11540" s="54"/>
      <c r="F11540" s="54"/>
      <c r="G11540" s="54"/>
      <c r="H11540" s="46"/>
      <c r="I11540" s="46"/>
      <c r="J11540" s="46"/>
      <c r="K11540" s="46"/>
      <c r="L11540" s="46"/>
      <c r="M11540" s="46"/>
      <c r="N11540" s="46"/>
      <c r="O11540" s="46"/>
      <c r="P11540" s="46"/>
      <c r="Q11540" s="46"/>
      <c r="R11540" s="46"/>
    </row>
    <row r="11541" spans="1:18" ht="15" customHeight="1" x14ac:dyDescent="0.25">
      <c r="A11541" s="53"/>
      <c r="B11541" s="44"/>
      <c r="C11541" s="82"/>
      <c r="E11541" s="54"/>
      <c r="F11541" s="54"/>
      <c r="G11541" s="54"/>
      <c r="H11541" s="46"/>
      <c r="I11541" s="46"/>
      <c r="J11541" s="46"/>
      <c r="K11541" s="46"/>
      <c r="L11541" s="46"/>
      <c r="M11541" s="46"/>
      <c r="N11541" s="46"/>
      <c r="O11541" s="46"/>
      <c r="P11541" s="46"/>
      <c r="Q11541" s="46"/>
      <c r="R11541" s="46"/>
    </row>
    <row r="11542" spans="1:18" ht="15" customHeight="1" x14ac:dyDescent="0.25">
      <c r="A11542" s="53"/>
      <c r="B11542" s="44"/>
      <c r="C11542" s="82"/>
      <c r="E11542" s="54"/>
      <c r="F11542" s="54"/>
      <c r="G11542" s="54"/>
      <c r="H11542" s="46"/>
      <c r="I11542" s="46"/>
      <c r="J11542" s="46"/>
      <c r="K11542" s="46"/>
      <c r="L11542" s="46"/>
      <c r="M11542" s="46"/>
      <c r="N11542" s="46"/>
      <c r="O11542" s="46"/>
      <c r="P11542" s="46"/>
      <c r="Q11542" s="46"/>
      <c r="R11542" s="46"/>
    </row>
    <row r="11543" spans="1:18" ht="15" customHeight="1" x14ac:dyDescent="0.25">
      <c r="A11543" s="53"/>
      <c r="B11543" s="44"/>
      <c r="C11543" s="82"/>
      <c r="E11543" s="54"/>
      <c r="F11543" s="54"/>
      <c r="G11543" s="54"/>
      <c r="H11543" s="46"/>
      <c r="I11543" s="46"/>
      <c r="J11543" s="46"/>
      <c r="K11543" s="46"/>
      <c r="L11543" s="46"/>
      <c r="M11543" s="46"/>
      <c r="N11543" s="46"/>
      <c r="O11543" s="46"/>
      <c r="P11543" s="46"/>
      <c r="Q11543" s="46"/>
      <c r="R11543" s="46"/>
    </row>
    <row r="11544" spans="1:18" ht="15" customHeight="1" x14ac:dyDescent="0.25">
      <c r="A11544" s="53"/>
      <c r="B11544" s="44"/>
      <c r="C11544" s="82"/>
      <c r="E11544" s="54"/>
      <c r="F11544" s="54"/>
      <c r="G11544" s="54"/>
      <c r="H11544" s="46"/>
      <c r="I11544" s="46"/>
      <c r="J11544" s="46"/>
      <c r="K11544" s="46"/>
      <c r="L11544" s="46"/>
      <c r="M11544" s="46"/>
      <c r="N11544" s="46"/>
      <c r="O11544" s="46"/>
      <c r="P11544" s="46"/>
      <c r="Q11544" s="46"/>
      <c r="R11544" s="46"/>
    </row>
    <row r="11545" spans="1:18" ht="15" customHeight="1" x14ac:dyDescent="0.25">
      <c r="A11545" s="53"/>
      <c r="B11545" s="44"/>
      <c r="C11545" s="82"/>
      <c r="E11545" s="54"/>
      <c r="F11545" s="54"/>
      <c r="G11545" s="54"/>
      <c r="H11545" s="46"/>
      <c r="I11545" s="46"/>
      <c r="J11545" s="46"/>
      <c r="K11545" s="46"/>
      <c r="L11545" s="46"/>
      <c r="M11545" s="46"/>
      <c r="N11545" s="46"/>
      <c r="O11545" s="46"/>
      <c r="P11545" s="46"/>
      <c r="Q11545" s="46"/>
      <c r="R11545" s="46"/>
    </row>
    <row r="11546" spans="1:18" ht="15" customHeight="1" x14ac:dyDescent="0.25">
      <c r="A11546" s="53"/>
      <c r="B11546" s="44"/>
      <c r="C11546" s="82"/>
      <c r="E11546" s="54"/>
      <c r="F11546" s="54"/>
      <c r="G11546" s="54"/>
      <c r="H11546" s="46"/>
      <c r="I11546" s="46"/>
      <c r="J11546" s="46"/>
      <c r="K11546" s="46"/>
      <c r="L11546" s="46"/>
      <c r="M11546" s="46"/>
      <c r="N11546" s="46"/>
      <c r="O11546" s="46"/>
      <c r="P11546" s="46"/>
      <c r="Q11546" s="46"/>
      <c r="R11546" s="46"/>
    </row>
    <row r="11547" spans="1:18" ht="15" customHeight="1" x14ac:dyDescent="0.25">
      <c r="A11547" s="53"/>
      <c r="B11547" s="44"/>
      <c r="C11547" s="82"/>
      <c r="E11547" s="54"/>
      <c r="F11547" s="54"/>
      <c r="G11547" s="54"/>
      <c r="H11547" s="46"/>
      <c r="I11547" s="46"/>
      <c r="J11547" s="46"/>
      <c r="K11547" s="46"/>
      <c r="L11547" s="46"/>
      <c r="M11547" s="46"/>
      <c r="N11547" s="46"/>
      <c r="O11547" s="46"/>
      <c r="P11547" s="46"/>
      <c r="Q11547" s="46"/>
      <c r="R11547" s="46"/>
    </row>
    <row r="11548" spans="1:18" ht="15" customHeight="1" x14ac:dyDescent="0.25">
      <c r="A11548" s="53"/>
      <c r="B11548" s="44"/>
      <c r="C11548" s="82"/>
      <c r="E11548" s="54"/>
      <c r="F11548" s="54"/>
      <c r="G11548" s="54"/>
      <c r="H11548" s="46"/>
      <c r="I11548" s="46"/>
      <c r="J11548" s="46"/>
      <c r="K11548" s="46"/>
      <c r="L11548" s="46"/>
      <c r="M11548" s="46"/>
      <c r="N11548" s="46"/>
      <c r="O11548" s="46"/>
      <c r="P11548" s="46"/>
      <c r="Q11548" s="46"/>
      <c r="R11548" s="46"/>
    </row>
    <row r="11549" spans="1:18" ht="15" customHeight="1" x14ac:dyDescent="0.25">
      <c r="A11549" s="53"/>
      <c r="B11549" s="44"/>
      <c r="C11549" s="82"/>
      <c r="E11549" s="54"/>
      <c r="F11549" s="54"/>
      <c r="G11549" s="54"/>
      <c r="H11549" s="46"/>
      <c r="I11549" s="46"/>
      <c r="J11549" s="46"/>
      <c r="K11549" s="46"/>
      <c r="L11549" s="46"/>
      <c r="M11549" s="46"/>
      <c r="N11549" s="46"/>
      <c r="O11549" s="46"/>
      <c r="P11549" s="46"/>
      <c r="Q11549" s="46"/>
      <c r="R11549" s="46"/>
    </row>
    <row r="11550" spans="1:18" ht="15" customHeight="1" x14ac:dyDescent="0.25">
      <c r="A11550" s="53"/>
      <c r="B11550" s="44"/>
      <c r="C11550" s="82"/>
      <c r="E11550" s="54"/>
      <c r="F11550" s="54"/>
      <c r="G11550" s="54"/>
      <c r="H11550" s="46"/>
      <c r="I11550" s="46"/>
      <c r="J11550" s="46"/>
      <c r="K11550" s="46"/>
      <c r="L11550" s="46"/>
      <c r="M11550" s="46"/>
      <c r="N11550" s="46"/>
      <c r="O11550" s="46"/>
      <c r="P11550" s="46"/>
      <c r="Q11550" s="46"/>
      <c r="R11550" s="46"/>
    </row>
    <row r="11551" spans="1:18" ht="15" customHeight="1" x14ac:dyDescent="0.25">
      <c r="A11551" s="53"/>
      <c r="B11551" s="44"/>
      <c r="C11551" s="82"/>
      <c r="E11551" s="54"/>
      <c r="F11551" s="54"/>
      <c r="G11551" s="54"/>
      <c r="H11551" s="46"/>
      <c r="I11551" s="46"/>
      <c r="J11551" s="46"/>
      <c r="K11551" s="46"/>
      <c r="L11551" s="46"/>
      <c r="M11551" s="46"/>
      <c r="N11551" s="46"/>
      <c r="O11551" s="46"/>
      <c r="P11551" s="46"/>
      <c r="Q11551" s="46"/>
      <c r="R11551" s="46"/>
    </row>
    <row r="11552" spans="1:18" ht="15" customHeight="1" x14ac:dyDescent="0.25">
      <c r="A11552" s="53"/>
      <c r="B11552" s="44"/>
      <c r="C11552" s="82"/>
      <c r="E11552" s="54"/>
      <c r="F11552" s="54"/>
      <c r="G11552" s="54"/>
      <c r="H11552" s="46"/>
      <c r="I11552" s="46"/>
      <c r="J11552" s="46"/>
      <c r="K11552" s="46"/>
      <c r="L11552" s="46"/>
      <c r="M11552" s="46"/>
      <c r="N11552" s="46"/>
      <c r="O11552" s="46"/>
      <c r="P11552" s="46"/>
      <c r="Q11552" s="46"/>
      <c r="R11552" s="46"/>
    </row>
    <row r="11553" spans="1:18" ht="15" customHeight="1" x14ac:dyDescent="0.25">
      <c r="A11553" s="53"/>
      <c r="B11553" s="44"/>
      <c r="C11553" s="82"/>
      <c r="E11553" s="54"/>
      <c r="F11553" s="54"/>
      <c r="G11553" s="54"/>
      <c r="H11553" s="46"/>
      <c r="I11553" s="46"/>
      <c r="J11553" s="46"/>
      <c r="K11553" s="46"/>
      <c r="L11553" s="46"/>
      <c r="M11553" s="46"/>
      <c r="N11553" s="46"/>
      <c r="O11553" s="46"/>
      <c r="P11553" s="46"/>
      <c r="Q11553" s="46"/>
      <c r="R11553" s="46"/>
    </row>
    <row r="11554" spans="1:18" ht="15" customHeight="1" x14ac:dyDescent="0.25">
      <c r="A11554" s="53"/>
      <c r="B11554" s="44"/>
      <c r="C11554" s="82"/>
      <c r="E11554" s="54"/>
      <c r="F11554" s="54"/>
      <c r="G11554" s="54"/>
      <c r="H11554" s="46"/>
      <c r="I11554" s="46"/>
      <c r="J11554" s="46"/>
      <c r="K11554" s="46"/>
      <c r="L11554" s="46"/>
      <c r="M11554" s="46"/>
      <c r="N11554" s="46"/>
      <c r="O11554" s="46"/>
      <c r="P11554" s="46"/>
      <c r="Q11554" s="46"/>
      <c r="R11554" s="46"/>
    </row>
    <row r="11555" spans="1:18" ht="15" customHeight="1" x14ac:dyDescent="0.25">
      <c r="A11555" s="53"/>
      <c r="B11555" s="44"/>
      <c r="C11555" s="82"/>
      <c r="E11555" s="54"/>
      <c r="F11555" s="54"/>
      <c r="G11555" s="54"/>
      <c r="H11555" s="46"/>
      <c r="I11555" s="46"/>
      <c r="J11555" s="46"/>
      <c r="K11555" s="46"/>
      <c r="L11555" s="46"/>
      <c r="M11555" s="46"/>
      <c r="N11555" s="46"/>
      <c r="O11555" s="46"/>
      <c r="P11555" s="46"/>
      <c r="Q11555" s="46"/>
      <c r="R11555" s="46"/>
    </row>
    <row r="11556" spans="1:18" ht="15" customHeight="1" x14ac:dyDescent="0.25">
      <c r="A11556" s="53"/>
      <c r="B11556" s="44"/>
      <c r="C11556" s="82"/>
      <c r="E11556" s="54"/>
      <c r="F11556" s="54"/>
      <c r="G11556" s="54"/>
      <c r="H11556" s="46"/>
      <c r="I11556" s="46"/>
      <c r="J11556" s="46"/>
      <c r="K11556" s="46"/>
      <c r="L11556" s="46"/>
      <c r="M11556" s="46"/>
      <c r="N11556" s="46"/>
      <c r="O11556" s="46"/>
      <c r="P11556" s="46"/>
      <c r="Q11556" s="46"/>
      <c r="R11556" s="46"/>
    </row>
    <row r="11557" spans="1:18" ht="15" customHeight="1" x14ac:dyDescent="0.25">
      <c r="A11557" s="53"/>
      <c r="B11557" s="44"/>
      <c r="C11557" s="82"/>
      <c r="E11557" s="54"/>
      <c r="F11557" s="54"/>
      <c r="G11557" s="54"/>
      <c r="H11557" s="46"/>
      <c r="I11557" s="46"/>
      <c r="J11557" s="46"/>
      <c r="K11557" s="46"/>
      <c r="L11557" s="46"/>
      <c r="M11557" s="46"/>
      <c r="N11557" s="46"/>
      <c r="O11557" s="46"/>
      <c r="P11557" s="46"/>
      <c r="Q11557" s="46"/>
      <c r="R11557" s="46"/>
    </row>
    <row r="11558" spans="1:18" ht="15" customHeight="1" x14ac:dyDescent="0.25">
      <c r="A11558" s="53"/>
      <c r="B11558" s="44"/>
      <c r="C11558" s="82"/>
      <c r="E11558" s="54"/>
      <c r="F11558" s="54"/>
      <c r="G11558" s="54"/>
      <c r="H11558" s="46"/>
      <c r="I11558" s="46"/>
      <c r="J11558" s="46"/>
      <c r="K11558" s="46"/>
      <c r="L11558" s="46"/>
      <c r="M11558" s="46"/>
      <c r="N11558" s="46"/>
      <c r="O11558" s="46"/>
      <c r="P11558" s="46"/>
      <c r="Q11558" s="46"/>
      <c r="R11558" s="46"/>
    </row>
    <row r="11559" spans="1:18" ht="15" customHeight="1" x14ac:dyDescent="0.25">
      <c r="A11559" s="53"/>
      <c r="B11559" s="44"/>
      <c r="C11559" s="82"/>
      <c r="E11559" s="54"/>
      <c r="F11559" s="54"/>
      <c r="G11559" s="54"/>
      <c r="H11559" s="46"/>
      <c r="I11559" s="46"/>
      <c r="J11559" s="46"/>
      <c r="K11559" s="46"/>
      <c r="L11559" s="46"/>
      <c r="M11559" s="46"/>
      <c r="N11559" s="46"/>
      <c r="O11559" s="46"/>
      <c r="P11559" s="46"/>
      <c r="Q11559" s="46"/>
      <c r="R11559" s="46"/>
    </row>
    <row r="11560" spans="1:18" ht="15" customHeight="1" x14ac:dyDescent="0.25">
      <c r="A11560" s="53"/>
      <c r="B11560" s="44"/>
      <c r="C11560" s="82"/>
      <c r="E11560" s="54"/>
      <c r="F11560" s="54"/>
      <c r="G11560" s="54"/>
      <c r="H11560" s="46"/>
      <c r="I11560" s="46"/>
      <c r="J11560" s="46"/>
      <c r="K11560" s="46"/>
      <c r="L11560" s="46"/>
      <c r="M11560" s="46"/>
      <c r="N11560" s="46"/>
      <c r="O11560" s="46"/>
      <c r="P11560" s="46"/>
      <c r="Q11560" s="46"/>
      <c r="R11560" s="46"/>
    </row>
    <row r="11561" spans="1:18" ht="15" customHeight="1" x14ac:dyDescent="0.25">
      <c r="A11561" s="53"/>
      <c r="B11561" s="44"/>
      <c r="C11561" s="82"/>
      <c r="E11561" s="54"/>
      <c r="F11561" s="54"/>
      <c r="G11561" s="54"/>
      <c r="H11561" s="46"/>
      <c r="I11561" s="46"/>
      <c r="J11561" s="46"/>
      <c r="K11561" s="46"/>
      <c r="L11561" s="46"/>
      <c r="M11561" s="46"/>
      <c r="N11561" s="46"/>
      <c r="O11561" s="46"/>
      <c r="P11561" s="46"/>
      <c r="Q11561" s="46"/>
      <c r="R11561" s="46"/>
    </row>
    <row r="11562" spans="1:18" ht="15" customHeight="1" x14ac:dyDescent="0.25">
      <c r="A11562" s="53"/>
      <c r="B11562" s="44"/>
      <c r="C11562" s="82"/>
      <c r="E11562" s="54"/>
      <c r="F11562" s="54"/>
      <c r="G11562" s="54"/>
      <c r="H11562" s="46"/>
      <c r="I11562" s="46"/>
      <c r="J11562" s="46"/>
      <c r="K11562" s="46"/>
      <c r="L11562" s="46"/>
      <c r="M11562" s="46"/>
      <c r="N11562" s="46"/>
      <c r="O11562" s="46"/>
      <c r="P11562" s="46"/>
      <c r="Q11562" s="46"/>
      <c r="R11562" s="46"/>
    </row>
    <row r="11563" spans="1:18" ht="15" customHeight="1" x14ac:dyDescent="0.25">
      <c r="A11563" s="53"/>
      <c r="B11563" s="44"/>
      <c r="C11563" s="82"/>
      <c r="E11563" s="54"/>
      <c r="F11563" s="54"/>
      <c r="G11563" s="54"/>
      <c r="H11563" s="46"/>
      <c r="I11563" s="46"/>
      <c r="J11563" s="46"/>
      <c r="K11563" s="46"/>
      <c r="L11563" s="46"/>
      <c r="M11563" s="46"/>
      <c r="N11563" s="46"/>
      <c r="O11563" s="46"/>
      <c r="P11563" s="46"/>
      <c r="Q11563" s="46"/>
      <c r="R11563" s="46"/>
    </row>
    <row r="11564" spans="1:18" ht="15" customHeight="1" x14ac:dyDescent="0.25">
      <c r="A11564" s="53"/>
      <c r="B11564" s="44"/>
      <c r="C11564" s="82"/>
      <c r="E11564" s="54"/>
      <c r="F11564" s="54"/>
      <c r="G11564" s="54"/>
      <c r="H11564" s="46"/>
      <c r="I11564" s="46"/>
      <c r="J11564" s="46"/>
      <c r="K11564" s="46"/>
      <c r="L11564" s="46"/>
      <c r="M11564" s="46"/>
      <c r="N11564" s="46"/>
      <c r="O11564" s="46"/>
      <c r="P11564" s="46"/>
      <c r="Q11564" s="46"/>
      <c r="R11564" s="46"/>
    </row>
    <row r="11565" spans="1:18" ht="15" customHeight="1" x14ac:dyDescent="0.25">
      <c r="A11565" s="53"/>
      <c r="B11565" s="44"/>
      <c r="C11565" s="82"/>
      <c r="E11565" s="54"/>
      <c r="F11565" s="54"/>
      <c r="G11565" s="54"/>
      <c r="H11565" s="46"/>
      <c r="I11565" s="46"/>
      <c r="J11565" s="46"/>
      <c r="K11565" s="46"/>
      <c r="L11565" s="46"/>
      <c r="M11565" s="46"/>
      <c r="N11565" s="46"/>
      <c r="O11565" s="46"/>
      <c r="P11565" s="46"/>
      <c r="Q11565" s="46"/>
      <c r="R11565" s="46"/>
    </row>
    <row r="11566" spans="1:18" ht="15" customHeight="1" x14ac:dyDescent="0.25">
      <c r="A11566" s="53"/>
      <c r="B11566" s="44"/>
      <c r="C11566" s="82"/>
      <c r="E11566" s="54"/>
      <c r="F11566" s="54"/>
      <c r="G11566" s="54"/>
      <c r="H11566" s="46"/>
      <c r="I11566" s="46"/>
      <c r="J11566" s="46"/>
      <c r="K11566" s="46"/>
      <c r="L11566" s="46"/>
      <c r="M11566" s="46"/>
      <c r="N11566" s="46"/>
      <c r="O11566" s="46"/>
      <c r="P11566" s="46"/>
      <c r="Q11566" s="46"/>
      <c r="R11566" s="46"/>
    </row>
    <row r="11567" spans="1:18" ht="15" customHeight="1" x14ac:dyDescent="0.25">
      <c r="A11567" s="53"/>
      <c r="B11567" s="44"/>
      <c r="C11567" s="82"/>
      <c r="E11567" s="54"/>
      <c r="F11567" s="54"/>
      <c r="G11567" s="54"/>
      <c r="H11567" s="46"/>
      <c r="I11567" s="46"/>
      <c r="J11567" s="46"/>
      <c r="K11567" s="46"/>
      <c r="L11567" s="46"/>
      <c r="M11567" s="46"/>
      <c r="N11567" s="46"/>
      <c r="O11567" s="46"/>
      <c r="P11567" s="46"/>
      <c r="Q11567" s="46"/>
      <c r="R11567" s="46"/>
    </row>
    <row r="11568" spans="1:18" ht="15" customHeight="1" x14ac:dyDescent="0.25">
      <c r="A11568" s="53"/>
      <c r="B11568" s="44"/>
      <c r="C11568" s="82"/>
      <c r="E11568" s="54"/>
      <c r="F11568" s="54"/>
      <c r="G11568" s="54"/>
      <c r="H11568" s="46"/>
      <c r="I11568" s="46"/>
      <c r="J11568" s="46"/>
      <c r="K11568" s="46"/>
      <c r="L11568" s="46"/>
      <c r="M11568" s="46"/>
      <c r="N11568" s="46"/>
      <c r="O11568" s="46"/>
      <c r="P11568" s="46"/>
      <c r="Q11568" s="46"/>
      <c r="R11568" s="46"/>
    </row>
    <row r="11569" spans="1:18" ht="15" customHeight="1" x14ac:dyDescent="0.25">
      <c r="A11569" s="53"/>
      <c r="B11569" s="44"/>
      <c r="C11569" s="82"/>
      <c r="E11569" s="54"/>
      <c r="F11569" s="54"/>
      <c r="G11569" s="54"/>
      <c r="H11569" s="46"/>
      <c r="I11569" s="46"/>
      <c r="J11569" s="46"/>
      <c r="K11569" s="46"/>
      <c r="L11569" s="46"/>
      <c r="M11569" s="46"/>
      <c r="N11569" s="46"/>
      <c r="O11569" s="46"/>
      <c r="P11569" s="46"/>
      <c r="Q11569" s="46"/>
      <c r="R11569" s="46"/>
    </row>
    <row r="11570" spans="1:18" ht="15" customHeight="1" x14ac:dyDescent="0.25">
      <c r="A11570" s="53"/>
      <c r="B11570" s="44"/>
      <c r="C11570" s="82"/>
      <c r="E11570" s="54"/>
      <c r="F11570" s="54"/>
      <c r="G11570" s="54"/>
      <c r="H11570" s="46"/>
      <c r="I11570" s="46"/>
      <c r="J11570" s="46"/>
      <c r="K11570" s="46"/>
      <c r="L11570" s="46"/>
      <c r="M11570" s="46"/>
      <c r="N11570" s="46"/>
      <c r="O11570" s="46"/>
      <c r="P11570" s="46"/>
      <c r="Q11570" s="46"/>
      <c r="R11570" s="46"/>
    </row>
    <row r="11571" spans="1:18" ht="15" customHeight="1" x14ac:dyDescent="0.25">
      <c r="A11571" s="53"/>
      <c r="B11571" s="44"/>
      <c r="C11571" s="82"/>
      <c r="E11571" s="54"/>
      <c r="F11571" s="54"/>
      <c r="G11571" s="54"/>
      <c r="H11571" s="46"/>
      <c r="I11571" s="46"/>
      <c r="J11571" s="46"/>
      <c r="K11571" s="46"/>
      <c r="L11571" s="46"/>
      <c r="M11571" s="46"/>
      <c r="N11571" s="46"/>
      <c r="O11571" s="46"/>
      <c r="P11571" s="46"/>
      <c r="Q11571" s="46"/>
      <c r="R11571" s="46"/>
    </row>
    <row r="11572" spans="1:18" ht="15" customHeight="1" x14ac:dyDescent="0.25">
      <c r="A11572" s="53"/>
      <c r="B11572" s="44"/>
      <c r="C11572" s="82"/>
      <c r="E11572" s="54"/>
      <c r="F11572" s="54"/>
      <c r="G11572" s="54"/>
      <c r="H11572" s="46"/>
      <c r="I11572" s="46"/>
      <c r="J11572" s="46"/>
      <c r="K11572" s="46"/>
      <c r="L11572" s="46"/>
      <c r="M11572" s="46"/>
      <c r="N11572" s="46"/>
      <c r="O11572" s="46"/>
      <c r="P11572" s="46"/>
      <c r="Q11572" s="46"/>
      <c r="R11572" s="46"/>
    </row>
    <row r="11573" spans="1:18" ht="15" customHeight="1" x14ac:dyDescent="0.25">
      <c r="A11573" s="53"/>
      <c r="B11573" s="44"/>
      <c r="C11573" s="82"/>
      <c r="E11573" s="54"/>
      <c r="F11573" s="54"/>
      <c r="G11573" s="54"/>
      <c r="H11573" s="46"/>
      <c r="I11573" s="46"/>
      <c r="J11573" s="46"/>
      <c r="K11573" s="46"/>
      <c r="L11573" s="46"/>
      <c r="M11573" s="46"/>
      <c r="N11573" s="46"/>
      <c r="O11573" s="46"/>
      <c r="P11573" s="46"/>
      <c r="Q11573" s="46"/>
      <c r="R11573" s="46"/>
    </row>
    <row r="11574" spans="1:18" ht="15" customHeight="1" x14ac:dyDescent="0.25">
      <c r="A11574" s="53"/>
      <c r="B11574" s="44"/>
      <c r="C11574" s="82"/>
      <c r="E11574" s="54"/>
      <c r="F11574" s="54"/>
      <c r="G11574" s="54"/>
      <c r="H11574" s="46"/>
      <c r="I11574" s="46"/>
      <c r="J11574" s="46"/>
      <c r="K11574" s="46"/>
      <c r="L11574" s="46"/>
      <c r="M11574" s="46"/>
      <c r="N11574" s="46"/>
      <c r="O11574" s="46"/>
      <c r="P11574" s="46"/>
      <c r="Q11574" s="46"/>
      <c r="R11574" s="46"/>
    </row>
    <row r="11575" spans="1:18" ht="15" customHeight="1" x14ac:dyDescent="0.25">
      <c r="A11575" s="53"/>
      <c r="B11575" s="44"/>
      <c r="C11575" s="82"/>
      <c r="E11575" s="54"/>
      <c r="F11575" s="54"/>
      <c r="G11575" s="54"/>
      <c r="H11575" s="46"/>
      <c r="I11575" s="46"/>
      <c r="J11575" s="46"/>
      <c r="K11575" s="46"/>
      <c r="L11575" s="46"/>
      <c r="M11575" s="46"/>
      <c r="N11575" s="46"/>
      <c r="O11575" s="46"/>
      <c r="P11575" s="46"/>
      <c r="Q11575" s="46"/>
      <c r="R11575" s="46"/>
    </row>
    <row r="11576" spans="1:18" ht="15" customHeight="1" x14ac:dyDescent="0.25">
      <c r="A11576" s="53"/>
      <c r="B11576" s="44"/>
      <c r="C11576" s="82"/>
      <c r="E11576" s="54"/>
      <c r="F11576" s="54"/>
      <c r="G11576" s="54"/>
      <c r="H11576" s="46"/>
      <c r="I11576" s="46"/>
      <c r="J11576" s="46"/>
      <c r="K11576" s="46"/>
      <c r="L11576" s="46"/>
      <c r="M11576" s="46"/>
      <c r="N11576" s="46"/>
      <c r="O11576" s="46"/>
      <c r="P11576" s="46"/>
      <c r="Q11576" s="46"/>
      <c r="R11576" s="46"/>
    </row>
    <row r="11577" spans="1:18" ht="15" customHeight="1" x14ac:dyDescent="0.25">
      <c r="A11577" s="53"/>
      <c r="B11577" s="44"/>
      <c r="C11577" s="82"/>
      <c r="E11577" s="54"/>
      <c r="F11577" s="54"/>
      <c r="G11577" s="54"/>
      <c r="H11577" s="46"/>
      <c r="I11577" s="46"/>
      <c r="J11577" s="46"/>
      <c r="K11577" s="46"/>
      <c r="L11577" s="46"/>
      <c r="M11577" s="46"/>
      <c r="N11577" s="46"/>
      <c r="O11577" s="46"/>
      <c r="P11577" s="46"/>
      <c r="Q11577" s="46"/>
      <c r="R11577" s="46"/>
    </row>
    <row r="11578" spans="1:18" ht="15" customHeight="1" x14ac:dyDescent="0.25">
      <c r="A11578" s="53"/>
      <c r="B11578" s="44"/>
      <c r="C11578" s="82"/>
      <c r="E11578" s="54"/>
      <c r="F11578" s="54"/>
      <c r="G11578" s="54"/>
      <c r="H11578" s="46"/>
      <c r="I11578" s="46"/>
      <c r="J11578" s="46"/>
      <c r="K11578" s="46"/>
      <c r="L11578" s="46"/>
      <c r="M11578" s="46"/>
      <c r="N11578" s="46"/>
      <c r="O11578" s="46"/>
      <c r="P11578" s="46"/>
      <c r="Q11578" s="46"/>
      <c r="R11578" s="46"/>
    </row>
    <row r="11579" spans="1:18" ht="15" customHeight="1" x14ac:dyDescent="0.25">
      <c r="A11579" s="53"/>
      <c r="B11579" s="44"/>
      <c r="C11579" s="82"/>
      <c r="E11579" s="54"/>
      <c r="F11579" s="54"/>
      <c r="G11579" s="54"/>
      <c r="H11579" s="46"/>
      <c r="I11579" s="46"/>
      <c r="J11579" s="46"/>
      <c r="K11579" s="46"/>
      <c r="L11579" s="46"/>
      <c r="M11579" s="46"/>
      <c r="N11579" s="46"/>
      <c r="O11579" s="46"/>
      <c r="P11579" s="46"/>
      <c r="Q11579" s="46"/>
      <c r="R11579" s="46"/>
    </row>
    <row r="11580" spans="1:18" ht="15" customHeight="1" x14ac:dyDescent="0.25">
      <c r="A11580" s="53"/>
      <c r="B11580" s="44"/>
      <c r="C11580" s="82"/>
      <c r="E11580" s="54"/>
      <c r="F11580" s="54"/>
      <c r="G11580" s="54"/>
      <c r="H11580" s="46"/>
      <c r="I11580" s="46"/>
      <c r="J11580" s="46"/>
      <c r="K11580" s="46"/>
      <c r="L11580" s="46"/>
      <c r="M11580" s="46"/>
      <c r="N11580" s="46"/>
      <c r="O11580" s="46"/>
      <c r="P11580" s="46"/>
      <c r="Q11580" s="46"/>
      <c r="R11580" s="46"/>
    </row>
    <row r="11581" spans="1:18" ht="15" customHeight="1" x14ac:dyDescent="0.25">
      <c r="A11581" s="53"/>
      <c r="B11581" s="44"/>
      <c r="C11581" s="82"/>
      <c r="E11581" s="54"/>
      <c r="F11581" s="54"/>
      <c r="G11581" s="54"/>
      <c r="H11581" s="46"/>
      <c r="I11581" s="46"/>
      <c r="J11581" s="46"/>
      <c r="K11581" s="46"/>
      <c r="L11581" s="46"/>
      <c r="M11581" s="46"/>
      <c r="N11581" s="46"/>
      <c r="O11581" s="46"/>
      <c r="P11581" s="46"/>
      <c r="Q11581" s="46"/>
      <c r="R11581" s="46"/>
    </row>
    <row r="11582" spans="1:18" ht="15" customHeight="1" x14ac:dyDescent="0.25">
      <c r="A11582" s="53"/>
      <c r="B11582" s="44"/>
      <c r="C11582" s="82"/>
      <c r="E11582" s="54"/>
      <c r="F11582" s="54"/>
      <c r="G11582" s="54"/>
      <c r="H11582" s="46"/>
      <c r="I11582" s="46"/>
      <c r="J11582" s="46"/>
      <c r="K11582" s="46"/>
      <c r="L11582" s="46"/>
      <c r="M11582" s="46"/>
      <c r="N11582" s="46"/>
      <c r="O11582" s="46"/>
      <c r="P11582" s="46"/>
      <c r="Q11582" s="46"/>
      <c r="R11582" s="46"/>
    </row>
    <row r="11583" spans="1:18" ht="15" customHeight="1" x14ac:dyDescent="0.25">
      <c r="A11583" s="53"/>
      <c r="B11583" s="44"/>
      <c r="C11583" s="82"/>
      <c r="E11583" s="54"/>
      <c r="F11583" s="54"/>
      <c r="G11583" s="54"/>
      <c r="H11583" s="46"/>
      <c r="I11583" s="46"/>
      <c r="J11583" s="46"/>
      <c r="K11583" s="46"/>
      <c r="L11583" s="46"/>
      <c r="M11583" s="46"/>
      <c r="N11583" s="46"/>
      <c r="O11583" s="46"/>
      <c r="P11583" s="46"/>
      <c r="Q11583" s="46"/>
      <c r="R11583" s="46"/>
    </row>
    <row r="11584" spans="1:18" ht="15" customHeight="1" x14ac:dyDescent="0.25">
      <c r="A11584" s="53"/>
      <c r="B11584" s="44"/>
      <c r="C11584" s="82"/>
      <c r="E11584" s="54"/>
      <c r="F11584" s="54"/>
      <c r="G11584" s="54"/>
      <c r="H11584" s="46"/>
      <c r="I11584" s="46"/>
      <c r="J11584" s="46"/>
      <c r="K11584" s="46"/>
      <c r="L11584" s="46"/>
      <c r="M11584" s="46"/>
      <c r="N11584" s="46"/>
      <c r="O11584" s="46"/>
      <c r="P11584" s="46"/>
      <c r="Q11584" s="46"/>
      <c r="R11584" s="46"/>
    </row>
    <row r="11585" spans="1:18" ht="15" customHeight="1" x14ac:dyDescent="0.25">
      <c r="A11585" s="53"/>
      <c r="B11585" s="44"/>
      <c r="C11585" s="82"/>
      <c r="E11585" s="54"/>
      <c r="F11585" s="54"/>
      <c r="G11585" s="54"/>
      <c r="H11585" s="46"/>
      <c r="I11585" s="46"/>
      <c r="J11585" s="46"/>
      <c r="K11585" s="46"/>
      <c r="L11585" s="46"/>
      <c r="M11585" s="46"/>
      <c r="N11585" s="46"/>
      <c r="O11585" s="46"/>
      <c r="P11585" s="46"/>
      <c r="Q11585" s="46"/>
      <c r="R11585" s="46"/>
    </row>
    <row r="11586" spans="1:18" ht="15" customHeight="1" x14ac:dyDescent="0.25">
      <c r="A11586" s="53"/>
      <c r="B11586" s="44"/>
      <c r="C11586" s="82"/>
      <c r="E11586" s="54"/>
      <c r="F11586" s="54"/>
      <c r="G11586" s="54"/>
      <c r="H11586" s="46"/>
      <c r="I11586" s="46"/>
      <c r="J11586" s="46"/>
      <c r="K11586" s="46"/>
      <c r="L11586" s="46"/>
      <c r="M11586" s="46"/>
      <c r="N11586" s="46"/>
      <c r="O11586" s="46"/>
      <c r="P11586" s="46"/>
      <c r="Q11586" s="46"/>
      <c r="R11586" s="46"/>
    </row>
    <row r="11587" spans="1:18" ht="15" customHeight="1" x14ac:dyDescent="0.25">
      <c r="A11587" s="53"/>
      <c r="B11587" s="44"/>
      <c r="C11587" s="82"/>
      <c r="E11587" s="54"/>
      <c r="F11587" s="54"/>
      <c r="G11587" s="54"/>
      <c r="H11587" s="46"/>
      <c r="I11587" s="46"/>
      <c r="J11587" s="46"/>
      <c r="K11587" s="46"/>
      <c r="L11587" s="46"/>
      <c r="M11587" s="46"/>
      <c r="N11587" s="46"/>
      <c r="O11587" s="46"/>
      <c r="P11587" s="46"/>
      <c r="Q11587" s="46"/>
      <c r="R11587" s="46"/>
    </row>
    <row r="11588" spans="1:18" ht="15" customHeight="1" x14ac:dyDescent="0.25">
      <c r="A11588" s="53"/>
      <c r="B11588" s="44"/>
      <c r="C11588" s="82"/>
      <c r="E11588" s="54"/>
      <c r="F11588" s="54"/>
      <c r="G11588" s="54"/>
      <c r="H11588" s="46"/>
      <c r="I11588" s="46"/>
      <c r="J11588" s="46"/>
      <c r="K11588" s="46"/>
      <c r="L11588" s="46"/>
      <c r="M11588" s="46"/>
      <c r="N11588" s="46"/>
      <c r="O11588" s="46"/>
      <c r="P11588" s="46"/>
      <c r="Q11588" s="46"/>
      <c r="R11588" s="46"/>
    </row>
    <row r="11589" spans="1:18" ht="15" customHeight="1" x14ac:dyDescent="0.25">
      <c r="A11589" s="53"/>
      <c r="B11589" s="44"/>
      <c r="C11589" s="82"/>
      <c r="E11589" s="54"/>
      <c r="F11589" s="54"/>
      <c r="G11589" s="54"/>
      <c r="H11589" s="46"/>
      <c r="I11589" s="46"/>
      <c r="J11589" s="46"/>
      <c r="K11589" s="46"/>
      <c r="L11589" s="46"/>
      <c r="M11589" s="46"/>
      <c r="N11589" s="46"/>
      <c r="O11589" s="46"/>
      <c r="P11589" s="46"/>
      <c r="Q11589" s="46"/>
      <c r="R11589" s="46"/>
    </row>
    <row r="11590" spans="1:18" ht="15" customHeight="1" x14ac:dyDescent="0.25">
      <c r="A11590" s="53"/>
      <c r="B11590" s="44"/>
      <c r="C11590" s="82"/>
      <c r="E11590" s="54"/>
      <c r="F11590" s="54"/>
      <c r="G11590" s="54"/>
      <c r="H11590" s="46"/>
      <c r="I11590" s="46"/>
      <c r="J11590" s="46"/>
      <c r="K11590" s="46"/>
      <c r="L11590" s="46"/>
      <c r="M11590" s="46"/>
      <c r="N11590" s="46"/>
      <c r="O11590" s="46"/>
      <c r="P11590" s="46"/>
      <c r="Q11590" s="46"/>
      <c r="R11590" s="46"/>
    </row>
    <row r="11591" spans="1:18" ht="15" customHeight="1" x14ac:dyDescent="0.25">
      <c r="A11591" s="53"/>
      <c r="B11591" s="44"/>
      <c r="C11591" s="82"/>
      <c r="E11591" s="54"/>
      <c r="F11591" s="54"/>
      <c r="G11591" s="54"/>
      <c r="H11591" s="46"/>
      <c r="I11591" s="46"/>
      <c r="J11591" s="46"/>
      <c r="K11591" s="46"/>
      <c r="L11591" s="46"/>
      <c r="M11591" s="46"/>
      <c r="N11591" s="46"/>
      <c r="O11591" s="46"/>
      <c r="P11591" s="46"/>
      <c r="Q11591" s="46"/>
      <c r="R11591" s="46"/>
    </row>
    <row r="11592" spans="1:18" ht="15" customHeight="1" x14ac:dyDescent="0.25">
      <c r="A11592" s="53"/>
      <c r="B11592" s="44"/>
      <c r="C11592" s="82"/>
      <c r="E11592" s="54"/>
      <c r="F11592" s="54"/>
      <c r="G11592" s="54"/>
      <c r="H11592" s="46"/>
      <c r="I11592" s="46"/>
      <c r="J11592" s="46"/>
      <c r="K11592" s="46"/>
      <c r="L11592" s="46"/>
      <c r="M11592" s="46"/>
      <c r="N11592" s="46"/>
      <c r="O11592" s="46"/>
      <c r="P11592" s="46"/>
      <c r="Q11592" s="46"/>
      <c r="R11592" s="46"/>
    </row>
    <row r="11593" spans="1:18" ht="15" customHeight="1" x14ac:dyDescent="0.25">
      <c r="A11593" s="53"/>
      <c r="B11593" s="44"/>
      <c r="C11593" s="82"/>
      <c r="E11593" s="54"/>
      <c r="F11593" s="54"/>
      <c r="G11593" s="54"/>
      <c r="H11593" s="46"/>
      <c r="I11593" s="46"/>
      <c r="J11593" s="46"/>
      <c r="K11593" s="46"/>
      <c r="L11593" s="46"/>
      <c r="M11593" s="46"/>
      <c r="N11593" s="46"/>
      <c r="O11593" s="46"/>
      <c r="P11593" s="46"/>
      <c r="Q11593" s="46"/>
      <c r="R11593" s="46"/>
    </row>
    <row r="11594" spans="1:18" ht="15" customHeight="1" x14ac:dyDescent="0.25">
      <c r="A11594" s="53"/>
      <c r="B11594" s="44"/>
      <c r="C11594" s="82"/>
      <c r="E11594" s="54"/>
      <c r="F11594" s="54"/>
      <c r="G11594" s="54"/>
      <c r="H11594" s="46"/>
      <c r="I11594" s="46"/>
      <c r="J11594" s="46"/>
      <c r="K11594" s="46"/>
      <c r="L11594" s="46"/>
      <c r="M11594" s="46"/>
      <c r="N11594" s="46"/>
      <c r="O11594" s="46"/>
      <c r="P11594" s="46"/>
      <c r="Q11594" s="46"/>
      <c r="R11594" s="46"/>
    </row>
    <row r="11595" spans="1:18" ht="15" customHeight="1" x14ac:dyDescent="0.25">
      <c r="A11595" s="53"/>
      <c r="B11595" s="44"/>
      <c r="C11595" s="82"/>
      <c r="E11595" s="54"/>
      <c r="F11595" s="54"/>
      <c r="G11595" s="54"/>
      <c r="H11595" s="46"/>
      <c r="I11595" s="46"/>
      <c r="J11595" s="46"/>
      <c r="K11595" s="46"/>
      <c r="L11595" s="46"/>
      <c r="M11595" s="46"/>
      <c r="N11595" s="46"/>
      <c r="O11595" s="46"/>
      <c r="P11595" s="46"/>
      <c r="Q11595" s="46"/>
      <c r="R11595" s="46"/>
    </row>
    <row r="11596" spans="1:18" ht="15" customHeight="1" x14ac:dyDescent="0.25">
      <c r="A11596" s="53"/>
      <c r="B11596" s="44"/>
      <c r="C11596" s="82"/>
      <c r="E11596" s="54"/>
      <c r="F11596" s="54"/>
      <c r="G11596" s="54"/>
      <c r="H11596" s="46"/>
      <c r="I11596" s="46"/>
      <c r="J11596" s="46"/>
      <c r="K11596" s="46"/>
      <c r="L11596" s="46"/>
      <c r="M11596" s="46"/>
      <c r="N11596" s="46"/>
      <c r="O11596" s="46"/>
      <c r="P11596" s="46"/>
      <c r="Q11596" s="46"/>
      <c r="R11596" s="46"/>
    </row>
    <row r="11597" spans="1:18" ht="15" customHeight="1" x14ac:dyDescent="0.25">
      <c r="A11597" s="53"/>
      <c r="B11597" s="44"/>
      <c r="C11597" s="82"/>
      <c r="E11597" s="54"/>
      <c r="F11597" s="54"/>
      <c r="G11597" s="54"/>
      <c r="H11597" s="46"/>
      <c r="I11597" s="46"/>
      <c r="J11597" s="46"/>
      <c r="K11597" s="46"/>
      <c r="L11597" s="46"/>
      <c r="M11597" s="46"/>
      <c r="N11597" s="46"/>
      <c r="O11597" s="46"/>
      <c r="P11597" s="46"/>
      <c r="Q11597" s="46"/>
      <c r="R11597" s="46"/>
    </row>
    <row r="11598" spans="1:18" ht="15" customHeight="1" x14ac:dyDescent="0.25">
      <c r="A11598" s="53"/>
      <c r="B11598" s="44"/>
      <c r="C11598" s="82"/>
      <c r="E11598" s="54"/>
      <c r="F11598" s="54"/>
      <c r="G11598" s="54"/>
      <c r="H11598" s="46"/>
      <c r="I11598" s="46"/>
      <c r="J11598" s="46"/>
      <c r="K11598" s="46"/>
      <c r="L11598" s="46"/>
      <c r="M11598" s="46"/>
      <c r="N11598" s="46"/>
      <c r="O11598" s="46"/>
      <c r="P11598" s="46"/>
      <c r="Q11598" s="46"/>
      <c r="R11598" s="46"/>
    </row>
    <row r="11599" spans="1:18" ht="15" customHeight="1" x14ac:dyDescent="0.25">
      <c r="A11599" s="53"/>
      <c r="B11599" s="44"/>
      <c r="C11599" s="82"/>
      <c r="E11599" s="54"/>
      <c r="F11599" s="54"/>
      <c r="G11599" s="54"/>
      <c r="H11599" s="46"/>
      <c r="I11599" s="46"/>
      <c r="J11599" s="46"/>
      <c r="K11599" s="46"/>
      <c r="L11599" s="46"/>
      <c r="M11599" s="46"/>
      <c r="N11599" s="46"/>
      <c r="O11599" s="46"/>
      <c r="P11599" s="46"/>
      <c r="Q11599" s="46"/>
      <c r="R11599" s="46"/>
    </row>
    <row r="11600" spans="1:18" ht="15" customHeight="1" x14ac:dyDescent="0.25">
      <c r="A11600" s="53"/>
      <c r="B11600" s="44"/>
      <c r="C11600" s="82"/>
      <c r="E11600" s="54"/>
      <c r="F11600" s="54"/>
      <c r="G11600" s="54"/>
      <c r="H11600" s="46"/>
      <c r="I11600" s="46"/>
      <c r="J11600" s="46"/>
      <c r="K11600" s="46"/>
      <c r="L11600" s="46"/>
      <c r="M11600" s="46"/>
      <c r="N11600" s="46"/>
      <c r="O11600" s="46"/>
      <c r="P11600" s="46"/>
      <c r="Q11600" s="46"/>
      <c r="R11600" s="46"/>
    </row>
    <row r="11601" spans="1:18" ht="15" customHeight="1" x14ac:dyDescent="0.25">
      <c r="A11601" s="53"/>
      <c r="B11601" s="44"/>
      <c r="C11601" s="82"/>
      <c r="E11601" s="54"/>
      <c r="F11601" s="54"/>
      <c r="G11601" s="54"/>
      <c r="H11601" s="46"/>
      <c r="I11601" s="46"/>
      <c r="J11601" s="46"/>
      <c r="K11601" s="46"/>
      <c r="L11601" s="46"/>
      <c r="M11601" s="46"/>
      <c r="N11601" s="46"/>
      <c r="O11601" s="46"/>
      <c r="P11601" s="46"/>
      <c r="Q11601" s="46"/>
      <c r="R11601" s="46"/>
    </row>
    <row r="11602" spans="1:18" ht="15" customHeight="1" x14ac:dyDescent="0.25">
      <c r="A11602" s="53"/>
      <c r="B11602" s="44"/>
      <c r="C11602" s="82"/>
      <c r="E11602" s="54"/>
      <c r="F11602" s="54"/>
      <c r="G11602" s="54"/>
      <c r="H11602" s="46"/>
      <c r="I11602" s="46"/>
      <c r="J11602" s="46"/>
      <c r="K11602" s="46"/>
      <c r="L11602" s="46"/>
      <c r="M11602" s="46"/>
      <c r="N11602" s="46"/>
      <c r="O11602" s="46"/>
      <c r="P11602" s="46"/>
      <c r="Q11602" s="46"/>
      <c r="R11602" s="46"/>
    </row>
    <row r="11603" spans="1:18" ht="15" customHeight="1" x14ac:dyDescent="0.25">
      <c r="A11603" s="53"/>
      <c r="B11603" s="44"/>
      <c r="C11603" s="82"/>
      <c r="E11603" s="54"/>
      <c r="F11603" s="54"/>
      <c r="G11603" s="54"/>
      <c r="H11603" s="46"/>
      <c r="I11603" s="46"/>
      <c r="J11603" s="46"/>
      <c r="K11603" s="46"/>
      <c r="L11603" s="46"/>
      <c r="M11603" s="46"/>
      <c r="N11603" s="46"/>
      <c r="O11603" s="46"/>
      <c r="P11603" s="46"/>
      <c r="Q11603" s="46"/>
      <c r="R11603" s="46"/>
    </row>
    <row r="11604" spans="1:18" ht="15" customHeight="1" x14ac:dyDescent="0.25">
      <c r="A11604" s="53"/>
      <c r="B11604" s="44"/>
      <c r="C11604" s="82"/>
      <c r="E11604" s="54"/>
      <c r="F11604" s="54"/>
      <c r="G11604" s="54"/>
      <c r="H11604" s="46"/>
      <c r="I11604" s="46"/>
      <c r="J11604" s="46"/>
      <c r="K11604" s="46"/>
      <c r="L11604" s="46"/>
      <c r="M11604" s="46"/>
      <c r="N11604" s="46"/>
      <c r="O11604" s="46"/>
      <c r="P11604" s="46"/>
      <c r="Q11604" s="46"/>
      <c r="R11604" s="46"/>
    </row>
    <row r="11605" spans="1:18" ht="15" customHeight="1" x14ac:dyDescent="0.25">
      <c r="A11605" s="53"/>
      <c r="B11605" s="44"/>
      <c r="C11605" s="82"/>
      <c r="E11605" s="54"/>
      <c r="F11605" s="54"/>
      <c r="G11605" s="54"/>
      <c r="H11605" s="46"/>
      <c r="I11605" s="46"/>
      <c r="J11605" s="46"/>
      <c r="K11605" s="46"/>
      <c r="L11605" s="46"/>
      <c r="M11605" s="46"/>
      <c r="N11605" s="46"/>
      <c r="O11605" s="46"/>
      <c r="P11605" s="46"/>
      <c r="Q11605" s="46"/>
      <c r="R11605" s="46"/>
    </row>
    <row r="11606" spans="1:18" ht="15" customHeight="1" x14ac:dyDescent="0.25">
      <c r="A11606" s="53"/>
      <c r="B11606" s="44"/>
      <c r="C11606" s="82"/>
      <c r="E11606" s="54"/>
      <c r="F11606" s="54"/>
      <c r="G11606" s="54"/>
      <c r="H11606" s="46"/>
      <c r="I11606" s="46"/>
      <c r="J11606" s="46"/>
      <c r="K11606" s="46"/>
      <c r="L11606" s="46"/>
      <c r="M11606" s="46"/>
      <c r="N11606" s="46"/>
      <c r="O11606" s="46"/>
      <c r="P11606" s="46"/>
      <c r="Q11606" s="46"/>
      <c r="R11606" s="46"/>
    </row>
    <row r="11607" spans="1:18" ht="15" customHeight="1" x14ac:dyDescent="0.25">
      <c r="A11607" s="53"/>
      <c r="B11607" s="44"/>
      <c r="C11607" s="82"/>
      <c r="E11607" s="54"/>
      <c r="F11607" s="54"/>
      <c r="G11607" s="54"/>
      <c r="H11607" s="46"/>
      <c r="I11607" s="46"/>
      <c r="J11607" s="46"/>
      <c r="K11607" s="46"/>
      <c r="L11607" s="46"/>
      <c r="M11607" s="46"/>
      <c r="N11607" s="46"/>
      <c r="O11607" s="46"/>
      <c r="P11607" s="46"/>
      <c r="Q11607" s="46"/>
      <c r="R11607" s="46"/>
    </row>
    <row r="11608" spans="1:18" ht="15" customHeight="1" x14ac:dyDescent="0.25">
      <c r="A11608" s="53"/>
      <c r="B11608" s="44"/>
      <c r="C11608" s="82"/>
      <c r="E11608" s="54"/>
      <c r="F11608" s="54"/>
      <c r="G11608" s="54"/>
      <c r="H11608" s="46"/>
      <c r="I11608" s="46"/>
      <c r="J11608" s="46"/>
      <c r="K11608" s="46"/>
      <c r="L11608" s="46"/>
      <c r="M11608" s="46"/>
      <c r="N11608" s="46"/>
      <c r="O11608" s="46"/>
      <c r="P11608" s="46"/>
      <c r="Q11608" s="46"/>
      <c r="R11608" s="46"/>
    </row>
    <row r="11609" spans="1:18" ht="15" customHeight="1" x14ac:dyDescent="0.25">
      <c r="A11609" s="53"/>
      <c r="B11609" s="44"/>
      <c r="C11609" s="82"/>
      <c r="E11609" s="54"/>
      <c r="F11609" s="54"/>
      <c r="G11609" s="54"/>
      <c r="H11609" s="46"/>
      <c r="I11609" s="46"/>
      <c r="J11609" s="46"/>
      <c r="K11609" s="46"/>
      <c r="L11609" s="46"/>
      <c r="M11609" s="46"/>
      <c r="N11609" s="46"/>
      <c r="O11609" s="46"/>
      <c r="P11609" s="46"/>
      <c r="Q11609" s="46"/>
      <c r="R11609" s="46"/>
    </row>
    <row r="11610" spans="1:18" ht="15" customHeight="1" x14ac:dyDescent="0.25">
      <c r="A11610" s="53"/>
      <c r="B11610" s="44"/>
      <c r="C11610" s="82"/>
      <c r="E11610" s="54"/>
      <c r="F11610" s="54"/>
      <c r="G11610" s="54"/>
      <c r="H11610" s="46"/>
      <c r="I11610" s="46"/>
      <c r="J11610" s="46"/>
      <c r="K11610" s="46"/>
      <c r="L11610" s="46"/>
      <c r="M11610" s="46"/>
      <c r="N11610" s="46"/>
      <c r="O11610" s="46"/>
      <c r="P11610" s="46"/>
      <c r="Q11610" s="46"/>
      <c r="R11610" s="46"/>
    </row>
    <row r="11611" spans="1:18" ht="15" customHeight="1" x14ac:dyDescent="0.25">
      <c r="A11611" s="53"/>
      <c r="B11611" s="44"/>
      <c r="C11611" s="82"/>
      <c r="E11611" s="54"/>
      <c r="F11611" s="54"/>
      <c r="G11611" s="54"/>
      <c r="H11611" s="46"/>
      <c r="I11611" s="46"/>
      <c r="J11611" s="46"/>
      <c r="K11611" s="46"/>
      <c r="L11611" s="46"/>
      <c r="M11611" s="46"/>
      <c r="N11611" s="46"/>
      <c r="O11611" s="46"/>
      <c r="P11611" s="46"/>
      <c r="Q11611" s="46"/>
      <c r="R11611" s="46"/>
    </row>
    <row r="11612" spans="1:18" ht="15" customHeight="1" x14ac:dyDescent="0.25">
      <c r="A11612" s="53"/>
      <c r="B11612" s="44"/>
      <c r="C11612" s="82"/>
      <c r="E11612" s="54"/>
      <c r="F11612" s="54"/>
      <c r="G11612" s="54"/>
      <c r="H11612" s="46"/>
      <c r="I11612" s="46"/>
      <c r="J11612" s="46"/>
      <c r="K11612" s="46"/>
      <c r="L11612" s="46"/>
      <c r="M11612" s="46"/>
      <c r="N11612" s="46"/>
      <c r="O11612" s="46"/>
      <c r="P11612" s="46"/>
      <c r="Q11612" s="46"/>
      <c r="R11612" s="46"/>
    </row>
    <row r="11613" spans="1:18" ht="15" customHeight="1" x14ac:dyDescent="0.25">
      <c r="A11613" s="53"/>
      <c r="B11613" s="44"/>
      <c r="C11613" s="82"/>
      <c r="E11613" s="54"/>
      <c r="F11613" s="54"/>
      <c r="G11613" s="54"/>
      <c r="H11613" s="46"/>
      <c r="I11613" s="46"/>
      <c r="J11613" s="46"/>
      <c r="K11613" s="46"/>
      <c r="L11613" s="46"/>
      <c r="M11613" s="46"/>
      <c r="N11613" s="46"/>
      <c r="O11613" s="46"/>
      <c r="P11613" s="46"/>
      <c r="Q11613" s="46"/>
      <c r="R11613" s="46"/>
    </row>
    <row r="11614" spans="1:18" ht="15" customHeight="1" x14ac:dyDescent="0.25">
      <c r="A11614" s="53"/>
      <c r="B11614" s="44"/>
      <c r="C11614" s="82"/>
      <c r="E11614" s="54"/>
      <c r="F11614" s="54"/>
      <c r="G11614" s="54"/>
      <c r="H11614" s="46"/>
      <c r="I11614" s="46"/>
      <c r="J11614" s="46"/>
      <c r="K11614" s="46"/>
      <c r="L11614" s="46"/>
      <c r="M11614" s="46"/>
      <c r="N11614" s="46"/>
      <c r="O11614" s="46"/>
      <c r="P11614" s="46"/>
      <c r="Q11614" s="46"/>
      <c r="R11614" s="46"/>
    </row>
    <row r="11615" spans="1:18" ht="15" customHeight="1" x14ac:dyDescent="0.25">
      <c r="A11615" s="53"/>
      <c r="B11615" s="44"/>
      <c r="C11615" s="82"/>
      <c r="E11615" s="54"/>
      <c r="F11615" s="54"/>
      <c r="G11615" s="54"/>
      <c r="H11615" s="46"/>
      <c r="I11615" s="46"/>
      <c r="J11615" s="46"/>
      <c r="K11615" s="46"/>
      <c r="L11615" s="46"/>
      <c r="M11615" s="46"/>
      <c r="N11615" s="46"/>
      <c r="O11615" s="46"/>
      <c r="P11615" s="46"/>
      <c r="Q11615" s="46"/>
      <c r="R11615" s="46"/>
    </row>
    <row r="11616" spans="1:18" ht="15" customHeight="1" x14ac:dyDescent="0.25">
      <c r="A11616" s="53"/>
      <c r="B11616" s="44"/>
      <c r="C11616" s="82"/>
      <c r="E11616" s="54"/>
      <c r="F11616" s="54"/>
      <c r="G11616" s="54"/>
      <c r="H11616" s="46"/>
      <c r="I11616" s="46"/>
      <c r="J11616" s="46"/>
      <c r="K11616" s="46"/>
      <c r="L11616" s="46"/>
      <c r="M11616" s="46"/>
      <c r="N11616" s="46"/>
      <c r="O11616" s="46"/>
      <c r="P11616" s="46"/>
      <c r="Q11616" s="46"/>
      <c r="R11616" s="46"/>
    </row>
    <row r="11617" spans="1:18" ht="15" customHeight="1" x14ac:dyDescent="0.25">
      <c r="A11617" s="53"/>
      <c r="B11617" s="44"/>
      <c r="C11617" s="82"/>
      <c r="E11617" s="54"/>
      <c r="F11617" s="54"/>
      <c r="G11617" s="54"/>
      <c r="H11617" s="46"/>
      <c r="I11617" s="46"/>
      <c r="J11617" s="46"/>
      <c r="K11617" s="46"/>
      <c r="L11617" s="46"/>
      <c r="M11617" s="46"/>
      <c r="N11617" s="46"/>
      <c r="O11617" s="46"/>
      <c r="P11617" s="46"/>
      <c r="Q11617" s="46"/>
      <c r="R11617" s="46"/>
    </row>
    <row r="11618" spans="1:18" ht="15" customHeight="1" x14ac:dyDescent="0.25">
      <c r="A11618" s="53"/>
      <c r="B11618" s="44"/>
      <c r="C11618" s="82"/>
      <c r="E11618" s="54"/>
      <c r="F11618" s="54"/>
      <c r="G11618" s="54"/>
      <c r="H11618" s="46"/>
      <c r="I11618" s="46"/>
      <c r="J11618" s="46"/>
      <c r="K11618" s="46"/>
      <c r="L11618" s="46"/>
      <c r="M11618" s="46"/>
      <c r="N11618" s="46"/>
      <c r="O11618" s="46"/>
      <c r="P11618" s="46"/>
      <c r="Q11618" s="46"/>
      <c r="R11618" s="46"/>
    </row>
    <row r="11619" spans="1:18" ht="15" customHeight="1" x14ac:dyDescent="0.25">
      <c r="A11619" s="53"/>
      <c r="B11619" s="44"/>
      <c r="C11619" s="82"/>
      <c r="E11619" s="54"/>
      <c r="F11619" s="54"/>
      <c r="G11619" s="54"/>
      <c r="H11619" s="46"/>
      <c r="I11619" s="46"/>
      <c r="J11619" s="46"/>
      <c r="K11619" s="46"/>
      <c r="L11619" s="46"/>
      <c r="M11619" s="46"/>
      <c r="N11619" s="46"/>
      <c r="O11619" s="46"/>
      <c r="P11619" s="46"/>
      <c r="Q11619" s="46"/>
      <c r="R11619" s="46"/>
    </row>
    <row r="11620" spans="1:18" ht="15" customHeight="1" x14ac:dyDescent="0.25">
      <c r="A11620" s="53"/>
      <c r="B11620" s="44"/>
      <c r="C11620" s="82"/>
      <c r="E11620" s="54"/>
      <c r="F11620" s="54"/>
      <c r="G11620" s="54"/>
      <c r="H11620" s="46"/>
      <c r="I11620" s="46"/>
      <c r="J11620" s="46"/>
      <c r="K11620" s="46"/>
      <c r="L11620" s="46"/>
      <c r="M11620" s="46"/>
      <c r="N11620" s="46"/>
      <c r="O11620" s="46"/>
      <c r="P11620" s="46"/>
      <c r="Q11620" s="46"/>
      <c r="R11620" s="46"/>
    </row>
    <row r="11621" spans="1:18" ht="15" customHeight="1" x14ac:dyDescent="0.25">
      <c r="A11621" s="53"/>
      <c r="B11621" s="44"/>
      <c r="C11621" s="82"/>
      <c r="E11621" s="54"/>
      <c r="F11621" s="54"/>
      <c r="G11621" s="54"/>
      <c r="H11621" s="46"/>
      <c r="I11621" s="46"/>
      <c r="J11621" s="46"/>
      <c r="K11621" s="46"/>
      <c r="L11621" s="46"/>
      <c r="M11621" s="46"/>
      <c r="N11621" s="46"/>
      <c r="O11621" s="46"/>
      <c r="P11621" s="46"/>
      <c r="Q11621" s="46"/>
      <c r="R11621" s="46"/>
    </row>
    <row r="11622" spans="1:18" ht="15" customHeight="1" x14ac:dyDescent="0.25">
      <c r="A11622" s="53"/>
      <c r="B11622" s="44"/>
      <c r="C11622" s="82"/>
      <c r="E11622" s="54"/>
      <c r="F11622" s="54"/>
      <c r="G11622" s="54"/>
      <c r="H11622" s="46"/>
      <c r="I11622" s="46"/>
      <c r="J11622" s="46"/>
      <c r="K11622" s="46"/>
      <c r="L11622" s="46"/>
      <c r="M11622" s="46"/>
      <c r="N11622" s="46"/>
      <c r="O11622" s="46"/>
      <c r="P11622" s="46"/>
      <c r="Q11622" s="46"/>
      <c r="R11622" s="46"/>
    </row>
    <row r="11623" spans="1:18" ht="15" customHeight="1" x14ac:dyDescent="0.25">
      <c r="A11623" s="53"/>
      <c r="B11623" s="44"/>
      <c r="C11623" s="82"/>
      <c r="E11623" s="54"/>
      <c r="F11623" s="54"/>
      <c r="G11623" s="54"/>
      <c r="H11623" s="46"/>
      <c r="I11623" s="46"/>
      <c r="J11623" s="46"/>
      <c r="K11623" s="46"/>
      <c r="L11623" s="46"/>
      <c r="M11623" s="46"/>
      <c r="N11623" s="46"/>
      <c r="O11623" s="46"/>
      <c r="P11623" s="46"/>
      <c r="Q11623" s="46"/>
      <c r="R11623" s="46"/>
    </row>
    <row r="11624" spans="1:18" ht="15" customHeight="1" x14ac:dyDescent="0.25">
      <c r="A11624" s="53"/>
      <c r="B11624" s="44"/>
      <c r="C11624" s="82"/>
      <c r="E11624" s="54"/>
      <c r="F11624" s="54"/>
      <c r="G11624" s="54"/>
      <c r="H11624" s="46"/>
      <c r="I11624" s="46"/>
      <c r="J11624" s="46"/>
      <c r="K11624" s="46"/>
      <c r="L11624" s="46"/>
      <c r="M11624" s="46"/>
      <c r="N11624" s="46"/>
      <c r="O11624" s="46"/>
      <c r="P11624" s="46"/>
      <c r="Q11624" s="46"/>
      <c r="R11624" s="46"/>
    </row>
    <row r="11625" spans="1:18" ht="15" customHeight="1" x14ac:dyDescent="0.25">
      <c r="A11625" s="53"/>
      <c r="B11625" s="44"/>
      <c r="C11625" s="82"/>
      <c r="E11625" s="54"/>
      <c r="F11625" s="54"/>
      <c r="G11625" s="54"/>
      <c r="H11625" s="46"/>
      <c r="I11625" s="46"/>
      <c r="J11625" s="46"/>
      <c r="K11625" s="46"/>
      <c r="L11625" s="46"/>
      <c r="M11625" s="46"/>
      <c r="N11625" s="46"/>
      <c r="O11625" s="46"/>
      <c r="P11625" s="46"/>
      <c r="Q11625" s="46"/>
      <c r="R11625" s="46"/>
    </row>
    <row r="11626" spans="1:18" ht="15" customHeight="1" x14ac:dyDescent="0.25">
      <c r="A11626" s="53"/>
      <c r="B11626" s="44"/>
      <c r="C11626" s="82"/>
      <c r="E11626" s="54"/>
      <c r="F11626" s="54"/>
      <c r="G11626" s="54"/>
      <c r="H11626" s="46"/>
      <c r="I11626" s="46"/>
      <c r="J11626" s="46"/>
      <c r="K11626" s="46"/>
      <c r="L11626" s="46"/>
      <c r="M11626" s="46"/>
      <c r="N11626" s="46"/>
      <c r="O11626" s="46"/>
      <c r="P11626" s="46"/>
      <c r="Q11626" s="46"/>
      <c r="R11626" s="46"/>
    </row>
    <row r="11627" spans="1:18" ht="15" customHeight="1" x14ac:dyDescent="0.25">
      <c r="A11627" s="53"/>
      <c r="B11627" s="44"/>
      <c r="C11627" s="82"/>
      <c r="E11627" s="54"/>
      <c r="F11627" s="54"/>
      <c r="G11627" s="54"/>
      <c r="H11627" s="46"/>
      <c r="I11627" s="46"/>
      <c r="J11627" s="46"/>
      <c r="K11627" s="46"/>
      <c r="L11627" s="46"/>
      <c r="M11627" s="46"/>
      <c r="N11627" s="46"/>
      <c r="O11627" s="46"/>
      <c r="P11627" s="46"/>
      <c r="Q11627" s="46"/>
      <c r="R11627" s="46"/>
    </row>
    <row r="11628" spans="1:18" ht="15" customHeight="1" x14ac:dyDescent="0.25">
      <c r="A11628" s="53"/>
      <c r="B11628" s="44"/>
      <c r="C11628" s="82"/>
      <c r="E11628" s="54"/>
      <c r="F11628" s="54"/>
      <c r="G11628" s="54"/>
      <c r="H11628" s="46"/>
      <c r="I11628" s="46"/>
      <c r="J11628" s="46"/>
      <c r="K11628" s="46"/>
      <c r="L11628" s="46"/>
      <c r="M11628" s="46"/>
      <c r="N11628" s="46"/>
      <c r="O11628" s="46"/>
      <c r="P11628" s="46"/>
      <c r="Q11628" s="46"/>
      <c r="R11628" s="46"/>
    </row>
    <row r="11629" spans="1:18" ht="15" customHeight="1" x14ac:dyDescent="0.25">
      <c r="A11629" s="53"/>
      <c r="B11629" s="44"/>
      <c r="C11629" s="82"/>
      <c r="E11629" s="54"/>
      <c r="F11629" s="54"/>
      <c r="G11629" s="54"/>
      <c r="H11629" s="46"/>
      <c r="I11629" s="46"/>
      <c r="J11629" s="46"/>
      <c r="K11629" s="46"/>
      <c r="L11629" s="46"/>
      <c r="M11629" s="46"/>
      <c r="N11629" s="46"/>
      <c r="O11629" s="46"/>
      <c r="P11629" s="46"/>
      <c r="Q11629" s="46"/>
      <c r="R11629" s="46"/>
    </row>
    <row r="11630" spans="1:18" ht="15" customHeight="1" x14ac:dyDescent="0.25">
      <c r="A11630" s="53"/>
      <c r="B11630" s="44"/>
      <c r="C11630" s="82"/>
      <c r="E11630" s="54"/>
      <c r="F11630" s="54"/>
      <c r="G11630" s="54"/>
      <c r="H11630" s="46"/>
      <c r="I11630" s="46"/>
      <c r="J11630" s="46"/>
      <c r="K11630" s="46"/>
      <c r="L11630" s="46"/>
      <c r="M11630" s="46"/>
      <c r="N11630" s="46"/>
      <c r="O11630" s="46"/>
      <c r="P11630" s="46"/>
      <c r="Q11630" s="46"/>
      <c r="R11630" s="46"/>
    </row>
    <row r="11631" spans="1:18" ht="15" customHeight="1" x14ac:dyDescent="0.25">
      <c r="A11631" s="53"/>
      <c r="B11631" s="44"/>
      <c r="C11631" s="82"/>
      <c r="E11631" s="54"/>
      <c r="F11631" s="54"/>
      <c r="G11631" s="54"/>
      <c r="H11631" s="46"/>
      <c r="I11631" s="46"/>
      <c r="J11631" s="46"/>
      <c r="K11631" s="46"/>
      <c r="L11631" s="46"/>
      <c r="M11631" s="46"/>
      <c r="N11631" s="46"/>
      <c r="O11631" s="46"/>
      <c r="P11631" s="46"/>
      <c r="Q11631" s="46"/>
      <c r="R11631" s="46"/>
    </row>
    <row r="11632" spans="1:18" ht="15" customHeight="1" x14ac:dyDescent="0.25">
      <c r="A11632" s="53"/>
      <c r="B11632" s="44"/>
      <c r="C11632" s="82"/>
      <c r="E11632" s="54"/>
      <c r="F11632" s="54"/>
      <c r="G11632" s="54"/>
      <c r="H11632" s="46"/>
      <c r="I11632" s="46"/>
      <c r="J11632" s="46"/>
      <c r="K11632" s="46"/>
      <c r="L11632" s="46"/>
      <c r="M11632" s="46"/>
      <c r="N11632" s="46"/>
      <c r="O11632" s="46"/>
      <c r="P11632" s="46"/>
      <c r="Q11632" s="46"/>
      <c r="R11632" s="46"/>
    </row>
    <row r="11633" spans="1:18" ht="15" customHeight="1" x14ac:dyDescent="0.25">
      <c r="A11633" s="53"/>
      <c r="B11633" s="44"/>
      <c r="C11633" s="82"/>
      <c r="E11633" s="54"/>
      <c r="F11633" s="54"/>
      <c r="G11633" s="54"/>
      <c r="H11633" s="46"/>
      <c r="I11633" s="46"/>
      <c r="J11633" s="46"/>
      <c r="K11633" s="46"/>
      <c r="L11633" s="46"/>
      <c r="M11633" s="46"/>
      <c r="N11633" s="46"/>
      <c r="O11633" s="46"/>
      <c r="P11633" s="46"/>
      <c r="Q11633" s="46"/>
      <c r="R11633" s="46"/>
    </row>
    <row r="11634" spans="1:18" ht="15" customHeight="1" x14ac:dyDescent="0.25">
      <c r="A11634" s="53"/>
      <c r="B11634" s="44"/>
      <c r="C11634" s="82"/>
      <c r="E11634" s="54"/>
      <c r="F11634" s="54"/>
      <c r="G11634" s="54"/>
      <c r="H11634" s="46"/>
      <c r="I11634" s="46"/>
      <c r="J11634" s="46"/>
      <c r="K11634" s="46"/>
      <c r="L11634" s="46"/>
      <c r="M11634" s="46"/>
      <c r="N11634" s="46"/>
      <c r="O11634" s="46"/>
      <c r="P11634" s="46"/>
      <c r="Q11634" s="46"/>
      <c r="R11634" s="46"/>
    </row>
    <row r="11635" spans="1:18" ht="15" customHeight="1" x14ac:dyDescent="0.25">
      <c r="A11635" s="53"/>
      <c r="B11635" s="44"/>
      <c r="C11635" s="82"/>
      <c r="E11635" s="54"/>
      <c r="F11635" s="54"/>
      <c r="G11635" s="54"/>
      <c r="H11635" s="46"/>
      <c r="I11635" s="46"/>
      <c r="J11635" s="46"/>
      <c r="K11635" s="46"/>
      <c r="L11635" s="46"/>
      <c r="M11635" s="46"/>
      <c r="N11635" s="46"/>
      <c r="O11635" s="46"/>
      <c r="P11635" s="46"/>
      <c r="Q11635" s="46"/>
      <c r="R11635" s="46"/>
    </row>
    <row r="11636" spans="1:18" ht="15" customHeight="1" x14ac:dyDescent="0.25">
      <c r="A11636" s="53"/>
      <c r="B11636" s="44"/>
      <c r="C11636" s="82"/>
      <c r="E11636" s="54"/>
      <c r="F11636" s="54"/>
      <c r="G11636" s="54"/>
      <c r="H11636" s="46"/>
      <c r="I11636" s="46"/>
      <c r="J11636" s="46"/>
      <c r="K11636" s="46"/>
      <c r="L11636" s="46"/>
      <c r="M11636" s="46"/>
      <c r="N11636" s="46"/>
      <c r="O11636" s="46"/>
      <c r="P11636" s="46"/>
      <c r="Q11636" s="46"/>
      <c r="R11636" s="46"/>
    </row>
    <row r="11637" spans="1:18" ht="15" customHeight="1" x14ac:dyDescent="0.25">
      <c r="A11637" s="53"/>
      <c r="B11637" s="44"/>
      <c r="C11637" s="82"/>
      <c r="E11637" s="54"/>
      <c r="F11637" s="54"/>
      <c r="G11637" s="54"/>
      <c r="H11637" s="46"/>
      <c r="I11637" s="46"/>
      <c r="J11637" s="46"/>
      <c r="K11637" s="46"/>
      <c r="L11637" s="46"/>
      <c r="M11637" s="46"/>
      <c r="N11637" s="46"/>
      <c r="O11637" s="46"/>
      <c r="P11637" s="46"/>
      <c r="Q11637" s="46"/>
      <c r="R11637" s="46"/>
    </row>
    <row r="11638" spans="1:18" ht="15" customHeight="1" x14ac:dyDescent="0.25">
      <c r="A11638" s="53"/>
      <c r="B11638" s="44"/>
      <c r="C11638" s="82"/>
      <c r="E11638" s="54"/>
      <c r="F11638" s="54"/>
      <c r="G11638" s="54"/>
      <c r="H11638" s="46"/>
      <c r="I11638" s="46"/>
      <c r="J11638" s="46"/>
      <c r="K11638" s="46"/>
      <c r="L11638" s="46"/>
      <c r="M11638" s="46"/>
      <c r="N11638" s="46"/>
      <c r="O11638" s="46"/>
      <c r="P11638" s="46"/>
      <c r="Q11638" s="46"/>
      <c r="R11638" s="46"/>
    </row>
    <row r="11639" spans="1:18" ht="15" customHeight="1" x14ac:dyDescent="0.25">
      <c r="A11639" s="53"/>
      <c r="B11639" s="44"/>
      <c r="C11639" s="82"/>
      <c r="E11639" s="54"/>
      <c r="F11639" s="54"/>
      <c r="G11639" s="54"/>
      <c r="H11639" s="46"/>
      <c r="I11639" s="46"/>
      <c r="J11639" s="46"/>
      <c r="K11639" s="46"/>
      <c r="L11639" s="46"/>
      <c r="M11639" s="46"/>
      <c r="N11639" s="46"/>
      <c r="O11639" s="46"/>
      <c r="P11639" s="46"/>
      <c r="Q11639" s="46"/>
      <c r="R11639" s="46"/>
    </row>
    <row r="11640" spans="1:18" ht="15" customHeight="1" x14ac:dyDescent="0.25">
      <c r="A11640" s="53"/>
      <c r="B11640" s="44"/>
      <c r="C11640" s="82"/>
      <c r="E11640" s="54"/>
      <c r="F11640" s="54"/>
      <c r="G11640" s="54"/>
      <c r="H11640" s="46"/>
      <c r="I11640" s="46"/>
      <c r="J11640" s="46"/>
      <c r="K11640" s="46"/>
      <c r="L11640" s="46"/>
      <c r="M11640" s="46"/>
      <c r="N11640" s="46"/>
      <c r="O11640" s="46"/>
      <c r="P11640" s="46"/>
      <c r="Q11640" s="46"/>
      <c r="R11640" s="46"/>
    </row>
    <row r="11641" spans="1:18" ht="15" customHeight="1" x14ac:dyDescent="0.25">
      <c r="A11641" s="53"/>
      <c r="B11641" s="44"/>
      <c r="C11641" s="82"/>
      <c r="E11641" s="54"/>
      <c r="F11641" s="54"/>
      <c r="G11641" s="54"/>
      <c r="H11641" s="46"/>
      <c r="I11641" s="46"/>
      <c r="J11641" s="46"/>
      <c r="K11641" s="46"/>
      <c r="L11641" s="46"/>
      <c r="M11641" s="46"/>
      <c r="N11641" s="46"/>
      <c r="O11641" s="46"/>
      <c r="P11641" s="46"/>
      <c r="Q11641" s="46"/>
      <c r="R11641" s="46"/>
    </row>
    <row r="11642" spans="1:18" ht="15" customHeight="1" x14ac:dyDescent="0.25">
      <c r="A11642" s="53"/>
      <c r="B11642" s="44"/>
      <c r="C11642" s="82"/>
      <c r="E11642" s="54"/>
      <c r="F11642" s="54"/>
      <c r="G11642" s="54"/>
      <c r="H11642" s="46"/>
      <c r="I11642" s="46"/>
      <c r="J11642" s="46"/>
      <c r="K11642" s="46"/>
      <c r="L11642" s="46"/>
      <c r="M11642" s="46"/>
      <c r="N11642" s="46"/>
      <c r="O11642" s="46"/>
      <c r="P11642" s="46"/>
      <c r="Q11642" s="46"/>
      <c r="R11642" s="46"/>
    </row>
    <row r="11643" spans="1:18" ht="15" customHeight="1" x14ac:dyDescent="0.25">
      <c r="A11643" s="53"/>
      <c r="B11643" s="44"/>
      <c r="C11643" s="82"/>
      <c r="E11643" s="54"/>
      <c r="F11643" s="54"/>
      <c r="G11643" s="54"/>
      <c r="H11643" s="46"/>
      <c r="I11643" s="46"/>
      <c r="J11643" s="46"/>
      <c r="K11643" s="46"/>
      <c r="L11643" s="46"/>
      <c r="M11643" s="46"/>
      <c r="N11643" s="46"/>
      <c r="O11643" s="46"/>
      <c r="P11643" s="46"/>
      <c r="Q11643" s="46"/>
      <c r="R11643" s="46"/>
    </row>
    <row r="11644" spans="1:18" ht="15" customHeight="1" x14ac:dyDescent="0.25">
      <c r="A11644" s="53"/>
      <c r="B11644" s="44"/>
      <c r="C11644" s="82"/>
      <c r="E11644" s="54"/>
      <c r="F11644" s="54"/>
      <c r="G11644" s="54"/>
      <c r="H11644" s="46"/>
      <c r="I11644" s="46"/>
      <c r="J11644" s="46"/>
      <c r="K11644" s="46"/>
      <c r="L11644" s="46"/>
      <c r="M11644" s="46"/>
      <c r="N11644" s="46"/>
      <c r="O11644" s="46"/>
      <c r="P11644" s="46"/>
      <c r="Q11644" s="46"/>
      <c r="R11644" s="46"/>
    </row>
    <row r="11645" spans="1:18" ht="15" customHeight="1" x14ac:dyDescent="0.25">
      <c r="A11645" s="53"/>
      <c r="B11645" s="44"/>
      <c r="C11645" s="82"/>
      <c r="E11645" s="54"/>
      <c r="F11645" s="54"/>
      <c r="G11645" s="54"/>
      <c r="H11645" s="46"/>
      <c r="I11645" s="46"/>
      <c r="J11645" s="46"/>
      <c r="K11645" s="46"/>
      <c r="L11645" s="46"/>
      <c r="M11645" s="46"/>
      <c r="N11645" s="46"/>
      <c r="O11645" s="46"/>
      <c r="P11645" s="46"/>
      <c r="Q11645" s="46"/>
      <c r="R11645" s="46"/>
    </row>
    <row r="11646" spans="1:18" ht="15" customHeight="1" x14ac:dyDescent="0.25">
      <c r="A11646" s="53"/>
      <c r="B11646" s="44"/>
      <c r="C11646" s="82"/>
      <c r="E11646" s="54"/>
      <c r="F11646" s="54"/>
      <c r="G11646" s="54"/>
      <c r="H11646" s="46"/>
      <c r="I11646" s="46"/>
      <c r="J11646" s="46"/>
      <c r="K11646" s="46"/>
      <c r="L11646" s="46"/>
      <c r="M11646" s="46"/>
      <c r="N11646" s="46"/>
      <c r="O11646" s="46"/>
      <c r="P11646" s="46"/>
      <c r="Q11646" s="46"/>
      <c r="R11646" s="46"/>
    </row>
    <row r="11647" spans="1:18" ht="15" customHeight="1" x14ac:dyDescent="0.25">
      <c r="A11647" s="53"/>
      <c r="B11647" s="44"/>
      <c r="C11647" s="82"/>
      <c r="E11647" s="54"/>
      <c r="F11647" s="54"/>
      <c r="G11647" s="54"/>
      <c r="H11647" s="46"/>
      <c r="I11647" s="46"/>
      <c r="J11647" s="46"/>
      <c r="K11647" s="46"/>
      <c r="L11647" s="46"/>
      <c r="M11647" s="46"/>
      <c r="N11647" s="46"/>
      <c r="O11647" s="46"/>
      <c r="P11647" s="46"/>
      <c r="Q11647" s="46"/>
      <c r="R11647" s="46"/>
    </row>
    <row r="11648" spans="1:18" ht="15" customHeight="1" x14ac:dyDescent="0.25">
      <c r="A11648" s="53"/>
      <c r="B11648" s="44"/>
      <c r="C11648" s="82"/>
      <c r="E11648" s="54"/>
      <c r="F11648" s="54"/>
      <c r="G11648" s="54"/>
      <c r="H11648" s="46"/>
      <c r="I11648" s="46"/>
      <c r="J11648" s="46"/>
      <c r="K11648" s="46"/>
      <c r="L11648" s="46"/>
      <c r="M11648" s="46"/>
      <c r="N11648" s="46"/>
      <c r="O11648" s="46"/>
      <c r="P11648" s="46"/>
      <c r="Q11648" s="46"/>
      <c r="R11648" s="46"/>
    </row>
    <row r="11649" spans="1:18" ht="15" customHeight="1" x14ac:dyDescent="0.25">
      <c r="A11649" s="53"/>
      <c r="B11649" s="44"/>
      <c r="C11649" s="82"/>
      <c r="E11649" s="54"/>
      <c r="F11649" s="54"/>
      <c r="G11649" s="54"/>
      <c r="H11649" s="46"/>
      <c r="I11649" s="46"/>
      <c r="J11649" s="46"/>
      <c r="K11649" s="46"/>
      <c r="L11649" s="46"/>
      <c r="M11649" s="46"/>
      <c r="N11649" s="46"/>
      <c r="O11649" s="46"/>
      <c r="P11649" s="46"/>
      <c r="Q11649" s="46"/>
      <c r="R11649" s="46"/>
    </row>
    <row r="11650" spans="1:18" ht="15" customHeight="1" x14ac:dyDescent="0.25">
      <c r="A11650" s="53"/>
      <c r="B11650" s="44"/>
      <c r="C11650" s="82"/>
      <c r="E11650" s="54"/>
      <c r="F11650" s="54"/>
      <c r="G11650" s="54"/>
      <c r="H11650" s="46"/>
      <c r="I11650" s="46"/>
      <c r="J11650" s="46"/>
      <c r="K11650" s="46"/>
      <c r="L11650" s="46"/>
      <c r="M11650" s="46"/>
      <c r="N11650" s="46"/>
      <c r="O11650" s="46"/>
      <c r="P11650" s="46"/>
      <c r="Q11650" s="46"/>
      <c r="R11650" s="46"/>
    </row>
    <row r="11651" spans="1:18" ht="15" customHeight="1" x14ac:dyDescent="0.25">
      <c r="A11651" s="53"/>
      <c r="B11651" s="44"/>
      <c r="C11651" s="82"/>
      <c r="E11651" s="54"/>
      <c r="F11651" s="54"/>
      <c r="G11651" s="54"/>
      <c r="H11651" s="46"/>
      <c r="I11651" s="46"/>
      <c r="J11651" s="46"/>
      <c r="K11651" s="46"/>
      <c r="L11651" s="46"/>
      <c r="M11651" s="46"/>
      <c r="N11651" s="46"/>
      <c r="O11651" s="46"/>
      <c r="P11651" s="46"/>
      <c r="Q11651" s="46"/>
      <c r="R11651" s="46"/>
    </row>
    <row r="11652" spans="1:18" ht="15" customHeight="1" x14ac:dyDescent="0.25">
      <c r="A11652" s="53"/>
      <c r="B11652" s="44"/>
      <c r="C11652" s="82"/>
      <c r="E11652" s="54"/>
      <c r="F11652" s="54"/>
      <c r="G11652" s="54"/>
      <c r="H11652" s="46"/>
      <c r="I11652" s="46"/>
      <c r="J11652" s="46"/>
      <c r="K11652" s="46"/>
      <c r="L11652" s="46"/>
      <c r="M11652" s="46"/>
      <c r="N11652" s="46"/>
      <c r="O11652" s="46"/>
      <c r="P11652" s="46"/>
      <c r="Q11652" s="46"/>
      <c r="R11652" s="46"/>
    </row>
    <row r="11653" spans="1:18" ht="15" customHeight="1" x14ac:dyDescent="0.25">
      <c r="A11653" s="53"/>
      <c r="B11653" s="44"/>
      <c r="C11653" s="82"/>
      <c r="E11653" s="54"/>
      <c r="F11653" s="54"/>
      <c r="G11653" s="54"/>
      <c r="H11653" s="46"/>
      <c r="I11653" s="46"/>
      <c r="J11653" s="46"/>
      <c r="K11653" s="46"/>
      <c r="L11653" s="46"/>
      <c r="M11653" s="46"/>
      <c r="N11653" s="46"/>
      <c r="O11653" s="46"/>
      <c r="P11653" s="46"/>
      <c r="Q11653" s="46"/>
      <c r="R11653" s="46"/>
    </row>
    <row r="11654" spans="1:18" ht="15" customHeight="1" x14ac:dyDescent="0.25">
      <c r="A11654" s="53"/>
      <c r="B11654" s="44"/>
      <c r="C11654" s="82"/>
      <c r="E11654" s="54"/>
      <c r="F11654" s="54"/>
      <c r="G11654" s="54"/>
      <c r="H11654" s="46"/>
      <c r="I11654" s="46"/>
      <c r="J11654" s="46"/>
      <c r="K11654" s="46"/>
      <c r="L11654" s="46"/>
      <c r="M11654" s="46"/>
      <c r="N11654" s="46"/>
      <c r="O11654" s="46"/>
      <c r="P11654" s="46"/>
      <c r="Q11654" s="46"/>
      <c r="R11654" s="46"/>
    </row>
    <row r="11655" spans="1:18" ht="15" customHeight="1" x14ac:dyDescent="0.25">
      <c r="A11655" s="53"/>
      <c r="B11655" s="44"/>
      <c r="C11655" s="82"/>
      <c r="E11655" s="54"/>
      <c r="F11655" s="54"/>
      <c r="G11655" s="54"/>
      <c r="H11655" s="46"/>
      <c r="I11655" s="46"/>
      <c r="J11655" s="46"/>
      <c r="K11655" s="46"/>
      <c r="L11655" s="46"/>
      <c r="M11655" s="46"/>
      <c r="N11655" s="46"/>
      <c r="O11655" s="46"/>
      <c r="P11655" s="46"/>
      <c r="Q11655" s="46"/>
      <c r="R11655" s="46"/>
    </row>
    <row r="11656" spans="1:18" ht="15" customHeight="1" x14ac:dyDescent="0.25">
      <c r="A11656" s="53"/>
      <c r="B11656" s="44"/>
      <c r="C11656" s="82"/>
      <c r="E11656" s="54"/>
      <c r="F11656" s="54"/>
      <c r="G11656" s="54"/>
      <c r="H11656" s="46"/>
      <c r="I11656" s="46"/>
      <c r="J11656" s="46"/>
      <c r="K11656" s="46"/>
      <c r="L11656" s="46"/>
      <c r="M11656" s="46"/>
      <c r="N11656" s="46"/>
      <c r="O11656" s="46"/>
      <c r="P11656" s="46"/>
      <c r="Q11656" s="46"/>
      <c r="R11656" s="46"/>
    </row>
    <row r="11657" spans="1:18" ht="15" customHeight="1" x14ac:dyDescent="0.25">
      <c r="A11657" s="53"/>
      <c r="B11657" s="44"/>
      <c r="C11657" s="82"/>
      <c r="E11657" s="54"/>
      <c r="F11657" s="54"/>
      <c r="G11657" s="54"/>
      <c r="H11657" s="46"/>
      <c r="I11657" s="46"/>
      <c r="J11657" s="46"/>
      <c r="K11657" s="46"/>
      <c r="L11657" s="46"/>
      <c r="M11657" s="46"/>
      <c r="N11657" s="46"/>
      <c r="O11657" s="46"/>
      <c r="P11657" s="46"/>
      <c r="Q11657" s="46"/>
      <c r="R11657" s="46"/>
    </row>
    <row r="11658" spans="1:18" ht="15" customHeight="1" x14ac:dyDescent="0.25">
      <c r="A11658" s="53"/>
      <c r="B11658" s="44"/>
      <c r="C11658" s="82"/>
      <c r="E11658" s="54"/>
      <c r="F11658" s="54"/>
      <c r="G11658" s="54"/>
      <c r="H11658" s="46"/>
      <c r="I11658" s="46"/>
      <c r="J11658" s="46"/>
      <c r="K11658" s="46"/>
      <c r="L11658" s="46"/>
      <c r="M11658" s="46"/>
      <c r="N11658" s="46"/>
      <c r="O11658" s="46"/>
      <c r="P11658" s="46"/>
      <c r="Q11658" s="46"/>
      <c r="R11658" s="46"/>
    </row>
    <row r="11659" spans="1:18" ht="15" customHeight="1" x14ac:dyDescent="0.25">
      <c r="A11659" s="53"/>
      <c r="B11659" s="44"/>
      <c r="C11659" s="82"/>
      <c r="E11659" s="54"/>
      <c r="F11659" s="54"/>
      <c r="G11659" s="54"/>
      <c r="H11659" s="46"/>
      <c r="I11659" s="46"/>
      <c r="J11659" s="46"/>
      <c r="K11659" s="46"/>
      <c r="L11659" s="46"/>
      <c r="M11659" s="46"/>
      <c r="N11659" s="46"/>
      <c r="O11659" s="46"/>
      <c r="P11659" s="46"/>
      <c r="Q11659" s="46"/>
      <c r="R11659" s="46"/>
    </row>
    <row r="11660" spans="1:18" ht="15" customHeight="1" x14ac:dyDescent="0.25">
      <c r="A11660" s="53"/>
      <c r="B11660" s="44"/>
      <c r="C11660" s="82"/>
      <c r="E11660" s="54"/>
      <c r="F11660" s="54"/>
      <c r="G11660" s="54"/>
      <c r="H11660" s="46"/>
      <c r="I11660" s="46"/>
      <c r="J11660" s="46"/>
      <c r="K11660" s="46"/>
      <c r="L11660" s="46"/>
      <c r="M11660" s="46"/>
      <c r="N11660" s="46"/>
      <c r="O11660" s="46"/>
      <c r="P11660" s="46"/>
      <c r="Q11660" s="46"/>
      <c r="R11660" s="46"/>
    </row>
    <row r="11661" spans="1:18" ht="15" customHeight="1" x14ac:dyDescent="0.25">
      <c r="A11661" s="53"/>
      <c r="B11661" s="44"/>
      <c r="C11661" s="82"/>
      <c r="E11661" s="54"/>
      <c r="F11661" s="54"/>
      <c r="G11661" s="54"/>
      <c r="H11661" s="46"/>
      <c r="I11661" s="46"/>
      <c r="J11661" s="46"/>
      <c r="K11661" s="46"/>
      <c r="L11661" s="46"/>
      <c r="M11661" s="46"/>
      <c r="N11661" s="46"/>
      <c r="O11661" s="46"/>
      <c r="P11661" s="46"/>
      <c r="Q11661" s="46"/>
      <c r="R11661" s="46"/>
    </row>
    <row r="11662" spans="1:18" ht="15" customHeight="1" x14ac:dyDescent="0.25">
      <c r="A11662" s="53"/>
      <c r="B11662" s="44"/>
      <c r="C11662" s="82"/>
      <c r="E11662" s="54"/>
      <c r="F11662" s="54"/>
      <c r="G11662" s="54"/>
      <c r="H11662" s="46"/>
      <c r="I11662" s="46"/>
      <c r="J11662" s="46"/>
      <c r="K11662" s="46"/>
      <c r="L11662" s="46"/>
      <c r="M11662" s="46"/>
      <c r="N11662" s="46"/>
      <c r="O11662" s="46"/>
      <c r="P11662" s="46"/>
      <c r="Q11662" s="46"/>
      <c r="R11662" s="46"/>
    </row>
    <row r="11663" spans="1:18" ht="15" customHeight="1" x14ac:dyDescent="0.25">
      <c r="A11663" s="53"/>
      <c r="B11663" s="44"/>
      <c r="C11663" s="82"/>
      <c r="E11663" s="54"/>
      <c r="F11663" s="54"/>
      <c r="G11663" s="54"/>
      <c r="H11663" s="46"/>
      <c r="I11663" s="46"/>
      <c r="J11663" s="46"/>
      <c r="K11663" s="46"/>
      <c r="L11663" s="46"/>
      <c r="M11663" s="46"/>
      <c r="N11663" s="46"/>
      <c r="O11663" s="46"/>
      <c r="P11663" s="46"/>
      <c r="Q11663" s="46"/>
      <c r="R11663" s="46"/>
    </row>
    <row r="11664" spans="1:18" ht="15" customHeight="1" x14ac:dyDescent="0.25">
      <c r="A11664" s="53"/>
      <c r="B11664" s="44"/>
      <c r="C11664" s="82"/>
      <c r="E11664" s="54"/>
      <c r="F11664" s="54"/>
      <c r="G11664" s="54"/>
      <c r="H11664" s="46"/>
      <c r="I11664" s="46"/>
      <c r="J11664" s="46"/>
      <c r="K11664" s="46"/>
      <c r="L11664" s="46"/>
      <c r="M11664" s="46"/>
      <c r="N11664" s="46"/>
      <c r="O11664" s="46"/>
      <c r="P11664" s="46"/>
      <c r="Q11664" s="46"/>
      <c r="R11664" s="46"/>
    </row>
    <row r="11665" spans="1:18" ht="15" customHeight="1" x14ac:dyDescent="0.25">
      <c r="A11665" s="53"/>
      <c r="B11665" s="44"/>
      <c r="C11665" s="82"/>
      <c r="E11665" s="54"/>
      <c r="F11665" s="54"/>
      <c r="G11665" s="54"/>
      <c r="H11665" s="46"/>
      <c r="I11665" s="46"/>
      <c r="J11665" s="46"/>
      <c r="K11665" s="46"/>
      <c r="L11665" s="46"/>
      <c r="M11665" s="46"/>
      <c r="N11665" s="46"/>
      <c r="O11665" s="46"/>
      <c r="P11665" s="46"/>
      <c r="Q11665" s="46"/>
      <c r="R11665" s="46"/>
    </row>
    <row r="11666" spans="1:18" ht="15" customHeight="1" x14ac:dyDescent="0.25">
      <c r="A11666" s="53"/>
      <c r="B11666" s="44"/>
      <c r="C11666" s="82"/>
      <c r="E11666" s="54"/>
      <c r="F11666" s="54"/>
      <c r="G11666" s="54"/>
      <c r="H11666" s="46"/>
      <c r="I11666" s="46"/>
      <c r="J11666" s="46"/>
      <c r="K11666" s="46"/>
      <c r="L11666" s="46"/>
      <c r="M11666" s="46"/>
      <c r="N11666" s="46"/>
      <c r="O11666" s="46"/>
      <c r="P11666" s="46"/>
      <c r="Q11666" s="46"/>
      <c r="R11666" s="46"/>
    </row>
    <row r="11667" spans="1:18" ht="15" customHeight="1" x14ac:dyDescent="0.25">
      <c r="A11667" s="53"/>
      <c r="B11667" s="44"/>
      <c r="C11667" s="82"/>
      <c r="E11667" s="54"/>
      <c r="F11667" s="54"/>
      <c r="G11667" s="54"/>
      <c r="H11667" s="46"/>
      <c r="I11667" s="46"/>
      <c r="J11667" s="46"/>
      <c r="K11667" s="46"/>
      <c r="L11667" s="46"/>
      <c r="M11667" s="46"/>
      <c r="N11667" s="46"/>
      <c r="O11667" s="46"/>
      <c r="P11667" s="46"/>
      <c r="Q11667" s="46"/>
      <c r="R11667" s="46"/>
    </row>
    <row r="11668" spans="1:18" ht="15" customHeight="1" x14ac:dyDescent="0.25">
      <c r="A11668" s="53"/>
      <c r="B11668" s="44"/>
      <c r="C11668" s="82"/>
      <c r="E11668" s="54"/>
      <c r="F11668" s="54"/>
      <c r="G11668" s="54"/>
      <c r="H11668" s="46"/>
      <c r="I11668" s="46"/>
      <c r="J11668" s="46"/>
      <c r="K11668" s="46"/>
      <c r="L11668" s="46"/>
      <c r="M11668" s="46"/>
      <c r="N11668" s="46"/>
      <c r="O11668" s="46"/>
      <c r="P11668" s="46"/>
      <c r="Q11668" s="46"/>
      <c r="R11668" s="46"/>
    </row>
    <row r="11669" spans="1:18" ht="15" customHeight="1" x14ac:dyDescent="0.25">
      <c r="A11669" s="53"/>
      <c r="B11669" s="44"/>
      <c r="C11669" s="82"/>
      <c r="E11669" s="54"/>
      <c r="F11669" s="54"/>
      <c r="G11669" s="54"/>
      <c r="H11669" s="46"/>
      <c r="I11669" s="46"/>
      <c r="J11669" s="46"/>
      <c r="K11669" s="46"/>
      <c r="L11669" s="46"/>
      <c r="M11669" s="46"/>
      <c r="N11669" s="46"/>
      <c r="O11669" s="46"/>
      <c r="P11669" s="46"/>
      <c r="Q11669" s="46"/>
      <c r="R11669" s="46"/>
    </row>
    <row r="11670" spans="1:18" ht="15" customHeight="1" x14ac:dyDescent="0.25">
      <c r="A11670" s="53"/>
      <c r="B11670" s="44"/>
      <c r="C11670" s="82"/>
      <c r="E11670" s="54"/>
      <c r="F11670" s="54"/>
      <c r="G11670" s="54"/>
      <c r="H11670" s="46"/>
      <c r="I11670" s="46"/>
      <c r="J11670" s="46"/>
      <c r="K11670" s="46"/>
      <c r="L11670" s="46"/>
      <c r="M11670" s="46"/>
      <c r="N11670" s="46"/>
      <c r="O11670" s="46"/>
      <c r="P11670" s="46"/>
      <c r="Q11670" s="46"/>
      <c r="R11670" s="46"/>
    </row>
    <row r="11671" spans="1:18" ht="15" customHeight="1" x14ac:dyDescent="0.25">
      <c r="A11671" s="53"/>
      <c r="B11671" s="44"/>
      <c r="C11671" s="82"/>
      <c r="E11671" s="54"/>
      <c r="F11671" s="54"/>
      <c r="G11671" s="54"/>
      <c r="H11671" s="46"/>
      <c r="I11671" s="46"/>
      <c r="J11671" s="46"/>
      <c r="K11671" s="46"/>
      <c r="L11671" s="46"/>
      <c r="M11671" s="46"/>
      <c r="N11671" s="46"/>
      <c r="O11671" s="46"/>
      <c r="P11671" s="46"/>
      <c r="Q11671" s="46"/>
      <c r="R11671" s="46"/>
    </row>
    <row r="11672" spans="1:18" ht="15" customHeight="1" x14ac:dyDescent="0.25">
      <c r="A11672" s="53"/>
      <c r="B11672" s="44"/>
      <c r="C11672" s="82"/>
      <c r="E11672" s="54"/>
      <c r="F11672" s="54"/>
      <c r="G11672" s="54"/>
      <c r="H11672" s="46"/>
      <c r="I11672" s="46"/>
      <c r="J11672" s="46"/>
      <c r="K11672" s="46"/>
      <c r="L11672" s="46"/>
      <c r="M11672" s="46"/>
      <c r="N11672" s="46"/>
      <c r="O11672" s="46"/>
      <c r="P11672" s="46"/>
      <c r="Q11672" s="46"/>
      <c r="R11672" s="46"/>
    </row>
    <row r="11673" spans="1:18" ht="15" customHeight="1" x14ac:dyDescent="0.25">
      <c r="A11673" s="53"/>
      <c r="B11673" s="44"/>
      <c r="C11673" s="82"/>
      <c r="E11673" s="54"/>
      <c r="F11673" s="54"/>
      <c r="G11673" s="54"/>
      <c r="H11673" s="46"/>
      <c r="I11673" s="46"/>
      <c r="J11673" s="46"/>
      <c r="K11673" s="46"/>
      <c r="L11673" s="46"/>
      <c r="M11673" s="46"/>
      <c r="N11673" s="46"/>
      <c r="O11673" s="46"/>
      <c r="P11673" s="46"/>
      <c r="Q11673" s="46"/>
      <c r="R11673" s="46"/>
    </row>
    <row r="11674" spans="1:18" ht="15" customHeight="1" x14ac:dyDescent="0.25">
      <c r="A11674" s="53"/>
      <c r="B11674" s="44"/>
      <c r="C11674" s="82"/>
      <c r="E11674" s="54"/>
      <c r="F11674" s="54"/>
      <c r="G11674" s="54"/>
      <c r="H11674" s="46"/>
      <c r="I11674" s="46"/>
      <c r="J11674" s="46"/>
      <c r="K11674" s="46"/>
      <c r="L11674" s="46"/>
      <c r="M11674" s="46"/>
      <c r="N11674" s="46"/>
      <c r="O11674" s="46"/>
      <c r="P11674" s="46"/>
      <c r="Q11674" s="46"/>
      <c r="R11674" s="46"/>
    </row>
    <row r="11675" spans="1:18" ht="15" customHeight="1" x14ac:dyDescent="0.25">
      <c r="A11675" s="53"/>
      <c r="B11675" s="44"/>
      <c r="C11675" s="82"/>
      <c r="E11675" s="54"/>
      <c r="F11675" s="54"/>
      <c r="G11675" s="54"/>
      <c r="H11675" s="46"/>
      <c r="I11675" s="46"/>
      <c r="J11675" s="46"/>
      <c r="K11675" s="46"/>
      <c r="L11675" s="46"/>
      <c r="M11675" s="46"/>
      <c r="N11675" s="46"/>
      <c r="O11675" s="46"/>
      <c r="P11675" s="46"/>
      <c r="Q11675" s="46"/>
      <c r="R11675" s="46"/>
    </row>
    <row r="11676" spans="1:18" ht="15" customHeight="1" x14ac:dyDescent="0.25">
      <c r="A11676" s="53"/>
      <c r="B11676" s="44"/>
      <c r="C11676" s="82"/>
      <c r="E11676" s="54"/>
      <c r="F11676" s="54"/>
      <c r="G11676" s="54"/>
      <c r="H11676" s="46"/>
      <c r="I11676" s="46"/>
      <c r="J11676" s="46"/>
      <c r="K11676" s="46"/>
      <c r="L11676" s="46"/>
      <c r="M11676" s="46"/>
      <c r="N11676" s="46"/>
      <c r="O11676" s="46"/>
      <c r="P11676" s="46"/>
      <c r="Q11676" s="46"/>
      <c r="R11676" s="46"/>
    </row>
    <row r="11677" spans="1:18" ht="15" customHeight="1" x14ac:dyDescent="0.25">
      <c r="A11677" s="53"/>
      <c r="B11677" s="44"/>
      <c r="C11677" s="82"/>
      <c r="E11677" s="54"/>
      <c r="F11677" s="54"/>
      <c r="G11677" s="54"/>
      <c r="H11677" s="46"/>
      <c r="I11677" s="46"/>
      <c r="J11677" s="46"/>
      <c r="K11677" s="46"/>
      <c r="L11677" s="46"/>
      <c r="M11677" s="46"/>
      <c r="N11677" s="46"/>
      <c r="O11677" s="46"/>
      <c r="P11677" s="46"/>
      <c r="Q11677" s="46"/>
      <c r="R11677" s="46"/>
    </row>
    <row r="11678" spans="1:18" ht="15" customHeight="1" x14ac:dyDescent="0.25">
      <c r="A11678" s="53"/>
      <c r="B11678" s="44"/>
      <c r="C11678" s="82"/>
      <c r="E11678" s="54"/>
      <c r="F11678" s="54"/>
      <c r="G11678" s="54"/>
      <c r="H11678" s="46"/>
      <c r="I11678" s="46"/>
      <c r="J11678" s="46"/>
      <c r="K11678" s="46"/>
      <c r="L11678" s="46"/>
      <c r="M11678" s="46"/>
      <c r="N11678" s="46"/>
      <c r="O11678" s="46"/>
      <c r="P11678" s="46"/>
      <c r="Q11678" s="46"/>
      <c r="R11678" s="46"/>
    </row>
    <row r="11679" spans="1:18" ht="15" customHeight="1" x14ac:dyDescent="0.25">
      <c r="A11679" s="53"/>
      <c r="B11679" s="44"/>
      <c r="C11679" s="82"/>
      <c r="E11679" s="54"/>
      <c r="F11679" s="54"/>
      <c r="G11679" s="54"/>
      <c r="H11679" s="46"/>
      <c r="I11679" s="46"/>
      <c r="J11679" s="46"/>
      <c r="K11679" s="46"/>
      <c r="L11679" s="46"/>
      <c r="M11679" s="46"/>
      <c r="N11679" s="46"/>
      <c r="O11679" s="46"/>
      <c r="P11679" s="46"/>
      <c r="Q11679" s="46"/>
      <c r="R11679" s="46"/>
    </row>
    <row r="11680" spans="1:18" ht="15" customHeight="1" x14ac:dyDescent="0.25">
      <c r="A11680" s="53"/>
      <c r="B11680" s="44"/>
      <c r="C11680" s="82"/>
      <c r="E11680" s="54"/>
      <c r="F11680" s="54"/>
      <c r="G11680" s="54"/>
      <c r="H11680" s="46"/>
      <c r="I11680" s="46"/>
      <c r="J11680" s="46"/>
      <c r="K11680" s="46"/>
      <c r="L11680" s="46"/>
      <c r="M11680" s="46"/>
      <c r="N11680" s="46"/>
      <c r="O11680" s="46"/>
      <c r="P11680" s="46"/>
      <c r="Q11680" s="46"/>
      <c r="R11680" s="46"/>
    </row>
    <row r="11681" spans="1:18" ht="15" customHeight="1" x14ac:dyDescent="0.25">
      <c r="A11681" s="53"/>
      <c r="B11681" s="44"/>
      <c r="C11681" s="82"/>
      <c r="E11681" s="54"/>
      <c r="F11681" s="54"/>
      <c r="G11681" s="54"/>
      <c r="H11681" s="46"/>
      <c r="I11681" s="46"/>
      <c r="J11681" s="46"/>
      <c r="K11681" s="46"/>
      <c r="L11681" s="46"/>
      <c r="M11681" s="46"/>
      <c r="N11681" s="46"/>
      <c r="O11681" s="46"/>
      <c r="P11681" s="46"/>
      <c r="Q11681" s="46"/>
      <c r="R11681" s="46"/>
    </row>
    <row r="11682" spans="1:18" ht="15" customHeight="1" x14ac:dyDescent="0.25">
      <c r="A11682" s="53"/>
      <c r="B11682" s="44"/>
      <c r="C11682" s="82"/>
      <c r="E11682" s="54"/>
      <c r="F11682" s="54"/>
      <c r="G11682" s="54"/>
      <c r="H11682" s="46"/>
      <c r="I11682" s="46"/>
      <c r="J11682" s="46"/>
      <c r="K11682" s="46"/>
      <c r="L11682" s="46"/>
      <c r="M11682" s="46"/>
      <c r="N11682" s="46"/>
      <c r="O11682" s="46"/>
      <c r="P11682" s="46"/>
      <c r="Q11682" s="46"/>
      <c r="R11682" s="46"/>
    </row>
    <row r="11683" spans="1:18" ht="15" customHeight="1" x14ac:dyDescent="0.25">
      <c r="A11683" s="53"/>
      <c r="B11683" s="44"/>
      <c r="C11683" s="82"/>
      <c r="E11683" s="54"/>
      <c r="F11683" s="54"/>
      <c r="G11683" s="54"/>
      <c r="H11683" s="46"/>
      <c r="I11683" s="46"/>
      <c r="J11683" s="46"/>
      <c r="K11683" s="46"/>
      <c r="L11683" s="46"/>
      <c r="M11683" s="46"/>
      <c r="N11683" s="46"/>
      <c r="O11683" s="46"/>
      <c r="P11683" s="46"/>
      <c r="Q11683" s="46"/>
      <c r="R11683" s="46"/>
    </row>
    <row r="11684" spans="1:18" ht="15" customHeight="1" x14ac:dyDescent="0.25">
      <c r="A11684" s="53"/>
      <c r="B11684" s="44"/>
      <c r="C11684" s="82"/>
      <c r="E11684" s="54"/>
      <c r="F11684" s="54"/>
      <c r="G11684" s="54"/>
      <c r="H11684" s="46"/>
      <c r="I11684" s="46"/>
      <c r="J11684" s="46"/>
      <c r="K11684" s="46"/>
      <c r="L11684" s="46"/>
      <c r="M11684" s="46"/>
      <c r="N11684" s="46"/>
      <c r="O11684" s="46"/>
      <c r="P11684" s="46"/>
      <c r="Q11684" s="46"/>
      <c r="R11684" s="46"/>
    </row>
    <row r="11685" spans="1:18" ht="15" customHeight="1" x14ac:dyDescent="0.25">
      <c r="A11685" s="53"/>
      <c r="B11685" s="44"/>
      <c r="C11685" s="82"/>
      <c r="E11685" s="54"/>
      <c r="F11685" s="54"/>
      <c r="G11685" s="54"/>
      <c r="H11685" s="46"/>
      <c r="I11685" s="46"/>
      <c r="J11685" s="46"/>
      <c r="K11685" s="46"/>
      <c r="L11685" s="46"/>
      <c r="M11685" s="46"/>
      <c r="N11685" s="46"/>
      <c r="O11685" s="46"/>
      <c r="P11685" s="46"/>
      <c r="Q11685" s="46"/>
      <c r="R11685" s="46"/>
    </row>
    <row r="11686" spans="1:18" ht="15" customHeight="1" x14ac:dyDescent="0.25">
      <c r="A11686" s="53"/>
      <c r="B11686" s="44"/>
      <c r="C11686" s="82"/>
      <c r="E11686" s="54"/>
      <c r="F11686" s="54"/>
      <c r="G11686" s="54"/>
      <c r="H11686" s="46"/>
      <c r="I11686" s="46"/>
      <c r="J11686" s="46"/>
      <c r="K11686" s="46"/>
      <c r="L11686" s="46"/>
      <c r="M11686" s="46"/>
      <c r="N11686" s="46"/>
      <c r="O11686" s="46"/>
      <c r="P11686" s="46"/>
      <c r="Q11686" s="46"/>
      <c r="R11686" s="46"/>
    </row>
    <row r="11687" spans="1:18" ht="15" customHeight="1" x14ac:dyDescent="0.25">
      <c r="A11687" s="53"/>
      <c r="B11687" s="44"/>
      <c r="C11687" s="82"/>
      <c r="E11687" s="54"/>
      <c r="F11687" s="54"/>
      <c r="G11687" s="54"/>
      <c r="H11687" s="46"/>
      <c r="I11687" s="46"/>
      <c r="J11687" s="46"/>
      <c r="K11687" s="46"/>
      <c r="L11687" s="46"/>
      <c r="M11687" s="46"/>
      <c r="N11687" s="46"/>
      <c r="O11687" s="46"/>
      <c r="P11687" s="46"/>
      <c r="Q11687" s="46"/>
      <c r="R11687" s="46"/>
    </row>
    <row r="11688" spans="1:18" ht="15" customHeight="1" x14ac:dyDescent="0.25">
      <c r="A11688" s="53"/>
      <c r="B11688" s="44"/>
      <c r="C11688" s="82"/>
      <c r="E11688" s="54"/>
      <c r="F11688" s="54"/>
      <c r="G11688" s="54"/>
      <c r="H11688" s="46"/>
      <c r="I11688" s="46"/>
      <c r="J11688" s="46"/>
      <c r="K11688" s="46"/>
      <c r="L11688" s="46"/>
      <c r="M11688" s="46"/>
      <c r="N11688" s="46"/>
      <c r="O11688" s="46"/>
      <c r="P11688" s="46"/>
      <c r="Q11688" s="46"/>
      <c r="R11688" s="46"/>
    </row>
    <row r="11689" spans="1:18" ht="15" customHeight="1" x14ac:dyDescent="0.25">
      <c r="A11689" s="53"/>
      <c r="B11689" s="44"/>
      <c r="C11689" s="82"/>
      <c r="E11689" s="54"/>
      <c r="F11689" s="54"/>
      <c r="G11689" s="54"/>
      <c r="H11689" s="46"/>
      <c r="I11689" s="46"/>
      <c r="J11689" s="46"/>
      <c r="K11689" s="46"/>
      <c r="L11689" s="46"/>
      <c r="M11689" s="46"/>
      <c r="N11689" s="46"/>
      <c r="O11689" s="46"/>
      <c r="P11689" s="46"/>
      <c r="Q11689" s="46"/>
      <c r="R11689" s="46"/>
    </row>
    <row r="11690" spans="1:18" ht="15" customHeight="1" x14ac:dyDescent="0.25">
      <c r="A11690" s="53"/>
      <c r="B11690" s="44"/>
      <c r="C11690" s="82"/>
      <c r="E11690" s="54"/>
      <c r="F11690" s="54"/>
      <c r="G11690" s="54"/>
      <c r="H11690" s="46"/>
      <c r="I11690" s="46"/>
      <c r="J11690" s="46"/>
      <c r="K11690" s="46"/>
      <c r="L11690" s="46"/>
      <c r="M11690" s="46"/>
      <c r="N11690" s="46"/>
      <c r="O11690" s="46"/>
      <c r="P11690" s="46"/>
      <c r="Q11690" s="46"/>
      <c r="R11690" s="46"/>
    </row>
    <row r="11691" spans="1:18" ht="15" customHeight="1" x14ac:dyDescent="0.25">
      <c r="A11691" s="53"/>
      <c r="B11691" s="44"/>
      <c r="C11691" s="82"/>
      <c r="E11691" s="54"/>
      <c r="F11691" s="54"/>
      <c r="G11691" s="54"/>
      <c r="H11691" s="46"/>
      <c r="I11691" s="46"/>
      <c r="J11691" s="46"/>
      <c r="K11691" s="46"/>
      <c r="L11691" s="46"/>
      <c r="M11691" s="46"/>
      <c r="N11691" s="46"/>
      <c r="O11691" s="46"/>
      <c r="P11691" s="46"/>
      <c r="Q11691" s="46"/>
      <c r="R11691" s="46"/>
    </row>
    <row r="11692" spans="1:18" ht="15" customHeight="1" x14ac:dyDescent="0.25">
      <c r="A11692" s="53"/>
      <c r="B11692" s="44"/>
      <c r="C11692" s="82"/>
      <c r="E11692" s="54"/>
      <c r="F11692" s="54"/>
      <c r="G11692" s="54"/>
      <c r="H11692" s="46"/>
      <c r="I11692" s="46"/>
      <c r="J11692" s="46"/>
      <c r="K11692" s="46"/>
      <c r="L11692" s="46"/>
      <c r="M11692" s="46"/>
      <c r="N11692" s="46"/>
      <c r="O11692" s="46"/>
      <c r="P11692" s="46"/>
      <c r="Q11692" s="46"/>
      <c r="R11692" s="46"/>
    </row>
    <row r="11693" spans="1:18" ht="15" customHeight="1" x14ac:dyDescent="0.25">
      <c r="A11693" s="53"/>
      <c r="B11693" s="44"/>
      <c r="C11693" s="82"/>
      <c r="E11693" s="54"/>
      <c r="F11693" s="54"/>
      <c r="G11693" s="54"/>
      <c r="H11693" s="46"/>
      <c r="I11693" s="46"/>
      <c r="J11693" s="46"/>
      <c r="K11693" s="46"/>
      <c r="L11693" s="46"/>
      <c r="M11693" s="46"/>
      <c r="N11693" s="46"/>
      <c r="O11693" s="46"/>
      <c r="P11693" s="46"/>
      <c r="Q11693" s="46"/>
      <c r="R11693" s="46"/>
    </row>
    <row r="11694" spans="1:18" ht="15" customHeight="1" x14ac:dyDescent="0.25">
      <c r="A11694" s="53"/>
      <c r="B11694" s="44"/>
      <c r="C11694" s="82"/>
      <c r="E11694" s="54"/>
      <c r="F11694" s="54"/>
      <c r="G11694" s="54"/>
      <c r="H11694" s="46"/>
      <c r="I11694" s="46"/>
      <c r="J11694" s="46"/>
      <c r="K11694" s="46"/>
      <c r="L11694" s="46"/>
      <c r="M11694" s="46"/>
      <c r="N11694" s="46"/>
      <c r="O11694" s="46"/>
      <c r="P11694" s="46"/>
      <c r="Q11694" s="46"/>
      <c r="R11694" s="46"/>
    </row>
    <row r="11695" spans="1:18" ht="15" customHeight="1" x14ac:dyDescent="0.25">
      <c r="A11695" s="53"/>
      <c r="B11695" s="44"/>
      <c r="C11695" s="82"/>
      <c r="E11695" s="54"/>
      <c r="F11695" s="54"/>
      <c r="G11695" s="54"/>
      <c r="H11695" s="46"/>
      <c r="I11695" s="46"/>
      <c r="J11695" s="46"/>
      <c r="K11695" s="46"/>
      <c r="L11695" s="46"/>
      <c r="M11695" s="46"/>
      <c r="N11695" s="46"/>
      <c r="O11695" s="46"/>
      <c r="P11695" s="46"/>
      <c r="Q11695" s="46"/>
      <c r="R11695" s="46"/>
    </row>
    <row r="11696" spans="1:18" ht="15" customHeight="1" x14ac:dyDescent="0.25">
      <c r="A11696" s="53"/>
      <c r="B11696" s="44"/>
      <c r="C11696" s="82"/>
      <c r="E11696" s="54"/>
      <c r="F11696" s="54"/>
      <c r="G11696" s="54"/>
      <c r="H11696" s="46"/>
      <c r="I11696" s="46"/>
      <c r="J11696" s="46"/>
      <c r="K11696" s="46"/>
      <c r="L11696" s="46"/>
      <c r="M11696" s="46"/>
      <c r="N11696" s="46"/>
      <c r="O11696" s="46"/>
      <c r="P11696" s="46"/>
      <c r="Q11696" s="46"/>
      <c r="R11696" s="46"/>
    </row>
    <row r="11697" spans="1:18" ht="15" customHeight="1" x14ac:dyDescent="0.25">
      <c r="A11697" s="53"/>
      <c r="B11697" s="44"/>
      <c r="C11697" s="82"/>
      <c r="E11697" s="54"/>
      <c r="F11697" s="54"/>
      <c r="G11697" s="54"/>
      <c r="H11697" s="46"/>
      <c r="I11697" s="46"/>
      <c r="J11697" s="46"/>
      <c r="K11697" s="46"/>
      <c r="L11697" s="46"/>
      <c r="M11697" s="46"/>
      <c r="N11697" s="46"/>
      <c r="O11697" s="46"/>
      <c r="P11697" s="46"/>
      <c r="Q11697" s="46"/>
      <c r="R11697" s="46"/>
    </row>
    <row r="11698" spans="1:18" ht="15" customHeight="1" x14ac:dyDescent="0.25">
      <c r="A11698" s="53"/>
      <c r="B11698" s="44"/>
      <c r="C11698" s="82"/>
      <c r="E11698" s="54"/>
      <c r="F11698" s="54"/>
      <c r="G11698" s="54"/>
      <c r="H11698" s="46"/>
      <c r="I11698" s="46"/>
      <c r="J11698" s="46"/>
      <c r="K11698" s="46"/>
      <c r="L11698" s="46"/>
      <c r="M11698" s="46"/>
      <c r="N11698" s="46"/>
      <c r="O11698" s="46"/>
      <c r="P11698" s="46"/>
      <c r="Q11698" s="46"/>
      <c r="R11698" s="46"/>
    </row>
    <row r="11699" spans="1:18" ht="15" customHeight="1" x14ac:dyDescent="0.25">
      <c r="A11699" s="53"/>
      <c r="B11699" s="44"/>
      <c r="C11699" s="82"/>
      <c r="E11699" s="54"/>
      <c r="F11699" s="54"/>
      <c r="G11699" s="54"/>
      <c r="H11699" s="46"/>
      <c r="I11699" s="46"/>
      <c r="J11699" s="46"/>
      <c r="K11699" s="46"/>
      <c r="L11699" s="46"/>
      <c r="M11699" s="46"/>
      <c r="N11699" s="46"/>
      <c r="O11699" s="46"/>
      <c r="P11699" s="46"/>
      <c r="Q11699" s="46"/>
      <c r="R11699" s="46"/>
    </row>
    <row r="11700" spans="1:18" ht="15" customHeight="1" x14ac:dyDescent="0.25">
      <c r="A11700" s="53"/>
      <c r="B11700" s="44"/>
      <c r="C11700" s="82"/>
      <c r="E11700" s="54"/>
      <c r="F11700" s="54"/>
      <c r="G11700" s="54"/>
      <c r="H11700" s="46"/>
      <c r="I11700" s="46"/>
      <c r="J11700" s="46"/>
      <c r="K11700" s="46"/>
      <c r="L11700" s="46"/>
      <c r="M11700" s="46"/>
      <c r="N11700" s="46"/>
      <c r="O11700" s="46"/>
      <c r="P11700" s="46"/>
      <c r="Q11700" s="46"/>
      <c r="R11700" s="46"/>
    </row>
    <row r="11701" spans="1:18" ht="15" customHeight="1" x14ac:dyDescent="0.25">
      <c r="A11701" s="53"/>
      <c r="B11701" s="44"/>
      <c r="C11701" s="82"/>
      <c r="E11701" s="54"/>
      <c r="F11701" s="54"/>
      <c r="G11701" s="54"/>
      <c r="H11701" s="46"/>
      <c r="I11701" s="46"/>
      <c r="J11701" s="46"/>
      <c r="K11701" s="46"/>
      <c r="L11701" s="46"/>
      <c r="M11701" s="46"/>
      <c r="N11701" s="46"/>
      <c r="O11701" s="46"/>
      <c r="P11701" s="46"/>
      <c r="Q11701" s="46"/>
      <c r="R11701" s="46"/>
    </row>
    <row r="11702" spans="1:18" ht="15" customHeight="1" x14ac:dyDescent="0.25">
      <c r="A11702" s="53"/>
      <c r="B11702" s="44"/>
      <c r="C11702" s="82"/>
      <c r="E11702" s="54"/>
      <c r="F11702" s="54"/>
      <c r="G11702" s="54"/>
      <c r="H11702" s="46"/>
      <c r="I11702" s="46"/>
      <c r="J11702" s="46"/>
      <c r="K11702" s="46"/>
      <c r="L11702" s="46"/>
      <c r="M11702" s="46"/>
      <c r="N11702" s="46"/>
      <c r="O11702" s="46"/>
      <c r="P11702" s="46"/>
      <c r="Q11702" s="46"/>
      <c r="R11702" s="46"/>
    </row>
    <row r="11703" spans="1:18" ht="15" customHeight="1" x14ac:dyDescent="0.25">
      <c r="A11703" s="53"/>
      <c r="B11703" s="44"/>
      <c r="C11703" s="82"/>
      <c r="E11703" s="54"/>
      <c r="F11703" s="54"/>
      <c r="G11703" s="54"/>
      <c r="H11703" s="46"/>
      <c r="I11703" s="46"/>
      <c r="J11703" s="46"/>
      <c r="K11703" s="46"/>
      <c r="L11703" s="46"/>
      <c r="M11703" s="46"/>
      <c r="N11703" s="46"/>
      <c r="O11703" s="46"/>
      <c r="P11703" s="46"/>
      <c r="Q11703" s="46"/>
      <c r="R11703" s="46"/>
    </row>
    <row r="11704" spans="1:18" ht="15" customHeight="1" x14ac:dyDescent="0.25">
      <c r="A11704" s="53"/>
      <c r="B11704" s="44"/>
      <c r="C11704" s="82"/>
      <c r="E11704" s="54"/>
      <c r="F11704" s="54"/>
      <c r="G11704" s="54"/>
      <c r="H11704" s="46"/>
      <c r="I11704" s="46"/>
      <c r="J11704" s="46"/>
      <c r="K11704" s="46"/>
      <c r="L11704" s="46"/>
      <c r="M11704" s="46"/>
      <c r="N11704" s="46"/>
      <c r="O11704" s="46"/>
      <c r="P11704" s="46"/>
      <c r="Q11704" s="46"/>
      <c r="R11704" s="46"/>
    </row>
    <row r="11705" spans="1:18" ht="15" customHeight="1" x14ac:dyDescent="0.25">
      <c r="A11705" s="53"/>
      <c r="B11705" s="44"/>
      <c r="C11705" s="82"/>
      <c r="E11705" s="54"/>
      <c r="F11705" s="54"/>
      <c r="G11705" s="54"/>
      <c r="H11705" s="46"/>
      <c r="I11705" s="46"/>
      <c r="J11705" s="46"/>
      <c r="K11705" s="46"/>
      <c r="L11705" s="46"/>
      <c r="M11705" s="46"/>
      <c r="N11705" s="46"/>
      <c r="O11705" s="46"/>
      <c r="P11705" s="46"/>
      <c r="Q11705" s="46"/>
      <c r="R11705" s="46"/>
    </row>
    <row r="11706" spans="1:18" ht="15" customHeight="1" x14ac:dyDescent="0.25">
      <c r="A11706" s="53"/>
      <c r="B11706" s="44"/>
      <c r="C11706" s="82"/>
      <c r="E11706" s="54"/>
      <c r="F11706" s="54"/>
      <c r="G11706" s="54"/>
      <c r="H11706" s="46"/>
      <c r="I11706" s="46"/>
      <c r="J11706" s="46"/>
      <c r="K11706" s="46"/>
      <c r="L11706" s="46"/>
      <c r="M11706" s="46"/>
      <c r="N11706" s="46"/>
      <c r="O11706" s="46"/>
      <c r="P11706" s="46"/>
      <c r="Q11706" s="46"/>
      <c r="R11706" s="46"/>
    </row>
    <row r="11707" spans="1:18" ht="15" customHeight="1" x14ac:dyDescent="0.25">
      <c r="A11707" s="53"/>
      <c r="B11707" s="44"/>
      <c r="C11707" s="82"/>
      <c r="E11707" s="54"/>
      <c r="F11707" s="54"/>
      <c r="G11707" s="54"/>
      <c r="H11707" s="46"/>
      <c r="I11707" s="46"/>
      <c r="J11707" s="46"/>
      <c r="K11707" s="46"/>
      <c r="L11707" s="46"/>
      <c r="M11707" s="46"/>
      <c r="N11707" s="46"/>
      <c r="O11707" s="46"/>
      <c r="P11707" s="46"/>
      <c r="Q11707" s="46"/>
      <c r="R11707" s="46"/>
    </row>
    <row r="11708" spans="1:18" ht="15" customHeight="1" x14ac:dyDescent="0.25">
      <c r="A11708" s="53"/>
      <c r="B11708" s="44"/>
      <c r="C11708" s="82"/>
      <c r="E11708" s="54"/>
      <c r="F11708" s="54"/>
      <c r="G11708" s="54"/>
      <c r="H11708" s="46"/>
      <c r="I11708" s="46"/>
      <c r="J11708" s="46"/>
      <c r="K11708" s="46"/>
      <c r="L11708" s="46"/>
      <c r="M11708" s="46"/>
      <c r="N11708" s="46"/>
      <c r="O11708" s="46"/>
      <c r="P11708" s="46"/>
      <c r="Q11708" s="46"/>
      <c r="R11708" s="46"/>
    </row>
    <row r="11709" spans="1:18" ht="15" customHeight="1" x14ac:dyDescent="0.25">
      <c r="A11709" s="53"/>
      <c r="B11709" s="44"/>
      <c r="C11709" s="82"/>
      <c r="E11709" s="54"/>
      <c r="F11709" s="54"/>
      <c r="G11709" s="54"/>
      <c r="H11709" s="46"/>
      <c r="I11709" s="46"/>
      <c r="J11709" s="46"/>
      <c r="K11709" s="46"/>
      <c r="L11709" s="46"/>
      <c r="M11709" s="46"/>
      <c r="N11709" s="46"/>
      <c r="O11709" s="46"/>
      <c r="P11709" s="46"/>
      <c r="Q11709" s="46"/>
      <c r="R11709" s="46"/>
    </row>
    <row r="11710" spans="1:18" ht="15" customHeight="1" x14ac:dyDescent="0.25">
      <c r="A11710" s="53"/>
      <c r="B11710" s="44"/>
      <c r="C11710" s="82"/>
      <c r="E11710" s="54"/>
      <c r="F11710" s="54"/>
      <c r="G11710" s="54"/>
      <c r="H11710" s="46"/>
      <c r="I11710" s="46"/>
      <c r="J11710" s="46"/>
      <c r="K11710" s="46"/>
      <c r="L11710" s="46"/>
      <c r="M11710" s="46"/>
      <c r="N11710" s="46"/>
      <c r="O11710" s="46"/>
      <c r="P11710" s="46"/>
      <c r="Q11710" s="46"/>
      <c r="R11710" s="46"/>
    </row>
    <row r="11711" spans="1:18" ht="15" customHeight="1" x14ac:dyDescent="0.25">
      <c r="A11711" s="53"/>
      <c r="B11711" s="44"/>
      <c r="C11711" s="82"/>
      <c r="E11711" s="54"/>
      <c r="F11711" s="54"/>
      <c r="G11711" s="54"/>
      <c r="H11711" s="46"/>
      <c r="I11711" s="46"/>
      <c r="J11711" s="46"/>
      <c r="K11711" s="46"/>
      <c r="L11711" s="46"/>
      <c r="M11711" s="46"/>
      <c r="N11711" s="46"/>
      <c r="O11711" s="46"/>
      <c r="P11711" s="46"/>
      <c r="Q11711" s="46"/>
      <c r="R11711" s="46"/>
    </row>
    <row r="11712" spans="1:18" ht="15" customHeight="1" x14ac:dyDescent="0.25">
      <c r="A11712" s="53"/>
      <c r="B11712" s="44"/>
      <c r="C11712" s="82"/>
      <c r="E11712" s="54"/>
      <c r="F11712" s="54"/>
      <c r="G11712" s="54"/>
      <c r="H11712" s="46"/>
      <c r="I11712" s="46"/>
      <c r="J11712" s="46"/>
      <c r="K11712" s="46"/>
      <c r="L11712" s="46"/>
      <c r="M11712" s="46"/>
      <c r="N11712" s="46"/>
      <c r="O11712" s="46"/>
      <c r="P11712" s="46"/>
      <c r="Q11712" s="46"/>
      <c r="R11712" s="46"/>
    </row>
    <row r="11713" spans="1:18" ht="15" customHeight="1" x14ac:dyDescent="0.25">
      <c r="A11713" s="53"/>
      <c r="B11713" s="44"/>
      <c r="C11713" s="82"/>
      <c r="E11713" s="54"/>
      <c r="F11713" s="54"/>
      <c r="G11713" s="54"/>
      <c r="H11713" s="46"/>
      <c r="I11713" s="46"/>
      <c r="J11713" s="46"/>
      <c r="K11713" s="46"/>
      <c r="L11713" s="46"/>
      <c r="M11713" s="46"/>
      <c r="N11713" s="46"/>
      <c r="O11713" s="46"/>
      <c r="P11713" s="46"/>
      <c r="Q11713" s="46"/>
      <c r="R11713" s="46"/>
    </row>
    <row r="11714" spans="1:18" ht="15" customHeight="1" x14ac:dyDescent="0.25">
      <c r="A11714" s="53"/>
      <c r="B11714" s="44"/>
      <c r="C11714" s="82"/>
      <c r="E11714" s="54"/>
      <c r="F11714" s="54"/>
      <c r="G11714" s="54"/>
      <c r="H11714" s="46"/>
      <c r="I11714" s="46"/>
      <c r="J11714" s="46"/>
      <c r="K11714" s="46"/>
      <c r="L11714" s="46"/>
      <c r="M11714" s="46"/>
      <c r="N11714" s="46"/>
      <c r="O11714" s="46"/>
      <c r="P11714" s="46"/>
      <c r="Q11714" s="46"/>
      <c r="R11714" s="46"/>
    </row>
    <row r="11715" spans="1:18" ht="15" customHeight="1" x14ac:dyDescent="0.25">
      <c r="A11715" s="53"/>
      <c r="B11715" s="44"/>
      <c r="C11715" s="82"/>
      <c r="E11715" s="54"/>
      <c r="F11715" s="54"/>
      <c r="G11715" s="54"/>
      <c r="H11715" s="46"/>
      <c r="I11715" s="46"/>
      <c r="J11715" s="46"/>
      <c r="K11715" s="46"/>
      <c r="L11715" s="46"/>
      <c r="M11715" s="46"/>
      <c r="N11715" s="46"/>
      <c r="O11715" s="46"/>
      <c r="P11715" s="46"/>
      <c r="Q11715" s="46"/>
      <c r="R11715" s="46"/>
    </row>
    <row r="11716" spans="1:18" ht="15" customHeight="1" x14ac:dyDescent="0.25">
      <c r="A11716" s="53"/>
      <c r="B11716" s="44"/>
      <c r="C11716" s="82"/>
      <c r="E11716" s="54"/>
      <c r="F11716" s="54"/>
      <c r="G11716" s="54"/>
      <c r="H11716" s="46"/>
      <c r="I11716" s="46"/>
      <c r="J11716" s="46"/>
      <c r="K11716" s="46"/>
      <c r="L11716" s="46"/>
      <c r="M11716" s="46"/>
      <c r="N11716" s="46"/>
      <c r="O11716" s="46"/>
      <c r="P11716" s="46"/>
      <c r="Q11716" s="46"/>
      <c r="R11716" s="46"/>
    </row>
    <row r="11717" spans="1:18" ht="15" customHeight="1" x14ac:dyDescent="0.25">
      <c r="A11717" s="53"/>
      <c r="B11717" s="44"/>
      <c r="C11717" s="82"/>
      <c r="E11717" s="54"/>
      <c r="F11717" s="54"/>
      <c r="G11717" s="54"/>
      <c r="H11717" s="46"/>
      <c r="I11717" s="46"/>
      <c r="J11717" s="46"/>
      <c r="K11717" s="46"/>
      <c r="L11717" s="46"/>
      <c r="M11717" s="46"/>
      <c r="N11717" s="46"/>
      <c r="O11717" s="46"/>
      <c r="P11717" s="46"/>
      <c r="Q11717" s="46"/>
      <c r="R11717" s="46"/>
    </row>
    <row r="11718" spans="1:18" ht="15" customHeight="1" x14ac:dyDescent="0.25">
      <c r="A11718" s="53"/>
      <c r="B11718" s="44"/>
      <c r="C11718" s="82"/>
      <c r="E11718" s="54"/>
      <c r="F11718" s="54"/>
      <c r="G11718" s="54"/>
      <c r="H11718" s="46"/>
      <c r="I11718" s="46"/>
      <c r="J11718" s="46"/>
      <c r="K11718" s="46"/>
      <c r="L11718" s="46"/>
      <c r="M11718" s="46"/>
      <c r="N11718" s="46"/>
      <c r="O11718" s="46"/>
      <c r="P11718" s="46"/>
      <c r="Q11718" s="46"/>
      <c r="R11718" s="46"/>
    </row>
    <row r="11719" spans="1:18" ht="15" customHeight="1" x14ac:dyDescent="0.25">
      <c r="A11719" s="53"/>
      <c r="B11719" s="44"/>
      <c r="C11719" s="82"/>
      <c r="E11719" s="54"/>
      <c r="F11719" s="54"/>
      <c r="G11719" s="54"/>
      <c r="H11719" s="46"/>
      <c r="I11719" s="46"/>
      <c r="J11719" s="46"/>
      <c r="K11719" s="46"/>
      <c r="L11719" s="46"/>
      <c r="M11719" s="46"/>
      <c r="N11719" s="46"/>
      <c r="O11719" s="46"/>
      <c r="P11719" s="46"/>
      <c r="Q11719" s="46"/>
      <c r="R11719" s="46"/>
    </row>
    <row r="11720" spans="1:18" ht="15" customHeight="1" x14ac:dyDescent="0.25">
      <c r="A11720" s="53"/>
      <c r="B11720" s="44"/>
      <c r="C11720" s="82"/>
      <c r="E11720" s="54"/>
      <c r="F11720" s="54"/>
      <c r="G11720" s="54"/>
      <c r="H11720" s="46"/>
      <c r="I11720" s="46"/>
      <c r="J11720" s="46"/>
      <c r="K11720" s="46"/>
      <c r="L11720" s="46"/>
      <c r="M11720" s="46"/>
      <c r="N11720" s="46"/>
      <c r="O11720" s="46"/>
      <c r="P11720" s="46"/>
      <c r="Q11720" s="46"/>
      <c r="R11720" s="46"/>
    </row>
    <row r="11721" spans="1:18" ht="15" customHeight="1" x14ac:dyDescent="0.25">
      <c r="A11721" s="53"/>
      <c r="B11721" s="44"/>
      <c r="C11721" s="82"/>
      <c r="E11721" s="54"/>
      <c r="F11721" s="54"/>
      <c r="G11721" s="54"/>
      <c r="H11721" s="46"/>
      <c r="I11721" s="46"/>
      <c r="J11721" s="46"/>
      <c r="K11721" s="46"/>
      <c r="L11721" s="46"/>
      <c r="M11721" s="46"/>
      <c r="N11721" s="46"/>
      <c r="O11721" s="46"/>
      <c r="P11721" s="46"/>
      <c r="Q11721" s="46"/>
      <c r="R11721" s="46"/>
    </row>
    <row r="11722" spans="1:18" ht="15" customHeight="1" x14ac:dyDescent="0.25">
      <c r="A11722" s="53"/>
      <c r="B11722" s="44"/>
      <c r="C11722" s="82"/>
      <c r="E11722" s="54"/>
      <c r="F11722" s="54"/>
      <c r="G11722" s="54"/>
      <c r="H11722" s="46"/>
      <c r="I11722" s="46"/>
      <c r="J11722" s="46"/>
      <c r="K11722" s="46"/>
      <c r="L11722" s="46"/>
      <c r="M11722" s="46"/>
      <c r="N11722" s="46"/>
      <c r="O11722" s="46"/>
      <c r="P11722" s="46"/>
      <c r="Q11722" s="46"/>
      <c r="R11722" s="46"/>
    </row>
    <row r="11723" spans="1:18" ht="15" customHeight="1" x14ac:dyDescent="0.25">
      <c r="A11723" s="53"/>
      <c r="B11723" s="44"/>
      <c r="C11723" s="82"/>
      <c r="E11723" s="54"/>
      <c r="F11723" s="54"/>
      <c r="G11723" s="54"/>
      <c r="H11723" s="46"/>
      <c r="I11723" s="46"/>
      <c r="J11723" s="46"/>
      <c r="K11723" s="46"/>
      <c r="L11723" s="46"/>
      <c r="M11723" s="46"/>
      <c r="N11723" s="46"/>
      <c r="O11723" s="46"/>
      <c r="P11723" s="46"/>
      <c r="Q11723" s="46"/>
      <c r="R11723" s="46"/>
    </row>
    <row r="11724" spans="1:18" ht="15" customHeight="1" x14ac:dyDescent="0.25">
      <c r="A11724" s="53"/>
      <c r="B11724" s="44"/>
      <c r="C11724" s="82"/>
      <c r="E11724" s="54"/>
      <c r="F11724" s="54"/>
      <c r="G11724" s="54"/>
      <c r="H11724" s="46"/>
      <c r="I11724" s="46"/>
      <c r="J11724" s="46"/>
      <c r="K11724" s="46"/>
      <c r="L11724" s="46"/>
      <c r="M11724" s="46"/>
      <c r="N11724" s="46"/>
      <c r="O11724" s="46"/>
      <c r="P11724" s="46"/>
      <c r="Q11724" s="46"/>
      <c r="R11724" s="46"/>
    </row>
    <row r="11725" spans="1:18" ht="15" customHeight="1" x14ac:dyDescent="0.25">
      <c r="A11725" s="53"/>
      <c r="B11725" s="44"/>
      <c r="C11725" s="82"/>
      <c r="E11725" s="54"/>
      <c r="F11725" s="54"/>
      <c r="G11725" s="54"/>
      <c r="H11725" s="46"/>
      <c r="I11725" s="46"/>
      <c r="J11725" s="46"/>
      <c r="K11725" s="46"/>
      <c r="L11725" s="46"/>
      <c r="M11725" s="46"/>
      <c r="N11725" s="46"/>
      <c r="O11725" s="46"/>
      <c r="P11725" s="46"/>
      <c r="Q11725" s="46"/>
      <c r="R11725" s="46"/>
    </row>
    <row r="11726" spans="1:18" ht="15" customHeight="1" x14ac:dyDescent="0.25">
      <c r="A11726" s="53"/>
      <c r="B11726" s="44"/>
      <c r="C11726" s="82"/>
      <c r="E11726" s="54"/>
      <c r="F11726" s="54"/>
      <c r="G11726" s="54"/>
      <c r="H11726" s="46"/>
      <c r="I11726" s="46"/>
      <c r="J11726" s="46"/>
      <c r="K11726" s="46"/>
      <c r="L11726" s="46"/>
      <c r="M11726" s="46"/>
      <c r="N11726" s="46"/>
      <c r="O11726" s="46"/>
      <c r="P11726" s="46"/>
      <c r="Q11726" s="46"/>
      <c r="R11726" s="46"/>
    </row>
    <row r="11727" spans="1:18" ht="15" customHeight="1" x14ac:dyDescent="0.25">
      <c r="A11727" s="53"/>
      <c r="B11727" s="44"/>
      <c r="C11727" s="82"/>
      <c r="E11727" s="54"/>
      <c r="F11727" s="54"/>
      <c r="G11727" s="54"/>
      <c r="H11727" s="46"/>
      <c r="I11727" s="46"/>
      <c r="J11727" s="46"/>
      <c r="K11727" s="46"/>
      <c r="L11727" s="46"/>
      <c r="M11727" s="46"/>
      <c r="N11727" s="46"/>
      <c r="O11727" s="46"/>
      <c r="P11727" s="46"/>
      <c r="Q11727" s="46"/>
      <c r="R11727" s="46"/>
    </row>
    <row r="11728" spans="1:18" ht="15" customHeight="1" x14ac:dyDescent="0.25">
      <c r="A11728" s="53"/>
      <c r="B11728" s="44"/>
      <c r="C11728" s="82"/>
      <c r="E11728" s="54"/>
      <c r="F11728" s="54"/>
      <c r="G11728" s="54"/>
      <c r="H11728" s="46"/>
      <c r="I11728" s="46"/>
      <c r="J11728" s="46"/>
      <c r="K11728" s="46"/>
      <c r="L11728" s="46"/>
      <c r="M11728" s="46"/>
      <c r="N11728" s="46"/>
      <c r="O11728" s="46"/>
      <c r="P11728" s="46"/>
      <c r="Q11728" s="46"/>
      <c r="R11728" s="46"/>
    </row>
    <row r="11729" spans="1:18" ht="15" customHeight="1" x14ac:dyDescent="0.25">
      <c r="A11729" s="53"/>
      <c r="B11729" s="44"/>
      <c r="C11729" s="82"/>
      <c r="E11729" s="54"/>
      <c r="F11729" s="54"/>
      <c r="G11729" s="54"/>
      <c r="H11729" s="46"/>
      <c r="I11729" s="46"/>
      <c r="J11729" s="46"/>
      <c r="K11729" s="46"/>
      <c r="L11729" s="46"/>
      <c r="M11729" s="46"/>
      <c r="N11729" s="46"/>
      <c r="O11729" s="46"/>
      <c r="P11729" s="46"/>
      <c r="Q11729" s="46"/>
      <c r="R11729" s="46"/>
    </row>
    <row r="11730" spans="1:18" ht="15" customHeight="1" x14ac:dyDescent="0.25">
      <c r="A11730" s="53"/>
      <c r="B11730" s="44"/>
      <c r="C11730" s="82"/>
      <c r="E11730" s="54"/>
      <c r="F11730" s="54"/>
      <c r="G11730" s="54"/>
      <c r="H11730" s="46"/>
      <c r="I11730" s="46"/>
      <c r="J11730" s="46"/>
      <c r="K11730" s="46"/>
      <c r="L11730" s="46"/>
      <c r="M11730" s="46"/>
      <c r="N11730" s="46"/>
      <c r="O11730" s="46"/>
      <c r="P11730" s="46"/>
      <c r="Q11730" s="46"/>
      <c r="R11730" s="46"/>
    </row>
    <row r="11731" spans="1:18" ht="15" customHeight="1" x14ac:dyDescent="0.25">
      <c r="A11731" s="53"/>
      <c r="B11731" s="44"/>
      <c r="C11731" s="82"/>
      <c r="E11731" s="54"/>
      <c r="F11731" s="54"/>
      <c r="G11731" s="54"/>
      <c r="H11731" s="46"/>
      <c r="I11731" s="46"/>
      <c r="J11731" s="46"/>
      <c r="K11731" s="46"/>
      <c r="L11731" s="46"/>
      <c r="M11731" s="46"/>
      <c r="N11731" s="46"/>
      <c r="O11731" s="46"/>
      <c r="P11731" s="46"/>
      <c r="Q11731" s="46"/>
      <c r="R11731" s="46"/>
    </row>
    <row r="11732" spans="1:18" ht="15" customHeight="1" x14ac:dyDescent="0.25">
      <c r="A11732" s="53"/>
      <c r="B11732" s="44"/>
      <c r="C11732" s="82"/>
      <c r="E11732" s="54"/>
      <c r="F11732" s="54"/>
      <c r="G11732" s="54"/>
      <c r="H11732" s="46"/>
      <c r="I11732" s="46"/>
      <c r="J11732" s="46"/>
      <c r="K11732" s="46"/>
      <c r="L11732" s="46"/>
      <c r="M11732" s="46"/>
      <c r="N11732" s="46"/>
      <c r="O11732" s="46"/>
      <c r="P11732" s="46"/>
      <c r="Q11732" s="46"/>
      <c r="R11732" s="46"/>
    </row>
    <row r="11733" spans="1:18" ht="15" customHeight="1" x14ac:dyDescent="0.25">
      <c r="A11733" s="53"/>
      <c r="B11733" s="44"/>
      <c r="C11733" s="82"/>
      <c r="E11733" s="54"/>
      <c r="F11733" s="54"/>
      <c r="G11733" s="54"/>
      <c r="H11733" s="46"/>
      <c r="I11733" s="46"/>
      <c r="J11733" s="46"/>
      <c r="K11733" s="46"/>
      <c r="L11733" s="46"/>
      <c r="M11733" s="46"/>
      <c r="N11733" s="46"/>
      <c r="O11733" s="46"/>
      <c r="P11733" s="46"/>
      <c r="Q11733" s="46"/>
      <c r="R11733" s="46"/>
    </row>
    <row r="11734" spans="1:18" ht="15" customHeight="1" x14ac:dyDescent="0.25">
      <c r="A11734" s="53"/>
      <c r="B11734" s="44"/>
      <c r="C11734" s="82"/>
      <c r="E11734" s="54"/>
      <c r="F11734" s="54"/>
      <c r="G11734" s="54"/>
      <c r="H11734" s="46"/>
      <c r="I11734" s="46"/>
      <c r="J11734" s="46"/>
      <c r="K11734" s="46"/>
      <c r="L11734" s="46"/>
      <c r="M11734" s="46"/>
      <c r="N11734" s="46"/>
      <c r="O11734" s="46"/>
      <c r="P11734" s="46"/>
      <c r="Q11734" s="46"/>
      <c r="R11734" s="46"/>
    </row>
    <row r="11735" spans="1:18" ht="15" customHeight="1" x14ac:dyDescent="0.25">
      <c r="A11735" s="53"/>
      <c r="B11735" s="44"/>
      <c r="C11735" s="82"/>
      <c r="E11735" s="54"/>
      <c r="F11735" s="54"/>
      <c r="G11735" s="54"/>
      <c r="H11735" s="46"/>
      <c r="I11735" s="46"/>
      <c r="J11735" s="46"/>
      <c r="K11735" s="46"/>
      <c r="L11735" s="46"/>
      <c r="M11735" s="46"/>
      <c r="N11735" s="46"/>
      <c r="O11735" s="46"/>
      <c r="P11735" s="46"/>
      <c r="Q11735" s="46"/>
      <c r="R11735" s="46"/>
    </row>
    <row r="11736" spans="1:18" ht="15" customHeight="1" x14ac:dyDescent="0.25">
      <c r="A11736" s="53"/>
      <c r="B11736" s="44"/>
      <c r="C11736" s="82"/>
      <c r="E11736" s="54"/>
      <c r="F11736" s="54"/>
      <c r="G11736" s="54"/>
      <c r="H11736" s="46"/>
      <c r="I11736" s="46"/>
      <c r="J11736" s="46"/>
      <c r="K11736" s="46"/>
      <c r="L11736" s="46"/>
      <c r="M11736" s="46"/>
      <c r="N11736" s="46"/>
      <c r="O11736" s="46"/>
      <c r="P11736" s="46"/>
      <c r="Q11736" s="46"/>
      <c r="R11736" s="46"/>
    </row>
    <row r="11737" spans="1:18" ht="15" customHeight="1" x14ac:dyDescent="0.25">
      <c r="A11737" s="53"/>
      <c r="B11737" s="44"/>
      <c r="C11737" s="82"/>
      <c r="E11737" s="54"/>
      <c r="F11737" s="54"/>
      <c r="G11737" s="54"/>
      <c r="H11737" s="46"/>
      <c r="I11737" s="46"/>
      <c r="J11737" s="46"/>
      <c r="K11737" s="46"/>
      <c r="L11737" s="46"/>
      <c r="M11737" s="46"/>
      <c r="N11737" s="46"/>
      <c r="O11737" s="46"/>
      <c r="P11737" s="46"/>
      <c r="Q11737" s="46"/>
      <c r="R11737" s="46"/>
    </row>
    <row r="11738" spans="1:18" ht="15" customHeight="1" x14ac:dyDescent="0.25">
      <c r="A11738" s="53"/>
      <c r="B11738" s="44"/>
      <c r="C11738" s="82"/>
      <c r="E11738" s="54"/>
      <c r="F11738" s="54"/>
      <c r="G11738" s="54"/>
      <c r="H11738" s="46"/>
      <c r="I11738" s="46"/>
      <c r="J11738" s="46"/>
      <c r="K11738" s="46"/>
      <c r="L11738" s="46"/>
      <c r="M11738" s="46"/>
      <c r="N11738" s="46"/>
      <c r="O11738" s="46"/>
      <c r="P11738" s="46"/>
      <c r="Q11738" s="46"/>
      <c r="R11738" s="46"/>
    </row>
    <row r="11739" spans="1:18" ht="15" customHeight="1" x14ac:dyDescent="0.25">
      <c r="A11739" s="53"/>
      <c r="B11739" s="44"/>
      <c r="C11739" s="82"/>
      <c r="E11739" s="54"/>
      <c r="F11739" s="54"/>
      <c r="G11739" s="54"/>
      <c r="H11739" s="46"/>
      <c r="I11739" s="46"/>
      <c r="J11739" s="46"/>
      <c r="K11739" s="46"/>
      <c r="L11739" s="46"/>
      <c r="M11739" s="46"/>
      <c r="N11739" s="46"/>
      <c r="O11739" s="46"/>
      <c r="P11739" s="46"/>
      <c r="Q11739" s="46"/>
      <c r="R11739" s="46"/>
    </row>
    <row r="11740" spans="1:18" ht="15" customHeight="1" x14ac:dyDescent="0.25">
      <c r="A11740" s="53"/>
      <c r="B11740" s="44"/>
      <c r="C11740" s="82"/>
      <c r="E11740" s="54"/>
      <c r="F11740" s="54"/>
      <c r="G11740" s="54"/>
      <c r="H11740" s="46"/>
      <c r="I11740" s="46"/>
      <c r="J11740" s="46"/>
      <c r="K11740" s="46"/>
      <c r="L11740" s="46"/>
      <c r="M11740" s="46"/>
      <c r="N11740" s="46"/>
      <c r="O11740" s="46"/>
      <c r="P11740" s="46"/>
      <c r="Q11740" s="46"/>
      <c r="R11740" s="46"/>
    </row>
    <row r="11741" spans="1:18" ht="15" customHeight="1" x14ac:dyDescent="0.25">
      <c r="A11741" s="53"/>
      <c r="B11741" s="44"/>
      <c r="C11741" s="82"/>
      <c r="E11741" s="54"/>
      <c r="F11741" s="54"/>
      <c r="G11741" s="54"/>
      <c r="H11741" s="46"/>
      <c r="I11741" s="46"/>
      <c r="J11741" s="46"/>
      <c r="K11741" s="46"/>
      <c r="L11741" s="46"/>
      <c r="M11741" s="46"/>
      <c r="N11741" s="46"/>
      <c r="O11741" s="46"/>
      <c r="P11741" s="46"/>
      <c r="Q11741" s="46"/>
      <c r="R11741" s="46"/>
    </row>
    <row r="11742" spans="1:18" ht="15" customHeight="1" x14ac:dyDescent="0.25">
      <c r="A11742" s="53"/>
      <c r="B11742" s="44"/>
      <c r="C11742" s="82"/>
      <c r="E11742" s="54"/>
      <c r="F11742" s="54"/>
      <c r="G11742" s="54"/>
      <c r="H11742" s="46"/>
      <c r="I11742" s="46"/>
      <c r="J11742" s="46"/>
      <c r="K11742" s="46"/>
      <c r="L11742" s="46"/>
      <c r="M11742" s="46"/>
      <c r="N11742" s="46"/>
      <c r="O11742" s="46"/>
      <c r="P11742" s="46"/>
      <c r="Q11742" s="46"/>
      <c r="R11742" s="46"/>
    </row>
    <row r="11743" spans="1:18" ht="15" customHeight="1" x14ac:dyDescent="0.25">
      <c r="A11743" s="53"/>
      <c r="B11743" s="44"/>
      <c r="C11743" s="82"/>
      <c r="E11743" s="54"/>
      <c r="F11743" s="54"/>
      <c r="G11743" s="54"/>
      <c r="H11743" s="46"/>
      <c r="I11743" s="46"/>
      <c r="J11743" s="46"/>
      <c r="K11743" s="46"/>
      <c r="L11743" s="46"/>
      <c r="M11743" s="46"/>
      <c r="N11743" s="46"/>
      <c r="O11743" s="46"/>
      <c r="P11743" s="46"/>
      <c r="Q11743" s="46"/>
      <c r="R11743" s="46"/>
    </row>
    <row r="11744" spans="1:18" ht="15" customHeight="1" x14ac:dyDescent="0.25">
      <c r="A11744" s="53"/>
      <c r="B11744" s="44"/>
      <c r="C11744" s="82"/>
      <c r="E11744" s="54"/>
      <c r="F11744" s="54"/>
      <c r="G11744" s="54"/>
      <c r="H11744" s="46"/>
      <c r="I11744" s="46"/>
      <c r="J11744" s="46"/>
      <c r="K11744" s="46"/>
      <c r="L11744" s="46"/>
      <c r="M11744" s="46"/>
      <c r="N11744" s="46"/>
      <c r="O11744" s="46"/>
      <c r="P11744" s="46"/>
      <c r="Q11744" s="46"/>
      <c r="R11744" s="46"/>
    </row>
    <row r="11745" spans="1:18" ht="15" customHeight="1" x14ac:dyDescent="0.25">
      <c r="A11745" s="53"/>
      <c r="B11745" s="44"/>
      <c r="C11745" s="82"/>
      <c r="E11745" s="54"/>
      <c r="F11745" s="54"/>
      <c r="G11745" s="54"/>
      <c r="H11745" s="46"/>
      <c r="I11745" s="46"/>
      <c r="J11745" s="46"/>
      <c r="K11745" s="46"/>
      <c r="L11745" s="46"/>
      <c r="M11745" s="46"/>
      <c r="N11745" s="46"/>
      <c r="O11745" s="46"/>
      <c r="P11745" s="46"/>
      <c r="Q11745" s="46"/>
      <c r="R11745" s="46"/>
    </row>
    <row r="11746" spans="1:18" ht="15" customHeight="1" x14ac:dyDescent="0.25">
      <c r="A11746" s="53"/>
      <c r="B11746" s="44"/>
      <c r="C11746" s="82"/>
      <c r="E11746" s="54"/>
      <c r="F11746" s="54"/>
      <c r="G11746" s="54"/>
      <c r="H11746" s="46"/>
      <c r="I11746" s="46"/>
      <c r="J11746" s="46"/>
      <c r="K11746" s="46"/>
      <c r="L11746" s="46"/>
      <c r="M11746" s="46"/>
      <c r="N11746" s="46"/>
      <c r="O11746" s="46"/>
      <c r="P11746" s="46"/>
      <c r="Q11746" s="46"/>
      <c r="R11746" s="46"/>
    </row>
    <row r="11747" spans="1:18" ht="15" customHeight="1" x14ac:dyDescent="0.25">
      <c r="A11747" s="53"/>
      <c r="B11747" s="44"/>
      <c r="C11747" s="82"/>
      <c r="E11747" s="54"/>
      <c r="F11747" s="54"/>
      <c r="G11747" s="54"/>
      <c r="H11747" s="46"/>
      <c r="I11747" s="46"/>
      <c r="J11747" s="46"/>
      <c r="K11747" s="46"/>
      <c r="L11747" s="46"/>
      <c r="M11747" s="46"/>
      <c r="N11747" s="46"/>
      <c r="O11747" s="46"/>
      <c r="P11747" s="46"/>
      <c r="Q11747" s="46"/>
      <c r="R11747" s="46"/>
    </row>
    <row r="11748" spans="1:18" ht="15" customHeight="1" x14ac:dyDescent="0.25">
      <c r="A11748" s="53"/>
      <c r="B11748" s="44"/>
      <c r="C11748" s="82"/>
      <c r="E11748" s="54"/>
      <c r="F11748" s="54"/>
      <c r="G11748" s="54"/>
      <c r="H11748" s="46"/>
      <c r="I11748" s="46"/>
      <c r="J11748" s="46"/>
      <c r="K11748" s="46"/>
      <c r="L11748" s="46"/>
      <c r="M11748" s="46"/>
      <c r="N11748" s="46"/>
      <c r="O11748" s="46"/>
      <c r="P11748" s="46"/>
      <c r="Q11748" s="46"/>
      <c r="R11748" s="46"/>
    </row>
    <row r="11749" spans="1:18" ht="15" customHeight="1" x14ac:dyDescent="0.25">
      <c r="A11749" s="53"/>
      <c r="B11749" s="44"/>
      <c r="C11749" s="82"/>
      <c r="E11749" s="54"/>
      <c r="F11749" s="54"/>
      <c r="G11749" s="54"/>
      <c r="H11749" s="46"/>
      <c r="I11749" s="46"/>
      <c r="J11749" s="46"/>
      <c r="K11749" s="46"/>
      <c r="L11749" s="46"/>
      <c r="M11749" s="46"/>
      <c r="N11749" s="46"/>
      <c r="O11749" s="46"/>
      <c r="P11749" s="46"/>
      <c r="Q11749" s="46"/>
      <c r="R11749" s="46"/>
    </row>
    <row r="11750" spans="1:18" ht="15" customHeight="1" x14ac:dyDescent="0.25">
      <c r="A11750" s="53"/>
      <c r="B11750" s="44"/>
      <c r="C11750" s="82"/>
      <c r="E11750" s="54"/>
      <c r="F11750" s="54"/>
      <c r="G11750" s="54"/>
      <c r="H11750" s="46"/>
      <c r="I11750" s="46"/>
      <c r="J11750" s="46"/>
      <c r="K11750" s="46"/>
      <c r="L11750" s="46"/>
      <c r="M11750" s="46"/>
      <c r="N11750" s="46"/>
      <c r="O11750" s="46"/>
      <c r="P11750" s="46"/>
      <c r="Q11750" s="46"/>
      <c r="R11750" s="46"/>
    </row>
    <row r="11751" spans="1:18" ht="15" customHeight="1" x14ac:dyDescent="0.25">
      <c r="A11751" s="53"/>
      <c r="B11751" s="44"/>
      <c r="C11751" s="82"/>
      <c r="E11751" s="54"/>
      <c r="F11751" s="54"/>
      <c r="G11751" s="54"/>
      <c r="H11751" s="46"/>
      <c r="I11751" s="46"/>
      <c r="J11751" s="46"/>
      <c r="K11751" s="46"/>
      <c r="L11751" s="46"/>
      <c r="M11751" s="46"/>
      <c r="N11751" s="46"/>
      <c r="O11751" s="46"/>
      <c r="P11751" s="46"/>
      <c r="Q11751" s="46"/>
      <c r="R11751" s="46"/>
    </row>
    <row r="11752" spans="1:18" ht="15" customHeight="1" x14ac:dyDescent="0.25">
      <c r="A11752" s="53"/>
      <c r="B11752" s="44"/>
      <c r="C11752" s="82"/>
      <c r="E11752" s="54"/>
      <c r="F11752" s="54"/>
      <c r="G11752" s="54"/>
      <c r="H11752" s="46"/>
      <c r="I11752" s="46"/>
      <c r="J11752" s="46"/>
      <c r="K11752" s="46"/>
      <c r="L11752" s="46"/>
      <c r="M11752" s="46"/>
      <c r="N11752" s="46"/>
      <c r="O11752" s="46"/>
      <c r="P11752" s="46"/>
      <c r="Q11752" s="46"/>
      <c r="R11752" s="46"/>
    </row>
    <row r="11753" spans="1:18" ht="15" customHeight="1" x14ac:dyDescent="0.25">
      <c r="A11753" s="53"/>
      <c r="B11753" s="44"/>
      <c r="C11753" s="82"/>
      <c r="E11753" s="54"/>
      <c r="F11753" s="54"/>
      <c r="G11753" s="54"/>
      <c r="H11753" s="46"/>
      <c r="I11753" s="46"/>
      <c r="J11753" s="46"/>
      <c r="K11753" s="46"/>
      <c r="L11753" s="46"/>
      <c r="M11753" s="46"/>
      <c r="N11753" s="46"/>
      <c r="O11753" s="46"/>
      <c r="P11753" s="46"/>
      <c r="Q11753" s="46"/>
      <c r="R11753" s="46"/>
    </row>
    <row r="11754" spans="1:18" ht="15" customHeight="1" x14ac:dyDescent="0.25">
      <c r="A11754" s="53"/>
      <c r="B11754" s="44"/>
      <c r="C11754" s="82"/>
      <c r="E11754" s="54"/>
      <c r="F11754" s="54"/>
      <c r="G11754" s="54"/>
      <c r="H11754" s="46"/>
      <c r="I11754" s="46"/>
      <c r="J11754" s="46"/>
      <c r="K11754" s="46"/>
      <c r="L11754" s="46"/>
      <c r="M11754" s="46"/>
      <c r="N11754" s="46"/>
      <c r="O11754" s="46"/>
      <c r="P11754" s="46"/>
      <c r="Q11754" s="46"/>
      <c r="R11754" s="46"/>
    </row>
    <row r="11755" spans="1:18" ht="15" customHeight="1" x14ac:dyDescent="0.25">
      <c r="A11755" s="53"/>
      <c r="B11755" s="44"/>
      <c r="C11755" s="82"/>
      <c r="E11755" s="54"/>
      <c r="F11755" s="54"/>
      <c r="G11755" s="54"/>
      <c r="H11755" s="46"/>
      <c r="I11755" s="46"/>
      <c r="J11755" s="46"/>
      <c r="K11755" s="46"/>
      <c r="L11755" s="46"/>
      <c r="M11755" s="46"/>
      <c r="N11755" s="46"/>
      <c r="O11755" s="46"/>
      <c r="P11755" s="46"/>
      <c r="Q11755" s="46"/>
      <c r="R11755" s="46"/>
    </row>
    <row r="11756" spans="1:18" ht="15" customHeight="1" x14ac:dyDescent="0.25">
      <c r="A11756" s="53"/>
      <c r="B11756" s="44"/>
      <c r="C11756" s="82"/>
      <c r="E11756" s="54"/>
      <c r="F11756" s="54"/>
      <c r="G11756" s="54"/>
      <c r="H11756" s="46"/>
      <c r="I11756" s="46"/>
      <c r="J11756" s="46"/>
      <c r="K11756" s="46"/>
      <c r="L11756" s="46"/>
      <c r="M11756" s="46"/>
      <c r="N11756" s="46"/>
      <c r="O11756" s="46"/>
      <c r="P11756" s="46"/>
      <c r="Q11756" s="46"/>
      <c r="R11756" s="46"/>
    </row>
    <row r="11757" spans="1:18" ht="15" customHeight="1" x14ac:dyDescent="0.25">
      <c r="A11757" s="53"/>
      <c r="B11757" s="44"/>
      <c r="C11757" s="82"/>
      <c r="E11757" s="54"/>
      <c r="F11757" s="54"/>
      <c r="G11757" s="54"/>
      <c r="H11757" s="46"/>
      <c r="I11757" s="46"/>
      <c r="J11757" s="46"/>
      <c r="K11757" s="46"/>
      <c r="L11757" s="46"/>
      <c r="M11757" s="46"/>
      <c r="N11757" s="46"/>
      <c r="O11757" s="46"/>
      <c r="P11757" s="46"/>
      <c r="Q11757" s="46"/>
      <c r="R11757" s="46"/>
    </row>
    <row r="11758" spans="1:18" ht="15" customHeight="1" x14ac:dyDescent="0.25">
      <c r="A11758" s="53"/>
      <c r="B11758" s="44"/>
      <c r="C11758" s="82"/>
      <c r="E11758" s="54"/>
      <c r="F11758" s="54"/>
      <c r="G11758" s="54"/>
      <c r="H11758" s="46"/>
      <c r="I11758" s="46"/>
      <c r="J11758" s="46"/>
      <c r="K11758" s="46"/>
      <c r="L11758" s="46"/>
      <c r="M11758" s="46"/>
      <c r="N11758" s="46"/>
      <c r="O11758" s="46"/>
      <c r="P11758" s="46"/>
      <c r="Q11758" s="46"/>
      <c r="R11758" s="46"/>
    </row>
    <row r="11759" spans="1:18" ht="15" customHeight="1" x14ac:dyDescent="0.25">
      <c r="A11759" s="53"/>
      <c r="B11759" s="44"/>
      <c r="C11759" s="82"/>
      <c r="E11759" s="54"/>
      <c r="F11759" s="54"/>
      <c r="G11759" s="54"/>
      <c r="H11759" s="46"/>
      <c r="I11759" s="46"/>
      <c r="J11759" s="46"/>
      <c r="K11759" s="46"/>
      <c r="L11759" s="46"/>
      <c r="M11759" s="46"/>
      <c r="N11759" s="46"/>
      <c r="O11759" s="46"/>
      <c r="P11759" s="46"/>
      <c r="Q11759" s="46"/>
      <c r="R11759" s="46"/>
    </row>
    <row r="11760" spans="1:18" ht="15" customHeight="1" x14ac:dyDescent="0.25">
      <c r="A11760" s="53"/>
      <c r="B11760" s="44"/>
      <c r="C11760" s="82"/>
      <c r="E11760" s="54"/>
      <c r="F11760" s="54"/>
      <c r="G11760" s="54"/>
      <c r="H11760" s="46"/>
      <c r="I11760" s="46"/>
      <c r="J11760" s="46"/>
      <c r="K11760" s="46"/>
      <c r="L11760" s="46"/>
      <c r="M11760" s="46"/>
      <c r="N11760" s="46"/>
      <c r="O11760" s="46"/>
      <c r="P11760" s="46"/>
      <c r="Q11760" s="46"/>
      <c r="R11760" s="46"/>
    </row>
    <row r="11761" spans="1:18" ht="15" customHeight="1" x14ac:dyDescent="0.25">
      <c r="A11761" s="53"/>
      <c r="B11761" s="44"/>
      <c r="C11761" s="82"/>
      <c r="E11761" s="54"/>
      <c r="F11761" s="54"/>
      <c r="G11761" s="54"/>
      <c r="H11761" s="46"/>
      <c r="I11761" s="46"/>
      <c r="J11761" s="46"/>
      <c r="K11761" s="46"/>
      <c r="L11761" s="46"/>
      <c r="M11761" s="46"/>
      <c r="N11761" s="46"/>
      <c r="O11761" s="46"/>
      <c r="P11761" s="46"/>
      <c r="Q11761" s="46"/>
      <c r="R11761" s="46"/>
    </row>
    <row r="11762" spans="1:18" ht="15" customHeight="1" x14ac:dyDescent="0.25">
      <c r="A11762" s="53"/>
      <c r="B11762" s="44"/>
      <c r="C11762" s="82"/>
      <c r="E11762" s="54"/>
      <c r="F11762" s="54"/>
      <c r="G11762" s="54"/>
      <c r="H11762" s="46"/>
      <c r="I11762" s="46"/>
      <c r="J11762" s="46"/>
      <c r="K11762" s="46"/>
      <c r="L11762" s="46"/>
      <c r="M11762" s="46"/>
      <c r="N11762" s="46"/>
      <c r="O11762" s="46"/>
      <c r="P11762" s="46"/>
      <c r="Q11762" s="46"/>
      <c r="R11762" s="46"/>
    </row>
    <row r="11763" spans="1:18" ht="15" customHeight="1" x14ac:dyDescent="0.25">
      <c r="A11763" s="53"/>
      <c r="B11763" s="44"/>
      <c r="C11763" s="82"/>
      <c r="E11763" s="54"/>
      <c r="F11763" s="54"/>
      <c r="G11763" s="54"/>
      <c r="H11763" s="46"/>
      <c r="I11763" s="46"/>
      <c r="J11763" s="46"/>
      <c r="K11763" s="46"/>
      <c r="L11763" s="46"/>
      <c r="M11763" s="46"/>
      <c r="N11763" s="46"/>
      <c r="O11763" s="46"/>
      <c r="P11763" s="46"/>
      <c r="Q11763" s="46"/>
      <c r="R11763" s="46"/>
    </row>
    <row r="11764" spans="1:18" ht="15" customHeight="1" x14ac:dyDescent="0.25">
      <c r="A11764" s="53"/>
      <c r="B11764" s="44"/>
      <c r="C11764" s="82"/>
      <c r="E11764" s="54"/>
      <c r="F11764" s="54"/>
      <c r="G11764" s="54"/>
      <c r="H11764" s="46"/>
      <c r="I11764" s="46"/>
      <c r="J11764" s="46"/>
      <c r="K11764" s="46"/>
      <c r="L11764" s="46"/>
      <c r="M11764" s="46"/>
      <c r="N11764" s="46"/>
      <c r="O11764" s="46"/>
      <c r="P11764" s="46"/>
      <c r="Q11764" s="46"/>
      <c r="R11764" s="46"/>
    </row>
    <row r="11765" spans="1:18" ht="15" customHeight="1" x14ac:dyDescent="0.25">
      <c r="A11765" s="53"/>
      <c r="B11765" s="44"/>
      <c r="C11765" s="82"/>
      <c r="E11765" s="54"/>
      <c r="F11765" s="54"/>
      <c r="G11765" s="54"/>
      <c r="H11765" s="46"/>
      <c r="I11765" s="46"/>
      <c r="J11765" s="46"/>
      <c r="K11765" s="46"/>
      <c r="L11765" s="46"/>
      <c r="M11765" s="46"/>
      <c r="N11765" s="46"/>
      <c r="O11765" s="46"/>
      <c r="P11765" s="46"/>
      <c r="Q11765" s="46"/>
      <c r="R11765" s="46"/>
    </row>
    <row r="11766" spans="1:18" ht="15" customHeight="1" x14ac:dyDescent="0.25">
      <c r="A11766" s="53"/>
      <c r="B11766" s="44"/>
      <c r="C11766" s="82"/>
      <c r="E11766" s="54"/>
      <c r="F11766" s="54"/>
      <c r="G11766" s="54"/>
      <c r="H11766" s="46"/>
      <c r="I11766" s="46"/>
      <c r="J11766" s="46"/>
      <c r="K11766" s="46"/>
      <c r="L11766" s="46"/>
      <c r="M11766" s="46"/>
      <c r="N11766" s="46"/>
      <c r="O11766" s="46"/>
      <c r="P11766" s="46"/>
      <c r="Q11766" s="46"/>
      <c r="R11766" s="46"/>
    </row>
    <row r="11767" spans="1:18" ht="15" customHeight="1" x14ac:dyDescent="0.25">
      <c r="A11767" s="53"/>
      <c r="B11767" s="44"/>
      <c r="C11767" s="82"/>
      <c r="E11767" s="54"/>
      <c r="F11767" s="54"/>
      <c r="G11767" s="54"/>
      <c r="H11767" s="46"/>
      <c r="I11767" s="46"/>
      <c r="J11767" s="46"/>
      <c r="K11767" s="46"/>
      <c r="L11767" s="46"/>
      <c r="M11767" s="46"/>
      <c r="N11767" s="46"/>
      <c r="O11767" s="46"/>
      <c r="P11767" s="46"/>
      <c r="Q11767" s="46"/>
      <c r="R11767" s="46"/>
    </row>
    <row r="11768" spans="1:18" ht="15" customHeight="1" x14ac:dyDescent="0.25">
      <c r="A11768" s="53"/>
      <c r="B11768" s="44"/>
      <c r="C11768" s="82"/>
      <c r="E11768" s="54"/>
      <c r="F11768" s="54"/>
      <c r="G11768" s="54"/>
      <c r="H11768" s="46"/>
      <c r="I11768" s="46"/>
      <c r="J11768" s="46"/>
      <c r="K11768" s="46"/>
      <c r="L11768" s="46"/>
      <c r="M11768" s="46"/>
      <c r="N11768" s="46"/>
      <c r="O11768" s="46"/>
      <c r="P11768" s="46"/>
      <c r="Q11768" s="46"/>
      <c r="R11768" s="46"/>
    </row>
    <row r="11769" spans="1:18" ht="15" customHeight="1" x14ac:dyDescent="0.25">
      <c r="A11769" s="53"/>
      <c r="B11769" s="44"/>
      <c r="C11769" s="82"/>
      <c r="E11769" s="54"/>
      <c r="F11769" s="54"/>
      <c r="G11769" s="54"/>
      <c r="H11769" s="46"/>
      <c r="I11769" s="46"/>
      <c r="J11769" s="46"/>
      <c r="K11769" s="46"/>
      <c r="L11769" s="46"/>
      <c r="M11769" s="46"/>
      <c r="N11769" s="46"/>
      <c r="O11769" s="46"/>
      <c r="P11769" s="46"/>
      <c r="Q11769" s="46"/>
      <c r="R11769" s="46"/>
    </row>
    <row r="11770" spans="1:18" ht="15" customHeight="1" x14ac:dyDescent="0.25">
      <c r="A11770" s="53"/>
      <c r="B11770" s="44"/>
      <c r="C11770" s="82"/>
      <c r="E11770" s="54"/>
      <c r="F11770" s="54"/>
      <c r="G11770" s="54"/>
      <c r="H11770" s="46"/>
      <c r="I11770" s="46"/>
      <c r="J11770" s="46"/>
      <c r="K11770" s="46"/>
      <c r="L11770" s="46"/>
      <c r="M11770" s="46"/>
      <c r="N11770" s="46"/>
      <c r="O11770" s="46"/>
      <c r="P11770" s="46"/>
      <c r="Q11770" s="46"/>
      <c r="R11770" s="46"/>
    </row>
    <row r="11771" spans="1:18" ht="15" customHeight="1" x14ac:dyDescent="0.25">
      <c r="A11771" s="53"/>
      <c r="B11771" s="44"/>
      <c r="C11771" s="82"/>
      <c r="E11771" s="54"/>
      <c r="F11771" s="54"/>
      <c r="G11771" s="54"/>
      <c r="H11771" s="46"/>
      <c r="I11771" s="46"/>
      <c r="J11771" s="46"/>
      <c r="K11771" s="46"/>
      <c r="L11771" s="46"/>
      <c r="M11771" s="46"/>
      <c r="N11771" s="46"/>
      <c r="O11771" s="46"/>
      <c r="P11771" s="46"/>
      <c r="Q11771" s="46"/>
      <c r="R11771" s="46"/>
    </row>
    <row r="11772" spans="1:18" ht="15" customHeight="1" x14ac:dyDescent="0.25">
      <c r="A11772" s="53"/>
      <c r="B11772" s="44"/>
      <c r="C11772" s="82"/>
      <c r="E11772" s="54"/>
      <c r="F11772" s="54"/>
      <c r="G11772" s="54"/>
      <c r="H11772" s="46"/>
      <c r="I11772" s="46"/>
      <c r="J11772" s="46"/>
      <c r="K11772" s="46"/>
      <c r="L11772" s="46"/>
      <c r="M11772" s="46"/>
      <c r="N11772" s="46"/>
      <c r="O11772" s="46"/>
      <c r="P11772" s="46"/>
      <c r="Q11772" s="46"/>
      <c r="R11772" s="46"/>
    </row>
    <row r="11773" spans="1:18" ht="15" customHeight="1" x14ac:dyDescent="0.25">
      <c r="A11773" s="53"/>
      <c r="B11773" s="44"/>
      <c r="C11773" s="82"/>
      <c r="E11773" s="54"/>
      <c r="F11773" s="54"/>
      <c r="G11773" s="54"/>
      <c r="H11773" s="46"/>
      <c r="I11773" s="46"/>
      <c r="J11773" s="46"/>
      <c r="K11773" s="46"/>
      <c r="L11773" s="46"/>
      <c r="M11773" s="46"/>
      <c r="N11773" s="46"/>
      <c r="O11773" s="46"/>
      <c r="P11773" s="46"/>
      <c r="Q11773" s="46"/>
      <c r="R11773" s="46"/>
    </row>
    <row r="11774" spans="1:18" ht="15" customHeight="1" x14ac:dyDescent="0.25">
      <c r="A11774" s="53"/>
      <c r="B11774" s="44"/>
      <c r="C11774" s="82"/>
      <c r="E11774" s="54"/>
      <c r="F11774" s="54"/>
      <c r="G11774" s="54"/>
      <c r="H11774" s="46"/>
      <c r="I11774" s="46"/>
      <c r="J11774" s="46"/>
      <c r="K11774" s="46"/>
      <c r="L11774" s="46"/>
      <c r="M11774" s="46"/>
      <c r="N11774" s="46"/>
      <c r="O11774" s="46"/>
      <c r="P11774" s="46"/>
      <c r="Q11774" s="46"/>
      <c r="R11774" s="46"/>
    </row>
    <row r="11775" spans="1:18" ht="15" customHeight="1" x14ac:dyDescent="0.25">
      <c r="A11775" s="53"/>
      <c r="B11775" s="44"/>
      <c r="C11775" s="82"/>
      <c r="E11775" s="54"/>
      <c r="F11775" s="54"/>
      <c r="G11775" s="54"/>
      <c r="H11775" s="46"/>
      <c r="I11775" s="46"/>
      <c r="J11775" s="46"/>
      <c r="K11775" s="46"/>
      <c r="L11775" s="46"/>
      <c r="M11775" s="46"/>
      <c r="N11775" s="46"/>
      <c r="O11775" s="46"/>
      <c r="P11775" s="46"/>
      <c r="Q11775" s="46"/>
      <c r="R11775" s="46"/>
    </row>
    <row r="11776" spans="1:18" ht="15" customHeight="1" x14ac:dyDescent="0.25">
      <c r="A11776" s="53"/>
      <c r="B11776" s="44"/>
      <c r="C11776" s="82"/>
      <c r="E11776" s="54"/>
      <c r="F11776" s="54"/>
      <c r="G11776" s="54"/>
      <c r="H11776" s="46"/>
      <c r="I11776" s="46"/>
      <c r="J11776" s="46"/>
      <c r="K11776" s="46"/>
      <c r="L11776" s="46"/>
      <c r="M11776" s="46"/>
      <c r="N11776" s="46"/>
      <c r="O11776" s="46"/>
      <c r="P11776" s="46"/>
      <c r="Q11776" s="46"/>
      <c r="R11776" s="46"/>
    </row>
    <row r="11777" spans="1:18" ht="15" customHeight="1" x14ac:dyDescent="0.25">
      <c r="A11777" s="53"/>
      <c r="B11777" s="44"/>
      <c r="C11777" s="82"/>
      <c r="E11777" s="54"/>
      <c r="F11777" s="54"/>
      <c r="G11777" s="54"/>
      <c r="H11777" s="46"/>
      <c r="I11777" s="46"/>
      <c r="J11777" s="46"/>
      <c r="K11777" s="46"/>
      <c r="L11777" s="46"/>
      <c r="M11777" s="46"/>
      <c r="N11777" s="46"/>
      <c r="O11777" s="46"/>
      <c r="P11777" s="46"/>
      <c r="Q11777" s="46"/>
      <c r="R11777" s="46"/>
    </row>
    <row r="11778" spans="1:18" ht="15" customHeight="1" x14ac:dyDescent="0.25">
      <c r="A11778" s="53"/>
      <c r="B11778" s="44"/>
      <c r="C11778" s="82"/>
      <c r="E11778" s="54"/>
      <c r="F11778" s="54"/>
      <c r="G11778" s="54"/>
      <c r="H11778" s="46"/>
      <c r="I11778" s="46"/>
      <c r="J11778" s="46"/>
      <c r="K11778" s="46"/>
      <c r="L11778" s="46"/>
      <c r="M11778" s="46"/>
      <c r="N11778" s="46"/>
      <c r="O11778" s="46"/>
      <c r="P11778" s="46"/>
      <c r="Q11778" s="46"/>
      <c r="R11778" s="46"/>
    </row>
    <row r="11779" spans="1:18" ht="15" customHeight="1" x14ac:dyDescent="0.25">
      <c r="A11779" s="53"/>
      <c r="B11779" s="44"/>
      <c r="C11779" s="82"/>
      <c r="E11779" s="54"/>
      <c r="F11779" s="54"/>
      <c r="G11779" s="54"/>
      <c r="H11779" s="46"/>
      <c r="I11779" s="46"/>
      <c r="J11779" s="46"/>
      <c r="K11779" s="46"/>
      <c r="L11779" s="46"/>
      <c r="M11779" s="46"/>
      <c r="N11779" s="46"/>
      <c r="O11779" s="46"/>
      <c r="P11779" s="46"/>
      <c r="Q11779" s="46"/>
      <c r="R11779" s="46"/>
    </row>
    <row r="11780" spans="1:18" ht="15" customHeight="1" x14ac:dyDescent="0.25">
      <c r="A11780" s="53"/>
      <c r="B11780" s="44"/>
      <c r="C11780" s="82"/>
      <c r="E11780" s="54"/>
      <c r="F11780" s="54"/>
      <c r="G11780" s="54"/>
      <c r="H11780" s="46"/>
      <c r="I11780" s="46"/>
      <c r="J11780" s="46"/>
      <c r="K11780" s="46"/>
      <c r="L11780" s="46"/>
      <c r="M11780" s="46"/>
      <c r="N11780" s="46"/>
      <c r="O11780" s="46"/>
      <c r="P11780" s="46"/>
      <c r="Q11780" s="46"/>
      <c r="R11780" s="46"/>
    </row>
    <row r="11781" spans="1:18" ht="15" customHeight="1" x14ac:dyDescent="0.25">
      <c r="A11781" s="53"/>
      <c r="B11781" s="44"/>
      <c r="C11781" s="82"/>
      <c r="E11781" s="54"/>
      <c r="F11781" s="54"/>
      <c r="G11781" s="54"/>
      <c r="H11781" s="46"/>
      <c r="I11781" s="46"/>
      <c r="J11781" s="46"/>
      <c r="K11781" s="46"/>
      <c r="L11781" s="46"/>
      <c r="M11781" s="46"/>
      <c r="N11781" s="46"/>
      <c r="O11781" s="46"/>
      <c r="P11781" s="46"/>
      <c r="Q11781" s="46"/>
      <c r="R11781" s="46"/>
    </row>
    <row r="11782" spans="1:18" ht="15" customHeight="1" x14ac:dyDescent="0.25">
      <c r="A11782" s="53"/>
      <c r="B11782" s="44"/>
      <c r="C11782" s="82"/>
      <c r="E11782" s="54"/>
      <c r="F11782" s="54"/>
      <c r="G11782" s="54"/>
      <c r="H11782" s="46"/>
      <c r="I11782" s="46"/>
      <c r="J11782" s="46"/>
      <c r="K11782" s="46"/>
      <c r="L11782" s="46"/>
      <c r="M11782" s="46"/>
      <c r="N11782" s="46"/>
      <c r="O11782" s="46"/>
      <c r="P11782" s="46"/>
      <c r="Q11782" s="46"/>
      <c r="R11782" s="46"/>
    </row>
    <row r="11783" spans="1:18" ht="15" customHeight="1" x14ac:dyDescent="0.25">
      <c r="A11783" s="53"/>
      <c r="B11783" s="44"/>
      <c r="C11783" s="82"/>
      <c r="E11783" s="54"/>
      <c r="F11783" s="54"/>
      <c r="G11783" s="54"/>
      <c r="H11783" s="46"/>
      <c r="I11783" s="46"/>
      <c r="J11783" s="46"/>
      <c r="K11783" s="46"/>
      <c r="L11783" s="46"/>
      <c r="M11783" s="46"/>
      <c r="N11783" s="46"/>
      <c r="O11783" s="46"/>
      <c r="P11783" s="46"/>
      <c r="Q11783" s="46"/>
      <c r="R11783" s="46"/>
    </row>
    <row r="11784" spans="1:18" ht="15" customHeight="1" x14ac:dyDescent="0.25">
      <c r="A11784" s="53"/>
      <c r="B11784" s="44"/>
      <c r="C11784" s="82"/>
      <c r="E11784" s="54"/>
      <c r="F11784" s="54"/>
      <c r="G11784" s="54"/>
      <c r="H11784" s="46"/>
      <c r="I11784" s="46"/>
      <c r="J11784" s="46"/>
      <c r="K11784" s="46"/>
      <c r="L11784" s="46"/>
      <c r="M11784" s="46"/>
      <c r="N11784" s="46"/>
      <c r="O11784" s="46"/>
      <c r="P11784" s="46"/>
      <c r="Q11784" s="46"/>
      <c r="R11784" s="46"/>
    </row>
    <row r="11785" spans="1:18" ht="15" customHeight="1" x14ac:dyDescent="0.25">
      <c r="A11785" s="53"/>
      <c r="B11785" s="44"/>
      <c r="C11785" s="82"/>
      <c r="E11785" s="54"/>
      <c r="F11785" s="54"/>
      <c r="G11785" s="54"/>
      <c r="H11785" s="46"/>
      <c r="I11785" s="46"/>
      <c r="J11785" s="46"/>
      <c r="K11785" s="46"/>
      <c r="L11785" s="46"/>
      <c r="M11785" s="46"/>
      <c r="N11785" s="46"/>
      <c r="O11785" s="46"/>
      <c r="P11785" s="46"/>
      <c r="Q11785" s="46"/>
      <c r="R11785" s="46"/>
    </row>
    <row r="11786" spans="1:18" ht="15" customHeight="1" x14ac:dyDescent="0.25">
      <c r="A11786" s="53"/>
      <c r="B11786" s="44"/>
      <c r="C11786" s="82"/>
      <c r="E11786" s="54"/>
      <c r="F11786" s="54"/>
      <c r="G11786" s="54"/>
      <c r="H11786" s="46"/>
      <c r="I11786" s="46"/>
      <c r="J11786" s="46"/>
      <c r="K11786" s="46"/>
      <c r="L11786" s="46"/>
      <c r="M11786" s="46"/>
      <c r="N11786" s="46"/>
      <c r="O11786" s="46"/>
      <c r="P11786" s="46"/>
      <c r="Q11786" s="46"/>
      <c r="R11786" s="46"/>
    </row>
    <row r="11787" spans="1:18" ht="15" customHeight="1" x14ac:dyDescent="0.25">
      <c r="A11787" s="53"/>
      <c r="B11787" s="44"/>
      <c r="C11787" s="82"/>
      <c r="E11787" s="54"/>
      <c r="F11787" s="54"/>
      <c r="G11787" s="54"/>
      <c r="H11787" s="46"/>
      <c r="I11787" s="46"/>
      <c r="J11787" s="46"/>
      <c r="K11787" s="46"/>
      <c r="L11787" s="46"/>
      <c r="M11787" s="46"/>
      <c r="N11787" s="46"/>
      <c r="O11787" s="46"/>
      <c r="P11787" s="46"/>
      <c r="Q11787" s="46"/>
      <c r="R11787" s="46"/>
    </row>
    <row r="11788" spans="1:18" ht="15" customHeight="1" x14ac:dyDescent="0.25">
      <c r="A11788" s="53"/>
      <c r="B11788" s="44"/>
      <c r="C11788" s="82"/>
      <c r="E11788" s="54"/>
      <c r="F11788" s="54"/>
      <c r="G11788" s="54"/>
      <c r="H11788" s="46"/>
      <c r="I11788" s="46"/>
      <c r="J11788" s="46"/>
      <c r="K11788" s="46"/>
      <c r="L11788" s="46"/>
      <c r="M11788" s="46"/>
      <c r="N11788" s="46"/>
      <c r="O11788" s="46"/>
      <c r="P11788" s="46"/>
      <c r="Q11788" s="46"/>
      <c r="R11788" s="46"/>
    </row>
    <row r="11789" spans="1:18" ht="15" customHeight="1" x14ac:dyDescent="0.25">
      <c r="A11789" s="53"/>
      <c r="B11789" s="44"/>
      <c r="C11789" s="82"/>
      <c r="E11789" s="54"/>
      <c r="F11789" s="54"/>
      <c r="G11789" s="54"/>
      <c r="H11789" s="46"/>
      <c r="I11789" s="46"/>
      <c r="J11789" s="46"/>
      <c r="K11789" s="46"/>
      <c r="L11789" s="46"/>
      <c r="M11789" s="46"/>
      <c r="N11789" s="46"/>
      <c r="O11789" s="46"/>
      <c r="P11789" s="46"/>
      <c r="Q11789" s="46"/>
      <c r="R11789" s="46"/>
    </row>
    <row r="11790" spans="1:18" ht="15" customHeight="1" x14ac:dyDescent="0.25">
      <c r="A11790" s="53"/>
      <c r="B11790" s="44"/>
      <c r="C11790" s="82"/>
      <c r="E11790" s="54"/>
      <c r="F11790" s="54"/>
      <c r="G11790" s="54"/>
      <c r="H11790" s="46"/>
      <c r="I11790" s="46"/>
      <c r="J11790" s="46"/>
      <c r="K11790" s="46"/>
      <c r="L11790" s="46"/>
      <c r="M11790" s="46"/>
      <c r="N11790" s="46"/>
      <c r="O11790" s="46"/>
      <c r="P11790" s="46"/>
      <c r="Q11790" s="46"/>
      <c r="R11790" s="46"/>
    </row>
    <row r="11791" spans="1:18" ht="15" customHeight="1" x14ac:dyDescent="0.25">
      <c r="A11791" s="53"/>
      <c r="B11791" s="44"/>
      <c r="C11791" s="82"/>
      <c r="E11791" s="54"/>
      <c r="F11791" s="54"/>
      <c r="G11791" s="54"/>
      <c r="H11791" s="46"/>
      <c r="I11791" s="46"/>
      <c r="J11791" s="46"/>
      <c r="K11791" s="46"/>
      <c r="L11791" s="46"/>
      <c r="M11791" s="46"/>
      <c r="N11791" s="46"/>
      <c r="O11791" s="46"/>
      <c r="P11791" s="46"/>
      <c r="Q11791" s="46"/>
      <c r="R11791" s="46"/>
    </row>
    <row r="11792" spans="1:18" ht="15" customHeight="1" x14ac:dyDescent="0.25">
      <c r="A11792" s="53"/>
      <c r="B11792" s="44"/>
      <c r="C11792" s="82"/>
      <c r="E11792" s="54"/>
      <c r="F11792" s="54"/>
      <c r="G11792" s="54"/>
      <c r="H11792" s="46"/>
      <c r="I11792" s="46"/>
      <c r="J11792" s="46"/>
      <c r="K11792" s="46"/>
      <c r="L11792" s="46"/>
      <c r="M11792" s="46"/>
      <c r="N11792" s="46"/>
      <c r="O11792" s="46"/>
      <c r="P11792" s="46"/>
      <c r="Q11792" s="46"/>
      <c r="R11792" s="46"/>
    </row>
    <row r="11793" spans="1:18" ht="15" customHeight="1" x14ac:dyDescent="0.25">
      <c r="A11793" s="53"/>
      <c r="B11793" s="44"/>
      <c r="C11793" s="82"/>
      <c r="E11793" s="54"/>
      <c r="F11793" s="54"/>
      <c r="G11793" s="54"/>
      <c r="H11793" s="46"/>
      <c r="I11793" s="46"/>
      <c r="J11793" s="46"/>
      <c r="K11793" s="46"/>
      <c r="L11793" s="46"/>
      <c r="M11793" s="46"/>
      <c r="N11793" s="46"/>
      <c r="O11793" s="46"/>
      <c r="P11793" s="46"/>
      <c r="Q11793" s="46"/>
      <c r="R11793" s="46"/>
    </row>
    <row r="11794" spans="1:18" ht="15" customHeight="1" x14ac:dyDescent="0.25">
      <c r="A11794" s="53"/>
      <c r="B11794" s="44"/>
      <c r="C11794" s="82"/>
      <c r="E11794" s="54"/>
      <c r="F11794" s="54"/>
      <c r="G11794" s="54"/>
      <c r="H11794" s="46"/>
      <c r="I11794" s="46"/>
      <c r="J11794" s="46"/>
      <c r="K11794" s="46"/>
      <c r="L11794" s="46"/>
      <c r="M11794" s="46"/>
      <c r="N11794" s="46"/>
      <c r="O11794" s="46"/>
      <c r="P11794" s="46"/>
      <c r="Q11794" s="46"/>
      <c r="R11794" s="46"/>
    </row>
    <row r="11795" spans="1:18" ht="15" customHeight="1" x14ac:dyDescent="0.25">
      <c r="A11795" s="53"/>
      <c r="B11795" s="44"/>
      <c r="C11795" s="82"/>
      <c r="E11795" s="54"/>
      <c r="F11795" s="54"/>
      <c r="G11795" s="54"/>
      <c r="H11795" s="46"/>
      <c r="I11795" s="46"/>
      <c r="J11795" s="46"/>
      <c r="K11795" s="46"/>
      <c r="L11795" s="46"/>
      <c r="M11795" s="46"/>
      <c r="N11795" s="46"/>
      <c r="O11795" s="46"/>
      <c r="P11795" s="46"/>
      <c r="Q11795" s="46"/>
      <c r="R11795" s="46"/>
    </row>
    <row r="11796" spans="1:18" ht="15" customHeight="1" x14ac:dyDescent="0.25">
      <c r="A11796" s="53"/>
      <c r="B11796" s="44"/>
      <c r="C11796" s="82"/>
      <c r="E11796" s="54"/>
      <c r="F11796" s="54"/>
      <c r="G11796" s="54"/>
      <c r="H11796" s="46"/>
      <c r="I11796" s="46"/>
      <c r="J11796" s="46"/>
      <c r="K11796" s="46"/>
      <c r="L11796" s="46"/>
      <c r="M11796" s="46"/>
      <c r="N11796" s="46"/>
      <c r="O11796" s="46"/>
      <c r="P11796" s="46"/>
      <c r="Q11796" s="46"/>
      <c r="R11796" s="46"/>
    </row>
    <row r="11797" spans="1:18" ht="15" customHeight="1" x14ac:dyDescent="0.25">
      <c r="A11797" s="53"/>
      <c r="B11797" s="44"/>
      <c r="C11797" s="82"/>
      <c r="E11797" s="54"/>
      <c r="F11797" s="54"/>
      <c r="G11797" s="54"/>
      <c r="H11797" s="46"/>
      <c r="I11797" s="46"/>
      <c r="J11797" s="46"/>
      <c r="K11797" s="46"/>
      <c r="L11797" s="46"/>
      <c r="M11797" s="46"/>
      <c r="N11797" s="46"/>
      <c r="O11797" s="46"/>
      <c r="P11797" s="46"/>
      <c r="Q11797" s="46"/>
      <c r="R11797" s="46"/>
    </row>
    <row r="11798" spans="1:18" ht="15" customHeight="1" x14ac:dyDescent="0.25">
      <c r="A11798" s="53"/>
      <c r="B11798" s="44"/>
      <c r="C11798" s="82"/>
      <c r="E11798" s="54"/>
      <c r="F11798" s="54"/>
      <c r="G11798" s="54"/>
      <c r="H11798" s="46"/>
      <c r="I11798" s="46"/>
      <c r="J11798" s="46"/>
      <c r="K11798" s="46"/>
      <c r="L11798" s="46"/>
      <c r="M11798" s="46"/>
      <c r="N11798" s="46"/>
      <c r="O11798" s="46"/>
      <c r="P11798" s="46"/>
      <c r="Q11798" s="46"/>
      <c r="R11798" s="46"/>
    </row>
    <row r="11799" spans="1:18" ht="15" customHeight="1" x14ac:dyDescent="0.25">
      <c r="A11799" s="53"/>
      <c r="B11799" s="44"/>
      <c r="C11799" s="82"/>
      <c r="E11799" s="54"/>
      <c r="F11799" s="54"/>
      <c r="G11799" s="54"/>
      <c r="H11799" s="46"/>
      <c r="I11799" s="46"/>
      <c r="J11799" s="46"/>
      <c r="K11799" s="46"/>
      <c r="L11799" s="46"/>
      <c r="M11799" s="46"/>
      <c r="N11799" s="46"/>
      <c r="O11799" s="46"/>
      <c r="P11799" s="46"/>
      <c r="Q11799" s="46"/>
      <c r="R11799" s="46"/>
    </row>
    <row r="11800" spans="1:18" ht="15" customHeight="1" x14ac:dyDescent="0.25">
      <c r="A11800" s="53"/>
      <c r="B11800" s="44"/>
      <c r="C11800" s="82"/>
      <c r="E11800" s="54"/>
      <c r="F11800" s="54"/>
      <c r="G11800" s="54"/>
      <c r="H11800" s="46"/>
      <c r="I11800" s="46"/>
      <c r="J11800" s="46"/>
      <c r="K11800" s="46"/>
      <c r="L11800" s="46"/>
      <c r="M11800" s="46"/>
      <c r="N11800" s="46"/>
      <c r="O11800" s="46"/>
      <c r="P11800" s="46"/>
      <c r="Q11800" s="46"/>
      <c r="R11800" s="46"/>
    </row>
    <row r="11801" spans="1:18" ht="15" customHeight="1" x14ac:dyDescent="0.25">
      <c r="A11801" s="53"/>
      <c r="B11801" s="44"/>
      <c r="C11801" s="82"/>
      <c r="E11801" s="54"/>
      <c r="F11801" s="54"/>
      <c r="G11801" s="54"/>
      <c r="H11801" s="46"/>
      <c r="I11801" s="46"/>
      <c r="J11801" s="46"/>
      <c r="K11801" s="46"/>
      <c r="L11801" s="46"/>
      <c r="M11801" s="46"/>
      <c r="N11801" s="46"/>
      <c r="O11801" s="46"/>
      <c r="P11801" s="46"/>
      <c r="Q11801" s="46"/>
      <c r="R11801" s="46"/>
    </row>
    <row r="11802" spans="1:18" ht="15" customHeight="1" x14ac:dyDescent="0.25">
      <c r="A11802" s="53"/>
      <c r="B11802" s="44"/>
      <c r="C11802" s="82"/>
      <c r="E11802" s="54"/>
      <c r="F11802" s="54"/>
      <c r="G11802" s="54"/>
      <c r="H11802" s="46"/>
      <c r="I11802" s="46"/>
      <c r="J11802" s="46"/>
      <c r="K11802" s="46"/>
      <c r="L11802" s="46"/>
      <c r="M11802" s="46"/>
      <c r="N11802" s="46"/>
      <c r="O11802" s="46"/>
      <c r="P11802" s="46"/>
      <c r="Q11802" s="46"/>
      <c r="R11802" s="46"/>
    </row>
    <row r="11803" spans="1:18" ht="15" customHeight="1" x14ac:dyDescent="0.25">
      <c r="A11803" s="53"/>
      <c r="B11803" s="44"/>
      <c r="C11803" s="82"/>
      <c r="E11803" s="54"/>
      <c r="F11803" s="54"/>
      <c r="G11803" s="54"/>
      <c r="H11803" s="46"/>
      <c r="I11803" s="46"/>
      <c r="J11803" s="46"/>
      <c r="K11803" s="46"/>
      <c r="L11803" s="46"/>
      <c r="M11803" s="46"/>
      <c r="N11803" s="46"/>
      <c r="O11803" s="46"/>
      <c r="P11803" s="46"/>
      <c r="Q11803" s="46"/>
      <c r="R11803" s="46"/>
    </row>
    <row r="11804" spans="1:18" ht="15" customHeight="1" x14ac:dyDescent="0.25">
      <c r="A11804" s="53"/>
      <c r="B11804" s="44"/>
      <c r="C11804" s="82"/>
      <c r="E11804" s="54"/>
      <c r="F11804" s="54"/>
      <c r="G11804" s="54"/>
      <c r="H11804" s="46"/>
      <c r="I11804" s="46"/>
      <c r="J11804" s="46"/>
      <c r="K11804" s="46"/>
      <c r="L11804" s="46"/>
      <c r="M11804" s="46"/>
      <c r="N11804" s="46"/>
      <c r="O11804" s="46"/>
      <c r="P11804" s="46"/>
      <c r="Q11804" s="46"/>
      <c r="R11804" s="46"/>
    </row>
    <row r="11805" spans="1:18" ht="15" customHeight="1" x14ac:dyDescent="0.25">
      <c r="A11805" s="53"/>
      <c r="B11805" s="44"/>
      <c r="C11805" s="82"/>
      <c r="E11805" s="54"/>
      <c r="F11805" s="54"/>
      <c r="G11805" s="54"/>
      <c r="H11805" s="46"/>
      <c r="I11805" s="46"/>
      <c r="J11805" s="46"/>
      <c r="K11805" s="46"/>
      <c r="L11805" s="46"/>
      <c r="M11805" s="46"/>
      <c r="N11805" s="46"/>
      <c r="O11805" s="46"/>
      <c r="P11805" s="46"/>
      <c r="Q11805" s="46"/>
      <c r="R11805" s="46"/>
    </row>
    <row r="11806" spans="1:18" ht="15" customHeight="1" x14ac:dyDescent="0.25">
      <c r="A11806" s="53"/>
      <c r="B11806" s="44"/>
      <c r="C11806" s="82"/>
      <c r="E11806" s="54"/>
      <c r="F11806" s="54"/>
      <c r="G11806" s="54"/>
      <c r="H11806" s="46"/>
      <c r="I11806" s="46"/>
      <c r="J11806" s="46"/>
      <c r="K11806" s="46"/>
      <c r="L11806" s="46"/>
      <c r="M11806" s="46"/>
      <c r="N11806" s="46"/>
      <c r="O11806" s="46"/>
      <c r="P11806" s="46"/>
      <c r="Q11806" s="46"/>
      <c r="R11806" s="46"/>
    </row>
    <row r="11807" spans="1:18" ht="15" customHeight="1" x14ac:dyDescent="0.25">
      <c r="A11807" s="53"/>
      <c r="B11807" s="44"/>
      <c r="C11807" s="82"/>
      <c r="E11807" s="54"/>
      <c r="F11807" s="54"/>
      <c r="G11807" s="54"/>
      <c r="H11807" s="46"/>
      <c r="I11807" s="46"/>
      <c r="J11807" s="46"/>
      <c r="K11807" s="46"/>
      <c r="L11807" s="46"/>
      <c r="M11807" s="46"/>
      <c r="N11807" s="46"/>
      <c r="O11807" s="46"/>
      <c r="P11807" s="46"/>
      <c r="Q11807" s="46"/>
      <c r="R11807" s="46"/>
    </row>
    <row r="11808" spans="1:18" ht="15" customHeight="1" x14ac:dyDescent="0.25">
      <c r="A11808" s="53"/>
      <c r="B11808" s="44"/>
      <c r="C11808" s="82"/>
      <c r="E11808" s="54"/>
      <c r="F11808" s="54"/>
      <c r="G11808" s="54"/>
      <c r="H11808" s="46"/>
      <c r="I11808" s="46"/>
      <c r="J11808" s="46"/>
      <c r="K11808" s="46"/>
      <c r="L11808" s="46"/>
      <c r="M11808" s="46"/>
      <c r="N11808" s="46"/>
      <c r="O11808" s="46"/>
      <c r="P11808" s="46"/>
      <c r="Q11808" s="46"/>
      <c r="R11808" s="46"/>
    </row>
    <row r="11809" spans="1:18" ht="15" customHeight="1" x14ac:dyDescent="0.25">
      <c r="A11809" s="53"/>
      <c r="B11809" s="44"/>
      <c r="C11809" s="82"/>
      <c r="E11809" s="54"/>
      <c r="F11809" s="54"/>
      <c r="G11809" s="54"/>
      <c r="H11809" s="46"/>
      <c r="I11809" s="46"/>
      <c r="J11809" s="46"/>
      <c r="K11809" s="46"/>
      <c r="L11809" s="46"/>
      <c r="M11809" s="46"/>
      <c r="N11809" s="46"/>
      <c r="O11809" s="46"/>
      <c r="P11809" s="46"/>
      <c r="Q11809" s="46"/>
      <c r="R11809" s="46"/>
    </row>
    <row r="11810" spans="1:18" ht="15" customHeight="1" x14ac:dyDescent="0.25">
      <c r="A11810" s="53"/>
      <c r="B11810" s="44"/>
      <c r="C11810" s="82"/>
      <c r="E11810" s="54"/>
      <c r="F11810" s="54"/>
      <c r="G11810" s="54"/>
      <c r="H11810" s="46"/>
      <c r="I11810" s="46"/>
      <c r="J11810" s="46"/>
      <c r="K11810" s="46"/>
      <c r="L11810" s="46"/>
      <c r="M11810" s="46"/>
      <c r="N11810" s="46"/>
      <c r="O11810" s="46"/>
      <c r="P11810" s="46"/>
      <c r="Q11810" s="46"/>
      <c r="R11810" s="46"/>
    </row>
    <row r="11811" spans="1:18" ht="15" customHeight="1" x14ac:dyDescent="0.25">
      <c r="A11811" s="53"/>
      <c r="B11811" s="44"/>
      <c r="C11811" s="82"/>
      <c r="E11811" s="54"/>
      <c r="F11811" s="54"/>
      <c r="G11811" s="54"/>
      <c r="H11811" s="46"/>
      <c r="I11811" s="46"/>
      <c r="J11811" s="46"/>
      <c r="K11811" s="46"/>
      <c r="L11811" s="46"/>
      <c r="M11811" s="46"/>
      <c r="N11811" s="46"/>
      <c r="O11811" s="46"/>
      <c r="P11811" s="46"/>
      <c r="Q11811" s="46"/>
      <c r="R11811" s="46"/>
    </row>
    <row r="11812" spans="1:18" ht="15" customHeight="1" x14ac:dyDescent="0.25">
      <c r="A11812" s="53"/>
      <c r="B11812" s="44"/>
      <c r="C11812" s="82"/>
      <c r="E11812" s="54"/>
      <c r="F11812" s="54"/>
      <c r="G11812" s="54"/>
      <c r="H11812" s="46"/>
      <c r="I11812" s="46"/>
      <c r="J11812" s="46"/>
      <c r="K11812" s="46"/>
      <c r="L11812" s="46"/>
      <c r="M11812" s="46"/>
      <c r="N11812" s="46"/>
      <c r="O11812" s="46"/>
      <c r="P11812" s="46"/>
      <c r="Q11812" s="46"/>
      <c r="R11812" s="46"/>
    </row>
    <row r="11813" spans="1:18" ht="15" customHeight="1" x14ac:dyDescent="0.25">
      <c r="A11813" s="53"/>
      <c r="B11813" s="44"/>
      <c r="C11813" s="82"/>
      <c r="E11813" s="54"/>
      <c r="F11813" s="54"/>
      <c r="G11813" s="54"/>
      <c r="H11813" s="46"/>
      <c r="I11813" s="46"/>
      <c r="J11813" s="46"/>
      <c r="K11813" s="46"/>
      <c r="L11813" s="46"/>
      <c r="M11813" s="46"/>
      <c r="N11813" s="46"/>
      <c r="O11813" s="46"/>
      <c r="P11813" s="46"/>
      <c r="Q11813" s="46"/>
      <c r="R11813" s="46"/>
    </row>
    <row r="11814" spans="1:18" ht="15" customHeight="1" x14ac:dyDescent="0.25">
      <c r="A11814" s="53"/>
      <c r="B11814" s="44"/>
      <c r="C11814" s="82"/>
      <c r="E11814" s="54"/>
      <c r="F11814" s="54"/>
      <c r="G11814" s="54"/>
      <c r="H11814" s="46"/>
      <c r="I11814" s="46"/>
      <c r="J11814" s="46"/>
      <c r="K11814" s="46"/>
      <c r="L11814" s="46"/>
      <c r="M11814" s="46"/>
      <c r="N11814" s="46"/>
      <c r="O11814" s="46"/>
      <c r="P11814" s="46"/>
      <c r="Q11814" s="46"/>
      <c r="R11814" s="46"/>
    </row>
    <row r="11815" spans="1:18" ht="15" customHeight="1" x14ac:dyDescent="0.25">
      <c r="A11815" s="53"/>
      <c r="B11815" s="44"/>
      <c r="C11815" s="82"/>
      <c r="E11815" s="54"/>
      <c r="F11815" s="54"/>
      <c r="G11815" s="54"/>
      <c r="H11815" s="46"/>
      <c r="I11815" s="46"/>
      <c r="J11815" s="46"/>
      <c r="K11815" s="46"/>
      <c r="L11815" s="46"/>
      <c r="M11815" s="46"/>
      <c r="N11815" s="46"/>
      <c r="O11815" s="46"/>
      <c r="P11815" s="46"/>
      <c r="Q11815" s="46"/>
      <c r="R11815" s="46"/>
    </row>
    <row r="11816" spans="1:18" ht="15" customHeight="1" x14ac:dyDescent="0.25">
      <c r="A11816" s="53"/>
      <c r="B11816" s="44"/>
      <c r="C11816" s="82"/>
      <c r="E11816" s="54"/>
      <c r="F11816" s="54"/>
      <c r="G11816" s="54"/>
      <c r="H11816" s="46"/>
      <c r="I11816" s="46"/>
      <c r="J11816" s="46"/>
      <c r="K11816" s="46"/>
      <c r="L11816" s="46"/>
      <c r="M11816" s="46"/>
      <c r="N11816" s="46"/>
      <c r="O11816" s="46"/>
      <c r="P11816" s="46"/>
      <c r="Q11816" s="46"/>
      <c r="R11816" s="46"/>
    </row>
    <row r="11817" spans="1:18" ht="15" customHeight="1" x14ac:dyDescent="0.25">
      <c r="A11817" s="53"/>
      <c r="B11817" s="44"/>
      <c r="C11817" s="82"/>
      <c r="E11817" s="54"/>
      <c r="F11817" s="54"/>
      <c r="G11817" s="54"/>
      <c r="H11817" s="46"/>
      <c r="I11817" s="46"/>
      <c r="J11817" s="46"/>
      <c r="K11817" s="46"/>
      <c r="L11817" s="46"/>
      <c r="M11817" s="46"/>
      <c r="N11817" s="46"/>
      <c r="O11817" s="46"/>
      <c r="P11817" s="46"/>
      <c r="Q11817" s="46"/>
      <c r="R11817" s="46"/>
    </row>
    <row r="11818" spans="1:18" ht="15" customHeight="1" x14ac:dyDescent="0.25">
      <c r="A11818" s="53"/>
      <c r="B11818" s="44"/>
      <c r="C11818" s="82"/>
      <c r="E11818" s="54"/>
      <c r="F11818" s="54"/>
      <c r="G11818" s="54"/>
      <c r="H11818" s="46"/>
      <c r="I11818" s="46"/>
      <c r="J11818" s="46"/>
      <c r="K11818" s="46"/>
      <c r="L11818" s="46"/>
      <c r="M11818" s="46"/>
      <c r="N11818" s="46"/>
      <c r="O11818" s="46"/>
      <c r="P11818" s="46"/>
      <c r="Q11818" s="46"/>
      <c r="R11818" s="46"/>
    </row>
    <row r="11819" spans="1:18" ht="15" customHeight="1" x14ac:dyDescent="0.25">
      <c r="A11819" s="53"/>
      <c r="B11819" s="44"/>
      <c r="C11819" s="82"/>
      <c r="E11819" s="54"/>
      <c r="F11819" s="54"/>
      <c r="G11819" s="54"/>
      <c r="H11819" s="46"/>
      <c r="I11819" s="46"/>
      <c r="J11819" s="46"/>
      <c r="K11819" s="46"/>
      <c r="L11819" s="46"/>
      <c r="M11819" s="46"/>
      <c r="N11819" s="46"/>
      <c r="O11819" s="46"/>
      <c r="P11819" s="46"/>
      <c r="Q11819" s="46"/>
      <c r="R11819" s="46"/>
    </row>
    <row r="11820" spans="1:18" ht="15" customHeight="1" x14ac:dyDescent="0.25">
      <c r="A11820" s="53"/>
      <c r="B11820" s="44"/>
      <c r="C11820" s="82"/>
      <c r="E11820" s="54"/>
      <c r="F11820" s="54"/>
      <c r="G11820" s="54"/>
      <c r="H11820" s="46"/>
      <c r="I11820" s="46"/>
      <c r="J11820" s="46"/>
      <c r="K11820" s="46"/>
      <c r="L11820" s="46"/>
      <c r="M11820" s="46"/>
      <c r="N11820" s="46"/>
      <c r="O11820" s="46"/>
      <c r="P11820" s="46"/>
      <c r="Q11820" s="46"/>
      <c r="R11820" s="46"/>
    </row>
    <row r="11821" spans="1:18" ht="15" customHeight="1" x14ac:dyDescent="0.25">
      <c r="A11821" s="53"/>
      <c r="B11821" s="44"/>
      <c r="C11821" s="82"/>
      <c r="E11821" s="54"/>
      <c r="F11821" s="54"/>
      <c r="G11821" s="54"/>
      <c r="H11821" s="46"/>
      <c r="I11821" s="46"/>
      <c r="J11821" s="46"/>
      <c r="K11821" s="46"/>
      <c r="L11821" s="46"/>
      <c r="M11821" s="46"/>
      <c r="N11821" s="46"/>
      <c r="O11821" s="46"/>
      <c r="P11821" s="46"/>
      <c r="Q11821" s="46"/>
      <c r="R11821" s="46"/>
    </row>
    <row r="11822" spans="1:18" ht="15" customHeight="1" x14ac:dyDescent="0.25">
      <c r="A11822" s="53"/>
      <c r="B11822" s="44"/>
      <c r="C11822" s="82"/>
      <c r="E11822" s="54"/>
      <c r="F11822" s="54"/>
      <c r="G11822" s="54"/>
      <c r="H11822" s="46"/>
      <c r="I11822" s="46"/>
      <c r="J11822" s="46"/>
      <c r="K11822" s="46"/>
      <c r="L11822" s="46"/>
      <c r="M11822" s="46"/>
      <c r="N11822" s="46"/>
      <c r="O11822" s="46"/>
      <c r="P11822" s="46"/>
      <c r="Q11822" s="46"/>
      <c r="R11822" s="46"/>
    </row>
    <row r="11823" spans="1:18" ht="15" customHeight="1" x14ac:dyDescent="0.25">
      <c r="A11823" s="53"/>
      <c r="B11823" s="44"/>
      <c r="C11823" s="82"/>
      <c r="E11823" s="54"/>
      <c r="F11823" s="54"/>
      <c r="G11823" s="54"/>
      <c r="H11823" s="46"/>
      <c r="I11823" s="46"/>
      <c r="J11823" s="46"/>
      <c r="K11823" s="46"/>
      <c r="L11823" s="46"/>
      <c r="M11823" s="46"/>
      <c r="N11823" s="46"/>
      <c r="O11823" s="46"/>
      <c r="P11823" s="46"/>
      <c r="Q11823" s="46"/>
      <c r="R11823" s="46"/>
    </row>
    <row r="11824" spans="1:18" ht="15" customHeight="1" x14ac:dyDescent="0.25">
      <c r="A11824" s="53"/>
      <c r="B11824" s="44"/>
      <c r="C11824" s="82"/>
      <c r="E11824" s="54"/>
      <c r="F11824" s="54"/>
      <c r="G11824" s="54"/>
      <c r="H11824" s="46"/>
      <c r="I11824" s="46"/>
      <c r="J11824" s="46"/>
      <c r="K11824" s="46"/>
      <c r="L11824" s="46"/>
      <c r="M11824" s="46"/>
      <c r="N11824" s="46"/>
      <c r="O11824" s="46"/>
      <c r="P11824" s="46"/>
      <c r="Q11824" s="46"/>
      <c r="R11824" s="46"/>
    </row>
    <row r="11825" spans="1:18" ht="15" customHeight="1" x14ac:dyDescent="0.25">
      <c r="A11825" s="53"/>
      <c r="B11825" s="44"/>
      <c r="C11825" s="82"/>
      <c r="E11825" s="54"/>
      <c r="F11825" s="54"/>
      <c r="G11825" s="54"/>
      <c r="H11825" s="46"/>
      <c r="I11825" s="46"/>
      <c r="J11825" s="46"/>
      <c r="K11825" s="46"/>
      <c r="L11825" s="46"/>
      <c r="M11825" s="46"/>
      <c r="N11825" s="46"/>
      <c r="O11825" s="46"/>
      <c r="P11825" s="46"/>
      <c r="Q11825" s="46"/>
      <c r="R11825" s="46"/>
    </row>
    <row r="11826" spans="1:18" ht="15" customHeight="1" x14ac:dyDescent="0.25">
      <c r="A11826" s="53"/>
      <c r="B11826" s="44"/>
      <c r="C11826" s="82"/>
      <c r="E11826" s="54"/>
      <c r="F11826" s="54"/>
      <c r="G11826" s="54"/>
      <c r="H11826" s="46"/>
      <c r="I11826" s="46"/>
      <c r="J11826" s="46"/>
      <c r="K11826" s="46"/>
      <c r="L11826" s="46"/>
      <c r="M11826" s="46"/>
      <c r="N11826" s="46"/>
      <c r="O11826" s="46"/>
      <c r="P11826" s="46"/>
      <c r="Q11826" s="46"/>
      <c r="R11826" s="46"/>
    </row>
    <row r="11827" spans="1:18" ht="15" customHeight="1" x14ac:dyDescent="0.25">
      <c r="A11827" s="53"/>
      <c r="B11827" s="44"/>
      <c r="C11827" s="82"/>
      <c r="E11827" s="54"/>
      <c r="F11827" s="54"/>
      <c r="G11827" s="54"/>
      <c r="H11827" s="46"/>
      <c r="I11827" s="46"/>
      <c r="J11827" s="46"/>
      <c r="K11827" s="46"/>
      <c r="L11827" s="46"/>
      <c r="M11827" s="46"/>
      <c r="N11827" s="46"/>
      <c r="O11827" s="46"/>
      <c r="P11827" s="46"/>
      <c r="Q11827" s="46"/>
      <c r="R11827" s="46"/>
    </row>
    <row r="11828" spans="1:18" ht="15" customHeight="1" x14ac:dyDescent="0.25">
      <c r="A11828" s="53"/>
      <c r="B11828" s="44"/>
      <c r="C11828" s="82"/>
      <c r="E11828" s="54"/>
      <c r="F11828" s="54"/>
      <c r="G11828" s="54"/>
      <c r="H11828" s="46"/>
      <c r="I11828" s="46"/>
      <c r="J11828" s="46"/>
      <c r="K11828" s="46"/>
      <c r="L11828" s="46"/>
      <c r="M11828" s="46"/>
      <c r="N11828" s="46"/>
      <c r="O11828" s="46"/>
      <c r="P11828" s="46"/>
      <c r="Q11828" s="46"/>
      <c r="R11828" s="46"/>
    </row>
    <row r="11829" spans="1:18" ht="15" customHeight="1" x14ac:dyDescent="0.25">
      <c r="A11829" s="53"/>
      <c r="B11829" s="44"/>
      <c r="C11829" s="82"/>
      <c r="E11829" s="54"/>
      <c r="F11829" s="54"/>
      <c r="G11829" s="54"/>
      <c r="H11829" s="46"/>
      <c r="I11829" s="46"/>
      <c r="J11829" s="46"/>
      <c r="K11829" s="46"/>
      <c r="L11829" s="46"/>
      <c r="M11829" s="46"/>
      <c r="N11829" s="46"/>
      <c r="O11829" s="46"/>
      <c r="P11829" s="46"/>
      <c r="Q11829" s="46"/>
      <c r="R11829" s="46"/>
    </row>
    <row r="11830" spans="1:18" ht="15" customHeight="1" x14ac:dyDescent="0.25">
      <c r="A11830" s="53"/>
      <c r="B11830" s="44"/>
      <c r="C11830" s="82"/>
      <c r="E11830" s="54"/>
      <c r="F11830" s="54"/>
      <c r="G11830" s="54"/>
      <c r="H11830" s="46"/>
      <c r="I11830" s="46"/>
      <c r="J11830" s="46"/>
      <c r="K11830" s="46"/>
      <c r="L11830" s="46"/>
      <c r="M11830" s="46"/>
      <c r="N11830" s="46"/>
      <c r="O11830" s="46"/>
      <c r="P11830" s="46"/>
      <c r="Q11830" s="46"/>
      <c r="R11830" s="46"/>
    </row>
    <row r="11831" spans="1:18" ht="15" customHeight="1" x14ac:dyDescent="0.25">
      <c r="A11831" s="53"/>
      <c r="B11831" s="44"/>
      <c r="C11831" s="82"/>
      <c r="E11831" s="54"/>
      <c r="F11831" s="54"/>
      <c r="G11831" s="54"/>
      <c r="H11831" s="46"/>
      <c r="I11831" s="46"/>
      <c r="J11831" s="46"/>
      <c r="K11831" s="46"/>
      <c r="L11831" s="46"/>
      <c r="M11831" s="46"/>
      <c r="N11831" s="46"/>
      <c r="O11831" s="46"/>
      <c r="P11831" s="46"/>
      <c r="Q11831" s="46"/>
      <c r="R11831" s="46"/>
    </row>
    <row r="11832" spans="1:18" ht="15" customHeight="1" x14ac:dyDescent="0.25">
      <c r="A11832" s="53"/>
      <c r="B11832" s="44"/>
      <c r="C11832" s="82"/>
      <c r="E11832" s="54"/>
      <c r="F11832" s="54"/>
      <c r="G11832" s="54"/>
      <c r="H11832" s="46"/>
      <c r="I11832" s="46"/>
      <c r="J11832" s="46"/>
      <c r="K11832" s="46"/>
      <c r="L11832" s="46"/>
      <c r="M11832" s="46"/>
      <c r="N11832" s="46"/>
      <c r="O11832" s="46"/>
      <c r="P11832" s="46"/>
      <c r="Q11832" s="46"/>
      <c r="R11832" s="46"/>
    </row>
    <row r="11833" spans="1:18" ht="15" customHeight="1" x14ac:dyDescent="0.25">
      <c r="A11833" s="53"/>
      <c r="B11833" s="44"/>
      <c r="C11833" s="82"/>
      <c r="E11833" s="54"/>
      <c r="F11833" s="54"/>
      <c r="G11833" s="54"/>
      <c r="H11833" s="46"/>
      <c r="I11833" s="46"/>
      <c r="J11833" s="46"/>
      <c r="K11833" s="46"/>
      <c r="L11833" s="46"/>
      <c r="M11833" s="46"/>
      <c r="N11833" s="46"/>
      <c r="O11833" s="46"/>
      <c r="P11833" s="46"/>
      <c r="Q11833" s="46"/>
      <c r="R11833" s="46"/>
    </row>
    <row r="11834" spans="1:18" ht="15" customHeight="1" x14ac:dyDescent="0.25">
      <c r="A11834" s="53"/>
      <c r="B11834" s="44"/>
      <c r="C11834" s="82"/>
      <c r="E11834" s="54"/>
      <c r="F11834" s="54"/>
      <c r="G11834" s="54"/>
      <c r="H11834" s="46"/>
      <c r="I11834" s="46"/>
      <c r="J11834" s="46"/>
      <c r="K11834" s="46"/>
      <c r="L11834" s="46"/>
      <c r="M11834" s="46"/>
      <c r="N11834" s="46"/>
      <c r="O11834" s="46"/>
      <c r="P11834" s="46"/>
      <c r="Q11834" s="46"/>
      <c r="R11834" s="46"/>
    </row>
    <row r="11835" spans="1:18" ht="15" customHeight="1" x14ac:dyDescent="0.25">
      <c r="A11835" s="53"/>
      <c r="B11835" s="44"/>
      <c r="C11835" s="82"/>
      <c r="E11835" s="54"/>
      <c r="F11835" s="54"/>
      <c r="G11835" s="54"/>
      <c r="H11835" s="46"/>
      <c r="I11835" s="46"/>
      <c r="J11835" s="46"/>
      <c r="K11835" s="46"/>
      <c r="L11835" s="46"/>
      <c r="M11835" s="46"/>
      <c r="N11835" s="46"/>
      <c r="O11835" s="46"/>
      <c r="P11835" s="46"/>
      <c r="Q11835" s="46"/>
      <c r="R11835" s="46"/>
    </row>
    <row r="11836" spans="1:18" ht="15" customHeight="1" x14ac:dyDescent="0.25">
      <c r="A11836" s="53"/>
      <c r="B11836" s="44"/>
      <c r="C11836" s="82"/>
      <c r="E11836" s="54"/>
      <c r="F11836" s="54"/>
      <c r="G11836" s="54"/>
      <c r="H11836" s="46"/>
      <c r="I11836" s="46"/>
      <c r="J11836" s="46"/>
      <c r="K11836" s="46"/>
      <c r="L11836" s="46"/>
      <c r="M11836" s="46"/>
      <c r="N11836" s="46"/>
      <c r="O11836" s="46"/>
      <c r="P11836" s="46"/>
      <c r="Q11836" s="46"/>
      <c r="R11836" s="46"/>
    </row>
    <row r="11837" spans="1:18" ht="15" customHeight="1" x14ac:dyDescent="0.25">
      <c r="A11837" s="53"/>
      <c r="B11837" s="44"/>
      <c r="C11837" s="82"/>
      <c r="E11837" s="54"/>
      <c r="F11837" s="54"/>
      <c r="G11837" s="54"/>
      <c r="H11837" s="46"/>
      <c r="I11837" s="46"/>
      <c r="J11837" s="46"/>
      <c r="K11837" s="46"/>
      <c r="L11837" s="46"/>
      <c r="M11837" s="46"/>
      <c r="N11837" s="46"/>
      <c r="O11837" s="46"/>
      <c r="P11837" s="46"/>
      <c r="Q11837" s="46"/>
      <c r="R11837" s="46"/>
    </row>
    <row r="11838" spans="1:18" ht="15" customHeight="1" x14ac:dyDescent="0.25">
      <c r="A11838" s="53"/>
      <c r="B11838" s="44"/>
      <c r="C11838" s="82"/>
      <c r="E11838" s="54"/>
      <c r="F11838" s="54"/>
      <c r="G11838" s="54"/>
      <c r="H11838" s="46"/>
      <c r="I11838" s="46"/>
      <c r="J11838" s="46"/>
      <c r="K11838" s="46"/>
      <c r="L11838" s="46"/>
      <c r="M11838" s="46"/>
      <c r="N11838" s="46"/>
      <c r="O11838" s="46"/>
      <c r="P11838" s="46"/>
      <c r="Q11838" s="46"/>
      <c r="R11838" s="46"/>
    </row>
    <row r="11839" spans="1:18" ht="15" customHeight="1" x14ac:dyDescent="0.25">
      <c r="A11839" s="53"/>
      <c r="B11839" s="44"/>
      <c r="C11839" s="82"/>
      <c r="E11839" s="54"/>
      <c r="F11839" s="54"/>
      <c r="G11839" s="54"/>
      <c r="H11839" s="46"/>
      <c r="I11839" s="46"/>
      <c r="J11839" s="46"/>
      <c r="K11839" s="46"/>
      <c r="L11839" s="46"/>
      <c r="M11839" s="46"/>
      <c r="N11839" s="46"/>
      <c r="O11839" s="46"/>
      <c r="P11839" s="46"/>
      <c r="Q11839" s="46"/>
      <c r="R11839" s="46"/>
    </row>
    <row r="11840" spans="1:18" ht="15" customHeight="1" x14ac:dyDescent="0.25">
      <c r="A11840" s="53"/>
      <c r="B11840" s="44"/>
      <c r="C11840" s="82"/>
      <c r="E11840" s="54"/>
      <c r="F11840" s="54"/>
      <c r="G11840" s="54"/>
      <c r="H11840" s="46"/>
      <c r="I11840" s="46"/>
      <c r="J11840" s="46"/>
      <c r="K11840" s="46"/>
      <c r="L11840" s="46"/>
      <c r="M11840" s="46"/>
      <c r="N11840" s="46"/>
      <c r="O11840" s="46"/>
      <c r="P11840" s="46"/>
      <c r="Q11840" s="46"/>
      <c r="R11840" s="46"/>
    </row>
    <row r="11841" spans="1:18" ht="15" customHeight="1" x14ac:dyDescent="0.25">
      <c r="A11841" s="53"/>
      <c r="B11841" s="44"/>
      <c r="C11841" s="82"/>
      <c r="E11841" s="54"/>
      <c r="F11841" s="54"/>
      <c r="G11841" s="54"/>
      <c r="H11841" s="46"/>
      <c r="I11841" s="46"/>
      <c r="J11841" s="46"/>
      <c r="K11841" s="46"/>
      <c r="L11841" s="46"/>
      <c r="M11841" s="46"/>
      <c r="N11841" s="46"/>
      <c r="O11841" s="46"/>
      <c r="P11841" s="46"/>
      <c r="Q11841" s="46"/>
      <c r="R11841" s="46"/>
    </row>
    <row r="11842" spans="1:18" ht="15" customHeight="1" x14ac:dyDescent="0.25">
      <c r="A11842" s="53"/>
      <c r="B11842" s="44"/>
      <c r="C11842" s="82"/>
      <c r="E11842" s="54"/>
      <c r="F11842" s="54"/>
      <c r="G11842" s="54"/>
      <c r="H11842" s="46"/>
      <c r="I11842" s="46"/>
      <c r="J11842" s="46"/>
      <c r="K11842" s="46"/>
      <c r="L11842" s="46"/>
      <c r="M11842" s="46"/>
      <c r="N11842" s="46"/>
      <c r="O11842" s="46"/>
      <c r="P11842" s="46"/>
      <c r="Q11842" s="46"/>
      <c r="R11842" s="46"/>
    </row>
    <row r="11843" spans="1:18" ht="15" customHeight="1" x14ac:dyDescent="0.25">
      <c r="A11843" s="53"/>
      <c r="B11843" s="44"/>
      <c r="C11843" s="82"/>
      <c r="E11843" s="54"/>
      <c r="F11843" s="54"/>
      <c r="G11843" s="54"/>
      <c r="H11843" s="46"/>
      <c r="I11843" s="46"/>
      <c r="J11843" s="46"/>
      <c r="K11843" s="46"/>
      <c r="L11843" s="46"/>
      <c r="M11843" s="46"/>
      <c r="N11843" s="46"/>
      <c r="O11843" s="46"/>
      <c r="P11843" s="46"/>
      <c r="Q11843" s="46"/>
      <c r="R11843" s="46"/>
    </row>
    <row r="11844" spans="1:18" ht="15" customHeight="1" x14ac:dyDescent="0.25">
      <c r="A11844" s="53"/>
      <c r="B11844" s="44"/>
      <c r="C11844" s="82"/>
      <c r="E11844" s="54"/>
      <c r="F11844" s="54"/>
      <c r="G11844" s="54"/>
      <c r="H11844" s="46"/>
      <c r="I11844" s="46"/>
      <c r="J11844" s="46"/>
      <c r="K11844" s="46"/>
      <c r="L11844" s="46"/>
      <c r="M11844" s="46"/>
      <c r="N11844" s="46"/>
      <c r="O11844" s="46"/>
      <c r="P11844" s="46"/>
      <c r="Q11844" s="46"/>
      <c r="R11844" s="46"/>
    </row>
    <row r="11845" spans="1:18" ht="15" customHeight="1" x14ac:dyDescent="0.25">
      <c r="A11845" s="53"/>
      <c r="B11845" s="44"/>
      <c r="C11845" s="82"/>
      <c r="E11845" s="54"/>
      <c r="F11845" s="54"/>
      <c r="G11845" s="54"/>
      <c r="H11845" s="46"/>
      <c r="I11845" s="46"/>
      <c r="J11845" s="46"/>
      <c r="K11845" s="46"/>
      <c r="L11845" s="46"/>
      <c r="M11845" s="46"/>
      <c r="N11845" s="46"/>
      <c r="O11845" s="46"/>
      <c r="P11845" s="46"/>
      <c r="Q11845" s="46"/>
      <c r="R11845" s="46"/>
    </row>
    <row r="11846" spans="1:18" ht="15" customHeight="1" x14ac:dyDescent="0.25">
      <c r="A11846" s="53"/>
      <c r="B11846" s="44"/>
      <c r="C11846" s="82"/>
      <c r="E11846" s="54"/>
      <c r="F11846" s="54"/>
      <c r="G11846" s="54"/>
      <c r="H11846" s="46"/>
      <c r="I11846" s="46"/>
      <c r="J11846" s="46"/>
      <c r="K11846" s="46"/>
      <c r="L11846" s="46"/>
      <c r="M11846" s="46"/>
      <c r="N11846" s="46"/>
      <c r="O11846" s="46"/>
      <c r="P11846" s="46"/>
      <c r="Q11846" s="46"/>
      <c r="R11846" s="46"/>
    </row>
    <row r="11847" spans="1:18" ht="15" customHeight="1" x14ac:dyDescent="0.25">
      <c r="A11847" s="53"/>
      <c r="B11847" s="44"/>
      <c r="C11847" s="82"/>
      <c r="E11847" s="54"/>
      <c r="F11847" s="54"/>
      <c r="G11847" s="54"/>
      <c r="H11847" s="46"/>
      <c r="I11847" s="46"/>
      <c r="J11847" s="46"/>
      <c r="K11847" s="46"/>
      <c r="L11847" s="46"/>
      <c r="M11847" s="46"/>
      <c r="N11847" s="46"/>
      <c r="O11847" s="46"/>
      <c r="P11847" s="46"/>
      <c r="Q11847" s="46"/>
      <c r="R11847" s="46"/>
    </row>
    <row r="11848" spans="1:18" ht="15" customHeight="1" x14ac:dyDescent="0.25">
      <c r="A11848" s="53"/>
      <c r="B11848" s="44"/>
      <c r="C11848" s="82"/>
      <c r="E11848" s="54"/>
      <c r="F11848" s="54"/>
      <c r="G11848" s="54"/>
      <c r="H11848" s="46"/>
      <c r="I11848" s="46"/>
      <c r="J11848" s="46"/>
      <c r="K11848" s="46"/>
      <c r="L11848" s="46"/>
      <c r="M11848" s="46"/>
      <c r="N11848" s="46"/>
      <c r="O11848" s="46"/>
      <c r="P11848" s="46"/>
      <c r="Q11848" s="46"/>
      <c r="R11848" s="46"/>
    </row>
    <row r="11849" spans="1:18" ht="15" customHeight="1" x14ac:dyDescent="0.25">
      <c r="A11849" s="53"/>
      <c r="B11849" s="44"/>
      <c r="C11849" s="82"/>
      <c r="E11849" s="54"/>
      <c r="F11849" s="54"/>
      <c r="G11849" s="54"/>
      <c r="H11849" s="46"/>
      <c r="I11849" s="46"/>
      <c r="J11849" s="46"/>
      <c r="K11849" s="46"/>
      <c r="L11849" s="46"/>
      <c r="M11849" s="46"/>
      <c r="N11849" s="46"/>
      <c r="O11849" s="46"/>
      <c r="P11849" s="46"/>
      <c r="Q11849" s="46"/>
      <c r="R11849" s="46"/>
    </row>
    <row r="11850" spans="1:18" ht="15" customHeight="1" x14ac:dyDescent="0.25">
      <c r="A11850" s="53"/>
      <c r="B11850" s="44"/>
      <c r="C11850" s="82"/>
      <c r="E11850" s="54"/>
      <c r="F11850" s="54"/>
      <c r="G11850" s="54"/>
      <c r="H11850" s="46"/>
      <c r="I11850" s="46"/>
      <c r="J11850" s="46"/>
      <c r="K11850" s="46"/>
      <c r="L11850" s="46"/>
      <c r="M11850" s="46"/>
      <c r="N11850" s="46"/>
      <c r="O11850" s="46"/>
      <c r="P11850" s="46"/>
      <c r="Q11850" s="46"/>
      <c r="R11850" s="46"/>
    </row>
    <row r="11851" spans="1:18" ht="15" customHeight="1" x14ac:dyDescent="0.25">
      <c r="A11851" s="53"/>
      <c r="B11851" s="44"/>
      <c r="C11851" s="82"/>
      <c r="E11851" s="54"/>
      <c r="F11851" s="54"/>
      <c r="G11851" s="54"/>
      <c r="H11851" s="46"/>
      <c r="I11851" s="46"/>
      <c r="J11851" s="46"/>
      <c r="K11851" s="46"/>
      <c r="L11851" s="46"/>
      <c r="M11851" s="46"/>
      <c r="N11851" s="46"/>
      <c r="O11851" s="46"/>
      <c r="P11851" s="46"/>
      <c r="Q11851" s="46"/>
      <c r="R11851" s="46"/>
    </row>
    <row r="11852" spans="1:18" ht="15" customHeight="1" x14ac:dyDescent="0.25">
      <c r="A11852" s="53"/>
      <c r="B11852" s="44"/>
      <c r="C11852" s="82"/>
      <c r="E11852" s="54"/>
      <c r="F11852" s="54"/>
      <c r="G11852" s="54"/>
      <c r="H11852" s="46"/>
      <c r="I11852" s="46"/>
      <c r="J11852" s="46"/>
      <c r="K11852" s="46"/>
      <c r="L11852" s="46"/>
      <c r="M11852" s="46"/>
      <c r="N11852" s="46"/>
      <c r="O11852" s="46"/>
      <c r="P11852" s="46"/>
      <c r="Q11852" s="46"/>
      <c r="R11852" s="46"/>
    </row>
    <row r="11853" spans="1:18" ht="15" customHeight="1" x14ac:dyDescent="0.25">
      <c r="A11853" s="53"/>
      <c r="B11853" s="44"/>
      <c r="C11853" s="82"/>
      <c r="E11853" s="54"/>
      <c r="F11853" s="54"/>
      <c r="G11853" s="54"/>
      <c r="H11853" s="46"/>
      <c r="I11853" s="46"/>
      <c r="J11853" s="46"/>
      <c r="K11853" s="46"/>
      <c r="L11853" s="46"/>
      <c r="M11853" s="46"/>
      <c r="N11853" s="46"/>
      <c r="O11853" s="46"/>
      <c r="P11853" s="46"/>
      <c r="Q11853" s="46"/>
      <c r="R11853" s="46"/>
    </row>
    <row r="11854" spans="1:18" ht="15" customHeight="1" x14ac:dyDescent="0.25">
      <c r="A11854" s="53"/>
      <c r="B11854" s="44"/>
      <c r="C11854" s="82"/>
      <c r="E11854" s="54"/>
      <c r="F11854" s="54"/>
      <c r="G11854" s="54"/>
      <c r="H11854" s="46"/>
      <c r="I11854" s="46"/>
      <c r="J11854" s="46"/>
      <c r="K11854" s="46"/>
      <c r="L11854" s="46"/>
      <c r="M11854" s="46"/>
      <c r="N11854" s="46"/>
      <c r="O11854" s="46"/>
      <c r="P11854" s="46"/>
      <c r="Q11854" s="46"/>
      <c r="R11854" s="46"/>
    </row>
    <row r="11855" spans="1:18" ht="15" customHeight="1" x14ac:dyDescent="0.25">
      <c r="A11855" s="53"/>
      <c r="B11855" s="44"/>
      <c r="C11855" s="82"/>
      <c r="E11855" s="54"/>
      <c r="F11855" s="54"/>
      <c r="G11855" s="54"/>
      <c r="H11855" s="46"/>
      <c r="I11855" s="46"/>
      <c r="J11855" s="46"/>
      <c r="K11855" s="46"/>
      <c r="L11855" s="46"/>
      <c r="M11855" s="46"/>
      <c r="N11855" s="46"/>
      <c r="O11855" s="46"/>
      <c r="P11855" s="46"/>
      <c r="Q11855" s="46"/>
      <c r="R11855" s="46"/>
    </row>
    <row r="11856" spans="1:18" ht="15" customHeight="1" x14ac:dyDescent="0.25">
      <c r="A11856" s="53"/>
      <c r="B11856" s="44"/>
      <c r="C11856" s="82"/>
      <c r="E11856" s="54"/>
      <c r="F11856" s="54"/>
      <c r="G11856" s="54"/>
      <c r="H11856" s="46"/>
      <c r="I11856" s="46"/>
      <c r="J11856" s="46"/>
      <c r="K11856" s="46"/>
      <c r="L11856" s="46"/>
      <c r="M11856" s="46"/>
      <c r="N11856" s="46"/>
      <c r="O11856" s="46"/>
      <c r="P11856" s="46"/>
      <c r="Q11856" s="46"/>
      <c r="R11856" s="46"/>
    </row>
    <row r="11857" spans="1:18" ht="15" customHeight="1" x14ac:dyDescent="0.25">
      <c r="A11857" s="53"/>
      <c r="B11857" s="44"/>
      <c r="C11857" s="82"/>
      <c r="E11857" s="54"/>
      <c r="F11857" s="54"/>
      <c r="G11857" s="54"/>
      <c r="H11857" s="46"/>
      <c r="I11857" s="46"/>
      <c r="J11857" s="46"/>
      <c r="K11857" s="46"/>
      <c r="L11857" s="46"/>
      <c r="M11857" s="46"/>
      <c r="N11857" s="46"/>
      <c r="O11857" s="46"/>
      <c r="P11857" s="46"/>
      <c r="Q11857" s="46"/>
      <c r="R11857" s="46"/>
    </row>
    <row r="11858" spans="1:18" ht="15" customHeight="1" x14ac:dyDescent="0.25">
      <c r="A11858" s="53"/>
      <c r="B11858" s="44"/>
      <c r="C11858" s="82"/>
      <c r="E11858" s="54"/>
      <c r="F11858" s="54"/>
      <c r="G11858" s="54"/>
      <c r="H11858" s="46"/>
      <c r="I11858" s="46"/>
      <c r="J11858" s="46"/>
      <c r="K11858" s="46"/>
      <c r="L11858" s="46"/>
      <c r="M11858" s="46"/>
      <c r="N11858" s="46"/>
      <c r="O11858" s="46"/>
      <c r="P11858" s="46"/>
      <c r="Q11858" s="46"/>
      <c r="R11858" s="46"/>
    </row>
    <row r="11859" spans="1:18" ht="15" customHeight="1" x14ac:dyDescent="0.25">
      <c r="A11859" s="53"/>
      <c r="B11859" s="44"/>
      <c r="C11859" s="82"/>
      <c r="E11859" s="54"/>
      <c r="F11859" s="54"/>
      <c r="G11859" s="54"/>
      <c r="H11859" s="46"/>
      <c r="I11859" s="46"/>
      <c r="J11859" s="46"/>
      <c r="K11859" s="46"/>
      <c r="L11859" s="46"/>
      <c r="M11859" s="46"/>
      <c r="N11859" s="46"/>
      <c r="O11859" s="46"/>
      <c r="P11859" s="46"/>
      <c r="Q11859" s="46"/>
      <c r="R11859" s="46"/>
    </row>
    <row r="11860" spans="1:18" ht="15" customHeight="1" x14ac:dyDescent="0.25">
      <c r="A11860" s="53"/>
      <c r="B11860" s="44"/>
      <c r="C11860" s="82"/>
      <c r="E11860" s="54"/>
      <c r="F11860" s="54"/>
      <c r="G11860" s="54"/>
      <c r="H11860" s="46"/>
      <c r="I11860" s="46"/>
      <c r="J11860" s="46"/>
      <c r="K11860" s="46"/>
      <c r="L11860" s="46"/>
      <c r="M11860" s="46"/>
      <c r="N11860" s="46"/>
      <c r="O11860" s="46"/>
      <c r="P11860" s="46"/>
      <c r="Q11860" s="46"/>
      <c r="R11860" s="46"/>
    </row>
    <row r="11861" spans="1:18" ht="15" customHeight="1" x14ac:dyDescent="0.25">
      <c r="A11861" s="53"/>
      <c r="B11861" s="44"/>
      <c r="C11861" s="82"/>
      <c r="E11861" s="54"/>
      <c r="F11861" s="54"/>
      <c r="G11861" s="54"/>
      <c r="H11861" s="46"/>
      <c r="I11861" s="46"/>
      <c r="J11861" s="46"/>
      <c r="K11861" s="46"/>
      <c r="L11861" s="46"/>
      <c r="M11861" s="46"/>
      <c r="N11861" s="46"/>
      <c r="O11861" s="46"/>
      <c r="P11861" s="46"/>
      <c r="Q11861" s="46"/>
      <c r="R11861" s="46"/>
    </row>
    <row r="11862" spans="1:18" ht="15" customHeight="1" x14ac:dyDescent="0.25">
      <c r="A11862" s="53"/>
      <c r="B11862" s="44"/>
      <c r="C11862" s="82"/>
      <c r="E11862" s="54"/>
      <c r="F11862" s="54"/>
      <c r="G11862" s="54"/>
      <c r="H11862" s="46"/>
      <c r="I11862" s="46"/>
      <c r="J11862" s="46"/>
      <c r="K11862" s="46"/>
      <c r="L11862" s="46"/>
      <c r="M11862" s="46"/>
      <c r="N11862" s="46"/>
      <c r="O11862" s="46"/>
      <c r="P11862" s="46"/>
      <c r="Q11862" s="46"/>
      <c r="R11862" s="46"/>
    </row>
    <row r="11863" spans="1:18" ht="15" customHeight="1" x14ac:dyDescent="0.25">
      <c r="A11863" s="53"/>
      <c r="B11863" s="44"/>
      <c r="C11863" s="82"/>
      <c r="E11863" s="54"/>
      <c r="F11863" s="54"/>
      <c r="G11863" s="54"/>
      <c r="H11863" s="46"/>
      <c r="I11863" s="46"/>
      <c r="J11863" s="46"/>
      <c r="K11863" s="46"/>
      <c r="L11863" s="46"/>
      <c r="M11863" s="46"/>
      <c r="N11863" s="46"/>
      <c r="O11863" s="46"/>
      <c r="P11863" s="46"/>
      <c r="Q11863" s="46"/>
      <c r="R11863" s="46"/>
    </row>
    <row r="11864" spans="1:18" ht="15" customHeight="1" x14ac:dyDescent="0.25">
      <c r="A11864" s="53"/>
      <c r="B11864" s="44"/>
      <c r="C11864" s="82"/>
      <c r="E11864" s="54"/>
      <c r="F11864" s="54"/>
      <c r="G11864" s="54"/>
      <c r="H11864" s="46"/>
      <c r="I11864" s="46"/>
      <c r="J11864" s="46"/>
      <c r="K11864" s="46"/>
      <c r="L11864" s="46"/>
      <c r="M11864" s="46"/>
      <c r="N11864" s="46"/>
      <c r="O11864" s="46"/>
      <c r="P11864" s="46"/>
      <c r="Q11864" s="46"/>
      <c r="R11864" s="46"/>
    </row>
    <row r="11865" spans="1:18" ht="15" customHeight="1" x14ac:dyDescent="0.25">
      <c r="A11865" s="53"/>
      <c r="B11865" s="44"/>
      <c r="C11865" s="82"/>
      <c r="E11865" s="54"/>
      <c r="F11865" s="54"/>
      <c r="G11865" s="54"/>
      <c r="H11865" s="46"/>
      <c r="I11865" s="46"/>
      <c r="J11865" s="46"/>
      <c r="K11865" s="46"/>
      <c r="L11865" s="46"/>
      <c r="M11865" s="46"/>
      <c r="N11865" s="46"/>
      <c r="O11865" s="46"/>
      <c r="P11865" s="46"/>
      <c r="Q11865" s="46"/>
      <c r="R11865" s="46"/>
    </row>
    <row r="11866" spans="1:18" ht="15" customHeight="1" x14ac:dyDescent="0.25">
      <c r="A11866" s="53"/>
      <c r="B11866" s="44"/>
      <c r="C11866" s="82"/>
      <c r="E11866" s="54"/>
      <c r="F11866" s="54"/>
      <c r="G11866" s="54"/>
      <c r="H11866" s="46"/>
      <c r="I11866" s="46"/>
      <c r="J11866" s="46"/>
      <c r="K11866" s="46"/>
      <c r="L11866" s="46"/>
      <c r="M11866" s="46"/>
      <c r="N11866" s="46"/>
      <c r="O11866" s="46"/>
      <c r="P11866" s="46"/>
      <c r="Q11866" s="46"/>
      <c r="R11866" s="46"/>
    </row>
    <row r="11867" spans="1:18" ht="15" customHeight="1" x14ac:dyDescent="0.25">
      <c r="A11867" s="53"/>
      <c r="B11867" s="44"/>
      <c r="C11867" s="82"/>
      <c r="E11867" s="54"/>
      <c r="F11867" s="54"/>
      <c r="G11867" s="54"/>
      <c r="H11867" s="46"/>
      <c r="I11867" s="46"/>
      <c r="J11867" s="46"/>
      <c r="K11867" s="46"/>
      <c r="L11867" s="46"/>
      <c r="M11867" s="46"/>
      <c r="N11867" s="46"/>
      <c r="O11867" s="46"/>
      <c r="P11867" s="46"/>
      <c r="Q11867" s="46"/>
      <c r="R11867" s="46"/>
    </row>
    <row r="11868" spans="1:18" ht="15" customHeight="1" x14ac:dyDescent="0.25">
      <c r="A11868" s="53"/>
      <c r="B11868" s="44"/>
      <c r="C11868" s="82"/>
      <c r="E11868" s="54"/>
      <c r="F11868" s="54"/>
      <c r="G11868" s="54"/>
      <c r="H11868" s="46"/>
      <c r="I11868" s="46"/>
      <c r="J11868" s="46"/>
      <c r="K11868" s="46"/>
      <c r="L11868" s="46"/>
      <c r="M11868" s="46"/>
      <c r="N11868" s="46"/>
      <c r="O11868" s="46"/>
      <c r="P11868" s="46"/>
      <c r="Q11868" s="46"/>
      <c r="R11868" s="46"/>
    </row>
    <row r="11869" spans="1:18" ht="15" customHeight="1" x14ac:dyDescent="0.25">
      <c r="A11869" s="53"/>
      <c r="B11869" s="44"/>
      <c r="C11869" s="82"/>
      <c r="E11869" s="54"/>
      <c r="F11869" s="54"/>
      <c r="G11869" s="54"/>
      <c r="H11869" s="46"/>
      <c r="I11869" s="46"/>
      <c r="J11869" s="46"/>
      <c r="K11869" s="46"/>
      <c r="L11869" s="46"/>
      <c r="M11869" s="46"/>
      <c r="N11869" s="46"/>
      <c r="O11869" s="46"/>
      <c r="P11869" s="46"/>
      <c r="Q11869" s="46"/>
      <c r="R11869" s="46"/>
    </row>
    <row r="11870" spans="1:18" ht="15" customHeight="1" x14ac:dyDescent="0.25">
      <c r="A11870" s="53"/>
      <c r="B11870" s="44"/>
      <c r="C11870" s="82"/>
      <c r="E11870" s="54"/>
      <c r="F11870" s="54"/>
      <c r="G11870" s="54"/>
      <c r="H11870" s="46"/>
      <c r="I11870" s="46"/>
      <c r="J11870" s="46"/>
      <c r="K11870" s="46"/>
      <c r="L11870" s="46"/>
      <c r="M11870" s="46"/>
      <c r="N11870" s="46"/>
      <c r="O11870" s="46"/>
      <c r="P11870" s="46"/>
      <c r="Q11870" s="46"/>
      <c r="R11870" s="46"/>
    </row>
    <row r="11871" spans="1:18" ht="15" customHeight="1" x14ac:dyDescent="0.25">
      <c r="A11871" s="53"/>
      <c r="B11871" s="44"/>
      <c r="C11871" s="82"/>
      <c r="E11871" s="54"/>
      <c r="F11871" s="54"/>
      <c r="G11871" s="54"/>
      <c r="H11871" s="46"/>
      <c r="I11871" s="46"/>
      <c r="J11871" s="46"/>
      <c r="K11871" s="46"/>
      <c r="L11871" s="46"/>
      <c r="M11871" s="46"/>
      <c r="N11871" s="46"/>
      <c r="O11871" s="46"/>
      <c r="P11871" s="46"/>
      <c r="Q11871" s="46"/>
      <c r="R11871" s="46"/>
    </row>
    <row r="11872" spans="1:18" ht="15" customHeight="1" x14ac:dyDescent="0.25">
      <c r="A11872" s="53"/>
      <c r="B11872" s="44"/>
      <c r="C11872" s="82"/>
      <c r="E11872" s="54"/>
      <c r="F11872" s="54"/>
      <c r="G11872" s="54"/>
      <c r="H11872" s="46"/>
      <c r="I11872" s="46"/>
      <c r="J11872" s="46"/>
      <c r="K11872" s="46"/>
      <c r="L11872" s="46"/>
      <c r="M11872" s="46"/>
      <c r="N11872" s="46"/>
      <c r="O11872" s="46"/>
      <c r="P11872" s="46"/>
      <c r="Q11872" s="46"/>
      <c r="R11872" s="46"/>
    </row>
    <row r="11873" spans="1:18" ht="15" customHeight="1" x14ac:dyDescent="0.25">
      <c r="A11873" s="53"/>
      <c r="B11873" s="44"/>
      <c r="C11873" s="82"/>
      <c r="E11873" s="54"/>
      <c r="F11873" s="54"/>
      <c r="G11873" s="54"/>
      <c r="H11873" s="46"/>
      <c r="I11873" s="46"/>
      <c r="J11873" s="46"/>
      <c r="K11873" s="46"/>
      <c r="L11873" s="46"/>
      <c r="M11873" s="46"/>
      <c r="N11873" s="46"/>
      <c r="O11873" s="46"/>
      <c r="P11873" s="46"/>
      <c r="Q11873" s="46"/>
      <c r="R11873" s="46"/>
    </row>
    <row r="11874" spans="1:18" ht="15" customHeight="1" x14ac:dyDescent="0.25">
      <c r="A11874" s="53"/>
      <c r="B11874" s="44"/>
      <c r="C11874" s="82"/>
      <c r="E11874" s="54"/>
      <c r="F11874" s="54"/>
      <c r="G11874" s="54"/>
      <c r="H11874" s="46"/>
      <c r="I11874" s="46"/>
      <c r="J11874" s="46"/>
      <c r="K11874" s="46"/>
      <c r="L11874" s="46"/>
      <c r="M11874" s="46"/>
      <c r="N11874" s="46"/>
      <c r="O11874" s="46"/>
      <c r="P11874" s="46"/>
      <c r="Q11874" s="46"/>
      <c r="R11874" s="46"/>
    </row>
    <row r="11875" spans="1:18" ht="15" customHeight="1" x14ac:dyDescent="0.25">
      <c r="A11875" s="53"/>
      <c r="B11875" s="44"/>
      <c r="C11875" s="82"/>
      <c r="E11875" s="54"/>
      <c r="F11875" s="54"/>
      <c r="G11875" s="54"/>
      <c r="H11875" s="46"/>
      <c r="I11875" s="46"/>
      <c r="J11875" s="46"/>
      <c r="K11875" s="46"/>
      <c r="L11875" s="46"/>
      <c r="M11875" s="46"/>
      <c r="N11875" s="46"/>
      <c r="O11875" s="46"/>
      <c r="P11875" s="46"/>
      <c r="Q11875" s="46"/>
      <c r="R11875" s="46"/>
    </row>
    <row r="11876" spans="1:18" ht="15" customHeight="1" x14ac:dyDescent="0.25">
      <c r="A11876" s="53"/>
      <c r="B11876" s="44"/>
      <c r="C11876" s="82"/>
      <c r="E11876" s="54"/>
      <c r="F11876" s="54"/>
      <c r="G11876" s="54"/>
      <c r="H11876" s="46"/>
      <c r="I11876" s="46"/>
      <c r="J11876" s="46"/>
      <c r="K11876" s="46"/>
      <c r="L11876" s="46"/>
      <c r="M11876" s="46"/>
      <c r="N11876" s="46"/>
      <c r="O11876" s="46"/>
      <c r="P11876" s="46"/>
      <c r="Q11876" s="46"/>
      <c r="R11876" s="46"/>
    </row>
    <row r="11877" spans="1:18" ht="15" customHeight="1" x14ac:dyDescent="0.25">
      <c r="A11877" s="53"/>
      <c r="B11877" s="44"/>
      <c r="C11877" s="82"/>
      <c r="E11877" s="54"/>
      <c r="F11877" s="54"/>
      <c r="G11877" s="54"/>
      <c r="H11877" s="46"/>
      <c r="I11877" s="46"/>
      <c r="J11877" s="46"/>
      <c r="K11877" s="46"/>
      <c r="L11877" s="46"/>
      <c r="M11877" s="46"/>
      <c r="N11877" s="46"/>
      <c r="O11877" s="46"/>
      <c r="P11877" s="46"/>
      <c r="Q11877" s="46"/>
      <c r="R11877" s="46"/>
    </row>
    <row r="11878" spans="1:18" ht="15" customHeight="1" x14ac:dyDescent="0.25">
      <c r="A11878" s="53"/>
      <c r="B11878" s="44"/>
      <c r="C11878" s="82"/>
      <c r="E11878" s="54"/>
      <c r="F11878" s="54"/>
      <c r="G11878" s="54"/>
      <c r="H11878" s="46"/>
      <c r="I11878" s="46"/>
      <c r="J11878" s="46"/>
      <c r="K11878" s="46"/>
      <c r="L11878" s="46"/>
      <c r="M11878" s="46"/>
      <c r="N11878" s="46"/>
      <c r="O11878" s="46"/>
      <c r="P11878" s="46"/>
      <c r="Q11878" s="46"/>
      <c r="R11878" s="46"/>
    </row>
    <row r="11879" spans="1:18" ht="15" customHeight="1" x14ac:dyDescent="0.25">
      <c r="A11879" s="53"/>
      <c r="B11879" s="44"/>
      <c r="C11879" s="82"/>
      <c r="E11879" s="54"/>
      <c r="F11879" s="54"/>
      <c r="G11879" s="54"/>
      <c r="H11879" s="46"/>
      <c r="I11879" s="46"/>
      <c r="J11879" s="46"/>
      <c r="K11879" s="46"/>
      <c r="L11879" s="46"/>
      <c r="M11879" s="46"/>
      <c r="N11879" s="46"/>
      <c r="O11879" s="46"/>
      <c r="P11879" s="46"/>
      <c r="Q11879" s="46"/>
      <c r="R11879" s="46"/>
    </row>
    <row r="11880" spans="1:18" ht="15" customHeight="1" x14ac:dyDescent="0.25">
      <c r="A11880" s="53"/>
      <c r="B11880" s="44"/>
      <c r="C11880" s="82"/>
      <c r="E11880" s="54"/>
      <c r="F11880" s="54"/>
      <c r="G11880" s="54"/>
      <c r="H11880" s="46"/>
      <c r="I11880" s="46"/>
      <c r="J11880" s="46"/>
      <c r="K11880" s="46"/>
      <c r="L11880" s="46"/>
      <c r="M11880" s="46"/>
      <c r="N11880" s="46"/>
      <c r="O11880" s="46"/>
      <c r="P11880" s="46"/>
      <c r="Q11880" s="46"/>
      <c r="R11880" s="46"/>
    </row>
    <row r="11881" spans="1:18" ht="15" customHeight="1" x14ac:dyDescent="0.25">
      <c r="A11881" s="53"/>
      <c r="B11881" s="44"/>
      <c r="C11881" s="82"/>
      <c r="E11881" s="54"/>
      <c r="F11881" s="54"/>
      <c r="G11881" s="54"/>
      <c r="H11881" s="46"/>
      <c r="I11881" s="46"/>
      <c r="J11881" s="46"/>
      <c r="K11881" s="46"/>
      <c r="L11881" s="46"/>
      <c r="M11881" s="46"/>
      <c r="N11881" s="46"/>
      <c r="O11881" s="46"/>
      <c r="P11881" s="46"/>
      <c r="Q11881" s="46"/>
      <c r="R11881" s="46"/>
    </row>
    <row r="11882" spans="1:18" ht="15" customHeight="1" x14ac:dyDescent="0.25">
      <c r="A11882" s="53"/>
      <c r="B11882" s="44"/>
      <c r="C11882" s="82"/>
      <c r="E11882" s="54"/>
      <c r="F11882" s="54"/>
      <c r="G11882" s="54"/>
      <c r="H11882" s="46"/>
      <c r="I11882" s="46"/>
      <c r="J11882" s="46"/>
      <c r="K11882" s="46"/>
      <c r="L11882" s="46"/>
      <c r="M11882" s="46"/>
      <c r="N11882" s="46"/>
      <c r="O11882" s="46"/>
      <c r="P11882" s="46"/>
      <c r="Q11882" s="46"/>
      <c r="R11882" s="46"/>
    </row>
    <row r="11883" spans="1:18" ht="15" customHeight="1" x14ac:dyDescent="0.25">
      <c r="A11883" s="53"/>
      <c r="B11883" s="44"/>
      <c r="C11883" s="82"/>
      <c r="E11883" s="54"/>
      <c r="F11883" s="54"/>
      <c r="G11883" s="54"/>
      <c r="H11883" s="46"/>
      <c r="I11883" s="46"/>
      <c r="J11883" s="46"/>
      <c r="K11883" s="46"/>
      <c r="L11883" s="46"/>
      <c r="M11883" s="46"/>
      <c r="N11883" s="46"/>
      <c r="O11883" s="46"/>
      <c r="P11883" s="46"/>
      <c r="Q11883" s="46"/>
      <c r="R11883" s="46"/>
    </row>
    <row r="11884" spans="1:18" ht="15" customHeight="1" x14ac:dyDescent="0.25">
      <c r="A11884" s="53"/>
      <c r="B11884" s="44"/>
      <c r="C11884" s="82"/>
      <c r="E11884" s="54"/>
      <c r="F11884" s="54"/>
      <c r="G11884" s="54"/>
      <c r="H11884" s="46"/>
      <c r="I11884" s="46"/>
      <c r="J11884" s="46"/>
      <c r="K11884" s="46"/>
      <c r="L11884" s="46"/>
      <c r="M11884" s="46"/>
      <c r="N11884" s="46"/>
      <c r="O11884" s="46"/>
      <c r="P11884" s="46"/>
      <c r="Q11884" s="46"/>
      <c r="R11884" s="46"/>
    </row>
    <row r="11885" spans="1:18" ht="15" customHeight="1" x14ac:dyDescent="0.25">
      <c r="A11885" s="53"/>
      <c r="B11885" s="44"/>
      <c r="C11885" s="82"/>
      <c r="E11885" s="54"/>
      <c r="F11885" s="54"/>
      <c r="G11885" s="54"/>
      <c r="H11885" s="46"/>
      <c r="I11885" s="46"/>
      <c r="J11885" s="46"/>
      <c r="K11885" s="46"/>
      <c r="L11885" s="46"/>
      <c r="M11885" s="46"/>
      <c r="N11885" s="46"/>
      <c r="O11885" s="46"/>
      <c r="P11885" s="46"/>
      <c r="Q11885" s="46"/>
      <c r="R11885" s="46"/>
    </row>
    <row r="11886" spans="1:18" ht="15" customHeight="1" x14ac:dyDescent="0.25">
      <c r="A11886" s="53"/>
      <c r="B11886" s="44"/>
      <c r="C11886" s="82"/>
      <c r="E11886" s="54"/>
      <c r="F11886" s="54"/>
      <c r="G11886" s="54"/>
      <c r="H11886" s="46"/>
      <c r="I11886" s="46"/>
      <c r="J11886" s="46"/>
      <c r="K11886" s="46"/>
      <c r="L11886" s="46"/>
      <c r="M11886" s="46"/>
      <c r="N11886" s="46"/>
      <c r="O11886" s="46"/>
      <c r="P11886" s="46"/>
      <c r="Q11886" s="46"/>
      <c r="R11886" s="46"/>
    </row>
    <row r="11887" spans="1:18" ht="15" customHeight="1" x14ac:dyDescent="0.25">
      <c r="A11887" s="53"/>
      <c r="B11887" s="44"/>
      <c r="C11887" s="82"/>
      <c r="E11887" s="54"/>
      <c r="F11887" s="54"/>
      <c r="G11887" s="54"/>
      <c r="H11887" s="46"/>
      <c r="I11887" s="46"/>
      <c r="J11887" s="46"/>
      <c r="K11887" s="46"/>
      <c r="L11887" s="46"/>
      <c r="M11887" s="46"/>
      <c r="N11887" s="46"/>
      <c r="O11887" s="46"/>
      <c r="P11887" s="46"/>
      <c r="Q11887" s="46"/>
      <c r="R11887" s="46"/>
    </row>
    <row r="11888" spans="1:18" ht="15" customHeight="1" x14ac:dyDescent="0.25">
      <c r="A11888" s="53"/>
      <c r="B11888" s="44"/>
      <c r="C11888" s="82"/>
      <c r="E11888" s="54"/>
      <c r="F11888" s="54"/>
      <c r="G11888" s="54"/>
      <c r="H11888" s="46"/>
      <c r="I11888" s="46"/>
      <c r="J11888" s="46"/>
      <c r="K11888" s="46"/>
      <c r="L11888" s="46"/>
      <c r="M11888" s="46"/>
      <c r="N11888" s="46"/>
      <c r="O11888" s="46"/>
      <c r="P11888" s="46"/>
      <c r="Q11888" s="46"/>
      <c r="R11888" s="46"/>
    </row>
    <row r="11889" spans="1:18" ht="15" customHeight="1" x14ac:dyDescent="0.25">
      <c r="A11889" s="53"/>
      <c r="B11889" s="44"/>
      <c r="C11889" s="82"/>
      <c r="E11889" s="54"/>
      <c r="F11889" s="54"/>
      <c r="G11889" s="54"/>
      <c r="H11889" s="46"/>
      <c r="I11889" s="46"/>
      <c r="J11889" s="46"/>
      <c r="K11889" s="46"/>
      <c r="L11889" s="46"/>
      <c r="M11889" s="46"/>
      <c r="N11889" s="46"/>
      <c r="O11889" s="46"/>
      <c r="P11889" s="46"/>
      <c r="Q11889" s="46"/>
      <c r="R11889" s="46"/>
    </row>
    <row r="11890" spans="1:18" ht="15" customHeight="1" x14ac:dyDescent="0.25">
      <c r="A11890" s="53"/>
      <c r="B11890" s="44"/>
      <c r="C11890" s="82"/>
      <c r="E11890" s="54"/>
      <c r="F11890" s="54"/>
      <c r="G11890" s="54"/>
      <c r="H11890" s="46"/>
      <c r="I11890" s="46"/>
      <c r="J11890" s="46"/>
      <c r="K11890" s="46"/>
      <c r="L11890" s="46"/>
      <c r="M11890" s="46"/>
      <c r="N11890" s="46"/>
      <c r="O11890" s="46"/>
      <c r="P11890" s="46"/>
      <c r="Q11890" s="46"/>
      <c r="R11890" s="46"/>
    </row>
    <row r="11891" spans="1:18" ht="15" customHeight="1" x14ac:dyDescent="0.25">
      <c r="A11891" s="53"/>
      <c r="B11891" s="44"/>
      <c r="C11891" s="82"/>
      <c r="E11891" s="54"/>
      <c r="F11891" s="54"/>
      <c r="G11891" s="54"/>
      <c r="H11891" s="46"/>
      <c r="I11891" s="46"/>
      <c r="J11891" s="46"/>
      <c r="K11891" s="46"/>
      <c r="L11891" s="46"/>
      <c r="M11891" s="46"/>
      <c r="N11891" s="46"/>
      <c r="O11891" s="46"/>
      <c r="P11891" s="46"/>
      <c r="Q11891" s="46"/>
      <c r="R11891" s="46"/>
    </row>
    <row r="11892" spans="1:18" ht="15" customHeight="1" x14ac:dyDescent="0.25">
      <c r="A11892" s="53"/>
      <c r="B11892" s="44"/>
      <c r="C11892" s="82"/>
      <c r="E11892" s="54"/>
      <c r="F11892" s="54"/>
      <c r="G11892" s="54"/>
      <c r="H11892" s="46"/>
      <c r="I11892" s="46"/>
      <c r="J11892" s="46"/>
      <c r="K11892" s="46"/>
      <c r="L11892" s="46"/>
      <c r="M11892" s="46"/>
      <c r="N11892" s="46"/>
      <c r="O11892" s="46"/>
      <c r="P11892" s="46"/>
      <c r="Q11892" s="46"/>
      <c r="R11892" s="46"/>
    </row>
    <row r="11893" spans="1:18" ht="15" customHeight="1" x14ac:dyDescent="0.25">
      <c r="A11893" s="53"/>
      <c r="B11893" s="44"/>
      <c r="C11893" s="82"/>
      <c r="E11893" s="54"/>
      <c r="F11893" s="54"/>
      <c r="G11893" s="54"/>
      <c r="H11893" s="46"/>
      <c r="I11893" s="46"/>
      <c r="J11893" s="46"/>
      <c r="K11893" s="46"/>
      <c r="L11893" s="46"/>
      <c r="M11893" s="46"/>
      <c r="N11893" s="46"/>
      <c r="O11893" s="46"/>
      <c r="P11893" s="46"/>
      <c r="Q11893" s="46"/>
      <c r="R11893" s="46"/>
    </row>
    <row r="11894" spans="1:18" ht="15" customHeight="1" x14ac:dyDescent="0.25">
      <c r="A11894" s="53"/>
      <c r="B11894" s="44"/>
      <c r="C11894" s="82"/>
      <c r="E11894" s="54"/>
      <c r="F11894" s="54"/>
      <c r="G11894" s="54"/>
      <c r="H11894" s="46"/>
      <c r="I11894" s="46"/>
      <c r="J11894" s="46"/>
      <c r="K11894" s="46"/>
      <c r="L11894" s="46"/>
      <c r="M11894" s="46"/>
      <c r="N11894" s="46"/>
      <c r="O11894" s="46"/>
      <c r="P11894" s="46"/>
      <c r="Q11894" s="46"/>
      <c r="R11894" s="46"/>
    </row>
    <row r="11895" spans="1:18" ht="15" customHeight="1" x14ac:dyDescent="0.25">
      <c r="A11895" s="53"/>
      <c r="B11895" s="44"/>
      <c r="C11895" s="82"/>
      <c r="E11895" s="54"/>
      <c r="F11895" s="54"/>
      <c r="G11895" s="54"/>
      <c r="H11895" s="46"/>
      <c r="I11895" s="46"/>
      <c r="J11895" s="46"/>
      <c r="K11895" s="46"/>
      <c r="L11895" s="46"/>
      <c r="M11895" s="46"/>
      <c r="N11895" s="46"/>
      <c r="O11895" s="46"/>
      <c r="P11895" s="46"/>
      <c r="Q11895" s="46"/>
      <c r="R11895" s="46"/>
    </row>
    <row r="11896" spans="1:18" ht="15" customHeight="1" x14ac:dyDescent="0.25">
      <c r="A11896" s="53"/>
      <c r="B11896" s="44"/>
      <c r="C11896" s="82"/>
      <c r="E11896" s="54"/>
      <c r="F11896" s="54"/>
      <c r="G11896" s="54"/>
      <c r="H11896" s="46"/>
      <c r="I11896" s="46"/>
      <c r="J11896" s="46"/>
      <c r="K11896" s="46"/>
      <c r="L11896" s="46"/>
      <c r="M11896" s="46"/>
      <c r="N11896" s="46"/>
      <c r="O11896" s="46"/>
      <c r="P11896" s="46"/>
      <c r="Q11896" s="46"/>
      <c r="R11896" s="46"/>
    </row>
    <row r="11897" spans="1:18" ht="15" customHeight="1" x14ac:dyDescent="0.25">
      <c r="A11897" s="53"/>
      <c r="B11897" s="44"/>
      <c r="C11897" s="82"/>
      <c r="E11897" s="54"/>
      <c r="F11897" s="54"/>
      <c r="G11897" s="54"/>
      <c r="H11897" s="46"/>
      <c r="I11897" s="46"/>
      <c r="J11897" s="46"/>
      <c r="K11897" s="46"/>
      <c r="L11897" s="46"/>
      <c r="M11897" s="46"/>
      <c r="N11897" s="46"/>
      <c r="O11897" s="46"/>
      <c r="P11897" s="46"/>
      <c r="Q11897" s="46"/>
      <c r="R11897" s="46"/>
    </row>
    <row r="11898" spans="1:18" ht="15" customHeight="1" x14ac:dyDescent="0.25">
      <c r="A11898" s="53"/>
      <c r="B11898" s="44"/>
      <c r="C11898" s="82"/>
      <c r="E11898" s="54"/>
      <c r="F11898" s="54"/>
      <c r="G11898" s="54"/>
      <c r="H11898" s="46"/>
      <c r="I11898" s="46"/>
      <c r="J11898" s="46"/>
      <c r="K11898" s="46"/>
      <c r="L11898" s="46"/>
      <c r="M11898" s="46"/>
      <c r="N11898" s="46"/>
      <c r="O11898" s="46"/>
      <c r="P11898" s="46"/>
      <c r="Q11898" s="46"/>
      <c r="R11898" s="46"/>
    </row>
    <row r="11899" spans="1:18" ht="15" customHeight="1" x14ac:dyDescent="0.25">
      <c r="A11899" s="53"/>
      <c r="B11899" s="44"/>
      <c r="C11899" s="82"/>
      <c r="E11899" s="54"/>
      <c r="F11899" s="54"/>
      <c r="G11899" s="54"/>
      <c r="H11899" s="46"/>
      <c r="I11899" s="46"/>
      <c r="J11899" s="46"/>
      <c r="K11899" s="46"/>
      <c r="L11899" s="46"/>
      <c r="M11899" s="46"/>
      <c r="N11899" s="46"/>
      <c r="O11899" s="46"/>
      <c r="P11899" s="46"/>
      <c r="Q11899" s="46"/>
      <c r="R11899" s="46"/>
    </row>
    <row r="11900" spans="1:18" ht="15" customHeight="1" x14ac:dyDescent="0.25">
      <c r="A11900" s="53"/>
      <c r="B11900" s="44"/>
      <c r="C11900" s="82"/>
      <c r="E11900" s="54"/>
      <c r="F11900" s="54"/>
      <c r="G11900" s="54"/>
      <c r="H11900" s="46"/>
      <c r="I11900" s="46"/>
      <c r="J11900" s="46"/>
      <c r="K11900" s="46"/>
      <c r="L11900" s="46"/>
      <c r="M11900" s="46"/>
      <c r="N11900" s="46"/>
      <c r="O11900" s="46"/>
      <c r="P11900" s="46"/>
      <c r="Q11900" s="46"/>
      <c r="R11900" s="46"/>
    </row>
    <row r="11901" spans="1:18" ht="15" customHeight="1" x14ac:dyDescent="0.25">
      <c r="A11901" s="53"/>
      <c r="B11901" s="44"/>
      <c r="C11901" s="82"/>
      <c r="E11901" s="54"/>
      <c r="F11901" s="54"/>
      <c r="G11901" s="54"/>
      <c r="H11901" s="46"/>
      <c r="I11901" s="46"/>
      <c r="J11901" s="46"/>
      <c r="K11901" s="46"/>
      <c r="L11901" s="46"/>
      <c r="M11901" s="46"/>
      <c r="N11901" s="46"/>
      <c r="O11901" s="46"/>
      <c r="P11901" s="46"/>
      <c r="Q11901" s="46"/>
      <c r="R11901" s="46"/>
    </row>
    <row r="11902" spans="1:18" ht="15" customHeight="1" x14ac:dyDescent="0.25">
      <c r="A11902" s="53"/>
      <c r="B11902" s="44"/>
      <c r="C11902" s="82"/>
      <c r="E11902" s="54"/>
      <c r="F11902" s="54"/>
      <c r="G11902" s="54"/>
      <c r="H11902" s="46"/>
      <c r="I11902" s="46"/>
      <c r="J11902" s="46"/>
      <c r="K11902" s="46"/>
      <c r="L11902" s="46"/>
      <c r="M11902" s="46"/>
      <c r="N11902" s="46"/>
      <c r="O11902" s="46"/>
      <c r="P11902" s="46"/>
      <c r="Q11902" s="46"/>
      <c r="R11902" s="46"/>
    </row>
    <row r="11903" spans="1:18" ht="15" customHeight="1" x14ac:dyDescent="0.25">
      <c r="A11903" s="53"/>
      <c r="B11903" s="44"/>
      <c r="C11903" s="82"/>
      <c r="E11903" s="54"/>
      <c r="F11903" s="54"/>
      <c r="G11903" s="54"/>
      <c r="H11903" s="46"/>
      <c r="I11903" s="46"/>
      <c r="J11903" s="46"/>
      <c r="K11903" s="46"/>
      <c r="L11903" s="46"/>
      <c r="M11903" s="46"/>
      <c r="N11903" s="46"/>
      <c r="O11903" s="46"/>
      <c r="P11903" s="46"/>
      <c r="Q11903" s="46"/>
      <c r="R11903" s="46"/>
    </row>
    <row r="11904" spans="1:18" ht="15" customHeight="1" x14ac:dyDescent="0.25">
      <c r="A11904" s="53"/>
      <c r="B11904" s="44"/>
      <c r="C11904" s="82"/>
      <c r="E11904" s="54"/>
      <c r="F11904" s="54"/>
      <c r="G11904" s="54"/>
      <c r="H11904" s="46"/>
      <c r="I11904" s="46"/>
      <c r="J11904" s="46"/>
      <c r="K11904" s="46"/>
      <c r="L11904" s="46"/>
      <c r="M11904" s="46"/>
      <c r="N11904" s="46"/>
      <c r="O11904" s="46"/>
      <c r="P11904" s="46"/>
      <c r="Q11904" s="46"/>
      <c r="R11904" s="46"/>
    </row>
    <row r="11905" spans="1:18" ht="15" customHeight="1" x14ac:dyDescent="0.25">
      <c r="A11905" s="53"/>
      <c r="B11905" s="44"/>
      <c r="C11905" s="82"/>
      <c r="E11905" s="54"/>
      <c r="F11905" s="54"/>
      <c r="G11905" s="54"/>
      <c r="H11905" s="46"/>
      <c r="I11905" s="46"/>
      <c r="J11905" s="46"/>
      <c r="K11905" s="46"/>
      <c r="L11905" s="46"/>
      <c r="M11905" s="46"/>
      <c r="N11905" s="46"/>
      <c r="O11905" s="46"/>
      <c r="P11905" s="46"/>
      <c r="Q11905" s="46"/>
      <c r="R11905" s="46"/>
    </row>
    <row r="11906" spans="1:18" ht="15" customHeight="1" x14ac:dyDescent="0.25">
      <c r="A11906" s="53"/>
      <c r="B11906" s="44"/>
      <c r="C11906" s="82"/>
      <c r="E11906" s="54"/>
      <c r="F11906" s="54"/>
      <c r="G11906" s="54"/>
      <c r="H11906" s="46"/>
      <c r="I11906" s="46"/>
      <c r="J11906" s="46"/>
      <c r="K11906" s="46"/>
      <c r="L11906" s="46"/>
      <c r="M11906" s="46"/>
      <c r="N11906" s="46"/>
      <c r="O11906" s="46"/>
      <c r="P11906" s="46"/>
      <c r="Q11906" s="46"/>
      <c r="R11906" s="46"/>
    </row>
    <row r="11907" spans="1:18" ht="15" customHeight="1" x14ac:dyDescent="0.25">
      <c r="A11907" s="53"/>
      <c r="B11907" s="44"/>
      <c r="C11907" s="82"/>
      <c r="E11907" s="54"/>
      <c r="F11907" s="54"/>
      <c r="G11907" s="54"/>
      <c r="H11907" s="46"/>
      <c r="I11907" s="46"/>
      <c r="J11907" s="46"/>
      <c r="K11907" s="46"/>
      <c r="L11907" s="46"/>
      <c r="M11907" s="46"/>
      <c r="N11907" s="46"/>
      <c r="O11907" s="46"/>
      <c r="P11907" s="46"/>
      <c r="Q11907" s="46"/>
      <c r="R11907" s="46"/>
    </row>
    <row r="11908" spans="1:18" ht="15" customHeight="1" x14ac:dyDescent="0.25">
      <c r="A11908" s="53"/>
      <c r="B11908" s="44"/>
      <c r="C11908" s="82"/>
      <c r="E11908" s="54"/>
      <c r="F11908" s="54"/>
      <c r="G11908" s="54"/>
      <c r="H11908" s="46"/>
      <c r="I11908" s="46"/>
      <c r="J11908" s="46"/>
      <c r="K11908" s="46"/>
      <c r="L11908" s="46"/>
      <c r="M11908" s="46"/>
      <c r="N11908" s="46"/>
      <c r="O11908" s="46"/>
      <c r="P11908" s="46"/>
      <c r="Q11908" s="46"/>
      <c r="R11908" s="46"/>
    </row>
    <row r="11909" spans="1:18" ht="15" customHeight="1" x14ac:dyDescent="0.25">
      <c r="A11909" s="53"/>
      <c r="B11909" s="44"/>
      <c r="C11909" s="82"/>
      <c r="E11909" s="54"/>
      <c r="F11909" s="54"/>
      <c r="G11909" s="54"/>
      <c r="H11909" s="46"/>
      <c r="I11909" s="46"/>
      <c r="J11909" s="46"/>
      <c r="K11909" s="46"/>
      <c r="L11909" s="46"/>
      <c r="M11909" s="46"/>
      <c r="N11909" s="46"/>
      <c r="O11909" s="46"/>
      <c r="P11909" s="46"/>
      <c r="Q11909" s="46"/>
      <c r="R11909" s="46"/>
    </row>
    <row r="11910" spans="1:18" ht="15" customHeight="1" x14ac:dyDescent="0.25">
      <c r="A11910" s="53"/>
      <c r="B11910" s="44"/>
      <c r="C11910" s="82"/>
      <c r="E11910" s="54"/>
      <c r="F11910" s="54"/>
      <c r="G11910" s="54"/>
      <c r="H11910" s="46"/>
      <c r="I11910" s="46"/>
      <c r="J11910" s="46"/>
      <c r="K11910" s="46"/>
      <c r="L11910" s="46"/>
      <c r="M11910" s="46"/>
      <c r="N11910" s="46"/>
      <c r="O11910" s="46"/>
      <c r="P11910" s="46"/>
      <c r="Q11910" s="46"/>
      <c r="R11910" s="46"/>
    </row>
    <row r="11911" spans="1:18" ht="15" customHeight="1" x14ac:dyDescent="0.25">
      <c r="A11911" s="53"/>
      <c r="B11911" s="44"/>
      <c r="C11911" s="82"/>
      <c r="E11911" s="54"/>
      <c r="F11911" s="54"/>
      <c r="G11911" s="54"/>
      <c r="H11911" s="46"/>
      <c r="I11911" s="46"/>
      <c r="J11911" s="46"/>
      <c r="K11911" s="46"/>
      <c r="L11911" s="46"/>
      <c r="M11911" s="46"/>
      <c r="N11911" s="46"/>
      <c r="O11911" s="46"/>
      <c r="P11911" s="46"/>
      <c r="Q11911" s="46"/>
      <c r="R11911" s="46"/>
    </row>
    <row r="11912" spans="1:18" ht="15" customHeight="1" x14ac:dyDescent="0.25">
      <c r="A11912" s="53"/>
      <c r="B11912" s="44"/>
      <c r="C11912" s="82"/>
      <c r="E11912" s="54"/>
      <c r="F11912" s="54"/>
      <c r="G11912" s="54"/>
      <c r="H11912" s="46"/>
      <c r="I11912" s="46"/>
      <c r="J11912" s="46"/>
      <c r="K11912" s="46"/>
      <c r="L11912" s="46"/>
      <c r="M11912" s="46"/>
      <c r="N11912" s="46"/>
      <c r="O11912" s="46"/>
      <c r="P11912" s="46"/>
      <c r="Q11912" s="46"/>
      <c r="R11912" s="46"/>
    </row>
    <row r="11913" spans="1:18" ht="15" customHeight="1" x14ac:dyDescent="0.25">
      <c r="A11913" s="53"/>
      <c r="B11913" s="44"/>
      <c r="C11913" s="82"/>
      <c r="E11913" s="54"/>
      <c r="F11913" s="54"/>
      <c r="G11913" s="54"/>
      <c r="H11913" s="46"/>
      <c r="I11913" s="46"/>
      <c r="J11913" s="46"/>
      <c r="K11913" s="46"/>
      <c r="L11913" s="46"/>
      <c r="M11913" s="46"/>
      <c r="N11913" s="46"/>
      <c r="O11913" s="46"/>
      <c r="P11913" s="46"/>
      <c r="Q11913" s="46"/>
      <c r="R11913" s="46"/>
    </row>
    <row r="11914" spans="1:18" ht="15" customHeight="1" x14ac:dyDescent="0.25">
      <c r="A11914" s="53"/>
      <c r="B11914" s="44"/>
      <c r="C11914" s="82"/>
      <c r="E11914" s="54"/>
      <c r="F11914" s="54"/>
      <c r="G11914" s="54"/>
      <c r="H11914" s="46"/>
      <c r="I11914" s="46"/>
      <c r="J11914" s="46"/>
      <c r="K11914" s="46"/>
      <c r="L11914" s="46"/>
      <c r="M11914" s="46"/>
      <c r="N11914" s="46"/>
      <c r="O11914" s="46"/>
      <c r="P11914" s="46"/>
      <c r="Q11914" s="46"/>
      <c r="R11914" s="46"/>
    </row>
    <row r="11915" spans="1:18" ht="15" customHeight="1" x14ac:dyDescent="0.25">
      <c r="A11915" s="53"/>
      <c r="B11915" s="44"/>
      <c r="C11915" s="82"/>
      <c r="E11915" s="54"/>
      <c r="F11915" s="54"/>
      <c r="G11915" s="54"/>
      <c r="H11915" s="46"/>
      <c r="I11915" s="46"/>
      <c r="J11915" s="46"/>
      <c r="K11915" s="46"/>
      <c r="L11915" s="46"/>
      <c r="M11915" s="46"/>
      <c r="N11915" s="46"/>
      <c r="O11915" s="46"/>
      <c r="P11915" s="46"/>
      <c r="Q11915" s="46"/>
      <c r="R11915" s="46"/>
    </row>
    <row r="11916" spans="1:18" ht="15" customHeight="1" x14ac:dyDescent="0.25">
      <c r="A11916" s="53"/>
      <c r="B11916" s="44"/>
      <c r="C11916" s="82"/>
      <c r="E11916" s="54"/>
      <c r="F11916" s="54"/>
      <c r="G11916" s="54"/>
      <c r="H11916" s="46"/>
      <c r="I11916" s="46"/>
      <c r="J11916" s="46"/>
      <c r="K11916" s="46"/>
      <c r="L11916" s="46"/>
      <c r="M11916" s="46"/>
      <c r="N11916" s="46"/>
      <c r="O11916" s="46"/>
      <c r="P11916" s="46"/>
      <c r="Q11916" s="46"/>
      <c r="R11916" s="46"/>
    </row>
    <row r="11917" spans="1:18" ht="15" customHeight="1" x14ac:dyDescent="0.25">
      <c r="A11917" s="53"/>
      <c r="B11917" s="44"/>
      <c r="C11917" s="82"/>
      <c r="E11917" s="54"/>
      <c r="F11917" s="54"/>
      <c r="G11917" s="54"/>
      <c r="H11917" s="46"/>
      <c r="I11917" s="46"/>
      <c r="J11917" s="46"/>
      <c r="K11917" s="46"/>
      <c r="L11917" s="46"/>
      <c r="M11917" s="46"/>
      <c r="N11917" s="46"/>
      <c r="O11917" s="46"/>
      <c r="P11917" s="46"/>
      <c r="Q11917" s="46"/>
      <c r="R11917" s="46"/>
    </row>
    <row r="11918" spans="1:18" ht="15" customHeight="1" x14ac:dyDescent="0.25">
      <c r="A11918" s="53"/>
      <c r="B11918" s="44"/>
      <c r="C11918" s="82"/>
      <c r="E11918" s="54"/>
      <c r="F11918" s="54"/>
      <c r="G11918" s="54"/>
      <c r="H11918" s="46"/>
      <c r="I11918" s="46"/>
      <c r="J11918" s="46"/>
      <c r="K11918" s="46"/>
      <c r="L11918" s="46"/>
      <c r="M11918" s="46"/>
      <c r="N11918" s="46"/>
      <c r="O11918" s="46"/>
      <c r="P11918" s="46"/>
      <c r="Q11918" s="46"/>
      <c r="R11918" s="46"/>
    </row>
    <row r="11919" spans="1:18" ht="15" customHeight="1" x14ac:dyDescent="0.25">
      <c r="A11919" s="53"/>
      <c r="B11919" s="44"/>
      <c r="C11919" s="82"/>
      <c r="E11919" s="54"/>
      <c r="F11919" s="54"/>
      <c r="G11919" s="54"/>
      <c r="H11919" s="46"/>
      <c r="I11919" s="46"/>
      <c r="J11919" s="46"/>
      <c r="K11919" s="46"/>
      <c r="L11919" s="46"/>
      <c r="M11919" s="46"/>
      <c r="N11919" s="46"/>
      <c r="O11919" s="46"/>
      <c r="P11919" s="46"/>
      <c r="Q11919" s="46"/>
      <c r="R11919" s="46"/>
    </row>
    <row r="11920" spans="1:18" ht="15" customHeight="1" x14ac:dyDescent="0.25">
      <c r="A11920" s="53"/>
      <c r="B11920" s="44"/>
      <c r="C11920" s="82"/>
      <c r="E11920" s="54"/>
      <c r="F11920" s="54"/>
      <c r="G11920" s="54"/>
      <c r="H11920" s="46"/>
      <c r="I11920" s="46"/>
      <c r="J11920" s="46"/>
      <c r="K11920" s="46"/>
      <c r="L11920" s="46"/>
      <c r="M11920" s="46"/>
      <c r="N11920" s="46"/>
      <c r="O11920" s="46"/>
      <c r="P11920" s="46"/>
      <c r="Q11920" s="46"/>
      <c r="R11920" s="46"/>
    </row>
    <row r="11921" spans="1:18" ht="15" customHeight="1" x14ac:dyDescent="0.25">
      <c r="A11921" s="53"/>
      <c r="B11921" s="44"/>
      <c r="C11921" s="82"/>
      <c r="E11921" s="54"/>
      <c r="F11921" s="54"/>
      <c r="G11921" s="54"/>
      <c r="H11921" s="46"/>
      <c r="I11921" s="46"/>
      <c r="J11921" s="46"/>
      <c r="K11921" s="46"/>
      <c r="L11921" s="46"/>
      <c r="M11921" s="46"/>
      <c r="N11921" s="46"/>
      <c r="O11921" s="46"/>
      <c r="P11921" s="46"/>
      <c r="Q11921" s="46"/>
      <c r="R11921" s="46"/>
    </row>
    <row r="11922" spans="1:18" ht="15" customHeight="1" x14ac:dyDescent="0.25">
      <c r="A11922" s="53"/>
      <c r="B11922" s="44"/>
      <c r="C11922" s="82"/>
      <c r="E11922" s="54"/>
      <c r="F11922" s="54"/>
      <c r="G11922" s="54"/>
      <c r="H11922" s="46"/>
      <c r="I11922" s="46"/>
      <c r="J11922" s="46"/>
      <c r="K11922" s="46"/>
      <c r="L11922" s="46"/>
      <c r="M11922" s="46"/>
      <c r="N11922" s="46"/>
      <c r="O11922" s="46"/>
      <c r="P11922" s="46"/>
      <c r="Q11922" s="46"/>
      <c r="R11922" s="46"/>
    </row>
    <row r="11923" spans="1:18" ht="15" customHeight="1" x14ac:dyDescent="0.25">
      <c r="A11923" s="53"/>
      <c r="B11923" s="44"/>
      <c r="C11923" s="82"/>
      <c r="E11923" s="54"/>
      <c r="F11923" s="54"/>
      <c r="G11923" s="54"/>
      <c r="H11923" s="46"/>
      <c r="I11923" s="46"/>
      <c r="J11923" s="46"/>
      <c r="K11923" s="46"/>
      <c r="L11923" s="46"/>
      <c r="M11923" s="46"/>
      <c r="N11923" s="46"/>
      <c r="O11923" s="46"/>
      <c r="P11923" s="46"/>
      <c r="Q11923" s="46"/>
      <c r="R11923" s="46"/>
    </row>
    <row r="11924" spans="1:18" ht="15" customHeight="1" x14ac:dyDescent="0.25">
      <c r="A11924" s="53"/>
      <c r="B11924" s="44"/>
      <c r="C11924" s="82"/>
      <c r="E11924" s="54"/>
      <c r="F11924" s="54"/>
      <c r="G11924" s="54"/>
      <c r="H11924" s="46"/>
      <c r="I11924" s="46"/>
      <c r="J11924" s="46"/>
      <c r="K11924" s="46"/>
      <c r="L11924" s="46"/>
      <c r="M11924" s="46"/>
      <c r="N11924" s="46"/>
      <c r="O11924" s="46"/>
      <c r="P11924" s="46"/>
      <c r="Q11924" s="46"/>
      <c r="R11924" s="46"/>
    </row>
    <row r="11925" spans="1:18" ht="15" customHeight="1" x14ac:dyDescent="0.25">
      <c r="A11925" s="53"/>
      <c r="B11925" s="44"/>
      <c r="C11925" s="82"/>
      <c r="E11925" s="54"/>
      <c r="F11925" s="54"/>
      <c r="G11925" s="54"/>
      <c r="H11925" s="46"/>
      <c r="I11925" s="46"/>
      <c r="J11925" s="46"/>
      <c r="K11925" s="46"/>
      <c r="L11925" s="46"/>
      <c r="M11925" s="46"/>
      <c r="N11925" s="46"/>
      <c r="O11925" s="46"/>
      <c r="P11925" s="46"/>
      <c r="Q11925" s="46"/>
      <c r="R11925" s="46"/>
    </row>
    <row r="11926" spans="1:18" ht="15" customHeight="1" x14ac:dyDescent="0.25">
      <c r="A11926" s="53"/>
      <c r="B11926" s="44"/>
      <c r="C11926" s="82"/>
      <c r="E11926" s="54"/>
      <c r="F11926" s="54"/>
      <c r="G11926" s="54"/>
      <c r="H11926" s="46"/>
      <c r="I11926" s="46"/>
      <c r="J11926" s="46"/>
      <c r="K11926" s="46"/>
      <c r="L11926" s="46"/>
      <c r="M11926" s="46"/>
      <c r="N11926" s="46"/>
      <c r="O11926" s="46"/>
      <c r="P11926" s="46"/>
      <c r="Q11926" s="46"/>
      <c r="R11926" s="46"/>
    </row>
    <row r="11927" spans="1:18" ht="15" customHeight="1" x14ac:dyDescent="0.25">
      <c r="A11927" s="53"/>
      <c r="B11927" s="44"/>
      <c r="C11927" s="82"/>
      <c r="E11927" s="54"/>
      <c r="F11927" s="54"/>
      <c r="G11927" s="54"/>
      <c r="H11927" s="46"/>
      <c r="I11927" s="46"/>
      <c r="J11927" s="46"/>
      <c r="K11927" s="46"/>
      <c r="L11927" s="46"/>
      <c r="M11927" s="46"/>
      <c r="N11927" s="46"/>
      <c r="O11927" s="46"/>
      <c r="P11927" s="46"/>
      <c r="Q11927" s="46"/>
      <c r="R11927" s="46"/>
    </row>
    <row r="11928" spans="1:18" ht="15" customHeight="1" x14ac:dyDescent="0.25">
      <c r="A11928" s="53"/>
      <c r="B11928" s="44"/>
      <c r="C11928" s="82"/>
      <c r="E11928" s="54"/>
      <c r="F11928" s="54"/>
      <c r="G11928" s="54"/>
      <c r="H11928" s="46"/>
      <c r="I11928" s="46"/>
      <c r="J11928" s="46"/>
      <c r="K11928" s="46"/>
      <c r="L11928" s="46"/>
      <c r="M11928" s="46"/>
      <c r="N11928" s="46"/>
      <c r="O11928" s="46"/>
      <c r="P11928" s="46"/>
      <c r="Q11928" s="46"/>
      <c r="R11928" s="46"/>
    </row>
    <row r="11929" spans="1:18" ht="15" customHeight="1" x14ac:dyDescent="0.25">
      <c r="A11929" s="53"/>
      <c r="B11929" s="44"/>
      <c r="C11929" s="82"/>
      <c r="E11929" s="54"/>
      <c r="F11929" s="54"/>
      <c r="G11929" s="54"/>
      <c r="H11929" s="46"/>
      <c r="I11929" s="46"/>
      <c r="J11929" s="46"/>
      <c r="K11929" s="46"/>
      <c r="L11929" s="46"/>
      <c r="M11929" s="46"/>
      <c r="N11929" s="46"/>
      <c r="O11929" s="46"/>
      <c r="P11929" s="46"/>
      <c r="Q11929" s="46"/>
      <c r="R11929" s="46"/>
    </row>
    <row r="11930" spans="1:18" ht="15" customHeight="1" x14ac:dyDescent="0.25">
      <c r="A11930" s="53"/>
      <c r="B11930" s="44"/>
      <c r="C11930" s="82"/>
      <c r="E11930" s="54"/>
      <c r="F11930" s="54"/>
      <c r="G11930" s="54"/>
      <c r="H11930" s="46"/>
      <c r="I11930" s="46"/>
      <c r="J11930" s="46"/>
      <c r="K11930" s="46"/>
      <c r="L11930" s="46"/>
      <c r="M11930" s="46"/>
      <c r="N11930" s="46"/>
      <c r="O11930" s="46"/>
      <c r="P11930" s="46"/>
      <c r="Q11930" s="46"/>
      <c r="R11930" s="46"/>
    </row>
    <row r="11931" spans="1:18" ht="15" customHeight="1" x14ac:dyDescent="0.25">
      <c r="A11931" s="53"/>
      <c r="B11931" s="44"/>
      <c r="C11931" s="82"/>
      <c r="E11931" s="54"/>
      <c r="F11931" s="54"/>
      <c r="G11931" s="54"/>
      <c r="H11931" s="46"/>
      <c r="I11931" s="46"/>
      <c r="J11931" s="46"/>
      <c r="K11931" s="46"/>
      <c r="L11931" s="46"/>
      <c r="M11931" s="46"/>
      <c r="N11931" s="46"/>
      <c r="O11931" s="46"/>
      <c r="P11931" s="46"/>
      <c r="Q11931" s="46"/>
      <c r="R11931" s="46"/>
    </row>
    <row r="11932" spans="1:18" ht="15" customHeight="1" x14ac:dyDescent="0.25">
      <c r="A11932" s="53"/>
      <c r="B11932" s="44"/>
      <c r="C11932" s="82"/>
      <c r="E11932" s="54"/>
      <c r="F11932" s="54"/>
      <c r="G11932" s="54"/>
      <c r="H11932" s="46"/>
      <c r="I11932" s="46"/>
      <c r="J11932" s="46"/>
      <c r="K11932" s="46"/>
      <c r="L11932" s="46"/>
      <c r="M11932" s="46"/>
      <c r="N11932" s="46"/>
      <c r="O11932" s="46"/>
      <c r="P11932" s="46"/>
      <c r="Q11932" s="46"/>
      <c r="R11932" s="46"/>
    </row>
    <row r="11933" spans="1:18" ht="15" customHeight="1" x14ac:dyDescent="0.25">
      <c r="A11933" s="53"/>
      <c r="B11933" s="44"/>
      <c r="C11933" s="82"/>
      <c r="E11933" s="54"/>
      <c r="F11933" s="54"/>
      <c r="G11933" s="54"/>
      <c r="H11933" s="46"/>
      <c r="I11933" s="46"/>
      <c r="J11933" s="46"/>
      <c r="K11933" s="46"/>
      <c r="L11933" s="46"/>
      <c r="M11933" s="46"/>
      <c r="N11933" s="46"/>
      <c r="O11933" s="46"/>
      <c r="P11933" s="46"/>
      <c r="Q11933" s="46"/>
      <c r="R11933" s="46"/>
    </row>
    <row r="11934" spans="1:18" ht="15" customHeight="1" x14ac:dyDescent="0.25">
      <c r="A11934" s="53"/>
      <c r="B11934" s="44"/>
      <c r="C11934" s="82"/>
      <c r="E11934" s="54"/>
      <c r="F11934" s="54"/>
      <c r="G11934" s="54"/>
      <c r="H11934" s="46"/>
      <c r="I11934" s="46"/>
      <c r="J11934" s="46"/>
      <c r="K11934" s="46"/>
      <c r="L11934" s="46"/>
      <c r="M11934" s="46"/>
      <c r="N11934" s="46"/>
      <c r="O11934" s="46"/>
      <c r="P11934" s="46"/>
      <c r="Q11934" s="46"/>
      <c r="R11934" s="46"/>
    </row>
    <row r="11935" spans="1:18" ht="15" customHeight="1" x14ac:dyDescent="0.25">
      <c r="A11935" s="53"/>
      <c r="B11935" s="44"/>
      <c r="C11935" s="82"/>
      <c r="E11935" s="54"/>
      <c r="F11935" s="54"/>
      <c r="G11935" s="54"/>
      <c r="H11935" s="46"/>
      <c r="I11935" s="46"/>
      <c r="J11935" s="46"/>
      <c r="K11935" s="46"/>
      <c r="L11935" s="46"/>
      <c r="M11935" s="46"/>
      <c r="N11935" s="46"/>
      <c r="O11935" s="46"/>
      <c r="P11935" s="46"/>
      <c r="Q11935" s="46"/>
      <c r="R11935" s="46"/>
    </row>
    <row r="11936" spans="1:18" ht="15" customHeight="1" x14ac:dyDescent="0.25">
      <c r="A11936" s="53"/>
      <c r="B11936" s="44"/>
      <c r="C11936" s="82"/>
      <c r="E11936" s="54"/>
      <c r="F11936" s="54"/>
      <c r="G11936" s="54"/>
      <c r="H11936" s="46"/>
      <c r="I11936" s="46"/>
      <c r="J11936" s="46"/>
      <c r="K11936" s="46"/>
      <c r="L11936" s="46"/>
      <c r="M11936" s="46"/>
      <c r="N11936" s="46"/>
      <c r="O11936" s="46"/>
      <c r="P11936" s="46"/>
      <c r="Q11936" s="46"/>
      <c r="R11936" s="46"/>
    </row>
    <row r="11937" spans="1:18" ht="15" customHeight="1" x14ac:dyDescent="0.25">
      <c r="A11937" s="53"/>
      <c r="B11937" s="44"/>
      <c r="C11937" s="82"/>
      <c r="E11937" s="54"/>
      <c r="F11937" s="54"/>
      <c r="G11937" s="54"/>
      <c r="H11937" s="46"/>
      <c r="I11937" s="46"/>
      <c r="J11937" s="46"/>
      <c r="K11937" s="46"/>
      <c r="L11937" s="46"/>
      <c r="M11937" s="46"/>
      <c r="N11937" s="46"/>
      <c r="O11937" s="46"/>
      <c r="P11937" s="46"/>
      <c r="Q11937" s="46"/>
      <c r="R11937" s="46"/>
    </row>
    <row r="11938" spans="1:18" ht="15" customHeight="1" x14ac:dyDescent="0.25">
      <c r="A11938" s="53"/>
      <c r="B11938" s="44"/>
      <c r="C11938" s="82"/>
      <c r="E11938" s="54"/>
      <c r="F11938" s="54"/>
      <c r="G11938" s="54"/>
      <c r="H11938" s="46"/>
      <c r="I11938" s="46"/>
      <c r="J11938" s="46"/>
      <c r="K11938" s="46"/>
      <c r="L11938" s="46"/>
      <c r="M11938" s="46"/>
      <c r="N11938" s="46"/>
      <c r="O11938" s="46"/>
      <c r="P11938" s="46"/>
      <c r="Q11938" s="46"/>
      <c r="R11938" s="46"/>
    </row>
    <row r="11939" spans="1:18" ht="15" customHeight="1" x14ac:dyDescent="0.25">
      <c r="A11939" s="53"/>
      <c r="B11939" s="44"/>
      <c r="C11939" s="82"/>
      <c r="E11939" s="54"/>
      <c r="F11939" s="54"/>
      <c r="G11939" s="54"/>
      <c r="H11939" s="46"/>
      <c r="I11939" s="46"/>
      <c r="J11939" s="46"/>
      <c r="K11939" s="46"/>
      <c r="L11939" s="46"/>
      <c r="M11939" s="46"/>
      <c r="N11939" s="46"/>
      <c r="O11939" s="46"/>
      <c r="P11939" s="46"/>
      <c r="Q11939" s="46"/>
      <c r="R11939" s="46"/>
    </row>
    <row r="11940" spans="1:18" ht="15" customHeight="1" x14ac:dyDescent="0.25">
      <c r="A11940" s="53"/>
      <c r="B11940" s="44"/>
      <c r="C11940" s="82"/>
      <c r="E11940" s="54"/>
      <c r="F11940" s="54"/>
      <c r="G11940" s="54"/>
      <c r="H11940" s="46"/>
      <c r="I11940" s="46"/>
      <c r="J11940" s="46"/>
      <c r="K11940" s="46"/>
      <c r="L11940" s="46"/>
      <c r="M11940" s="46"/>
      <c r="N11940" s="46"/>
      <c r="O11940" s="46"/>
      <c r="P11940" s="46"/>
      <c r="Q11940" s="46"/>
      <c r="R11940" s="46"/>
    </row>
    <row r="11941" spans="1:18" ht="15" customHeight="1" x14ac:dyDescent="0.25">
      <c r="A11941" s="53"/>
      <c r="B11941" s="44"/>
      <c r="C11941" s="82"/>
      <c r="E11941" s="54"/>
      <c r="F11941" s="54"/>
      <c r="G11941" s="54"/>
      <c r="H11941" s="46"/>
      <c r="I11941" s="46"/>
      <c r="J11941" s="46"/>
      <c r="K11941" s="46"/>
      <c r="L11941" s="46"/>
      <c r="M11941" s="46"/>
      <c r="N11941" s="46"/>
      <c r="O11941" s="46"/>
      <c r="P11941" s="46"/>
      <c r="Q11941" s="46"/>
      <c r="R11941" s="46"/>
    </row>
    <row r="11942" spans="1:18" ht="15" customHeight="1" x14ac:dyDescent="0.25">
      <c r="A11942" s="53"/>
      <c r="B11942" s="44"/>
      <c r="C11942" s="82"/>
      <c r="E11942" s="54"/>
      <c r="F11942" s="54"/>
      <c r="G11942" s="54"/>
      <c r="H11942" s="46"/>
      <c r="I11942" s="46"/>
      <c r="J11942" s="46"/>
      <c r="K11942" s="46"/>
      <c r="L11942" s="46"/>
      <c r="M11942" s="46"/>
      <c r="N11942" s="46"/>
      <c r="O11942" s="46"/>
      <c r="P11942" s="46"/>
      <c r="Q11942" s="46"/>
      <c r="R11942" s="46"/>
    </row>
    <row r="11943" spans="1:18" ht="15" customHeight="1" x14ac:dyDescent="0.25">
      <c r="A11943" s="53"/>
      <c r="B11943" s="44"/>
      <c r="C11943" s="82"/>
      <c r="E11943" s="54"/>
      <c r="F11943" s="54"/>
      <c r="G11943" s="54"/>
      <c r="H11943" s="46"/>
      <c r="I11943" s="46"/>
      <c r="J11943" s="46"/>
      <c r="K11943" s="46"/>
      <c r="L11943" s="46"/>
      <c r="M11943" s="46"/>
      <c r="N11943" s="46"/>
      <c r="O11943" s="46"/>
      <c r="P11943" s="46"/>
      <c r="Q11943" s="46"/>
      <c r="R11943" s="46"/>
    </row>
    <row r="11944" spans="1:18" ht="15" customHeight="1" x14ac:dyDescent="0.25">
      <c r="A11944" s="53"/>
      <c r="B11944" s="44"/>
      <c r="C11944" s="82"/>
      <c r="E11944" s="54"/>
      <c r="F11944" s="54"/>
      <c r="G11944" s="54"/>
      <c r="H11944" s="46"/>
      <c r="I11944" s="46"/>
      <c r="J11944" s="46"/>
      <c r="K11944" s="46"/>
      <c r="L11944" s="46"/>
      <c r="M11944" s="46"/>
      <c r="N11944" s="46"/>
      <c r="O11944" s="46"/>
      <c r="P11944" s="46"/>
      <c r="Q11944" s="46"/>
      <c r="R11944" s="46"/>
    </row>
    <row r="11945" spans="1:18" ht="15" customHeight="1" x14ac:dyDescent="0.25">
      <c r="A11945" s="53"/>
      <c r="B11945" s="44"/>
      <c r="C11945" s="82"/>
      <c r="E11945" s="54"/>
      <c r="F11945" s="54"/>
      <c r="G11945" s="54"/>
      <c r="H11945" s="46"/>
      <c r="I11945" s="46"/>
      <c r="J11945" s="46"/>
      <c r="K11945" s="46"/>
      <c r="L11945" s="46"/>
      <c r="M11945" s="46"/>
      <c r="N11945" s="46"/>
      <c r="O11945" s="46"/>
      <c r="P11945" s="46"/>
      <c r="Q11945" s="46"/>
      <c r="R11945" s="46"/>
    </row>
    <row r="11946" spans="1:18" ht="15" customHeight="1" x14ac:dyDescent="0.25">
      <c r="A11946" s="53"/>
      <c r="B11946" s="44"/>
      <c r="C11946" s="82"/>
      <c r="E11946" s="54"/>
      <c r="F11946" s="54"/>
      <c r="G11946" s="54"/>
      <c r="H11946" s="46"/>
      <c r="I11946" s="46"/>
      <c r="J11946" s="46"/>
      <c r="K11946" s="46"/>
      <c r="L11946" s="46"/>
      <c r="M11946" s="46"/>
      <c r="N11946" s="46"/>
      <c r="O11946" s="46"/>
      <c r="P11946" s="46"/>
      <c r="Q11946" s="46"/>
      <c r="R11946" s="46"/>
    </row>
    <row r="11947" spans="1:18" ht="15" customHeight="1" x14ac:dyDescent="0.25">
      <c r="A11947" s="53"/>
      <c r="B11947" s="44"/>
      <c r="C11947" s="82"/>
      <c r="E11947" s="54"/>
      <c r="F11947" s="54"/>
      <c r="G11947" s="54"/>
      <c r="H11947" s="46"/>
      <c r="I11947" s="46"/>
      <c r="J11947" s="46"/>
      <c r="K11947" s="46"/>
      <c r="L11947" s="46"/>
      <c r="M11947" s="46"/>
      <c r="N11947" s="46"/>
      <c r="O11947" s="46"/>
      <c r="P11947" s="46"/>
      <c r="Q11947" s="46"/>
      <c r="R11947" s="46"/>
    </row>
    <row r="11948" spans="1:18" ht="15" customHeight="1" x14ac:dyDescent="0.25">
      <c r="A11948" s="53"/>
      <c r="B11948" s="44"/>
      <c r="C11948" s="82"/>
      <c r="E11948" s="54"/>
      <c r="F11948" s="54"/>
      <c r="G11948" s="54"/>
      <c r="H11948" s="46"/>
      <c r="I11948" s="46"/>
      <c r="J11948" s="46"/>
      <c r="K11948" s="46"/>
      <c r="L11948" s="46"/>
      <c r="M11948" s="46"/>
      <c r="N11948" s="46"/>
      <c r="O11948" s="46"/>
      <c r="P11948" s="46"/>
      <c r="Q11948" s="46"/>
      <c r="R11948" s="46"/>
    </row>
    <row r="11949" spans="1:18" ht="15" customHeight="1" x14ac:dyDescent="0.25">
      <c r="A11949" s="53"/>
      <c r="B11949" s="44"/>
      <c r="C11949" s="82"/>
      <c r="E11949" s="54"/>
      <c r="F11949" s="54"/>
      <c r="G11949" s="54"/>
      <c r="H11949" s="46"/>
      <c r="I11949" s="46"/>
      <c r="J11949" s="46"/>
      <c r="K11949" s="46"/>
      <c r="L11949" s="46"/>
      <c r="M11949" s="46"/>
      <c r="N11949" s="46"/>
      <c r="O11949" s="46"/>
      <c r="P11949" s="46"/>
      <c r="Q11949" s="46"/>
      <c r="R11949" s="46"/>
    </row>
    <row r="11950" spans="1:18" ht="15" customHeight="1" x14ac:dyDescent="0.25">
      <c r="A11950" s="53"/>
      <c r="B11950" s="44"/>
      <c r="C11950" s="82"/>
      <c r="E11950" s="54"/>
      <c r="F11950" s="54"/>
      <c r="G11950" s="54"/>
      <c r="H11950" s="46"/>
      <c r="I11950" s="46"/>
      <c r="J11950" s="46"/>
      <c r="K11950" s="46"/>
      <c r="L11950" s="46"/>
      <c r="M11950" s="46"/>
      <c r="N11950" s="46"/>
      <c r="O11950" s="46"/>
      <c r="P11950" s="46"/>
      <c r="Q11950" s="46"/>
      <c r="R11950" s="46"/>
    </row>
    <row r="11951" spans="1:18" ht="15" customHeight="1" x14ac:dyDescent="0.25">
      <c r="A11951" s="53"/>
      <c r="B11951" s="44"/>
      <c r="C11951" s="82"/>
      <c r="E11951" s="54"/>
      <c r="F11951" s="54"/>
      <c r="G11951" s="54"/>
      <c r="H11951" s="46"/>
      <c r="I11951" s="46"/>
      <c r="J11951" s="46"/>
      <c r="K11951" s="46"/>
      <c r="L11951" s="46"/>
      <c r="M11951" s="46"/>
      <c r="N11951" s="46"/>
      <c r="O11951" s="46"/>
      <c r="P11951" s="46"/>
      <c r="Q11951" s="46"/>
      <c r="R11951" s="46"/>
    </row>
    <row r="11952" spans="1:18" ht="15" customHeight="1" x14ac:dyDescent="0.25">
      <c r="A11952" s="53"/>
      <c r="B11952" s="44"/>
      <c r="C11952" s="82"/>
      <c r="E11952" s="54"/>
      <c r="F11952" s="54"/>
      <c r="G11952" s="54"/>
      <c r="H11952" s="46"/>
      <c r="I11952" s="46"/>
      <c r="J11952" s="46"/>
      <c r="K11952" s="46"/>
      <c r="L11952" s="46"/>
      <c r="M11952" s="46"/>
      <c r="N11952" s="46"/>
      <c r="O11952" s="46"/>
      <c r="P11952" s="46"/>
      <c r="Q11952" s="46"/>
      <c r="R11952" s="46"/>
    </row>
    <row r="11953" spans="1:18" ht="15" customHeight="1" x14ac:dyDescent="0.25">
      <c r="A11953" s="53"/>
      <c r="B11953" s="44"/>
      <c r="C11953" s="82"/>
      <c r="E11953" s="54"/>
      <c r="F11953" s="54"/>
      <c r="G11953" s="54"/>
      <c r="H11953" s="46"/>
      <c r="I11953" s="46"/>
      <c r="J11953" s="46"/>
      <c r="K11953" s="46"/>
      <c r="L11953" s="46"/>
      <c r="M11953" s="46"/>
      <c r="N11953" s="46"/>
      <c r="O11953" s="46"/>
      <c r="P11953" s="46"/>
      <c r="Q11953" s="46"/>
      <c r="R11953" s="46"/>
    </row>
    <row r="11954" spans="1:18" ht="15" customHeight="1" x14ac:dyDescent="0.25">
      <c r="A11954" s="53"/>
      <c r="B11954" s="44"/>
      <c r="C11954" s="82"/>
      <c r="E11954" s="54"/>
      <c r="F11954" s="54"/>
      <c r="G11954" s="54"/>
      <c r="H11954" s="46"/>
      <c r="I11954" s="46"/>
      <c r="J11954" s="46"/>
      <c r="K11954" s="46"/>
      <c r="L11954" s="46"/>
      <c r="M11954" s="46"/>
      <c r="N11954" s="46"/>
      <c r="O11954" s="46"/>
      <c r="P11954" s="46"/>
      <c r="Q11954" s="46"/>
      <c r="R11954" s="46"/>
    </row>
    <row r="11955" spans="1:18" ht="15" customHeight="1" x14ac:dyDescent="0.25">
      <c r="A11955" s="53"/>
      <c r="B11955" s="44"/>
      <c r="C11955" s="82"/>
      <c r="E11955" s="54"/>
      <c r="F11955" s="54"/>
      <c r="G11955" s="54"/>
      <c r="H11955" s="46"/>
      <c r="I11955" s="46"/>
      <c r="J11955" s="46"/>
      <c r="K11955" s="46"/>
      <c r="L11955" s="46"/>
      <c r="M11955" s="46"/>
      <c r="N11955" s="46"/>
      <c r="O11955" s="46"/>
      <c r="P11955" s="46"/>
      <c r="Q11955" s="46"/>
      <c r="R11955" s="46"/>
    </row>
    <row r="11956" spans="1:18" ht="15" customHeight="1" x14ac:dyDescent="0.25">
      <c r="A11956" s="53"/>
      <c r="B11956" s="44"/>
      <c r="C11956" s="82"/>
      <c r="E11956" s="54"/>
      <c r="F11956" s="54"/>
      <c r="G11956" s="54"/>
      <c r="H11956" s="46"/>
      <c r="I11956" s="46"/>
      <c r="J11956" s="46"/>
      <c r="K11956" s="46"/>
      <c r="L11956" s="46"/>
      <c r="M11956" s="46"/>
      <c r="N11956" s="46"/>
      <c r="O11956" s="46"/>
      <c r="P11956" s="46"/>
      <c r="Q11956" s="46"/>
      <c r="R11956" s="46"/>
    </row>
    <row r="11957" spans="1:18" ht="15" customHeight="1" x14ac:dyDescent="0.25">
      <c r="A11957" s="53"/>
      <c r="B11957" s="44"/>
      <c r="C11957" s="82"/>
      <c r="E11957" s="54"/>
      <c r="F11957" s="54"/>
      <c r="G11957" s="54"/>
      <c r="H11957" s="46"/>
      <c r="I11957" s="46"/>
      <c r="J11957" s="46"/>
      <c r="K11957" s="46"/>
      <c r="L11957" s="46"/>
      <c r="M11957" s="46"/>
      <c r="N11957" s="46"/>
      <c r="O11957" s="46"/>
      <c r="P11957" s="46"/>
      <c r="Q11957" s="46"/>
      <c r="R11957" s="46"/>
    </row>
    <row r="11958" spans="1:18" ht="15" customHeight="1" x14ac:dyDescent="0.25">
      <c r="A11958" s="53"/>
      <c r="B11958" s="44"/>
      <c r="C11958" s="82"/>
      <c r="E11958" s="54"/>
      <c r="F11958" s="54"/>
      <c r="G11958" s="54"/>
      <c r="H11958" s="46"/>
      <c r="I11958" s="46"/>
      <c r="J11958" s="46"/>
      <c r="K11958" s="46"/>
      <c r="L11958" s="46"/>
      <c r="M11958" s="46"/>
      <c r="N11958" s="46"/>
      <c r="O11958" s="46"/>
      <c r="P11958" s="46"/>
      <c r="Q11958" s="46"/>
      <c r="R11958" s="46"/>
    </row>
    <row r="11959" spans="1:18" ht="15" customHeight="1" x14ac:dyDescent="0.25">
      <c r="A11959" s="53"/>
      <c r="B11959" s="44"/>
      <c r="C11959" s="82"/>
      <c r="E11959" s="54"/>
      <c r="F11959" s="54"/>
      <c r="G11959" s="54"/>
      <c r="H11959" s="46"/>
      <c r="I11959" s="46"/>
      <c r="J11959" s="46"/>
      <c r="K11959" s="46"/>
      <c r="L11959" s="46"/>
      <c r="M11959" s="46"/>
      <c r="N11959" s="46"/>
      <c r="O11959" s="46"/>
      <c r="P11959" s="46"/>
      <c r="Q11959" s="46"/>
      <c r="R11959" s="46"/>
    </row>
    <row r="11960" spans="1:18" ht="15" customHeight="1" x14ac:dyDescent="0.25">
      <c r="A11960" s="53"/>
      <c r="B11960" s="44"/>
      <c r="C11960" s="82"/>
      <c r="E11960" s="54"/>
      <c r="F11960" s="54"/>
      <c r="G11960" s="54"/>
      <c r="H11960" s="46"/>
      <c r="I11960" s="46"/>
      <c r="J11960" s="46"/>
      <c r="K11960" s="46"/>
      <c r="L11960" s="46"/>
      <c r="M11960" s="46"/>
      <c r="N11960" s="46"/>
      <c r="O11960" s="46"/>
      <c r="P11960" s="46"/>
      <c r="Q11960" s="46"/>
      <c r="R11960" s="46"/>
    </row>
    <row r="11961" spans="1:18" ht="15" customHeight="1" x14ac:dyDescent="0.25">
      <c r="A11961" s="53"/>
      <c r="B11961" s="44"/>
      <c r="C11961" s="82"/>
      <c r="E11961" s="54"/>
      <c r="F11961" s="54"/>
      <c r="G11961" s="54"/>
      <c r="H11961" s="46"/>
      <c r="I11961" s="46"/>
      <c r="J11961" s="46"/>
      <c r="K11961" s="46"/>
      <c r="L11961" s="46"/>
      <c r="M11961" s="46"/>
      <c r="N11961" s="46"/>
      <c r="O11961" s="46"/>
      <c r="P11961" s="46"/>
      <c r="Q11961" s="46"/>
      <c r="R11961" s="46"/>
    </row>
    <row r="11962" spans="1:18" ht="15" customHeight="1" x14ac:dyDescent="0.25">
      <c r="A11962" s="53"/>
      <c r="B11962" s="44"/>
      <c r="C11962" s="82"/>
      <c r="E11962" s="54"/>
      <c r="F11962" s="54"/>
      <c r="G11962" s="54"/>
      <c r="H11962" s="46"/>
      <c r="I11962" s="46"/>
      <c r="J11962" s="46"/>
      <c r="K11962" s="46"/>
      <c r="L11962" s="46"/>
      <c r="M11962" s="46"/>
      <c r="N11962" s="46"/>
      <c r="O11962" s="46"/>
      <c r="P11962" s="46"/>
      <c r="Q11962" s="46"/>
      <c r="R11962" s="46"/>
    </row>
    <row r="11963" spans="1:18" ht="15" customHeight="1" x14ac:dyDescent="0.25">
      <c r="A11963" s="53"/>
      <c r="B11963" s="44"/>
      <c r="C11963" s="82"/>
      <c r="E11963" s="54"/>
      <c r="F11963" s="54"/>
      <c r="G11963" s="54"/>
      <c r="H11963" s="46"/>
      <c r="I11963" s="46"/>
      <c r="J11963" s="46"/>
      <c r="K11963" s="46"/>
      <c r="L11963" s="46"/>
      <c r="M11963" s="46"/>
      <c r="N11963" s="46"/>
      <c r="O11963" s="46"/>
      <c r="P11963" s="46"/>
      <c r="Q11963" s="46"/>
      <c r="R11963" s="46"/>
    </row>
    <row r="11964" spans="1:18" ht="15" customHeight="1" x14ac:dyDescent="0.25">
      <c r="A11964" s="53"/>
      <c r="B11964" s="44"/>
      <c r="C11964" s="82"/>
      <c r="E11964" s="54"/>
      <c r="F11964" s="54"/>
      <c r="G11964" s="54"/>
      <c r="H11964" s="46"/>
      <c r="I11964" s="46"/>
      <c r="J11964" s="46"/>
      <c r="K11964" s="46"/>
      <c r="L11964" s="46"/>
      <c r="M11964" s="46"/>
      <c r="N11964" s="46"/>
      <c r="O11964" s="46"/>
      <c r="P11964" s="46"/>
      <c r="Q11964" s="46"/>
      <c r="R11964" s="46"/>
    </row>
    <row r="11965" spans="1:18" ht="15" customHeight="1" x14ac:dyDescent="0.25">
      <c r="A11965" s="53"/>
      <c r="B11965" s="44"/>
      <c r="C11965" s="82"/>
      <c r="E11965" s="54"/>
      <c r="F11965" s="54"/>
      <c r="G11965" s="54"/>
      <c r="H11965" s="46"/>
      <c r="I11965" s="46"/>
      <c r="J11965" s="46"/>
      <c r="K11965" s="46"/>
      <c r="L11965" s="46"/>
      <c r="M11965" s="46"/>
      <c r="N11965" s="46"/>
      <c r="O11965" s="46"/>
      <c r="P11965" s="46"/>
      <c r="Q11965" s="46"/>
      <c r="R11965" s="46"/>
    </row>
    <row r="11966" spans="1:18" ht="15" customHeight="1" x14ac:dyDescent="0.25">
      <c r="A11966" s="53"/>
      <c r="B11966" s="44"/>
      <c r="C11966" s="82"/>
      <c r="E11966" s="54"/>
      <c r="F11966" s="54"/>
      <c r="G11966" s="54"/>
      <c r="H11966" s="46"/>
      <c r="I11966" s="46"/>
      <c r="J11966" s="46"/>
      <c r="K11966" s="46"/>
      <c r="L11966" s="46"/>
      <c r="M11966" s="46"/>
      <c r="N11966" s="46"/>
      <c r="O11966" s="46"/>
      <c r="P11966" s="46"/>
      <c r="Q11966" s="46"/>
      <c r="R11966" s="46"/>
    </row>
    <row r="11967" spans="1:18" ht="15" customHeight="1" x14ac:dyDescent="0.25">
      <c r="A11967" s="53"/>
      <c r="B11967" s="44"/>
      <c r="C11967" s="82"/>
      <c r="E11967" s="54"/>
      <c r="F11967" s="54"/>
      <c r="G11967" s="54"/>
      <c r="H11967" s="46"/>
      <c r="I11967" s="46"/>
      <c r="J11967" s="46"/>
      <c r="K11967" s="46"/>
      <c r="L11967" s="46"/>
      <c r="M11967" s="46"/>
      <c r="N11967" s="46"/>
      <c r="O11967" s="46"/>
      <c r="P11967" s="46"/>
      <c r="Q11967" s="46"/>
      <c r="R11967" s="46"/>
    </row>
    <row r="11968" spans="1:18" ht="15" customHeight="1" x14ac:dyDescent="0.25">
      <c r="A11968" s="53"/>
      <c r="B11968" s="44"/>
      <c r="C11968" s="82"/>
      <c r="E11968" s="54"/>
      <c r="F11968" s="54"/>
      <c r="G11968" s="54"/>
      <c r="H11968" s="46"/>
      <c r="I11968" s="46"/>
      <c r="J11968" s="46"/>
      <c r="K11968" s="46"/>
      <c r="L11968" s="46"/>
      <c r="M11968" s="46"/>
      <c r="N11968" s="46"/>
      <c r="O11968" s="46"/>
      <c r="P11968" s="46"/>
      <c r="Q11968" s="46"/>
      <c r="R11968" s="46"/>
    </row>
    <row r="11969" spans="1:18" ht="15" customHeight="1" x14ac:dyDescent="0.25">
      <c r="A11969" s="53"/>
      <c r="B11969" s="44"/>
      <c r="C11969" s="82"/>
      <c r="E11969" s="54"/>
      <c r="F11969" s="54"/>
      <c r="G11969" s="54"/>
      <c r="H11969" s="46"/>
      <c r="I11969" s="46"/>
      <c r="J11969" s="46"/>
      <c r="K11969" s="46"/>
      <c r="L11969" s="46"/>
      <c r="M11969" s="46"/>
      <c r="N11969" s="46"/>
      <c r="O11969" s="46"/>
      <c r="P11969" s="46"/>
      <c r="Q11969" s="46"/>
      <c r="R11969" s="46"/>
    </row>
    <row r="11970" spans="1:18" ht="15" customHeight="1" x14ac:dyDescent="0.25">
      <c r="A11970" s="53"/>
      <c r="B11970" s="44"/>
      <c r="C11970" s="82"/>
      <c r="E11970" s="54"/>
      <c r="F11970" s="54"/>
      <c r="G11970" s="54"/>
      <c r="H11970" s="46"/>
      <c r="I11970" s="46"/>
      <c r="J11970" s="46"/>
      <c r="K11970" s="46"/>
      <c r="L11970" s="46"/>
      <c r="M11970" s="46"/>
      <c r="N11970" s="46"/>
      <c r="O11970" s="46"/>
      <c r="P11970" s="46"/>
      <c r="Q11970" s="46"/>
      <c r="R11970" s="46"/>
    </row>
    <row r="11971" spans="1:18" ht="15" customHeight="1" x14ac:dyDescent="0.25">
      <c r="A11971" s="53"/>
      <c r="B11971" s="44"/>
      <c r="C11971" s="82"/>
      <c r="E11971" s="54"/>
      <c r="F11971" s="54"/>
      <c r="G11971" s="54"/>
      <c r="H11971" s="46"/>
      <c r="I11971" s="46"/>
      <c r="J11971" s="46"/>
      <c r="K11971" s="46"/>
      <c r="L11971" s="46"/>
      <c r="M11971" s="46"/>
      <c r="N11971" s="46"/>
      <c r="O11971" s="46"/>
      <c r="P11971" s="46"/>
      <c r="Q11971" s="46"/>
      <c r="R11971" s="46"/>
    </row>
    <row r="11972" spans="1:18" ht="15" customHeight="1" x14ac:dyDescent="0.25">
      <c r="A11972" s="53"/>
      <c r="B11972" s="44"/>
      <c r="C11972" s="82"/>
      <c r="E11972" s="54"/>
      <c r="F11972" s="54"/>
      <c r="G11972" s="54"/>
      <c r="H11972" s="46"/>
      <c r="I11972" s="46"/>
      <c r="J11972" s="46"/>
      <c r="K11972" s="46"/>
      <c r="L11972" s="46"/>
      <c r="M11972" s="46"/>
      <c r="N11972" s="46"/>
      <c r="O11972" s="46"/>
      <c r="P11972" s="46"/>
      <c r="Q11972" s="46"/>
      <c r="R11972" s="46"/>
    </row>
    <row r="11973" spans="1:18" ht="15" customHeight="1" x14ac:dyDescent="0.25">
      <c r="A11973" s="53"/>
      <c r="B11973" s="44"/>
      <c r="C11973" s="82"/>
      <c r="E11973" s="54"/>
      <c r="F11973" s="54"/>
      <c r="G11973" s="54"/>
      <c r="H11973" s="46"/>
      <c r="I11973" s="46"/>
      <c r="J11973" s="46"/>
      <c r="K11973" s="46"/>
      <c r="L11973" s="46"/>
      <c r="M11973" s="46"/>
      <c r="N11973" s="46"/>
      <c r="O11973" s="46"/>
      <c r="P11973" s="46"/>
      <c r="Q11973" s="46"/>
      <c r="R11973" s="46"/>
    </row>
    <row r="11974" spans="1:18" ht="15" customHeight="1" x14ac:dyDescent="0.25">
      <c r="A11974" s="53"/>
      <c r="B11974" s="44"/>
      <c r="C11974" s="82"/>
      <c r="E11974" s="54"/>
      <c r="F11974" s="54"/>
      <c r="G11974" s="54"/>
      <c r="H11974" s="46"/>
      <c r="I11974" s="46"/>
      <c r="J11974" s="46"/>
      <c r="K11974" s="46"/>
      <c r="L11974" s="46"/>
      <c r="M11974" s="46"/>
      <c r="N11974" s="46"/>
      <c r="O11974" s="46"/>
      <c r="P11974" s="46"/>
      <c r="Q11974" s="46"/>
      <c r="R11974" s="46"/>
    </row>
    <row r="11975" spans="1:18" ht="15" customHeight="1" x14ac:dyDescent="0.25">
      <c r="A11975" s="53"/>
      <c r="B11975" s="44"/>
      <c r="C11975" s="82"/>
      <c r="E11975" s="54"/>
      <c r="F11975" s="54"/>
      <c r="G11975" s="54"/>
      <c r="H11975" s="46"/>
      <c r="I11975" s="46"/>
      <c r="J11975" s="46"/>
      <c r="K11975" s="46"/>
      <c r="L11975" s="46"/>
      <c r="M11975" s="46"/>
      <c r="N11975" s="46"/>
      <c r="O11975" s="46"/>
      <c r="P11975" s="46"/>
      <c r="Q11975" s="46"/>
      <c r="R11975" s="46"/>
    </row>
    <row r="11976" spans="1:18" ht="15" customHeight="1" x14ac:dyDescent="0.25">
      <c r="A11976" s="53"/>
      <c r="B11976" s="44"/>
      <c r="C11976" s="82"/>
      <c r="E11976" s="54"/>
      <c r="F11976" s="54"/>
      <c r="G11976" s="54"/>
      <c r="H11976" s="46"/>
      <c r="I11976" s="46"/>
      <c r="J11976" s="46"/>
      <c r="K11976" s="46"/>
      <c r="L11976" s="46"/>
      <c r="M11976" s="46"/>
      <c r="N11976" s="46"/>
      <c r="O11976" s="46"/>
      <c r="P11976" s="46"/>
      <c r="Q11976" s="46"/>
      <c r="R11976" s="46"/>
    </row>
    <row r="11977" spans="1:18" ht="15" customHeight="1" x14ac:dyDescent="0.25">
      <c r="A11977" s="53"/>
      <c r="B11977" s="44"/>
      <c r="C11977" s="82"/>
      <c r="E11977" s="54"/>
      <c r="F11977" s="54"/>
      <c r="G11977" s="54"/>
      <c r="H11977" s="46"/>
      <c r="I11977" s="46"/>
      <c r="J11977" s="46"/>
      <c r="K11977" s="46"/>
      <c r="L11977" s="46"/>
      <c r="M11977" s="46"/>
      <c r="N11977" s="46"/>
      <c r="O11977" s="46"/>
      <c r="P11977" s="46"/>
      <c r="Q11977" s="46"/>
      <c r="R11977" s="46"/>
    </row>
    <row r="11978" spans="1:18" ht="15" customHeight="1" x14ac:dyDescent="0.25">
      <c r="A11978" s="53"/>
      <c r="B11978" s="44"/>
      <c r="C11978" s="82"/>
      <c r="E11978" s="54"/>
      <c r="F11978" s="54"/>
      <c r="G11978" s="54"/>
      <c r="H11978" s="46"/>
      <c r="I11978" s="46"/>
      <c r="J11978" s="46"/>
      <c r="K11978" s="46"/>
      <c r="L11978" s="46"/>
      <c r="M11978" s="46"/>
      <c r="N11978" s="46"/>
      <c r="O11978" s="46"/>
      <c r="P11978" s="46"/>
      <c r="Q11978" s="46"/>
      <c r="R11978" s="46"/>
    </row>
    <row r="11979" spans="1:18" ht="15" customHeight="1" x14ac:dyDescent="0.25">
      <c r="A11979" s="53"/>
      <c r="B11979" s="44"/>
      <c r="C11979" s="82"/>
      <c r="E11979" s="54"/>
      <c r="F11979" s="54"/>
      <c r="G11979" s="54"/>
      <c r="H11979" s="46"/>
      <c r="I11979" s="46"/>
      <c r="J11979" s="46"/>
      <c r="K11979" s="46"/>
      <c r="L11979" s="46"/>
      <c r="M11979" s="46"/>
      <c r="N11979" s="46"/>
      <c r="O11979" s="46"/>
      <c r="P11979" s="46"/>
      <c r="Q11979" s="46"/>
      <c r="R11979" s="46"/>
    </row>
    <row r="11980" spans="1:18" ht="15" customHeight="1" x14ac:dyDescent="0.25">
      <c r="A11980" s="53"/>
      <c r="B11980" s="44"/>
      <c r="C11980" s="82"/>
      <c r="E11980" s="54"/>
      <c r="F11980" s="54"/>
      <c r="G11980" s="54"/>
      <c r="H11980" s="46"/>
      <c r="I11980" s="46"/>
      <c r="J11980" s="46"/>
      <c r="K11980" s="46"/>
      <c r="L11980" s="46"/>
      <c r="M11980" s="46"/>
      <c r="N11980" s="46"/>
      <c r="O11980" s="46"/>
      <c r="P11980" s="46"/>
      <c r="Q11980" s="46"/>
      <c r="R11980" s="46"/>
    </row>
    <row r="11981" spans="1:18" ht="15" customHeight="1" x14ac:dyDescent="0.25">
      <c r="A11981" s="53"/>
      <c r="B11981" s="44"/>
      <c r="C11981" s="82"/>
      <c r="E11981" s="54"/>
      <c r="F11981" s="54"/>
      <c r="G11981" s="54"/>
      <c r="H11981" s="46"/>
      <c r="I11981" s="46"/>
      <c r="J11981" s="46"/>
      <c r="K11981" s="46"/>
      <c r="L11981" s="46"/>
      <c r="M11981" s="46"/>
      <c r="N11981" s="46"/>
      <c r="O11981" s="46"/>
      <c r="P11981" s="46"/>
      <c r="Q11981" s="46"/>
      <c r="R11981" s="46"/>
    </row>
    <row r="11982" spans="1:18" ht="15" customHeight="1" x14ac:dyDescent="0.25">
      <c r="A11982" s="53"/>
      <c r="B11982" s="44"/>
      <c r="C11982" s="82"/>
      <c r="E11982" s="54"/>
      <c r="F11982" s="54"/>
      <c r="G11982" s="54"/>
      <c r="H11982" s="46"/>
      <c r="I11982" s="46"/>
      <c r="J11982" s="46"/>
      <c r="K11982" s="46"/>
      <c r="L11982" s="46"/>
      <c r="M11982" s="46"/>
      <c r="N11982" s="46"/>
      <c r="O11982" s="46"/>
      <c r="P11982" s="46"/>
      <c r="Q11982" s="46"/>
      <c r="R11982" s="46"/>
    </row>
    <row r="11983" spans="1:18" ht="15" customHeight="1" x14ac:dyDescent="0.25">
      <c r="A11983" s="53"/>
      <c r="B11983" s="44"/>
      <c r="C11983" s="82"/>
      <c r="E11983" s="54"/>
      <c r="F11983" s="54"/>
      <c r="G11983" s="54"/>
      <c r="H11983" s="46"/>
      <c r="I11983" s="46"/>
      <c r="J11983" s="46"/>
      <c r="K11983" s="46"/>
      <c r="L11983" s="46"/>
      <c r="M11983" s="46"/>
      <c r="N11983" s="46"/>
      <c r="O11983" s="46"/>
      <c r="P11983" s="46"/>
      <c r="Q11983" s="46"/>
      <c r="R11983" s="46"/>
    </row>
    <row r="11984" spans="1:18" ht="15" customHeight="1" x14ac:dyDescent="0.25">
      <c r="A11984" s="53"/>
      <c r="B11984" s="44"/>
      <c r="C11984" s="82"/>
      <c r="E11984" s="54"/>
      <c r="F11984" s="54"/>
      <c r="G11984" s="54"/>
      <c r="H11984" s="46"/>
      <c r="I11984" s="46"/>
      <c r="J11984" s="46"/>
      <c r="K11984" s="46"/>
      <c r="L11984" s="46"/>
      <c r="M11984" s="46"/>
      <c r="N11984" s="46"/>
      <c r="O11984" s="46"/>
      <c r="P11984" s="46"/>
      <c r="Q11984" s="46"/>
      <c r="R11984" s="46"/>
    </row>
    <row r="11985" spans="1:18" ht="15" customHeight="1" x14ac:dyDescent="0.25">
      <c r="A11985" s="53"/>
      <c r="B11985" s="44"/>
      <c r="C11985" s="82"/>
      <c r="E11985" s="54"/>
      <c r="F11985" s="54"/>
      <c r="G11985" s="54"/>
      <c r="H11985" s="46"/>
      <c r="I11985" s="46"/>
      <c r="J11985" s="46"/>
      <c r="K11985" s="46"/>
      <c r="L11985" s="46"/>
      <c r="M11985" s="46"/>
      <c r="N11985" s="46"/>
      <c r="O11985" s="46"/>
      <c r="P11985" s="46"/>
      <c r="Q11985" s="46"/>
      <c r="R11985" s="46"/>
    </row>
    <row r="11986" spans="1:18" ht="15" customHeight="1" x14ac:dyDescent="0.25">
      <c r="A11986" s="53"/>
      <c r="B11986" s="44"/>
      <c r="C11986" s="82"/>
      <c r="E11986" s="54"/>
      <c r="F11986" s="54"/>
      <c r="G11986" s="54"/>
      <c r="H11986" s="46"/>
      <c r="I11986" s="46"/>
      <c r="J11986" s="46"/>
      <c r="K11986" s="46"/>
      <c r="L11986" s="46"/>
      <c r="M11986" s="46"/>
      <c r="N11986" s="46"/>
      <c r="O11986" s="46"/>
      <c r="P11986" s="46"/>
      <c r="Q11986" s="46"/>
      <c r="R11986" s="46"/>
    </row>
    <row r="11987" spans="1:18" ht="15" customHeight="1" x14ac:dyDescent="0.25">
      <c r="A11987" s="53"/>
      <c r="B11987" s="44"/>
      <c r="C11987" s="82"/>
      <c r="E11987" s="54"/>
      <c r="F11987" s="54"/>
      <c r="G11987" s="54"/>
      <c r="H11987" s="46"/>
      <c r="I11987" s="46"/>
      <c r="J11987" s="46"/>
      <c r="K11987" s="46"/>
      <c r="L11987" s="46"/>
      <c r="M11987" s="46"/>
      <c r="N11987" s="46"/>
      <c r="O11987" s="46"/>
      <c r="P11987" s="46"/>
      <c r="Q11987" s="46"/>
      <c r="R11987" s="46"/>
    </row>
    <row r="11988" spans="1:18" ht="15" customHeight="1" x14ac:dyDescent="0.25">
      <c r="A11988" s="53"/>
      <c r="B11988" s="44"/>
      <c r="C11988" s="82"/>
      <c r="E11988" s="54"/>
      <c r="F11988" s="54"/>
      <c r="G11988" s="54"/>
      <c r="H11988" s="46"/>
      <c r="I11988" s="46"/>
      <c r="J11988" s="46"/>
      <c r="K11988" s="46"/>
      <c r="L11988" s="46"/>
      <c r="M11988" s="46"/>
      <c r="N11988" s="46"/>
      <c r="O11988" s="46"/>
      <c r="P11988" s="46"/>
      <c r="Q11988" s="46"/>
      <c r="R11988" s="46"/>
    </row>
    <row r="11989" spans="1:18" ht="15" customHeight="1" x14ac:dyDescent="0.25">
      <c r="A11989" s="53"/>
      <c r="B11989" s="44"/>
      <c r="C11989" s="82"/>
      <c r="E11989" s="54"/>
      <c r="F11989" s="54"/>
      <c r="G11989" s="54"/>
      <c r="H11989" s="46"/>
      <c r="I11989" s="46"/>
      <c r="J11989" s="46"/>
      <c r="K11989" s="46"/>
      <c r="L11989" s="46"/>
      <c r="M11989" s="46"/>
      <c r="N11989" s="46"/>
      <c r="O11989" s="46"/>
      <c r="P11989" s="46"/>
      <c r="Q11989" s="46"/>
      <c r="R11989" s="46"/>
    </row>
    <row r="11990" spans="1:18" ht="15" customHeight="1" x14ac:dyDescent="0.25">
      <c r="A11990" s="53"/>
      <c r="B11990" s="44"/>
      <c r="C11990" s="82"/>
      <c r="E11990" s="54"/>
      <c r="F11990" s="54"/>
      <c r="G11990" s="54"/>
      <c r="H11990" s="46"/>
      <c r="I11990" s="46"/>
      <c r="J11990" s="46"/>
      <c r="K11990" s="46"/>
      <c r="L11990" s="46"/>
      <c r="M11990" s="46"/>
      <c r="N11990" s="46"/>
      <c r="O11990" s="46"/>
      <c r="P11990" s="46"/>
      <c r="Q11990" s="46"/>
      <c r="R11990" s="46"/>
    </row>
    <row r="11991" spans="1:18" ht="15" customHeight="1" x14ac:dyDescent="0.25">
      <c r="A11991" s="53"/>
      <c r="B11991" s="44"/>
      <c r="C11991" s="82"/>
      <c r="E11991" s="54"/>
      <c r="F11991" s="54"/>
      <c r="G11991" s="54"/>
      <c r="H11991" s="46"/>
      <c r="I11991" s="46"/>
      <c r="J11991" s="46"/>
      <c r="K11991" s="46"/>
      <c r="L11991" s="46"/>
      <c r="M11991" s="46"/>
      <c r="N11991" s="46"/>
      <c r="O11991" s="46"/>
      <c r="P11991" s="46"/>
      <c r="Q11991" s="46"/>
      <c r="R11991" s="46"/>
    </row>
    <row r="11992" spans="1:18" ht="15" customHeight="1" x14ac:dyDescent="0.25">
      <c r="A11992" s="53"/>
      <c r="B11992" s="44"/>
      <c r="C11992" s="82"/>
      <c r="E11992" s="54"/>
      <c r="F11992" s="54"/>
      <c r="G11992" s="54"/>
      <c r="H11992" s="46"/>
      <c r="I11992" s="46"/>
      <c r="J11992" s="46"/>
      <c r="K11992" s="46"/>
      <c r="L11992" s="46"/>
      <c r="M11992" s="46"/>
      <c r="N11992" s="46"/>
      <c r="O11992" s="46"/>
      <c r="P11992" s="46"/>
      <c r="Q11992" s="46"/>
      <c r="R11992" s="46"/>
    </row>
    <row r="11993" spans="1:18" ht="15" customHeight="1" x14ac:dyDescent="0.25">
      <c r="A11993" s="53"/>
      <c r="B11993" s="44"/>
      <c r="C11993" s="82"/>
      <c r="E11993" s="54"/>
      <c r="F11993" s="54"/>
      <c r="G11993" s="54"/>
      <c r="H11993" s="46"/>
      <c r="I11993" s="46"/>
      <c r="J11993" s="46"/>
      <c r="K11993" s="46"/>
      <c r="L11993" s="46"/>
      <c r="M11993" s="46"/>
      <c r="N11993" s="46"/>
      <c r="O11993" s="46"/>
      <c r="P11993" s="46"/>
      <c r="Q11993" s="46"/>
      <c r="R11993" s="46"/>
    </row>
    <row r="11994" spans="1:18" ht="15" customHeight="1" x14ac:dyDescent="0.25">
      <c r="A11994" s="53"/>
      <c r="B11994" s="44"/>
      <c r="C11994" s="82"/>
      <c r="E11994" s="54"/>
      <c r="F11994" s="54"/>
      <c r="G11994" s="54"/>
      <c r="H11994" s="46"/>
      <c r="I11994" s="46"/>
      <c r="J11994" s="46"/>
      <c r="K11994" s="46"/>
      <c r="L11994" s="46"/>
      <c r="M11994" s="46"/>
      <c r="N11994" s="46"/>
      <c r="O11994" s="46"/>
      <c r="P11994" s="46"/>
      <c r="Q11994" s="46"/>
      <c r="R11994" s="46"/>
    </row>
    <row r="11995" spans="1:18" ht="15" customHeight="1" x14ac:dyDescent="0.25">
      <c r="A11995" s="53"/>
      <c r="B11995" s="44"/>
      <c r="C11995" s="82"/>
      <c r="E11995" s="54"/>
      <c r="F11995" s="54"/>
      <c r="G11995" s="54"/>
      <c r="H11995" s="46"/>
      <c r="I11995" s="46"/>
      <c r="J11995" s="46"/>
      <c r="K11995" s="46"/>
      <c r="L11995" s="46"/>
      <c r="M11995" s="46"/>
      <c r="N11995" s="46"/>
      <c r="O11995" s="46"/>
      <c r="P11995" s="46"/>
      <c r="Q11995" s="46"/>
      <c r="R11995" s="46"/>
    </row>
    <row r="11996" spans="1:18" ht="15" customHeight="1" x14ac:dyDescent="0.25">
      <c r="A11996" s="53"/>
      <c r="B11996" s="44"/>
      <c r="C11996" s="82"/>
      <c r="E11996" s="54"/>
      <c r="F11996" s="54"/>
      <c r="G11996" s="54"/>
      <c r="H11996" s="46"/>
      <c r="I11996" s="46"/>
      <c r="J11996" s="46"/>
      <c r="K11996" s="46"/>
      <c r="L11996" s="46"/>
      <c r="M11996" s="46"/>
      <c r="N11996" s="46"/>
      <c r="O11996" s="46"/>
      <c r="P11996" s="46"/>
      <c r="Q11996" s="46"/>
      <c r="R11996" s="46"/>
    </row>
    <row r="11997" spans="1:18" ht="15" customHeight="1" x14ac:dyDescent="0.25">
      <c r="A11997" s="53"/>
      <c r="B11997" s="44"/>
      <c r="C11997" s="82"/>
      <c r="E11997" s="54"/>
      <c r="F11997" s="54"/>
      <c r="G11997" s="54"/>
      <c r="H11997" s="46"/>
      <c r="I11997" s="46"/>
      <c r="J11997" s="46"/>
      <c r="K11997" s="46"/>
      <c r="L11997" s="46"/>
      <c r="M11997" s="46"/>
      <c r="N11997" s="46"/>
      <c r="O11997" s="46"/>
      <c r="P11997" s="46"/>
      <c r="Q11997" s="46"/>
      <c r="R11997" s="46"/>
    </row>
    <row r="11998" spans="1:18" ht="15" customHeight="1" x14ac:dyDescent="0.25">
      <c r="A11998" s="53"/>
      <c r="B11998" s="44"/>
      <c r="C11998" s="82"/>
      <c r="E11998" s="54"/>
      <c r="F11998" s="54"/>
      <c r="G11998" s="54"/>
      <c r="H11998" s="46"/>
      <c r="I11998" s="46"/>
      <c r="J11998" s="46"/>
      <c r="K11998" s="46"/>
      <c r="L11998" s="46"/>
      <c r="M11998" s="46"/>
      <c r="N11998" s="46"/>
      <c r="O11998" s="46"/>
      <c r="P11998" s="46"/>
      <c r="Q11998" s="46"/>
      <c r="R11998" s="46"/>
    </row>
    <row r="11999" spans="1:18" ht="15" customHeight="1" x14ac:dyDescent="0.25">
      <c r="A11999" s="53"/>
      <c r="B11999" s="44"/>
      <c r="C11999" s="82"/>
      <c r="E11999" s="54"/>
      <c r="F11999" s="54"/>
      <c r="G11999" s="54"/>
      <c r="H11999" s="46"/>
      <c r="I11999" s="46"/>
      <c r="J11999" s="46"/>
      <c r="K11999" s="46"/>
      <c r="L11999" s="46"/>
      <c r="M11999" s="46"/>
      <c r="N11999" s="46"/>
      <c r="O11999" s="46"/>
      <c r="P11999" s="46"/>
      <c r="Q11999" s="46"/>
      <c r="R11999" s="46"/>
    </row>
    <row r="12000" spans="1:18" ht="15" customHeight="1" x14ac:dyDescent="0.25">
      <c r="A12000" s="53"/>
      <c r="B12000" s="44"/>
      <c r="C12000" s="82"/>
      <c r="E12000" s="54"/>
      <c r="F12000" s="54"/>
      <c r="G12000" s="54"/>
      <c r="H12000" s="46"/>
      <c r="I12000" s="46"/>
      <c r="J12000" s="46"/>
      <c r="K12000" s="46"/>
      <c r="L12000" s="46"/>
      <c r="M12000" s="46"/>
      <c r="N12000" s="46"/>
      <c r="O12000" s="46"/>
      <c r="P12000" s="46"/>
      <c r="Q12000" s="46"/>
      <c r="R12000" s="46"/>
    </row>
    <row r="12001" spans="1:18" ht="15" customHeight="1" x14ac:dyDescent="0.25">
      <c r="A12001" s="53"/>
      <c r="B12001" s="44"/>
      <c r="C12001" s="82"/>
      <c r="E12001" s="54"/>
      <c r="F12001" s="54"/>
      <c r="G12001" s="54"/>
      <c r="H12001" s="46"/>
      <c r="I12001" s="46"/>
      <c r="J12001" s="46"/>
      <c r="K12001" s="46"/>
      <c r="L12001" s="46"/>
      <c r="M12001" s="46"/>
      <c r="N12001" s="46"/>
      <c r="O12001" s="46"/>
      <c r="P12001" s="46"/>
      <c r="Q12001" s="46"/>
      <c r="R12001" s="46"/>
    </row>
    <row r="12002" spans="1:18" ht="15" customHeight="1" x14ac:dyDescent="0.25">
      <c r="A12002" s="53"/>
      <c r="B12002" s="44"/>
      <c r="C12002" s="82"/>
      <c r="E12002" s="54"/>
      <c r="F12002" s="54"/>
      <c r="G12002" s="54"/>
      <c r="H12002" s="46"/>
      <c r="I12002" s="46"/>
      <c r="J12002" s="46"/>
      <c r="K12002" s="46"/>
      <c r="L12002" s="46"/>
      <c r="M12002" s="46"/>
      <c r="N12002" s="46"/>
      <c r="O12002" s="46"/>
      <c r="P12002" s="46"/>
      <c r="Q12002" s="46"/>
      <c r="R12002" s="46"/>
    </row>
    <row r="12003" spans="1:18" ht="15" customHeight="1" x14ac:dyDescent="0.25">
      <c r="A12003" s="53"/>
      <c r="B12003" s="44"/>
      <c r="C12003" s="82"/>
      <c r="E12003" s="54"/>
      <c r="F12003" s="54"/>
      <c r="G12003" s="54"/>
      <c r="H12003" s="46"/>
      <c r="I12003" s="46"/>
      <c r="J12003" s="46"/>
      <c r="K12003" s="46"/>
      <c r="L12003" s="46"/>
      <c r="M12003" s="46"/>
      <c r="N12003" s="46"/>
      <c r="O12003" s="46"/>
      <c r="P12003" s="46"/>
      <c r="Q12003" s="46"/>
      <c r="R12003" s="46"/>
    </row>
    <row r="12004" spans="1:18" ht="15" customHeight="1" x14ac:dyDescent="0.25">
      <c r="A12004" s="53"/>
      <c r="B12004" s="44"/>
      <c r="C12004" s="82"/>
      <c r="E12004" s="54"/>
      <c r="F12004" s="54"/>
      <c r="G12004" s="54"/>
      <c r="H12004" s="46"/>
      <c r="I12004" s="46"/>
      <c r="J12004" s="46"/>
      <c r="K12004" s="46"/>
      <c r="L12004" s="46"/>
      <c r="M12004" s="46"/>
      <c r="N12004" s="46"/>
      <c r="O12004" s="46"/>
      <c r="P12004" s="46"/>
      <c r="Q12004" s="46"/>
      <c r="R12004" s="46"/>
    </row>
    <row r="12005" spans="1:18" ht="15" customHeight="1" x14ac:dyDescent="0.25">
      <c r="A12005" s="53"/>
      <c r="B12005" s="44"/>
      <c r="C12005" s="82"/>
      <c r="E12005" s="54"/>
      <c r="F12005" s="54"/>
      <c r="G12005" s="54"/>
      <c r="H12005" s="46"/>
      <c r="I12005" s="46"/>
      <c r="J12005" s="46"/>
      <c r="K12005" s="46"/>
      <c r="L12005" s="46"/>
      <c r="M12005" s="46"/>
      <c r="N12005" s="46"/>
      <c r="O12005" s="46"/>
      <c r="P12005" s="46"/>
      <c r="Q12005" s="46"/>
      <c r="R12005" s="46"/>
    </row>
    <row r="12006" spans="1:18" ht="15" customHeight="1" x14ac:dyDescent="0.25">
      <c r="A12006" s="53"/>
      <c r="B12006" s="44"/>
      <c r="C12006" s="82"/>
      <c r="E12006" s="54"/>
      <c r="F12006" s="54"/>
      <c r="G12006" s="54"/>
      <c r="H12006" s="46"/>
      <c r="I12006" s="46"/>
      <c r="J12006" s="46"/>
      <c r="K12006" s="46"/>
      <c r="L12006" s="46"/>
      <c r="M12006" s="46"/>
      <c r="N12006" s="46"/>
      <c r="O12006" s="46"/>
      <c r="P12006" s="46"/>
      <c r="Q12006" s="46"/>
      <c r="R12006" s="46"/>
    </row>
    <row r="12007" spans="1:18" ht="15" customHeight="1" x14ac:dyDescent="0.25">
      <c r="A12007" s="53"/>
      <c r="B12007" s="44"/>
      <c r="C12007" s="82"/>
      <c r="E12007" s="54"/>
      <c r="F12007" s="54"/>
      <c r="G12007" s="54"/>
      <c r="H12007" s="46"/>
      <c r="I12007" s="46"/>
      <c r="J12007" s="46"/>
      <c r="K12007" s="46"/>
      <c r="L12007" s="46"/>
      <c r="M12007" s="46"/>
      <c r="N12007" s="46"/>
      <c r="O12007" s="46"/>
      <c r="P12007" s="46"/>
      <c r="Q12007" s="46"/>
      <c r="R12007" s="46"/>
    </row>
    <row r="12008" spans="1:18" ht="15" customHeight="1" x14ac:dyDescent="0.25">
      <c r="A12008" s="53"/>
      <c r="B12008" s="44"/>
      <c r="C12008" s="82"/>
      <c r="E12008" s="54"/>
      <c r="F12008" s="54"/>
      <c r="G12008" s="54"/>
      <c r="H12008" s="46"/>
      <c r="I12008" s="46"/>
      <c r="J12008" s="46"/>
      <c r="K12008" s="46"/>
      <c r="L12008" s="46"/>
      <c r="M12008" s="46"/>
      <c r="N12008" s="46"/>
      <c r="O12008" s="46"/>
      <c r="P12008" s="46"/>
      <c r="Q12008" s="46"/>
      <c r="R12008" s="46"/>
    </row>
    <row r="12009" spans="1:18" ht="15" customHeight="1" x14ac:dyDescent="0.25">
      <c r="A12009" s="53"/>
      <c r="B12009" s="44"/>
      <c r="C12009" s="82"/>
      <c r="E12009" s="54"/>
      <c r="F12009" s="54"/>
      <c r="G12009" s="54"/>
      <c r="H12009" s="46"/>
      <c r="I12009" s="46"/>
      <c r="J12009" s="46"/>
      <c r="K12009" s="46"/>
      <c r="L12009" s="46"/>
      <c r="M12009" s="46"/>
      <c r="N12009" s="46"/>
      <c r="O12009" s="46"/>
      <c r="P12009" s="46"/>
      <c r="Q12009" s="46"/>
      <c r="R12009" s="46"/>
    </row>
    <row r="12010" spans="1:18" ht="15" customHeight="1" x14ac:dyDescent="0.25">
      <c r="A12010" s="53"/>
      <c r="B12010" s="44"/>
      <c r="C12010" s="82"/>
      <c r="E12010" s="54"/>
      <c r="F12010" s="54"/>
      <c r="G12010" s="54"/>
      <c r="H12010" s="46"/>
      <c r="I12010" s="46"/>
      <c r="J12010" s="46"/>
      <c r="K12010" s="46"/>
      <c r="L12010" s="46"/>
      <c r="M12010" s="46"/>
      <c r="N12010" s="46"/>
      <c r="O12010" s="46"/>
      <c r="P12010" s="46"/>
      <c r="Q12010" s="46"/>
      <c r="R12010" s="46"/>
    </row>
    <row r="12011" spans="1:18" ht="15" customHeight="1" x14ac:dyDescent="0.25">
      <c r="A12011" s="53"/>
      <c r="B12011" s="44"/>
      <c r="C12011" s="82"/>
      <c r="E12011" s="54"/>
      <c r="F12011" s="54"/>
      <c r="G12011" s="54"/>
      <c r="H12011" s="46"/>
      <c r="I12011" s="46"/>
      <c r="J12011" s="46"/>
      <c r="K12011" s="46"/>
      <c r="L12011" s="46"/>
      <c r="M12011" s="46"/>
      <c r="N12011" s="46"/>
      <c r="O12011" s="46"/>
      <c r="P12011" s="46"/>
      <c r="Q12011" s="46"/>
      <c r="R12011" s="46"/>
    </row>
    <row r="12012" spans="1:18" ht="15" customHeight="1" x14ac:dyDescent="0.25">
      <c r="A12012" s="53"/>
      <c r="B12012" s="44"/>
      <c r="C12012" s="82"/>
      <c r="E12012" s="54"/>
      <c r="F12012" s="54"/>
      <c r="G12012" s="54"/>
      <c r="H12012" s="46"/>
      <c r="I12012" s="46"/>
      <c r="J12012" s="46"/>
      <c r="K12012" s="46"/>
      <c r="L12012" s="46"/>
      <c r="M12012" s="46"/>
      <c r="N12012" s="46"/>
      <c r="O12012" s="46"/>
      <c r="P12012" s="46"/>
      <c r="Q12012" s="46"/>
      <c r="R12012" s="46"/>
    </row>
    <row r="12013" spans="1:18" ht="15" customHeight="1" x14ac:dyDescent="0.25">
      <c r="A12013" s="53"/>
      <c r="B12013" s="44"/>
      <c r="C12013" s="82"/>
      <c r="E12013" s="54"/>
      <c r="F12013" s="54"/>
      <c r="G12013" s="54"/>
      <c r="H12013" s="46"/>
      <c r="I12013" s="46"/>
      <c r="J12013" s="46"/>
      <c r="K12013" s="46"/>
      <c r="L12013" s="46"/>
      <c r="M12013" s="46"/>
      <c r="N12013" s="46"/>
      <c r="O12013" s="46"/>
      <c r="P12013" s="46"/>
      <c r="Q12013" s="46"/>
      <c r="R12013" s="46"/>
    </row>
    <row r="12014" spans="1:18" ht="15" customHeight="1" x14ac:dyDescent="0.25">
      <c r="A12014" s="53"/>
      <c r="B12014" s="44"/>
      <c r="C12014" s="82"/>
      <c r="E12014" s="54"/>
      <c r="F12014" s="54"/>
      <c r="G12014" s="54"/>
      <c r="H12014" s="46"/>
      <c r="I12014" s="46"/>
      <c r="J12014" s="46"/>
      <c r="K12014" s="46"/>
      <c r="L12014" s="46"/>
      <c r="M12014" s="46"/>
      <c r="N12014" s="46"/>
      <c r="O12014" s="46"/>
      <c r="P12014" s="46"/>
      <c r="Q12014" s="46"/>
      <c r="R12014" s="46"/>
    </row>
    <row r="12015" spans="1:18" ht="15" customHeight="1" x14ac:dyDescent="0.25">
      <c r="A12015" s="53"/>
      <c r="B12015" s="44"/>
      <c r="C12015" s="82"/>
      <c r="E12015" s="54"/>
      <c r="F12015" s="54"/>
      <c r="G12015" s="54"/>
      <c r="H12015" s="46"/>
      <c r="I12015" s="46"/>
      <c r="J12015" s="46"/>
      <c r="K12015" s="46"/>
      <c r="L12015" s="46"/>
      <c r="M12015" s="46"/>
      <c r="N12015" s="46"/>
      <c r="O12015" s="46"/>
      <c r="P12015" s="46"/>
      <c r="Q12015" s="46"/>
      <c r="R12015" s="46"/>
    </row>
    <row r="12016" spans="1:18" ht="15" customHeight="1" x14ac:dyDescent="0.25">
      <c r="A12016" s="53"/>
      <c r="B12016" s="44"/>
      <c r="C12016" s="82"/>
      <c r="E12016" s="54"/>
      <c r="F12016" s="54"/>
      <c r="G12016" s="54"/>
      <c r="H12016" s="46"/>
      <c r="I12016" s="46"/>
      <c r="J12016" s="46"/>
      <c r="K12016" s="46"/>
      <c r="L12016" s="46"/>
      <c r="M12016" s="46"/>
      <c r="N12016" s="46"/>
      <c r="O12016" s="46"/>
      <c r="P12016" s="46"/>
      <c r="Q12016" s="46"/>
      <c r="R12016" s="46"/>
    </row>
    <row r="12017" spans="1:18" ht="15" customHeight="1" x14ac:dyDescent="0.25">
      <c r="A12017" s="53"/>
      <c r="B12017" s="44"/>
      <c r="C12017" s="82"/>
      <c r="E12017" s="54"/>
      <c r="F12017" s="54"/>
      <c r="G12017" s="54"/>
      <c r="H12017" s="46"/>
      <c r="I12017" s="46"/>
      <c r="J12017" s="46"/>
      <c r="K12017" s="46"/>
      <c r="L12017" s="46"/>
      <c r="M12017" s="46"/>
      <c r="N12017" s="46"/>
      <c r="O12017" s="46"/>
      <c r="P12017" s="46"/>
      <c r="Q12017" s="46"/>
      <c r="R12017" s="46"/>
    </row>
    <row r="12018" spans="1:18" ht="15" customHeight="1" x14ac:dyDescent="0.25">
      <c r="A12018" s="53"/>
      <c r="B12018" s="44"/>
      <c r="C12018" s="82"/>
      <c r="E12018" s="54"/>
      <c r="F12018" s="54"/>
      <c r="G12018" s="54"/>
      <c r="H12018" s="46"/>
      <c r="I12018" s="46"/>
      <c r="J12018" s="46"/>
      <c r="K12018" s="46"/>
      <c r="L12018" s="46"/>
      <c r="M12018" s="46"/>
      <c r="N12018" s="46"/>
      <c r="O12018" s="46"/>
      <c r="P12018" s="46"/>
      <c r="Q12018" s="46"/>
      <c r="R12018" s="46"/>
    </row>
    <row r="12019" spans="1:18" ht="15" customHeight="1" x14ac:dyDescent="0.25">
      <c r="A12019" s="53"/>
      <c r="B12019" s="44"/>
      <c r="C12019" s="82"/>
      <c r="E12019" s="54"/>
      <c r="F12019" s="54"/>
      <c r="G12019" s="54"/>
      <c r="H12019" s="46"/>
      <c r="I12019" s="46"/>
      <c r="J12019" s="46"/>
      <c r="K12019" s="46"/>
      <c r="L12019" s="46"/>
      <c r="M12019" s="46"/>
      <c r="N12019" s="46"/>
      <c r="O12019" s="46"/>
      <c r="P12019" s="46"/>
      <c r="Q12019" s="46"/>
      <c r="R12019" s="46"/>
    </row>
    <row r="12020" spans="1:18" ht="15" customHeight="1" x14ac:dyDescent="0.25">
      <c r="A12020" s="53"/>
      <c r="B12020" s="44"/>
      <c r="C12020" s="82"/>
      <c r="E12020" s="54"/>
      <c r="F12020" s="54"/>
      <c r="G12020" s="54"/>
      <c r="H12020" s="46"/>
      <c r="I12020" s="46"/>
      <c r="J12020" s="46"/>
      <c r="K12020" s="46"/>
      <c r="L12020" s="46"/>
      <c r="M12020" s="46"/>
      <c r="N12020" s="46"/>
      <c r="O12020" s="46"/>
      <c r="P12020" s="46"/>
      <c r="Q12020" s="46"/>
      <c r="R12020" s="46"/>
    </row>
    <row r="12021" spans="1:18" ht="15" customHeight="1" x14ac:dyDescent="0.25">
      <c r="A12021" s="53"/>
      <c r="B12021" s="44"/>
      <c r="C12021" s="82"/>
      <c r="E12021" s="54"/>
      <c r="F12021" s="54"/>
      <c r="G12021" s="54"/>
      <c r="H12021" s="46"/>
      <c r="I12021" s="46"/>
      <c r="J12021" s="46"/>
      <c r="K12021" s="46"/>
      <c r="L12021" s="46"/>
      <c r="M12021" s="46"/>
      <c r="N12021" s="46"/>
      <c r="O12021" s="46"/>
      <c r="P12021" s="46"/>
      <c r="Q12021" s="46"/>
      <c r="R12021" s="46"/>
    </row>
    <row r="12022" spans="1:18" ht="15" customHeight="1" x14ac:dyDescent="0.25">
      <c r="A12022" s="53"/>
      <c r="B12022" s="44"/>
      <c r="C12022" s="82"/>
      <c r="E12022" s="54"/>
      <c r="F12022" s="54"/>
      <c r="G12022" s="54"/>
      <c r="H12022" s="46"/>
      <c r="I12022" s="46"/>
      <c r="J12022" s="46"/>
      <c r="K12022" s="46"/>
      <c r="L12022" s="46"/>
      <c r="M12022" s="46"/>
      <c r="N12022" s="46"/>
      <c r="O12022" s="46"/>
      <c r="P12022" s="46"/>
      <c r="Q12022" s="46"/>
      <c r="R12022" s="46"/>
    </row>
    <row r="12023" spans="1:18" ht="15" customHeight="1" x14ac:dyDescent="0.25">
      <c r="A12023" s="53"/>
      <c r="B12023" s="44"/>
      <c r="C12023" s="82"/>
      <c r="E12023" s="54"/>
      <c r="F12023" s="54"/>
      <c r="G12023" s="54"/>
      <c r="H12023" s="46"/>
      <c r="I12023" s="46"/>
      <c r="J12023" s="46"/>
      <c r="K12023" s="46"/>
      <c r="L12023" s="46"/>
      <c r="M12023" s="46"/>
      <c r="N12023" s="46"/>
      <c r="O12023" s="46"/>
      <c r="P12023" s="46"/>
      <c r="Q12023" s="46"/>
      <c r="R12023" s="46"/>
    </row>
    <row r="12024" spans="1:18" ht="15" customHeight="1" x14ac:dyDescent="0.25">
      <c r="A12024" s="53"/>
      <c r="B12024" s="44"/>
      <c r="C12024" s="82"/>
      <c r="E12024" s="54"/>
      <c r="F12024" s="54"/>
      <c r="G12024" s="54"/>
      <c r="H12024" s="46"/>
      <c r="I12024" s="46"/>
      <c r="J12024" s="46"/>
      <c r="K12024" s="46"/>
      <c r="L12024" s="46"/>
      <c r="M12024" s="46"/>
      <c r="N12024" s="46"/>
      <c r="O12024" s="46"/>
      <c r="P12024" s="46"/>
      <c r="Q12024" s="46"/>
      <c r="R12024" s="46"/>
    </row>
    <row r="12025" spans="1:18" ht="15" customHeight="1" x14ac:dyDescent="0.25">
      <c r="A12025" s="53"/>
      <c r="B12025" s="44"/>
      <c r="C12025" s="82"/>
      <c r="E12025" s="54"/>
      <c r="F12025" s="54"/>
      <c r="G12025" s="54"/>
      <c r="H12025" s="46"/>
      <c r="I12025" s="46"/>
      <c r="J12025" s="46"/>
      <c r="K12025" s="46"/>
      <c r="L12025" s="46"/>
      <c r="M12025" s="46"/>
      <c r="N12025" s="46"/>
      <c r="O12025" s="46"/>
      <c r="P12025" s="46"/>
      <c r="Q12025" s="46"/>
      <c r="R12025" s="46"/>
    </row>
    <row r="12026" spans="1:18" ht="15" customHeight="1" x14ac:dyDescent="0.25">
      <c r="A12026" s="53"/>
      <c r="B12026" s="44"/>
      <c r="C12026" s="82"/>
      <c r="E12026" s="54"/>
      <c r="F12026" s="54"/>
      <c r="G12026" s="54"/>
      <c r="H12026" s="46"/>
      <c r="I12026" s="46"/>
      <c r="J12026" s="46"/>
      <c r="K12026" s="46"/>
      <c r="L12026" s="46"/>
      <c r="M12026" s="46"/>
      <c r="N12026" s="46"/>
      <c r="O12026" s="46"/>
      <c r="P12026" s="46"/>
      <c r="Q12026" s="46"/>
      <c r="R12026" s="46"/>
    </row>
    <row r="12027" spans="1:18" ht="15" customHeight="1" x14ac:dyDescent="0.25">
      <c r="A12027" s="53"/>
      <c r="B12027" s="44"/>
      <c r="C12027" s="82"/>
      <c r="E12027" s="54"/>
      <c r="F12027" s="54"/>
      <c r="G12027" s="54"/>
      <c r="H12027" s="46"/>
      <c r="I12027" s="46"/>
      <c r="J12027" s="46"/>
      <c r="K12027" s="46"/>
      <c r="L12027" s="46"/>
      <c r="M12027" s="46"/>
      <c r="N12027" s="46"/>
      <c r="O12027" s="46"/>
      <c r="P12027" s="46"/>
      <c r="Q12027" s="46"/>
      <c r="R12027" s="46"/>
    </row>
    <row r="12028" spans="1:18" ht="15" customHeight="1" x14ac:dyDescent="0.25">
      <c r="A12028" s="53"/>
      <c r="B12028" s="44"/>
      <c r="C12028" s="82"/>
      <c r="E12028" s="54"/>
      <c r="F12028" s="54"/>
      <c r="G12028" s="54"/>
      <c r="H12028" s="46"/>
      <c r="I12028" s="46"/>
      <c r="J12028" s="46"/>
      <c r="K12028" s="46"/>
      <c r="L12028" s="46"/>
      <c r="M12028" s="46"/>
      <c r="N12028" s="46"/>
      <c r="O12028" s="46"/>
      <c r="P12028" s="46"/>
      <c r="Q12028" s="46"/>
      <c r="R12028" s="46"/>
    </row>
    <row r="12029" spans="1:18" ht="15" customHeight="1" x14ac:dyDescent="0.25">
      <c r="A12029" s="53"/>
      <c r="B12029" s="44"/>
      <c r="C12029" s="82"/>
      <c r="E12029" s="54"/>
      <c r="F12029" s="54"/>
      <c r="G12029" s="54"/>
      <c r="H12029" s="46"/>
      <c r="I12029" s="46"/>
      <c r="J12029" s="46"/>
      <c r="K12029" s="46"/>
      <c r="L12029" s="46"/>
      <c r="M12029" s="46"/>
      <c r="N12029" s="46"/>
      <c r="O12029" s="46"/>
      <c r="P12029" s="46"/>
      <c r="Q12029" s="46"/>
      <c r="R12029" s="46"/>
    </row>
    <row r="12030" spans="1:18" ht="15" customHeight="1" x14ac:dyDescent="0.25">
      <c r="A12030" s="53"/>
      <c r="B12030" s="44"/>
      <c r="C12030" s="82"/>
      <c r="E12030" s="54"/>
      <c r="F12030" s="54"/>
      <c r="G12030" s="54"/>
      <c r="H12030" s="46"/>
      <c r="I12030" s="46"/>
      <c r="J12030" s="46"/>
      <c r="K12030" s="46"/>
      <c r="L12030" s="46"/>
      <c r="M12030" s="46"/>
      <c r="N12030" s="46"/>
      <c r="O12030" s="46"/>
      <c r="P12030" s="46"/>
      <c r="Q12030" s="46"/>
      <c r="R12030" s="46"/>
    </row>
    <row r="12031" spans="1:18" ht="15" customHeight="1" x14ac:dyDescent="0.25">
      <c r="A12031" s="53"/>
      <c r="B12031" s="44"/>
      <c r="C12031" s="82"/>
      <c r="E12031" s="54"/>
      <c r="F12031" s="54"/>
      <c r="G12031" s="54"/>
      <c r="H12031" s="46"/>
      <c r="I12031" s="46"/>
      <c r="J12031" s="46"/>
      <c r="K12031" s="46"/>
      <c r="L12031" s="46"/>
      <c r="M12031" s="46"/>
      <c r="N12031" s="46"/>
      <c r="O12031" s="46"/>
      <c r="P12031" s="46"/>
      <c r="Q12031" s="46"/>
      <c r="R12031" s="46"/>
    </row>
    <row r="12032" spans="1:18" ht="15" customHeight="1" x14ac:dyDescent="0.25">
      <c r="A12032" s="53"/>
      <c r="B12032" s="44"/>
      <c r="C12032" s="82"/>
      <c r="E12032" s="54"/>
      <c r="F12032" s="54"/>
      <c r="G12032" s="54"/>
      <c r="H12032" s="46"/>
      <c r="I12032" s="46"/>
      <c r="J12032" s="46"/>
      <c r="K12032" s="46"/>
      <c r="L12032" s="46"/>
      <c r="M12032" s="46"/>
      <c r="N12032" s="46"/>
      <c r="O12032" s="46"/>
      <c r="P12032" s="46"/>
      <c r="Q12032" s="46"/>
      <c r="R12032" s="46"/>
    </row>
    <row r="12033" spans="1:18" ht="15" customHeight="1" x14ac:dyDescent="0.25">
      <c r="A12033" s="53"/>
      <c r="B12033" s="44"/>
      <c r="C12033" s="82"/>
      <c r="E12033" s="54"/>
      <c r="F12033" s="54"/>
      <c r="G12033" s="54"/>
      <c r="H12033" s="46"/>
      <c r="I12033" s="46"/>
      <c r="J12033" s="46"/>
      <c r="K12033" s="46"/>
      <c r="L12033" s="46"/>
      <c r="M12033" s="46"/>
      <c r="N12033" s="46"/>
      <c r="O12033" s="46"/>
      <c r="P12033" s="46"/>
      <c r="Q12033" s="46"/>
      <c r="R12033" s="46"/>
    </row>
    <row r="12034" spans="1:18" ht="15" customHeight="1" x14ac:dyDescent="0.25">
      <c r="A12034" s="53"/>
      <c r="B12034" s="44"/>
      <c r="C12034" s="82"/>
      <c r="E12034" s="54"/>
      <c r="F12034" s="54"/>
      <c r="G12034" s="54"/>
      <c r="H12034" s="46"/>
      <c r="I12034" s="46"/>
      <c r="J12034" s="46"/>
      <c r="K12034" s="46"/>
      <c r="L12034" s="46"/>
      <c r="M12034" s="46"/>
      <c r="N12034" s="46"/>
      <c r="O12034" s="46"/>
      <c r="P12034" s="46"/>
      <c r="Q12034" s="46"/>
      <c r="R12034" s="46"/>
    </row>
    <row r="12035" spans="1:18" ht="15" customHeight="1" x14ac:dyDescent="0.25">
      <c r="A12035" s="53"/>
      <c r="B12035" s="44"/>
      <c r="C12035" s="82"/>
      <c r="E12035" s="54"/>
      <c r="F12035" s="54"/>
      <c r="G12035" s="54"/>
      <c r="H12035" s="46"/>
      <c r="I12035" s="46"/>
      <c r="J12035" s="46"/>
      <c r="K12035" s="46"/>
      <c r="L12035" s="46"/>
      <c r="M12035" s="46"/>
      <c r="N12035" s="46"/>
      <c r="O12035" s="46"/>
      <c r="P12035" s="46"/>
      <c r="Q12035" s="46"/>
      <c r="R12035" s="46"/>
    </row>
    <row r="12036" spans="1:18" ht="15" customHeight="1" x14ac:dyDescent="0.25">
      <c r="A12036" s="53"/>
      <c r="B12036" s="44"/>
      <c r="C12036" s="82"/>
      <c r="E12036" s="54"/>
      <c r="F12036" s="54"/>
      <c r="G12036" s="54"/>
      <c r="H12036" s="46"/>
      <c r="I12036" s="46"/>
      <c r="J12036" s="46"/>
      <c r="K12036" s="46"/>
      <c r="L12036" s="46"/>
      <c r="M12036" s="46"/>
      <c r="N12036" s="46"/>
      <c r="O12036" s="46"/>
      <c r="P12036" s="46"/>
      <c r="Q12036" s="46"/>
      <c r="R12036" s="46"/>
    </row>
    <row r="12037" spans="1:18" ht="15" customHeight="1" x14ac:dyDescent="0.25">
      <c r="A12037" s="53"/>
      <c r="B12037" s="44"/>
      <c r="C12037" s="82"/>
      <c r="E12037" s="54"/>
      <c r="F12037" s="54"/>
      <c r="G12037" s="54"/>
      <c r="H12037" s="46"/>
      <c r="I12037" s="46"/>
      <c r="J12037" s="46"/>
      <c r="K12037" s="46"/>
      <c r="L12037" s="46"/>
      <c r="M12037" s="46"/>
      <c r="N12037" s="46"/>
      <c r="O12037" s="46"/>
      <c r="P12037" s="46"/>
      <c r="Q12037" s="46"/>
      <c r="R12037" s="46"/>
    </row>
    <row r="12038" spans="1:18" ht="15" customHeight="1" x14ac:dyDescent="0.25">
      <c r="A12038" s="53"/>
      <c r="B12038" s="44"/>
      <c r="C12038" s="82"/>
      <c r="E12038" s="54"/>
      <c r="F12038" s="54"/>
      <c r="G12038" s="54"/>
      <c r="H12038" s="46"/>
      <c r="I12038" s="46"/>
      <c r="J12038" s="46"/>
      <c r="K12038" s="46"/>
      <c r="L12038" s="46"/>
      <c r="M12038" s="46"/>
      <c r="N12038" s="46"/>
      <c r="O12038" s="46"/>
      <c r="P12038" s="46"/>
      <c r="Q12038" s="46"/>
      <c r="R12038" s="46"/>
    </row>
    <row r="12039" spans="1:18" ht="15" customHeight="1" x14ac:dyDescent="0.25">
      <c r="A12039" s="53"/>
      <c r="B12039" s="44"/>
      <c r="C12039" s="82"/>
      <c r="E12039" s="54"/>
      <c r="F12039" s="54"/>
      <c r="G12039" s="54"/>
      <c r="H12039" s="46"/>
      <c r="I12039" s="46"/>
      <c r="J12039" s="46"/>
      <c r="K12039" s="46"/>
      <c r="L12039" s="46"/>
      <c r="M12039" s="46"/>
      <c r="N12039" s="46"/>
      <c r="O12039" s="46"/>
      <c r="P12039" s="46"/>
      <c r="Q12039" s="46"/>
      <c r="R12039" s="46"/>
    </row>
    <row r="12040" spans="1:18" ht="15" customHeight="1" x14ac:dyDescent="0.25">
      <c r="A12040" s="53"/>
      <c r="B12040" s="44"/>
      <c r="C12040" s="82"/>
      <c r="E12040" s="54"/>
      <c r="F12040" s="54"/>
      <c r="G12040" s="54"/>
      <c r="H12040" s="46"/>
      <c r="I12040" s="46"/>
      <c r="J12040" s="46"/>
      <c r="K12040" s="46"/>
      <c r="L12040" s="46"/>
      <c r="M12040" s="46"/>
      <c r="N12040" s="46"/>
      <c r="O12040" s="46"/>
      <c r="P12040" s="46"/>
      <c r="Q12040" s="46"/>
      <c r="R12040" s="46"/>
    </row>
    <row r="12041" spans="1:18" ht="15" customHeight="1" x14ac:dyDescent="0.25">
      <c r="A12041" s="53"/>
      <c r="B12041" s="44"/>
      <c r="C12041" s="82"/>
      <c r="E12041" s="54"/>
      <c r="F12041" s="54"/>
      <c r="G12041" s="54"/>
      <c r="H12041" s="46"/>
      <c r="I12041" s="46"/>
      <c r="J12041" s="46"/>
      <c r="K12041" s="46"/>
      <c r="L12041" s="46"/>
      <c r="M12041" s="46"/>
      <c r="N12041" s="46"/>
      <c r="O12041" s="46"/>
      <c r="P12041" s="46"/>
      <c r="Q12041" s="46"/>
      <c r="R12041" s="46"/>
    </row>
    <row r="12042" spans="1:18" ht="15" customHeight="1" x14ac:dyDescent="0.25">
      <c r="A12042" s="53"/>
      <c r="B12042" s="44"/>
      <c r="C12042" s="82"/>
      <c r="E12042" s="54"/>
      <c r="F12042" s="54"/>
      <c r="G12042" s="54"/>
      <c r="H12042" s="46"/>
      <c r="I12042" s="46"/>
      <c r="J12042" s="46"/>
      <c r="K12042" s="46"/>
      <c r="L12042" s="46"/>
      <c r="M12042" s="46"/>
      <c r="N12042" s="46"/>
      <c r="O12042" s="46"/>
      <c r="P12042" s="46"/>
      <c r="Q12042" s="46"/>
      <c r="R12042" s="46"/>
    </row>
    <row r="12043" spans="1:18" ht="15" customHeight="1" x14ac:dyDescent="0.25">
      <c r="A12043" s="53"/>
      <c r="B12043" s="44"/>
      <c r="C12043" s="82"/>
      <c r="E12043" s="54"/>
      <c r="F12043" s="54"/>
      <c r="G12043" s="54"/>
      <c r="H12043" s="46"/>
      <c r="I12043" s="46"/>
      <c r="J12043" s="46"/>
      <c r="K12043" s="46"/>
      <c r="L12043" s="46"/>
      <c r="M12043" s="46"/>
      <c r="N12043" s="46"/>
      <c r="O12043" s="46"/>
      <c r="P12043" s="46"/>
      <c r="Q12043" s="46"/>
      <c r="R12043" s="46"/>
    </row>
    <row r="12044" spans="1:18" ht="15" customHeight="1" x14ac:dyDescent="0.25">
      <c r="A12044" s="53"/>
      <c r="B12044" s="44"/>
      <c r="C12044" s="82"/>
      <c r="E12044" s="54"/>
      <c r="F12044" s="54"/>
      <c r="G12044" s="54"/>
      <c r="H12044" s="46"/>
      <c r="I12044" s="46"/>
      <c r="J12044" s="46"/>
      <c r="K12044" s="46"/>
      <c r="L12044" s="46"/>
      <c r="M12044" s="46"/>
      <c r="N12044" s="46"/>
      <c r="O12044" s="46"/>
      <c r="P12044" s="46"/>
      <c r="Q12044" s="46"/>
      <c r="R12044" s="46"/>
    </row>
    <row r="12045" spans="1:18" ht="15" customHeight="1" x14ac:dyDescent="0.25">
      <c r="A12045" s="53"/>
      <c r="B12045" s="44"/>
      <c r="C12045" s="82"/>
      <c r="E12045" s="54"/>
      <c r="F12045" s="54"/>
      <c r="G12045" s="54"/>
      <c r="H12045" s="46"/>
      <c r="I12045" s="46"/>
      <c r="J12045" s="46"/>
      <c r="K12045" s="46"/>
      <c r="L12045" s="46"/>
      <c r="M12045" s="46"/>
      <c r="N12045" s="46"/>
      <c r="O12045" s="46"/>
      <c r="P12045" s="46"/>
      <c r="Q12045" s="46"/>
      <c r="R12045" s="46"/>
    </row>
    <row r="12046" spans="1:18" ht="15" customHeight="1" x14ac:dyDescent="0.25">
      <c r="A12046" s="53"/>
      <c r="B12046" s="44"/>
      <c r="C12046" s="82"/>
      <c r="E12046" s="54"/>
      <c r="F12046" s="54"/>
      <c r="G12046" s="54"/>
      <c r="H12046" s="46"/>
      <c r="I12046" s="46"/>
      <c r="J12046" s="46"/>
      <c r="K12046" s="46"/>
      <c r="L12046" s="46"/>
      <c r="M12046" s="46"/>
      <c r="N12046" s="46"/>
      <c r="O12046" s="46"/>
      <c r="P12046" s="46"/>
      <c r="Q12046" s="46"/>
      <c r="R12046" s="46"/>
    </row>
    <row r="12047" spans="1:18" ht="15" customHeight="1" x14ac:dyDescent="0.25">
      <c r="A12047" s="53"/>
      <c r="B12047" s="44"/>
      <c r="C12047" s="82"/>
      <c r="E12047" s="54"/>
      <c r="F12047" s="54"/>
      <c r="G12047" s="54"/>
      <c r="H12047" s="46"/>
      <c r="I12047" s="46"/>
      <c r="J12047" s="46"/>
      <c r="K12047" s="46"/>
      <c r="L12047" s="46"/>
      <c r="M12047" s="46"/>
      <c r="N12047" s="46"/>
      <c r="O12047" s="46"/>
      <c r="P12047" s="46"/>
      <c r="Q12047" s="46"/>
      <c r="R12047" s="46"/>
    </row>
    <row r="12048" spans="1:18" ht="15" customHeight="1" x14ac:dyDescent="0.25">
      <c r="A12048" s="53"/>
      <c r="B12048" s="44"/>
      <c r="C12048" s="82"/>
      <c r="E12048" s="54"/>
      <c r="F12048" s="54"/>
      <c r="G12048" s="54"/>
      <c r="H12048" s="46"/>
      <c r="I12048" s="46"/>
      <c r="J12048" s="46"/>
      <c r="K12048" s="46"/>
      <c r="L12048" s="46"/>
      <c r="M12048" s="46"/>
      <c r="N12048" s="46"/>
      <c r="O12048" s="46"/>
      <c r="P12048" s="46"/>
      <c r="Q12048" s="46"/>
      <c r="R12048" s="46"/>
    </row>
    <row r="12049" spans="1:18" ht="15" customHeight="1" x14ac:dyDescent="0.25">
      <c r="A12049" s="53"/>
      <c r="B12049" s="44"/>
      <c r="C12049" s="82"/>
      <c r="E12049" s="54"/>
      <c r="F12049" s="54"/>
      <c r="G12049" s="54"/>
      <c r="H12049" s="46"/>
      <c r="I12049" s="46"/>
      <c r="J12049" s="46"/>
      <c r="K12049" s="46"/>
      <c r="L12049" s="46"/>
      <c r="M12049" s="46"/>
      <c r="N12049" s="46"/>
      <c r="O12049" s="46"/>
      <c r="P12049" s="46"/>
      <c r="Q12049" s="46"/>
      <c r="R12049" s="46"/>
    </row>
    <row r="12050" spans="1:18" ht="15" customHeight="1" x14ac:dyDescent="0.25">
      <c r="A12050" s="53"/>
      <c r="B12050" s="44"/>
      <c r="C12050" s="82"/>
      <c r="E12050" s="54"/>
      <c r="F12050" s="54"/>
      <c r="G12050" s="54"/>
      <c r="H12050" s="46"/>
      <c r="I12050" s="46"/>
      <c r="J12050" s="46"/>
      <c r="K12050" s="46"/>
      <c r="L12050" s="46"/>
      <c r="M12050" s="46"/>
      <c r="N12050" s="46"/>
      <c r="O12050" s="46"/>
      <c r="P12050" s="46"/>
      <c r="Q12050" s="46"/>
      <c r="R12050" s="46"/>
    </row>
    <row r="12051" spans="1:18" ht="15" customHeight="1" x14ac:dyDescent="0.25">
      <c r="A12051" s="53"/>
      <c r="B12051" s="44"/>
      <c r="C12051" s="82"/>
      <c r="E12051" s="54"/>
      <c r="F12051" s="54"/>
      <c r="G12051" s="54"/>
      <c r="H12051" s="46"/>
      <c r="I12051" s="46"/>
      <c r="J12051" s="46"/>
      <c r="K12051" s="46"/>
      <c r="L12051" s="46"/>
      <c r="M12051" s="46"/>
      <c r="N12051" s="46"/>
      <c r="O12051" s="46"/>
      <c r="P12051" s="46"/>
      <c r="Q12051" s="46"/>
      <c r="R12051" s="46"/>
    </row>
    <row r="12052" spans="1:18" ht="15" customHeight="1" x14ac:dyDescent="0.25">
      <c r="A12052" s="53"/>
      <c r="B12052" s="44"/>
      <c r="C12052" s="82"/>
      <c r="E12052" s="54"/>
      <c r="F12052" s="54"/>
      <c r="G12052" s="54"/>
      <c r="H12052" s="46"/>
      <c r="I12052" s="46"/>
      <c r="J12052" s="46"/>
      <c r="K12052" s="46"/>
      <c r="L12052" s="46"/>
      <c r="M12052" s="46"/>
      <c r="N12052" s="46"/>
      <c r="O12052" s="46"/>
      <c r="P12052" s="46"/>
      <c r="Q12052" s="46"/>
      <c r="R12052" s="46"/>
    </row>
    <row r="12053" spans="1:18" ht="15" customHeight="1" x14ac:dyDescent="0.25">
      <c r="A12053" s="53"/>
      <c r="B12053" s="44"/>
      <c r="C12053" s="82"/>
      <c r="E12053" s="54"/>
      <c r="F12053" s="54"/>
      <c r="G12053" s="54"/>
      <c r="H12053" s="46"/>
      <c r="I12053" s="46"/>
      <c r="J12053" s="46"/>
      <c r="K12053" s="46"/>
      <c r="L12053" s="46"/>
      <c r="M12053" s="46"/>
      <c r="N12053" s="46"/>
      <c r="O12053" s="46"/>
      <c r="P12053" s="46"/>
      <c r="Q12053" s="46"/>
      <c r="R12053" s="46"/>
    </row>
    <row r="12054" spans="1:18" ht="15" customHeight="1" x14ac:dyDescent="0.25">
      <c r="A12054" s="53"/>
      <c r="B12054" s="44"/>
      <c r="C12054" s="82"/>
      <c r="E12054" s="54"/>
      <c r="F12054" s="54"/>
      <c r="G12054" s="54"/>
      <c r="H12054" s="46"/>
      <c r="I12054" s="46"/>
      <c r="J12054" s="46"/>
      <c r="K12054" s="46"/>
      <c r="L12054" s="46"/>
      <c r="M12054" s="46"/>
      <c r="N12054" s="46"/>
      <c r="O12054" s="46"/>
      <c r="P12054" s="46"/>
      <c r="Q12054" s="46"/>
      <c r="R12054" s="46"/>
    </row>
    <row r="12055" spans="1:18" ht="15" customHeight="1" x14ac:dyDescent="0.25">
      <c r="A12055" s="53"/>
      <c r="B12055" s="44"/>
      <c r="C12055" s="82"/>
      <c r="E12055" s="54"/>
      <c r="F12055" s="54"/>
      <c r="G12055" s="54"/>
      <c r="H12055" s="46"/>
      <c r="I12055" s="46"/>
      <c r="J12055" s="46"/>
      <c r="K12055" s="46"/>
      <c r="L12055" s="46"/>
      <c r="M12055" s="46"/>
      <c r="N12055" s="46"/>
      <c r="O12055" s="46"/>
      <c r="P12055" s="46"/>
      <c r="Q12055" s="46"/>
      <c r="R12055" s="46"/>
    </row>
    <row r="12056" spans="1:18" ht="15" customHeight="1" x14ac:dyDescent="0.25">
      <c r="A12056" s="53"/>
      <c r="B12056" s="44"/>
      <c r="C12056" s="82"/>
      <c r="E12056" s="54"/>
      <c r="F12056" s="54"/>
      <c r="G12056" s="54"/>
      <c r="H12056" s="46"/>
      <c r="I12056" s="46"/>
      <c r="J12056" s="46"/>
      <c r="K12056" s="46"/>
      <c r="L12056" s="46"/>
      <c r="M12056" s="46"/>
      <c r="N12056" s="46"/>
      <c r="O12056" s="46"/>
      <c r="P12056" s="46"/>
      <c r="Q12056" s="46"/>
      <c r="R12056" s="46"/>
    </row>
    <row r="12057" spans="1:18" ht="15" customHeight="1" x14ac:dyDescent="0.25">
      <c r="A12057" s="53"/>
      <c r="B12057" s="44"/>
      <c r="C12057" s="82"/>
      <c r="E12057" s="54"/>
      <c r="F12057" s="54"/>
      <c r="G12057" s="54"/>
      <c r="H12057" s="46"/>
      <c r="I12057" s="46"/>
      <c r="J12057" s="46"/>
      <c r="K12057" s="46"/>
      <c r="L12057" s="46"/>
      <c r="M12057" s="46"/>
      <c r="N12057" s="46"/>
      <c r="O12057" s="46"/>
      <c r="P12057" s="46"/>
      <c r="Q12057" s="46"/>
      <c r="R12057" s="46"/>
    </row>
    <row r="12058" spans="1:18" ht="15" customHeight="1" x14ac:dyDescent="0.25">
      <c r="A12058" s="53"/>
      <c r="B12058" s="44"/>
      <c r="C12058" s="82"/>
      <c r="E12058" s="54"/>
      <c r="F12058" s="54"/>
      <c r="G12058" s="54"/>
      <c r="H12058" s="46"/>
      <c r="I12058" s="46"/>
      <c r="J12058" s="46"/>
      <c r="K12058" s="46"/>
      <c r="L12058" s="46"/>
      <c r="M12058" s="46"/>
      <c r="N12058" s="46"/>
      <c r="O12058" s="46"/>
      <c r="P12058" s="46"/>
      <c r="Q12058" s="46"/>
      <c r="R12058" s="46"/>
    </row>
    <row r="12059" spans="1:18" ht="15" customHeight="1" x14ac:dyDescent="0.25">
      <c r="A12059" s="53"/>
      <c r="B12059" s="44"/>
      <c r="C12059" s="82"/>
      <c r="E12059" s="54"/>
      <c r="F12059" s="54"/>
      <c r="G12059" s="54"/>
      <c r="H12059" s="46"/>
      <c r="I12059" s="46"/>
      <c r="J12059" s="46"/>
      <c r="K12059" s="46"/>
      <c r="L12059" s="46"/>
      <c r="M12059" s="46"/>
      <c r="N12059" s="46"/>
      <c r="O12059" s="46"/>
      <c r="P12059" s="46"/>
      <c r="Q12059" s="46"/>
      <c r="R12059" s="46"/>
    </row>
    <row r="12060" spans="1:18" ht="15" customHeight="1" x14ac:dyDescent="0.25">
      <c r="A12060" s="53"/>
      <c r="B12060" s="44"/>
      <c r="C12060" s="82"/>
      <c r="E12060" s="54"/>
      <c r="F12060" s="54"/>
      <c r="G12060" s="54"/>
      <c r="H12060" s="46"/>
      <c r="I12060" s="46"/>
      <c r="J12060" s="46"/>
      <c r="K12060" s="46"/>
      <c r="L12060" s="46"/>
      <c r="M12060" s="46"/>
      <c r="N12060" s="46"/>
      <c r="O12060" s="46"/>
      <c r="P12060" s="46"/>
      <c r="Q12060" s="46"/>
      <c r="R12060" s="46"/>
    </row>
    <row r="12061" spans="1:18" ht="15" customHeight="1" x14ac:dyDescent="0.25">
      <c r="A12061" s="53"/>
      <c r="B12061" s="44"/>
      <c r="C12061" s="82"/>
      <c r="E12061" s="54"/>
      <c r="F12061" s="54"/>
      <c r="G12061" s="54"/>
      <c r="H12061" s="46"/>
      <c r="I12061" s="46"/>
      <c r="J12061" s="46"/>
      <c r="K12061" s="46"/>
      <c r="L12061" s="46"/>
      <c r="M12061" s="46"/>
      <c r="N12061" s="46"/>
      <c r="O12061" s="46"/>
      <c r="P12061" s="46"/>
      <c r="Q12061" s="46"/>
      <c r="R12061" s="46"/>
    </row>
    <row r="12062" spans="1:18" ht="15" customHeight="1" x14ac:dyDescent="0.25">
      <c r="A12062" s="53"/>
      <c r="B12062" s="44"/>
      <c r="C12062" s="82"/>
      <c r="E12062" s="54"/>
      <c r="F12062" s="54"/>
      <c r="G12062" s="54"/>
      <c r="H12062" s="46"/>
      <c r="I12062" s="46"/>
      <c r="J12062" s="46"/>
      <c r="K12062" s="46"/>
      <c r="L12062" s="46"/>
      <c r="M12062" s="46"/>
      <c r="N12062" s="46"/>
      <c r="O12062" s="46"/>
      <c r="P12062" s="46"/>
      <c r="Q12062" s="46"/>
      <c r="R12062" s="46"/>
    </row>
    <row r="12063" spans="1:18" ht="15" customHeight="1" x14ac:dyDescent="0.25">
      <c r="A12063" s="53"/>
      <c r="B12063" s="44"/>
      <c r="C12063" s="82"/>
      <c r="E12063" s="54"/>
      <c r="F12063" s="54"/>
      <c r="G12063" s="54"/>
      <c r="H12063" s="46"/>
      <c r="I12063" s="46"/>
      <c r="J12063" s="46"/>
      <c r="K12063" s="46"/>
      <c r="L12063" s="46"/>
      <c r="M12063" s="46"/>
      <c r="N12063" s="46"/>
      <c r="O12063" s="46"/>
      <c r="P12063" s="46"/>
      <c r="Q12063" s="46"/>
      <c r="R12063" s="46"/>
    </row>
    <row r="12064" spans="1:18" ht="15" customHeight="1" x14ac:dyDescent="0.25">
      <c r="A12064" s="53"/>
      <c r="B12064" s="44"/>
      <c r="C12064" s="82"/>
      <c r="E12064" s="54"/>
      <c r="F12064" s="54"/>
      <c r="G12064" s="54"/>
      <c r="H12064" s="46"/>
      <c r="I12064" s="46"/>
      <c r="J12064" s="46"/>
      <c r="K12064" s="46"/>
      <c r="L12064" s="46"/>
      <c r="M12064" s="46"/>
      <c r="N12064" s="46"/>
      <c r="O12064" s="46"/>
      <c r="P12064" s="46"/>
      <c r="Q12064" s="46"/>
      <c r="R12064" s="46"/>
    </row>
    <row r="12065" spans="1:18" ht="15" customHeight="1" x14ac:dyDescent="0.25">
      <c r="A12065" s="53"/>
      <c r="B12065" s="44"/>
      <c r="C12065" s="82"/>
      <c r="E12065" s="54"/>
      <c r="F12065" s="54"/>
      <c r="G12065" s="54"/>
      <c r="H12065" s="46"/>
      <c r="I12065" s="46"/>
      <c r="J12065" s="46"/>
      <c r="K12065" s="46"/>
      <c r="L12065" s="46"/>
      <c r="M12065" s="46"/>
      <c r="N12065" s="46"/>
      <c r="O12065" s="46"/>
      <c r="P12065" s="46"/>
      <c r="Q12065" s="46"/>
      <c r="R12065" s="46"/>
    </row>
    <row r="12066" spans="1:18" ht="15" customHeight="1" x14ac:dyDescent="0.25">
      <c r="A12066" s="53"/>
      <c r="B12066" s="44"/>
      <c r="C12066" s="82"/>
      <c r="E12066" s="54"/>
      <c r="F12066" s="54"/>
      <c r="G12066" s="54"/>
      <c r="H12066" s="46"/>
      <c r="I12066" s="46"/>
      <c r="J12066" s="46"/>
      <c r="K12066" s="46"/>
      <c r="L12066" s="46"/>
      <c r="M12066" s="46"/>
      <c r="N12066" s="46"/>
      <c r="O12066" s="46"/>
      <c r="P12066" s="46"/>
      <c r="Q12066" s="46"/>
      <c r="R12066" s="46"/>
    </row>
    <row r="12067" spans="1:18" ht="15" customHeight="1" x14ac:dyDescent="0.25">
      <c r="A12067" s="53"/>
      <c r="B12067" s="44"/>
      <c r="C12067" s="82"/>
      <c r="E12067" s="54"/>
      <c r="F12067" s="54"/>
      <c r="G12067" s="54"/>
      <c r="H12067" s="46"/>
      <c r="I12067" s="46"/>
      <c r="J12067" s="46"/>
      <c r="K12067" s="46"/>
      <c r="L12067" s="46"/>
      <c r="M12067" s="46"/>
      <c r="N12067" s="46"/>
      <c r="O12067" s="46"/>
      <c r="P12067" s="46"/>
      <c r="Q12067" s="46"/>
      <c r="R12067" s="46"/>
    </row>
    <row r="12068" spans="1:18" ht="15" customHeight="1" x14ac:dyDescent="0.25">
      <c r="A12068" s="53"/>
      <c r="B12068" s="44"/>
      <c r="C12068" s="82"/>
      <c r="E12068" s="54"/>
      <c r="F12068" s="54"/>
      <c r="G12068" s="54"/>
      <c r="H12068" s="46"/>
      <c r="I12068" s="46"/>
      <c r="J12068" s="46"/>
      <c r="K12068" s="46"/>
      <c r="L12068" s="46"/>
      <c r="M12068" s="46"/>
      <c r="N12068" s="46"/>
      <c r="O12068" s="46"/>
      <c r="P12068" s="46"/>
      <c r="Q12068" s="46"/>
      <c r="R12068" s="46"/>
    </row>
    <row r="12069" spans="1:18" ht="15" customHeight="1" x14ac:dyDescent="0.25">
      <c r="A12069" s="53"/>
      <c r="B12069" s="44"/>
      <c r="C12069" s="82"/>
      <c r="E12069" s="54"/>
      <c r="F12069" s="54"/>
      <c r="G12069" s="54"/>
      <c r="H12069" s="46"/>
      <c r="I12069" s="46"/>
      <c r="J12069" s="46"/>
      <c r="K12069" s="46"/>
      <c r="L12069" s="46"/>
      <c r="M12069" s="46"/>
      <c r="N12069" s="46"/>
      <c r="O12069" s="46"/>
      <c r="P12069" s="46"/>
      <c r="Q12069" s="46"/>
      <c r="R12069" s="46"/>
    </row>
    <row r="12070" spans="1:18" ht="15" customHeight="1" x14ac:dyDescent="0.25">
      <c r="A12070" s="53"/>
      <c r="B12070" s="44"/>
      <c r="C12070" s="82"/>
      <c r="E12070" s="54"/>
      <c r="F12070" s="54"/>
      <c r="G12070" s="54"/>
      <c r="H12070" s="46"/>
      <c r="I12070" s="46"/>
      <c r="J12070" s="46"/>
      <c r="K12070" s="46"/>
      <c r="L12070" s="46"/>
      <c r="M12070" s="46"/>
      <c r="N12070" s="46"/>
      <c r="O12070" s="46"/>
      <c r="P12070" s="46"/>
      <c r="Q12070" s="46"/>
      <c r="R12070" s="46"/>
    </row>
    <row r="12071" spans="1:18" ht="15" customHeight="1" x14ac:dyDescent="0.25">
      <c r="A12071" s="53"/>
      <c r="B12071" s="44"/>
      <c r="C12071" s="82"/>
      <c r="E12071" s="54"/>
      <c r="F12071" s="54"/>
      <c r="G12071" s="54"/>
      <c r="H12071" s="46"/>
      <c r="I12071" s="46"/>
      <c r="J12071" s="46"/>
      <c r="K12071" s="46"/>
      <c r="L12071" s="46"/>
      <c r="M12071" s="46"/>
      <c r="N12071" s="46"/>
      <c r="O12071" s="46"/>
      <c r="P12071" s="46"/>
      <c r="Q12071" s="46"/>
      <c r="R12071" s="46"/>
    </row>
    <row r="12072" spans="1:18" ht="15" customHeight="1" x14ac:dyDescent="0.25">
      <c r="A12072" s="53"/>
      <c r="B12072" s="44"/>
      <c r="C12072" s="82"/>
      <c r="E12072" s="54"/>
      <c r="F12072" s="54"/>
      <c r="G12072" s="54"/>
      <c r="H12072" s="46"/>
      <c r="I12072" s="46"/>
      <c r="J12072" s="46"/>
      <c r="K12072" s="46"/>
      <c r="L12072" s="46"/>
      <c r="M12072" s="46"/>
      <c r="N12072" s="46"/>
      <c r="O12072" s="46"/>
      <c r="P12072" s="46"/>
      <c r="Q12072" s="46"/>
      <c r="R12072" s="46"/>
    </row>
    <row r="12073" spans="1:18" ht="15" customHeight="1" x14ac:dyDescent="0.25">
      <c r="A12073" s="53"/>
      <c r="B12073" s="44"/>
      <c r="C12073" s="82"/>
      <c r="E12073" s="54"/>
      <c r="F12073" s="54"/>
      <c r="G12073" s="54"/>
      <c r="H12073" s="46"/>
      <c r="I12073" s="46"/>
      <c r="J12073" s="46"/>
      <c r="K12073" s="46"/>
      <c r="L12073" s="46"/>
      <c r="M12073" s="46"/>
      <c r="N12073" s="46"/>
      <c r="O12073" s="46"/>
      <c r="P12073" s="46"/>
      <c r="Q12073" s="46"/>
      <c r="R12073" s="46"/>
    </row>
    <row r="12074" spans="1:18" ht="15" customHeight="1" x14ac:dyDescent="0.25">
      <c r="A12074" s="53"/>
      <c r="B12074" s="44"/>
      <c r="C12074" s="82"/>
      <c r="E12074" s="54"/>
      <c r="F12074" s="54"/>
      <c r="G12074" s="54"/>
      <c r="H12074" s="46"/>
      <c r="I12074" s="46"/>
      <c r="J12074" s="46"/>
      <c r="K12074" s="46"/>
      <c r="L12074" s="46"/>
      <c r="M12074" s="46"/>
      <c r="N12074" s="46"/>
      <c r="O12074" s="46"/>
      <c r="P12074" s="46"/>
      <c r="Q12074" s="46"/>
      <c r="R12074" s="46"/>
    </row>
    <row r="12075" spans="1:18" ht="15" customHeight="1" x14ac:dyDescent="0.25">
      <c r="A12075" s="53"/>
      <c r="B12075" s="44"/>
      <c r="C12075" s="82"/>
      <c r="E12075" s="54"/>
      <c r="F12075" s="54"/>
      <c r="G12075" s="54"/>
      <c r="H12075" s="46"/>
      <c r="I12075" s="46"/>
      <c r="J12075" s="46"/>
      <c r="K12075" s="46"/>
      <c r="L12075" s="46"/>
      <c r="M12075" s="46"/>
      <c r="N12075" s="46"/>
      <c r="O12075" s="46"/>
      <c r="P12075" s="46"/>
      <c r="Q12075" s="46"/>
      <c r="R12075" s="46"/>
    </row>
    <row r="12076" spans="1:18" ht="15" customHeight="1" x14ac:dyDescent="0.25">
      <c r="A12076" s="53"/>
      <c r="B12076" s="44"/>
      <c r="C12076" s="82"/>
      <c r="E12076" s="54"/>
      <c r="F12076" s="54"/>
      <c r="G12076" s="54"/>
      <c r="H12076" s="46"/>
      <c r="I12076" s="46"/>
      <c r="J12076" s="46"/>
      <c r="K12076" s="46"/>
      <c r="L12076" s="46"/>
      <c r="M12076" s="46"/>
      <c r="N12076" s="46"/>
      <c r="O12076" s="46"/>
      <c r="P12076" s="46"/>
      <c r="Q12076" s="46"/>
      <c r="R12076" s="46"/>
    </row>
    <row r="12077" spans="1:18" ht="15" customHeight="1" x14ac:dyDescent="0.25">
      <c r="A12077" s="53"/>
      <c r="B12077" s="44"/>
      <c r="C12077" s="82"/>
      <c r="E12077" s="54"/>
      <c r="F12077" s="54"/>
      <c r="G12077" s="54"/>
      <c r="H12077" s="46"/>
      <c r="I12077" s="46"/>
      <c r="J12077" s="46"/>
      <c r="K12077" s="46"/>
      <c r="L12077" s="46"/>
      <c r="M12077" s="46"/>
      <c r="N12077" s="46"/>
      <c r="O12077" s="46"/>
      <c r="P12077" s="46"/>
      <c r="Q12077" s="46"/>
      <c r="R12077" s="46"/>
    </row>
    <row r="12078" spans="1:18" ht="15" customHeight="1" x14ac:dyDescent="0.25">
      <c r="A12078" s="53"/>
      <c r="B12078" s="44"/>
      <c r="C12078" s="82"/>
      <c r="E12078" s="54"/>
      <c r="F12078" s="54"/>
      <c r="G12078" s="54"/>
      <c r="H12078" s="46"/>
      <c r="I12078" s="46"/>
      <c r="J12078" s="46"/>
      <c r="K12078" s="46"/>
      <c r="L12078" s="46"/>
      <c r="M12078" s="46"/>
      <c r="N12078" s="46"/>
      <c r="O12078" s="46"/>
      <c r="P12078" s="46"/>
      <c r="Q12078" s="46"/>
      <c r="R12078" s="46"/>
    </row>
    <row r="12079" spans="1:18" ht="15" customHeight="1" x14ac:dyDescent="0.25">
      <c r="A12079" s="53"/>
      <c r="B12079" s="44"/>
      <c r="C12079" s="82"/>
      <c r="E12079" s="54"/>
      <c r="F12079" s="54"/>
      <c r="G12079" s="54"/>
      <c r="H12079" s="46"/>
      <c r="I12079" s="46"/>
      <c r="J12079" s="46"/>
      <c r="K12079" s="46"/>
      <c r="L12079" s="46"/>
      <c r="M12079" s="46"/>
      <c r="N12079" s="46"/>
      <c r="O12079" s="46"/>
      <c r="P12079" s="46"/>
      <c r="Q12079" s="46"/>
      <c r="R12079" s="46"/>
    </row>
    <row r="12080" spans="1:18" ht="15" customHeight="1" x14ac:dyDescent="0.25">
      <c r="A12080" s="53"/>
      <c r="B12080" s="44"/>
      <c r="C12080" s="82"/>
      <c r="E12080" s="54"/>
      <c r="F12080" s="54"/>
      <c r="G12080" s="54"/>
      <c r="H12080" s="46"/>
      <c r="I12080" s="46"/>
      <c r="J12080" s="46"/>
      <c r="K12080" s="46"/>
      <c r="L12080" s="46"/>
      <c r="M12080" s="46"/>
      <c r="N12080" s="46"/>
      <c r="O12080" s="46"/>
      <c r="P12080" s="46"/>
      <c r="Q12080" s="46"/>
      <c r="R12080" s="46"/>
    </row>
    <row r="12081" spans="1:18" ht="15" customHeight="1" x14ac:dyDescent="0.25">
      <c r="A12081" s="53"/>
      <c r="B12081" s="44"/>
      <c r="C12081" s="82"/>
      <c r="E12081" s="54"/>
      <c r="F12081" s="54"/>
      <c r="G12081" s="54"/>
      <c r="H12081" s="46"/>
      <c r="I12081" s="46"/>
      <c r="J12081" s="46"/>
      <c r="K12081" s="46"/>
      <c r="L12081" s="46"/>
      <c r="M12081" s="46"/>
      <c r="N12081" s="46"/>
      <c r="O12081" s="46"/>
      <c r="P12081" s="46"/>
      <c r="Q12081" s="46"/>
      <c r="R12081" s="46"/>
    </row>
    <row r="12082" spans="1:18" ht="15" customHeight="1" x14ac:dyDescent="0.25">
      <c r="A12082" s="53"/>
      <c r="B12082" s="44"/>
      <c r="C12082" s="82"/>
      <c r="E12082" s="54"/>
      <c r="F12082" s="54"/>
      <c r="G12082" s="54"/>
      <c r="H12082" s="46"/>
      <c r="I12082" s="46"/>
      <c r="J12082" s="46"/>
      <c r="K12082" s="46"/>
      <c r="L12082" s="46"/>
      <c r="M12082" s="46"/>
      <c r="N12082" s="46"/>
      <c r="O12082" s="46"/>
      <c r="P12082" s="46"/>
      <c r="Q12082" s="46"/>
      <c r="R12082" s="46"/>
    </row>
    <row r="12083" spans="1:18" ht="15" customHeight="1" x14ac:dyDescent="0.25">
      <c r="A12083" s="53"/>
      <c r="B12083" s="44"/>
      <c r="C12083" s="82"/>
      <c r="E12083" s="54"/>
      <c r="F12083" s="54"/>
      <c r="G12083" s="54"/>
      <c r="H12083" s="46"/>
      <c r="I12083" s="46"/>
      <c r="J12083" s="46"/>
      <c r="K12083" s="46"/>
      <c r="L12083" s="46"/>
      <c r="M12083" s="46"/>
      <c r="N12083" s="46"/>
      <c r="O12083" s="46"/>
      <c r="P12083" s="46"/>
      <c r="Q12083" s="46"/>
      <c r="R12083" s="46"/>
    </row>
    <row r="12084" spans="1:18" ht="15" customHeight="1" x14ac:dyDescent="0.25">
      <c r="A12084" s="53"/>
      <c r="B12084" s="44"/>
      <c r="C12084" s="82"/>
      <c r="E12084" s="54"/>
      <c r="F12084" s="54"/>
      <c r="G12084" s="54"/>
      <c r="H12084" s="46"/>
      <c r="I12084" s="46"/>
      <c r="J12084" s="46"/>
      <c r="K12084" s="46"/>
      <c r="L12084" s="46"/>
      <c r="M12084" s="46"/>
      <c r="N12084" s="46"/>
      <c r="O12084" s="46"/>
      <c r="P12084" s="46"/>
      <c r="Q12084" s="46"/>
      <c r="R12084" s="46"/>
    </row>
    <row r="12085" spans="1:18" ht="15" customHeight="1" x14ac:dyDescent="0.25">
      <c r="A12085" s="53"/>
      <c r="B12085" s="44"/>
      <c r="C12085" s="82"/>
      <c r="E12085" s="54"/>
      <c r="F12085" s="54"/>
      <c r="G12085" s="54"/>
      <c r="H12085" s="46"/>
      <c r="I12085" s="46"/>
      <c r="J12085" s="46"/>
      <c r="K12085" s="46"/>
      <c r="L12085" s="46"/>
      <c r="M12085" s="46"/>
      <c r="N12085" s="46"/>
      <c r="O12085" s="46"/>
      <c r="P12085" s="46"/>
      <c r="Q12085" s="46"/>
      <c r="R12085" s="46"/>
    </row>
    <row r="12086" spans="1:18" ht="15" customHeight="1" x14ac:dyDescent="0.25">
      <c r="A12086" s="53"/>
      <c r="B12086" s="44"/>
      <c r="C12086" s="82"/>
      <c r="E12086" s="54"/>
      <c r="F12086" s="54"/>
      <c r="G12086" s="54"/>
      <c r="H12086" s="46"/>
      <c r="I12086" s="46"/>
      <c r="J12086" s="46"/>
      <c r="K12086" s="46"/>
      <c r="L12086" s="46"/>
      <c r="M12086" s="46"/>
      <c r="N12086" s="46"/>
      <c r="O12086" s="46"/>
      <c r="P12086" s="46"/>
      <c r="Q12086" s="46"/>
      <c r="R12086" s="46"/>
    </row>
    <row r="12087" spans="1:18" ht="15" customHeight="1" x14ac:dyDescent="0.25">
      <c r="A12087" s="53"/>
      <c r="B12087" s="44"/>
      <c r="C12087" s="82"/>
      <c r="E12087" s="54"/>
      <c r="F12087" s="54"/>
      <c r="G12087" s="54"/>
      <c r="H12087" s="46"/>
      <c r="I12087" s="46"/>
      <c r="J12087" s="46"/>
      <c r="K12087" s="46"/>
      <c r="L12087" s="46"/>
      <c r="M12087" s="46"/>
      <c r="N12087" s="46"/>
      <c r="O12087" s="46"/>
      <c r="P12087" s="46"/>
      <c r="Q12087" s="46"/>
      <c r="R12087" s="46"/>
    </row>
    <row r="12088" spans="1:18" ht="15" customHeight="1" x14ac:dyDescent="0.25">
      <c r="A12088" s="53"/>
      <c r="B12088" s="44"/>
      <c r="C12088" s="82"/>
      <c r="E12088" s="54"/>
      <c r="F12088" s="54"/>
      <c r="G12088" s="54"/>
      <c r="H12088" s="46"/>
      <c r="I12088" s="46"/>
      <c r="J12088" s="46"/>
      <c r="K12088" s="46"/>
      <c r="L12088" s="46"/>
      <c r="M12088" s="46"/>
      <c r="N12088" s="46"/>
      <c r="O12088" s="46"/>
      <c r="P12088" s="46"/>
      <c r="Q12088" s="46"/>
      <c r="R12088" s="46"/>
    </row>
    <row r="12089" spans="1:18" ht="15" customHeight="1" x14ac:dyDescent="0.25">
      <c r="A12089" s="53"/>
      <c r="B12089" s="44"/>
      <c r="C12089" s="82"/>
      <c r="E12089" s="54"/>
      <c r="F12089" s="54"/>
      <c r="G12089" s="54"/>
      <c r="H12089" s="46"/>
      <c r="I12089" s="46"/>
      <c r="J12089" s="46"/>
      <c r="K12089" s="46"/>
      <c r="L12089" s="46"/>
      <c r="M12089" s="46"/>
      <c r="N12089" s="46"/>
      <c r="O12089" s="46"/>
      <c r="P12089" s="46"/>
      <c r="Q12089" s="46"/>
      <c r="R12089" s="46"/>
    </row>
    <row r="12090" spans="1:18" ht="15" customHeight="1" x14ac:dyDescent="0.25">
      <c r="A12090" s="53"/>
      <c r="B12090" s="44"/>
      <c r="C12090" s="82"/>
      <c r="E12090" s="54"/>
      <c r="F12090" s="54"/>
      <c r="G12090" s="54"/>
      <c r="H12090" s="46"/>
      <c r="I12090" s="46"/>
      <c r="J12090" s="46"/>
      <c r="K12090" s="46"/>
      <c r="L12090" s="46"/>
      <c r="M12090" s="46"/>
      <c r="N12090" s="46"/>
      <c r="O12090" s="46"/>
      <c r="P12090" s="46"/>
      <c r="Q12090" s="46"/>
      <c r="R12090" s="46"/>
    </row>
    <row r="12091" spans="1:18" ht="15" customHeight="1" x14ac:dyDescent="0.25">
      <c r="A12091" s="53"/>
      <c r="B12091" s="44"/>
      <c r="C12091" s="82"/>
      <c r="E12091" s="54"/>
      <c r="F12091" s="54"/>
      <c r="G12091" s="54"/>
      <c r="H12091" s="46"/>
      <c r="I12091" s="46"/>
      <c r="J12091" s="46"/>
      <c r="K12091" s="46"/>
      <c r="L12091" s="46"/>
      <c r="M12091" s="46"/>
      <c r="N12091" s="46"/>
      <c r="O12091" s="46"/>
      <c r="P12091" s="46"/>
      <c r="Q12091" s="46"/>
      <c r="R12091" s="46"/>
    </row>
    <row r="12092" spans="1:18" ht="15" customHeight="1" x14ac:dyDescent="0.25">
      <c r="A12092" s="53"/>
      <c r="B12092" s="44"/>
      <c r="C12092" s="82"/>
      <c r="E12092" s="54"/>
      <c r="F12092" s="54"/>
      <c r="G12092" s="54"/>
      <c r="H12092" s="46"/>
      <c r="I12092" s="46"/>
      <c r="J12092" s="46"/>
      <c r="K12092" s="46"/>
      <c r="L12092" s="46"/>
      <c r="M12092" s="46"/>
      <c r="N12092" s="46"/>
      <c r="O12092" s="46"/>
      <c r="P12092" s="46"/>
      <c r="Q12092" s="46"/>
      <c r="R12092" s="46"/>
    </row>
    <row r="12093" spans="1:18" ht="15" customHeight="1" x14ac:dyDescent="0.25">
      <c r="A12093" s="53"/>
      <c r="B12093" s="44"/>
      <c r="C12093" s="82"/>
      <c r="E12093" s="54"/>
      <c r="F12093" s="54"/>
      <c r="G12093" s="54"/>
      <c r="H12093" s="46"/>
      <c r="I12093" s="46"/>
      <c r="J12093" s="46"/>
      <c r="K12093" s="46"/>
      <c r="L12093" s="46"/>
      <c r="M12093" s="46"/>
      <c r="N12093" s="46"/>
      <c r="O12093" s="46"/>
      <c r="P12093" s="46"/>
      <c r="Q12093" s="46"/>
      <c r="R12093" s="46"/>
    </row>
    <row r="12094" spans="1:18" ht="15" customHeight="1" x14ac:dyDescent="0.25">
      <c r="A12094" s="53"/>
      <c r="B12094" s="44"/>
      <c r="C12094" s="82"/>
      <c r="E12094" s="54"/>
      <c r="F12094" s="54"/>
      <c r="G12094" s="54"/>
      <c r="H12094" s="46"/>
      <c r="I12094" s="46"/>
      <c r="J12094" s="46"/>
      <c r="K12094" s="46"/>
      <c r="L12094" s="46"/>
      <c r="M12094" s="46"/>
      <c r="N12094" s="46"/>
      <c r="O12094" s="46"/>
      <c r="P12094" s="46"/>
      <c r="Q12094" s="46"/>
      <c r="R12094" s="46"/>
    </row>
    <row r="12095" spans="1:18" ht="15" customHeight="1" x14ac:dyDescent="0.25">
      <c r="A12095" s="53"/>
      <c r="B12095" s="44"/>
      <c r="C12095" s="82"/>
      <c r="E12095" s="54"/>
      <c r="F12095" s="54"/>
      <c r="G12095" s="54"/>
      <c r="H12095" s="46"/>
      <c r="I12095" s="46"/>
      <c r="J12095" s="46"/>
      <c r="K12095" s="46"/>
      <c r="L12095" s="46"/>
      <c r="M12095" s="46"/>
      <c r="N12095" s="46"/>
      <c r="O12095" s="46"/>
      <c r="P12095" s="46"/>
      <c r="Q12095" s="46"/>
      <c r="R12095" s="46"/>
    </row>
    <row r="12096" spans="1:18" ht="15" customHeight="1" x14ac:dyDescent="0.25">
      <c r="A12096" s="53"/>
      <c r="B12096" s="44"/>
      <c r="C12096" s="82"/>
      <c r="E12096" s="54"/>
      <c r="F12096" s="54"/>
      <c r="G12096" s="54"/>
      <c r="H12096" s="46"/>
      <c r="I12096" s="46"/>
      <c r="J12096" s="46"/>
      <c r="K12096" s="46"/>
      <c r="L12096" s="46"/>
      <c r="M12096" s="46"/>
      <c r="N12096" s="46"/>
      <c r="O12096" s="46"/>
      <c r="P12096" s="46"/>
      <c r="Q12096" s="46"/>
      <c r="R12096" s="46"/>
    </row>
    <row r="12097" spans="1:18" ht="15" customHeight="1" x14ac:dyDescent="0.25">
      <c r="A12097" s="53"/>
      <c r="B12097" s="44"/>
      <c r="C12097" s="82"/>
      <c r="E12097" s="54"/>
      <c r="F12097" s="54"/>
      <c r="G12097" s="54"/>
      <c r="H12097" s="46"/>
      <c r="I12097" s="46"/>
      <c r="J12097" s="46"/>
      <c r="K12097" s="46"/>
      <c r="L12097" s="46"/>
      <c r="M12097" s="46"/>
      <c r="N12097" s="46"/>
      <c r="O12097" s="46"/>
      <c r="P12097" s="46"/>
      <c r="Q12097" s="46"/>
      <c r="R12097" s="46"/>
    </row>
    <row r="12098" spans="1:18" ht="15" customHeight="1" x14ac:dyDescent="0.25">
      <c r="A12098" s="53"/>
      <c r="B12098" s="44"/>
      <c r="C12098" s="82"/>
      <c r="E12098" s="54"/>
      <c r="F12098" s="54"/>
      <c r="G12098" s="54"/>
      <c r="H12098" s="46"/>
      <c r="I12098" s="46"/>
      <c r="J12098" s="46"/>
      <c r="K12098" s="46"/>
      <c r="L12098" s="46"/>
      <c r="M12098" s="46"/>
      <c r="N12098" s="46"/>
      <c r="O12098" s="46"/>
      <c r="P12098" s="46"/>
      <c r="Q12098" s="46"/>
      <c r="R12098" s="46"/>
    </row>
    <row r="12099" spans="1:18" ht="15" customHeight="1" x14ac:dyDescent="0.25">
      <c r="A12099" s="53"/>
      <c r="B12099" s="44"/>
      <c r="C12099" s="82"/>
      <c r="E12099" s="54"/>
      <c r="F12099" s="54"/>
      <c r="G12099" s="54"/>
      <c r="H12099" s="46"/>
      <c r="I12099" s="46"/>
      <c r="J12099" s="46"/>
      <c r="K12099" s="46"/>
      <c r="L12099" s="46"/>
      <c r="M12099" s="46"/>
      <c r="N12099" s="46"/>
      <c r="O12099" s="46"/>
      <c r="P12099" s="46"/>
      <c r="Q12099" s="46"/>
      <c r="R12099" s="46"/>
    </row>
    <row r="12100" spans="1:18" ht="15" customHeight="1" x14ac:dyDescent="0.25">
      <c r="A12100" s="53"/>
      <c r="B12100" s="44"/>
      <c r="C12100" s="82"/>
      <c r="E12100" s="54"/>
      <c r="F12100" s="54"/>
      <c r="G12100" s="54"/>
      <c r="H12100" s="46"/>
      <c r="I12100" s="46"/>
      <c r="J12100" s="46"/>
      <c r="K12100" s="46"/>
      <c r="L12100" s="46"/>
      <c r="M12100" s="46"/>
      <c r="N12100" s="46"/>
      <c r="O12100" s="46"/>
      <c r="P12100" s="46"/>
      <c r="Q12100" s="46"/>
      <c r="R12100" s="46"/>
    </row>
    <row r="12101" spans="1:18" ht="15" customHeight="1" x14ac:dyDescent="0.25">
      <c r="A12101" s="53"/>
      <c r="B12101" s="44"/>
      <c r="C12101" s="82"/>
      <c r="E12101" s="54"/>
      <c r="F12101" s="54"/>
      <c r="G12101" s="54"/>
      <c r="H12101" s="46"/>
      <c r="I12101" s="46"/>
      <c r="J12101" s="46"/>
      <c r="K12101" s="46"/>
      <c r="L12101" s="46"/>
      <c r="M12101" s="46"/>
      <c r="N12101" s="46"/>
      <c r="O12101" s="46"/>
      <c r="P12101" s="46"/>
      <c r="Q12101" s="46"/>
      <c r="R12101" s="46"/>
    </row>
    <row r="12102" spans="1:18" ht="15" customHeight="1" x14ac:dyDescent="0.25">
      <c r="A12102" s="53"/>
      <c r="B12102" s="44"/>
      <c r="C12102" s="82"/>
      <c r="E12102" s="54"/>
      <c r="F12102" s="54"/>
      <c r="G12102" s="54"/>
      <c r="H12102" s="46"/>
      <c r="I12102" s="46"/>
      <c r="J12102" s="46"/>
      <c r="K12102" s="46"/>
      <c r="L12102" s="46"/>
      <c r="M12102" s="46"/>
      <c r="N12102" s="46"/>
      <c r="O12102" s="46"/>
      <c r="P12102" s="46"/>
      <c r="Q12102" s="46"/>
      <c r="R12102" s="46"/>
    </row>
    <row r="12103" spans="1:18" ht="15" customHeight="1" x14ac:dyDescent="0.25">
      <c r="A12103" s="53"/>
      <c r="B12103" s="44"/>
      <c r="C12103" s="82"/>
      <c r="E12103" s="54"/>
      <c r="F12103" s="54"/>
      <c r="G12103" s="54"/>
      <c r="H12103" s="46"/>
      <c r="I12103" s="46"/>
      <c r="J12103" s="46"/>
      <c r="K12103" s="46"/>
      <c r="L12103" s="46"/>
      <c r="M12103" s="46"/>
      <c r="N12103" s="46"/>
      <c r="O12103" s="46"/>
      <c r="P12103" s="46"/>
      <c r="Q12103" s="46"/>
      <c r="R12103" s="46"/>
    </row>
    <row r="12104" spans="1:18" ht="15" customHeight="1" x14ac:dyDescent="0.25">
      <c r="A12104" s="53"/>
      <c r="B12104" s="44"/>
      <c r="C12104" s="82"/>
      <c r="E12104" s="54"/>
      <c r="F12104" s="54"/>
      <c r="G12104" s="54"/>
      <c r="H12104" s="46"/>
      <c r="I12104" s="46"/>
      <c r="J12104" s="46"/>
      <c r="K12104" s="46"/>
      <c r="L12104" s="46"/>
      <c r="M12104" s="46"/>
      <c r="N12104" s="46"/>
      <c r="O12104" s="46"/>
      <c r="P12104" s="46"/>
      <c r="Q12104" s="46"/>
      <c r="R12104" s="46"/>
    </row>
    <row r="12105" spans="1:18" ht="15" customHeight="1" x14ac:dyDescent="0.25">
      <c r="A12105" s="53"/>
      <c r="B12105" s="44"/>
      <c r="C12105" s="82"/>
      <c r="E12105" s="54"/>
      <c r="F12105" s="54"/>
      <c r="G12105" s="54"/>
      <c r="H12105" s="46"/>
      <c r="I12105" s="46"/>
      <c r="J12105" s="46"/>
      <c r="K12105" s="46"/>
      <c r="L12105" s="46"/>
      <c r="M12105" s="46"/>
      <c r="N12105" s="46"/>
      <c r="O12105" s="46"/>
      <c r="P12105" s="46"/>
      <c r="Q12105" s="46"/>
      <c r="R12105" s="46"/>
    </row>
    <row r="12106" spans="1:18" ht="15" customHeight="1" x14ac:dyDescent="0.25">
      <c r="A12106" s="53"/>
      <c r="B12106" s="44"/>
      <c r="C12106" s="82"/>
      <c r="E12106" s="54"/>
      <c r="F12106" s="54"/>
      <c r="G12106" s="54"/>
      <c r="H12106" s="46"/>
      <c r="I12106" s="46"/>
      <c r="J12106" s="46"/>
      <c r="K12106" s="46"/>
      <c r="L12106" s="46"/>
      <c r="M12106" s="46"/>
      <c r="N12106" s="46"/>
      <c r="O12106" s="46"/>
      <c r="P12106" s="46"/>
      <c r="Q12106" s="46"/>
      <c r="R12106" s="46"/>
    </row>
    <row r="12107" spans="1:18" ht="15" customHeight="1" x14ac:dyDescent="0.25">
      <c r="A12107" s="53"/>
      <c r="B12107" s="44"/>
      <c r="C12107" s="82"/>
      <c r="E12107" s="54"/>
      <c r="F12107" s="54"/>
      <c r="G12107" s="54"/>
      <c r="H12107" s="46"/>
      <c r="I12107" s="46"/>
      <c r="J12107" s="46"/>
      <c r="K12107" s="46"/>
      <c r="L12107" s="46"/>
      <c r="M12107" s="46"/>
      <c r="N12107" s="46"/>
      <c r="O12107" s="46"/>
      <c r="P12107" s="46"/>
      <c r="Q12107" s="46"/>
      <c r="R12107" s="46"/>
    </row>
    <row r="12108" spans="1:18" ht="15" customHeight="1" x14ac:dyDescent="0.25">
      <c r="A12108" s="53"/>
      <c r="B12108" s="44"/>
      <c r="C12108" s="82"/>
      <c r="E12108" s="54"/>
      <c r="F12108" s="54"/>
      <c r="G12108" s="54"/>
      <c r="H12108" s="46"/>
      <c r="I12108" s="46"/>
      <c r="J12108" s="46"/>
      <c r="K12108" s="46"/>
      <c r="L12108" s="46"/>
      <c r="M12108" s="46"/>
      <c r="N12108" s="46"/>
      <c r="O12108" s="46"/>
      <c r="P12108" s="46"/>
      <c r="Q12108" s="46"/>
      <c r="R12108" s="46"/>
    </row>
    <row r="12109" spans="1:18" ht="15" customHeight="1" x14ac:dyDescent="0.25">
      <c r="A12109" s="53"/>
      <c r="B12109" s="44"/>
      <c r="C12109" s="82"/>
      <c r="E12109" s="54"/>
      <c r="F12109" s="54"/>
      <c r="G12109" s="54"/>
      <c r="H12109" s="46"/>
      <c r="I12109" s="46"/>
      <c r="J12109" s="46"/>
      <c r="K12109" s="46"/>
      <c r="L12109" s="46"/>
      <c r="M12109" s="46"/>
      <c r="N12109" s="46"/>
      <c r="O12109" s="46"/>
      <c r="P12109" s="46"/>
      <c r="Q12109" s="46"/>
      <c r="R12109" s="46"/>
    </row>
    <row r="12110" spans="1:18" ht="15" customHeight="1" x14ac:dyDescent="0.25">
      <c r="A12110" s="53"/>
      <c r="B12110" s="44"/>
      <c r="C12110" s="82"/>
      <c r="E12110" s="54"/>
      <c r="F12110" s="54"/>
      <c r="G12110" s="54"/>
      <c r="H12110" s="46"/>
      <c r="I12110" s="46"/>
      <c r="J12110" s="46"/>
      <c r="K12110" s="46"/>
      <c r="L12110" s="46"/>
      <c r="M12110" s="46"/>
      <c r="N12110" s="46"/>
      <c r="O12110" s="46"/>
      <c r="P12110" s="46"/>
      <c r="Q12110" s="46"/>
      <c r="R12110" s="46"/>
    </row>
    <row r="12111" spans="1:18" ht="15" customHeight="1" x14ac:dyDescent="0.25">
      <c r="A12111" s="53"/>
      <c r="B12111" s="44"/>
      <c r="C12111" s="82"/>
      <c r="E12111" s="54"/>
      <c r="F12111" s="54"/>
      <c r="G12111" s="54"/>
      <c r="H12111" s="46"/>
      <c r="I12111" s="46"/>
      <c r="J12111" s="46"/>
      <c r="K12111" s="46"/>
      <c r="L12111" s="46"/>
      <c r="M12111" s="46"/>
      <c r="N12111" s="46"/>
      <c r="O12111" s="46"/>
      <c r="P12111" s="46"/>
      <c r="Q12111" s="46"/>
      <c r="R12111" s="46"/>
    </row>
    <row r="12112" spans="1:18" ht="15" customHeight="1" x14ac:dyDescent="0.25">
      <c r="A12112" s="53"/>
      <c r="B12112" s="44"/>
      <c r="C12112" s="82"/>
      <c r="E12112" s="54"/>
      <c r="F12112" s="54"/>
      <c r="G12112" s="54"/>
      <c r="H12112" s="46"/>
      <c r="I12112" s="46"/>
      <c r="J12112" s="46"/>
      <c r="K12112" s="46"/>
      <c r="L12112" s="46"/>
      <c r="M12112" s="46"/>
      <c r="N12112" s="46"/>
      <c r="O12112" s="46"/>
      <c r="P12112" s="46"/>
      <c r="Q12112" s="46"/>
      <c r="R12112" s="46"/>
    </row>
    <row r="12113" spans="1:18" ht="15" customHeight="1" x14ac:dyDescent="0.25">
      <c r="A12113" s="53"/>
      <c r="B12113" s="44"/>
      <c r="C12113" s="82"/>
      <c r="E12113" s="54"/>
      <c r="F12113" s="54"/>
      <c r="G12113" s="54"/>
      <c r="H12113" s="46"/>
      <c r="I12113" s="46"/>
      <c r="J12113" s="46"/>
      <c r="K12113" s="46"/>
      <c r="L12113" s="46"/>
      <c r="M12113" s="46"/>
      <c r="N12113" s="46"/>
      <c r="O12113" s="46"/>
      <c r="P12113" s="46"/>
      <c r="Q12113" s="46"/>
      <c r="R12113" s="46"/>
    </row>
    <row r="12114" spans="1:18" ht="15" customHeight="1" x14ac:dyDescent="0.25">
      <c r="A12114" s="53"/>
      <c r="B12114" s="44"/>
      <c r="C12114" s="82"/>
      <c r="E12114" s="54"/>
      <c r="F12114" s="54"/>
      <c r="G12114" s="54"/>
      <c r="H12114" s="46"/>
      <c r="I12114" s="46"/>
      <c r="J12114" s="46"/>
      <c r="K12114" s="46"/>
      <c r="L12114" s="46"/>
      <c r="M12114" s="46"/>
      <c r="N12114" s="46"/>
      <c r="O12114" s="46"/>
      <c r="P12114" s="46"/>
      <c r="Q12114" s="46"/>
      <c r="R12114" s="46"/>
    </row>
    <row r="12115" spans="1:18" ht="15" customHeight="1" x14ac:dyDescent="0.25">
      <c r="A12115" s="53"/>
      <c r="B12115" s="44"/>
      <c r="C12115" s="82"/>
      <c r="E12115" s="54"/>
      <c r="F12115" s="54"/>
      <c r="G12115" s="54"/>
      <c r="H12115" s="46"/>
      <c r="I12115" s="46"/>
      <c r="J12115" s="46"/>
      <c r="K12115" s="46"/>
      <c r="L12115" s="46"/>
      <c r="M12115" s="46"/>
      <c r="N12115" s="46"/>
      <c r="O12115" s="46"/>
      <c r="P12115" s="46"/>
      <c r="Q12115" s="46"/>
      <c r="R12115" s="46"/>
    </row>
    <row r="12116" spans="1:18" ht="15" customHeight="1" x14ac:dyDescent="0.25">
      <c r="A12116" s="53"/>
      <c r="B12116" s="44"/>
      <c r="C12116" s="82"/>
      <c r="E12116" s="54"/>
      <c r="F12116" s="54"/>
      <c r="G12116" s="54"/>
      <c r="H12116" s="46"/>
      <c r="I12116" s="46"/>
      <c r="J12116" s="46"/>
      <c r="K12116" s="46"/>
      <c r="L12116" s="46"/>
      <c r="M12116" s="46"/>
      <c r="N12116" s="46"/>
      <c r="O12116" s="46"/>
      <c r="P12116" s="46"/>
      <c r="Q12116" s="46"/>
      <c r="R12116" s="46"/>
    </row>
    <row r="12117" spans="1:18" ht="15" customHeight="1" x14ac:dyDescent="0.25">
      <c r="A12117" s="53"/>
      <c r="B12117" s="44"/>
      <c r="C12117" s="82"/>
      <c r="E12117" s="54"/>
      <c r="F12117" s="54"/>
      <c r="G12117" s="54"/>
      <c r="H12117" s="46"/>
      <c r="I12117" s="46"/>
      <c r="J12117" s="46"/>
      <c r="K12117" s="46"/>
      <c r="L12117" s="46"/>
      <c r="M12117" s="46"/>
      <c r="N12117" s="46"/>
      <c r="O12117" s="46"/>
      <c r="P12117" s="46"/>
      <c r="Q12117" s="46"/>
      <c r="R12117" s="46"/>
    </row>
    <row r="12118" spans="1:18" ht="15" customHeight="1" x14ac:dyDescent="0.25">
      <c r="A12118" s="53"/>
      <c r="B12118" s="44"/>
      <c r="C12118" s="82"/>
      <c r="E12118" s="54"/>
      <c r="F12118" s="54"/>
      <c r="G12118" s="54"/>
      <c r="H12118" s="46"/>
      <c r="I12118" s="46"/>
      <c r="J12118" s="46"/>
      <c r="K12118" s="46"/>
      <c r="L12118" s="46"/>
      <c r="M12118" s="46"/>
      <c r="N12118" s="46"/>
      <c r="O12118" s="46"/>
      <c r="P12118" s="46"/>
      <c r="Q12118" s="46"/>
      <c r="R12118" s="46"/>
    </row>
    <row r="12119" spans="1:18" ht="15" customHeight="1" x14ac:dyDescent="0.25">
      <c r="A12119" s="53"/>
      <c r="B12119" s="44"/>
      <c r="C12119" s="82"/>
      <c r="E12119" s="54"/>
      <c r="F12119" s="54"/>
      <c r="G12119" s="54"/>
      <c r="H12119" s="46"/>
      <c r="I12119" s="46"/>
      <c r="J12119" s="46"/>
      <c r="K12119" s="46"/>
      <c r="L12119" s="46"/>
      <c r="M12119" s="46"/>
      <c r="N12119" s="46"/>
      <c r="O12119" s="46"/>
      <c r="P12119" s="46"/>
      <c r="Q12119" s="46"/>
      <c r="R12119" s="46"/>
    </row>
    <row r="12120" spans="1:18" ht="15" customHeight="1" x14ac:dyDescent="0.25">
      <c r="A12120" s="53"/>
      <c r="B12120" s="44"/>
      <c r="C12120" s="82"/>
      <c r="E12120" s="54"/>
      <c r="F12120" s="54"/>
      <c r="G12120" s="54"/>
      <c r="H12120" s="46"/>
      <c r="I12120" s="46"/>
      <c r="J12120" s="46"/>
      <c r="K12120" s="46"/>
      <c r="L12120" s="46"/>
      <c r="M12120" s="46"/>
      <c r="N12120" s="46"/>
      <c r="O12120" s="46"/>
      <c r="P12120" s="46"/>
      <c r="Q12120" s="46"/>
      <c r="R12120" s="46"/>
    </row>
    <row r="12121" spans="1:18" ht="15" customHeight="1" x14ac:dyDescent="0.25">
      <c r="A12121" s="53"/>
      <c r="B12121" s="44"/>
      <c r="C12121" s="82"/>
      <c r="E12121" s="54"/>
      <c r="F12121" s="54"/>
      <c r="G12121" s="54"/>
      <c r="H12121" s="46"/>
      <c r="I12121" s="46"/>
      <c r="J12121" s="46"/>
      <c r="K12121" s="46"/>
      <c r="L12121" s="46"/>
      <c r="M12121" s="46"/>
      <c r="N12121" s="46"/>
      <c r="O12121" s="46"/>
      <c r="P12121" s="46"/>
      <c r="Q12121" s="46"/>
      <c r="R12121" s="46"/>
    </row>
    <row r="12122" spans="1:18" ht="15" customHeight="1" x14ac:dyDescent="0.25">
      <c r="A12122" s="53"/>
      <c r="B12122" s="44"/>
      <c r="C12122" s="82"/>
      <c r="E12122" s="54"/>
      <c r="F12122" s="54"/>
      <c r="G12122" s="54"/>
      <c r="H12122" s="46"/>
      <c r="I12122" s="46"/>
      <c r="J12122" s="46"/>
      <c r="K12122" s="46"/>
      <c r="L12122" s="46"/>
      <c r="M12122" s="46"/>
      <c r="N12122" s="46"/>
      <c r="O12122" s="46"/>
      <c r="P12122" s="46"/>
      <c r="Q12122" s="46"/>
      <c r="R12122" s="46"/>
    </row>
    <row r="12123" spans="1:18" ht="15" customHeight="1" x14ac:dyDescent="0.25">
      <c r="A12123" s="53"/>
      <c r="B12123" s="44"/>
      <c r="C12123" s="82"/>
      <c r="E12123" s="54"/>
      <c r="F12123" s="54"/>
      <c r="G12123" s="54"/>
      <c r="H12123" s="46"/>
      <c r="I12123" s="46"/>
      <c r="J12123" s="46"/>
      <c r="K12123" s="46"/>
      <c r="L12123" s="46"/>
      <c r="M12123" s="46"/>
      <c r="N12123" s="46"/>
      <c r="O12123" s="46"/>
      <c r="P12123" s="46"/>
      <c r="Q12123" s="46"/>
      <c r="R12123" s="46"/>
    </row>
    <row r="12124" spans="1:18" ht="15" customHeight="1" x14ac:dyDescent="0.25">
      <c r="A12124" s="53"/>
      <c r="B12124" s="44"/>
      <c r="C12124" s="82"/>
      <c r="E12124" s="54"/>
      <c r="F12124" s="54"/>
      <c r="G12124" s="54"/>
      <c r="H12124" s="46"/>
      <c r="I12124" s="46"/>
      <c r="J12124" s="46"/>
      <c r="K12124" s="46"/>
      <c r="L12124" s="46"/>
      <c r="M12124" s="46"/>
      <c r="N12124" s="46"/>
      <c r="O12124" s="46"/>
      <c r="P12124" s="46"/>
      <c r="Q12124" s="46"/>
      <c r="R12124" s="46"/>
    </row>
    <row r="12125" spans="1:18" ht="15" customHeight="1" x14ac:dyDescent="0.25">
      <c r="A12125" s="53"/>
      <c r="B12125" s="44"/>
      <c r="C12125" s="82"/>
      <c r="E12125" s="54"/>
      <c r="F12125" s="54"/>
      <c r="G12125" s="54"/>
      <c r="H12125" s="46"/>
      <c r="I12125" s="46"/>
      <c r="J12125" s="46"/>
      <c r="K12125" s="46"/>
      <c r="L12125" s="46"/>
      <c r="M12125" s="46"/>
      <c r="N12125" s="46"/>
      <c r="O12125" s="46"/>
      <c r="P12125" s="46"/>
      <c r="Q12125" s="46"/>
      <c r="R12125" s="46"/>
    </row>
    <row r="12126" spans="1:18" ht="15" customHeight="1" x14ac:dyDescent="0.25">
      <c r="A12126" s="53"/>
      <c r="B12126" s="44"/>
      <c r="C12126" s="82"/>
      <c r="E12126" s="54"/>
      <c r="F12126" s="54"/>
      <c r="G12126" s="54"/>
      <c r="H12126" s="46"/>
      <c r="I12126" s="46"/>
      <c r="J12126" s="46"/>
      <c r="K12126" s="46"/>
      <c r="L12126" s="46"/>
      <c r="M12126" s="46"/>
      <c r="N12126" s="46"/>
      <c r="O12126" s="46"/>
      <c r="P12126" s="46"/>
      <c r="Q12126" s="46"/>
      <c r="R12126" s="46"/>
    </row>
    <row r="12127" spans="1:18" ht="15" customHeight="1" x14ac:dyDescent="0.25">
      <c r="A12127" s="53"/>
      <c r="B12127" s="44"/>
      <c r="C12127" s="82"/>
      <c r="E12127" s="54"/>
      <c r="F12127" s="54"/>
      <c r="G12127" s="54"/>
      <c r="H12127" s="46"/>
      <c r="I12127" s="46"/>
      <c r="J12127" s="46"/>
      <c r="K12127" s="46"/>
      <c r="L12127" s="46"/>
      <c r="M12127" s="46"/>
      <c r="N12127" s="46"/>
      <c r="O12127" s="46"/>
      <c r="P12127" s="46"/>
      <c r="Q12127" s="46"/>
      <c r="R12127" s="46"/>
    </row>
    <row r="12128" spans="1:18" ht="15" customHeight="1" x14ac:dyDescent="0.25">
      <c r="A12128" s="53"/>
      <c r="B12128" s="44"/>
      <c r="C12128" s="82"/>
      <c r="E12128" s="54"/>
      <c r="F12128" s="54"/>
      <c r="G12128" s="54"/>
      <c r="H12128" s="46"/>
      <c r="I12128" s="46"/>
      <c r="J12128" s="46"/>
      <c r="K12128" s="46"/>
      <c r="L12128" s="46"/>
      <c r="M12128" s="46"/>
      <c r="N12128" s="46"/>
      <c r="O12128" s="46"/>
      <c r="P12128" s="46"/>
      <c r="Q12128" s="46"/>
      <c r="R12128" s="46"/>
    </row>
    <row r="12129" spans="1:18" ht="15" customHeight="1" x14ac:dyDescent="0.25">
      <c r="A12129" s="53"/>
      <c r="B12129" s="44"/>
      <c r="C12129" s="82"/>
      <c r="E12129" s="54"/>
      <c r="F12129" s="54"/>
      <c r="G12129" s="54"/>
      <c r="H12129" s="46"/>
      <c r="I12129" s="46"/>
      <c r="J12129" s="46"/>
      <c r="K12129" s="46"/>
      <c r="L12129" s="46"/>
      <c r="M12129" s="46"/>
      <c r="N12129" s="46"/>
      <c r="O12129" s="46"/>
      <c r="P12129" s="46"/>
      <c r="Q12129" s="46"/>
      <c r="R12129" s="46"/>
    </row>
    <row r="12130" spans="1:18" ht="15" customHeight="1" x14ac:dyDescent="0.25">
      <c r="A12130" s="53"/>
      <c r="B12130" s="44"/>
      <c r="C12130" s="82"/>
      <c r="E12130" s="54"/>
      <c r="F12130" s="54"/>
      <c r="G12130" s="54"/>
      <c r="H12130" s="46"/>
      <c r="I12130" s="46"/>
      <c r="J12130" s="46"/>
      <c r="K12130" s="46"/>
      <c r="L12130" s="46"/>
      <c r="M12130" s="46"/>
      <c r="N12130" s="46"/>
      <c r="O12130" s="46"/>
      <c r="P12130" s="46"/>
      <c r="Q12130" s="46"/>
      <c r="R12130" s="46"/>
    </row>
    <row r="12131" spans="1:18" ht="15" customHeight="1" x14ac:dyDescent="0.25">
      <c r="A12131" s="53"/>
      <c r="B12131" s="44"/>
      <c r="C12131" s="82"/>
      <c r="E12131" s="54"/>
      <c r="F12131" s="54"/>
      <c r="G12131" s="54"/>
      <c r="H12131" s="46"/>
      <c r="I12131" s="46"/>
      <c r="J12131" s="46"/>
      <c r="K12131" s="46"/>
      <c r="L12131" s="46"/>
      <c r="M12131" s="46"/>
      <c r="N12131" s="46"/>
      <c r="O12131" s="46"/>
      <c r="P12131" s="46"/>
      <c r="Q12131" s="46"/>
      <c r="R12131" s="46"/>
    </row>
    <row r="12132" spans="1:18" ht="15" customHeight="1" x14ac:dyDescent="0.25">
      <c r="A12132" s="53"/>
      <c r="B12132" s="44"/>
      <c r="C12132" s="82"/>
      <c r="E12132" s="54"/>
      <c r="F12132" s="54"/>
      <c r="G12132" s="54"/>
      <c r="H12132" s="46"/>
      <c r="I12132" s="46"/>
      <c r="J12132" s="46"/>
      <c r="K12132" s="46"/>
      <c r="L12132" s="46"/>
      <c r="M12132" s="46"/>
      <c r="N12132" s="46"/>
      <c r="O12132" s="46"/>
      <c r="P12132" s="46"/>
      <c r="Q12132" s="46"/>
      <c r="R12132" s="46"/>
    </row>
    <row r="12133" spans="1:18" ht="15" customHeight="1" x14ac:dyDescent="0.25">
      <c r="A12133" s="53"/>
      <c r="B12133" s="44"/>
      <c r="C12133" s="82"/>
      <c r="E12133" s="54"/>
      <c r="F12133" s="54"/>
      <c r="G12133" s="54"/>
      <c r="H12133" s="46"/>
      <c r="I12133" s="46"/>
      <c r="J12133" s="46"/>
      <c r="K12133" s="46"/>
      <c r="L12133" s="46"/>
      <c r="M12133" s="46"/>
      <c r="N12133" s="46"/>
      <c r="O12133" s="46"/>
      <c r="P12133" s="46"/>
      <c r="Q12133" s="46"/>
      <c r="R12133" s="46"/>
    </row>
    <row r="12134" spans="1:18" ht="15" customHeight="1" x14ac:dyDescent="0.25">
      <c r="A12134" s="53"/>
      <c r="B12134" s="44"/>
      <c r="C12134" s="82"/>
      <c r="E12134" s="54"/>
      <c r="F12134" s="54"/>
      <c r="G12134" s="54"/>
      <c r="H12134" s="46"/>
      <c r="I12134" s="46"/>
      <c r="J12134" s="46"/>
      <c r="K12134" s="46"/>
      <c r="L12134" s="46"/>
      <c r="M12134" s="46"/>
      <c r="N12134" s="46"/>
      <c r="O12134" s="46"/>
      <c r="P12134" s="46"/>
      <c r="Q12134" s="46"/>
      <c r="R12134" s="46"/>
    </row>
    <row r="12135" spans="1:18" ht="15" customHeight="1" x14ac:dyDescent="0.25">
      <c r="A12135" s="53"/>
      <c r="B12135" s="44"/>
      <c r="C12135" s="82"/>
      <c r="E12135" s="54"/>
      <c r="F12135" s="54"/>
      <c r="G12135" s="54"/>
      <c r="H12135" s="46"/>
      <c r="I12135" s="46"/>
      <c r="J12135" s="46"/>
      <c r="K12135" s="46"/>
      <c r="L12135" s="46"/>
      <c r="M12135" s="46"/>
      <c r="N12135" s="46"/>
      <c r="O12135" s="46"/>
      <c r="P12135" s="46"/>
      <c r="Q12135" s="46"/>
      <c r="R12135" s="46"/>
    </row>
    <row r="12136" spans="1:18" ht="15" customHeight="1" x14ac:dyDescent="0.25">
      <c r="A12136" s="53"/>
      <c r="B12136" s="44"/>
      <c r="C12136" s="82"/>
      <c r="E12136" s="54"/>
      <c r="F12136" s="54"/>
      <c r="G12136" s="54"/>
      <c r="H12136" s="46"/>
      <c r="I12136" s="46"/>
      <c r="J12136" s="46"/>
      <c r="K12136" s="46"/>
      <c r="L12136" s="46"/>
      <c r="M12136" s="46"/>
      <c r="N12136" s="46"/>
      <c r="O12136" s="46"/>
      <c r="P12136" s="46"/>
      <c r="Q12136" s="46"/>
      <c r="R12136" s="46"/>
    </row>
    <row r="12137" spans="1:18" ht="15" customHeight="1" x14ac:dyDescent="0.25">
      <c r="A12137" s="53"/>
      <c r="B12137" s="44"/>
      <c r="C12137" s="82"/>
      <c r="E12137" s="54"/>
      <c r="F12137" s="54"/>
      <c r="G12137" s="54"/>
      <c r="H12137" s="46"/>
      <c r="I12137" s="46"/>
      <c r="J12137" s="46"/>
      <c r="K12137" s="46"/>
      <c r="L12137" s="46"/>
      <c r="M12137" s="46"/>
      <c r="N12137" s="46"/>
      <c r="O12137" s="46"/>
      <c r="P12137" s="46"/>
      <c r="Q12137" s="46"/>
      <c r="R12137" s="46"/>
    </row>
    <row r="12138" spans="1:18" ht="15" customHeight="1" x14ac:dyDescent="0.25">
      <c r="A12138" s="53"/>
      <c r="B12138" s="44"/>
      <c r="C12138" s="82"/>
      <c r="E12138" s="54"/>
      <c r="F12138" s="54"/>
      <c r="G12138" s="54"/>
      <c r="H12138" s="46"/>
      <c r="I12138" s="46"/>
      <c r="J12138" s="46"/>
      <c r="K12138" s="46"/>
      <c r="L12138" s="46"/>
      <c r="M12138" s="46"/>
      <c r="N12138" s="46"/>
      <c r="O12138" s="46"/>
      <c r="P12138" s="46"/>
      <c r="Q12138" s="46"/>
      <c r="R12138" s="46"/>
    </row>
    <row r="12139" spans="1:18" ht="15" customHeight="1" x14ac:dyDescent="0.25">
      <c r="A12139" s="53"/>
      <c r="B12139" s="44"/>
      <c r="C12139" s="82"/>
      <c r="E12139" s="54"/>
      <c r="F12139" s="54"/>
      <c r="G12139" s="54"/>
      <c r="H12139" s="46"/>
      <c r="I12139" s="46"/>
      <c r="J12139" s="46"/>
      <c r="K12139" s="46"/>
      <c r="L12139" s="46"/>
      <c r="M12139" s="46"/>
      <c r="N12139" s="46"/>
      <c r="O12139" s="46"/>
      <c r="P12139" s="46"/>
      <c r="Q12139" s="46"/>
      <c r="R12139" s="46"/>
    </row>
    <row r="12140" spans="1:18" ht="15" customHeight="1" x14ac:dyDescent="0.25">
      <c r="A12140" s="53"/>
      <c r="B12140" s="44"/>
      <c r="C12140" s="82"/>
      <c r="E12140" s="54"/>
      <c r="F12140" s="54"/>
      <c r="G12140" s="54"/>
      <c r="H12140" s="46"/>
      <c r="I12140" s="46"/>
      <c r="J12140" s="46"/>
      <c r="K12140" s="46"/>
      <c r="L12140" s="46"/>
      <c r="M12140" s="46"/>
      <c r="N12140" s="46"/>
      <c r="O12140" s="46"/>
      <c r="P12140" s="46"/>
      <c r="Q12140" s="46"/>
      <c r="R12140" s="46"/>
    </row>
    <row r="12141" spans="1:18" ht="15" customHeight="1" x14ac:dyDescent="0.25">
      <c r="A12141" s="53"/>
      <c r="B12141" s="44"/>
      <c r="C12141" s="82"/>
      <c r="E12141" s="54"/>
      <c r="F12141" s="54"/>
      <c r="G12141" s="54"/>
      <c r="H12141" s="46"/>
      <c r="I12141" s="46"/>
      <c r="J12141" s="46"/>
      <c r="K12141" s="46"/>
      <c r="L12141" s="46"/>
      <c r="M12141" s="46"/>
      <c r="N12141" s="46"/>
      <c r="O12141" s="46"/>
      <c r="P12141" s="46"/>
      <c r="Q12141" s="46"/>
      <c r="R12141" s="46"/>
    </row>
    <row r="12142" spans="1:18" ht="15" customHeight="1" x14ac:dyDescent="0.25">
      <c r="A12142" s="53"/>
      <c r="B12142" s="44"/>
      <c r="C12142" s="82"/>
      <c r="E12142" s="54"/>
      <c r="F12142" s="54"/>
      <c r="G12142" s="54"/>
      <c r="H12142" s="46"/>
      <c r="I12142" s="46"/>
      <c r="J12142" s="46"/>
      <c r="K12142" s="46"/>
      <c r="L12142" s="46"/>
      <c r="M12142" s="46"/>
      <c r="N12142" s="46"/>
      <c r="O12142" s="46"/>
      <c r="P12142" s="46"/>
      <c r="Q12142" s="46"/>
      <c r="R12142" s="46"/>
    </row>
    <row r="12143" spans="1:18" ht="15" customHeight="1" x14ac:dyDescent="0.25">
      <c r="A12143" s="53"/>
      <c r="B12143" s="44"/>
      <c r="C12143" s="82"/>
      <c r="E12143" s="54"/>
      <c r="F12143" s="54"/>
      <c r="G12143" s="54"/>
      <c r="H12143" s="46"/>
      <c r="I12143" s="46"/>
      <c r="J12143" s="46"/>
      <c r="K12143" s="46"/>
      <c r="L12143" s="46"/>
      <c r="M12143" s="46"/>
      <c r="N12143" s="46"/>
      <c r="O12143" s="46"/>
      <c r="P12143" s="46"/>
      <c r="Q12143" s="46"/>
      <c r="R12143" s="46"/>
    </row>
    <row r="12144" spans="1:18" ht="15" customHeight="1" x14ac:dyDescent="0.25">
      <c r="A12144" s="53"/>
      <c r="B12144" s="44"/>
      <c r="C12144" s="82"/>
      <c r="E12144" s="54"/>
      <c r="F12144" s="54"/>
      <c r="G12144" s="54"/>
      <c r="H12144" s="46"/>
      <c r="I12144" s="46"/>
      <c r="J12144" s="46"/>
      <c r="K12144" s="46"/>
      <c r="L12144" s="46"/>
      <c r="M12144" s="46"/>
      <c r="N12144" s="46"/>
      <c r="O12144" s="46"/>
      <c r="P12144" s="46"/>
      <c r="Q12144" s="46"/>
      <c r="R12144" s="46"/>
    </row>
    <row r="12145" spans="1:18" ht="15" customHeight="1" x14ac:dyDescent="0.25">
      <c r="A12145" s="53"/>
      <c r="B12145" s="44"/>
      <c r="C12145" s="82"/>
      <c r="E12145" s="54"/>
      <c r="F12145" s="54"/>
      <c r="G12145" s="54"/>
      <c r="H12145" s="46"/>
      <c r="I12145" s="46"/>
      <c r="J12145" s="46"/>
      <c r="K12145" s="46"/>
      <c r="L12145" s="46"/>
      <c r="M12145" s="46"/>
      <c r="N12145" s="46"/>
      <c r="O12145" s="46"/>
      <c r="P12145" s="46"/>
      <c r="Q12145" s="46"/>
      <c r="R12145" s="46"/>
    </row>
    <row r="12146" spans="1:18" ht="15" customHeight="1" x14ac:dyDescent="0.25">
      <c r="A12146" s="53"/>
      <c r="B12146" s="44"/>
      <c r="C12146" s="82"/>
      <c r="E12146" s="54"/>
      <c r="F12146" s="54"/>
      <c r="G12146" s="54"/>
      <c r="H12146" s="46"/>
      <c r="I12146" s="46"/>
      <c r="J12146" s="46"/>
      <c r="K12146" s="46"/>
      <c r="L12146" s="46"/>
      <c r="M12146" s="46"/>
      <c r="N12146" s="46"/>
      <c r="O12146" s="46"/>
      <c r="P12146" s="46"/>
      <c r="Q12146" s="46"/>
      <c r="R12146" s="46"/>
    </row>
    <row r="12147" spans="1:18" ht="15" customHeight="1" x14ac:dyDescent="0.25">
      <c r="A12147" s="53"/>
      <c r="B12147" s="44"/>
      <c r="C12147" s="82"/>
      <c r="E12147" s="54"/>
      <c r="F12147" s="54"/>
      <c r="G12147" s="54"/>
      <c r="H12147" s="46"/>
      <c r="I12147" s="46"/>
      <c r="J12147" s="46"/>
      <c r="K12147" s="46"/>
      <c r="L12147" s="46"/>
      <c r="M12147" s="46"/>
      <c r="N12147" s="46"/>
      <c r="O12147" s="46"/>
      <c r="P12147" s="46"/>
      <c r="Q12147" s="46"/>
      <c r="R12147" s="46"/>
    </row>
    <row r="12148" spans="1:18" ht="15" customHeight="1" x14ac:dyDescent="0.25">
      <c r="A12148" s="53"/>
      <c r="B12148" s="44"/>
      <c r="C12148" s="82"/>
      <c r="E12148" s="54"/>
      <c r="F12148" s="54"/>
      <c r="G12148" s="54"/>
      <c r="H12148" s="46"/>
      <c r="I12148" s="46"/>
      <c r="J12148" s="46"/>
      <c r="K12148" s="46"/>
      <c r="L12148" s="46"/>
      <c r="M12148" s="46"/>
      <c r="N12148" s="46"/>
      <c r="O12148" s="46"/>
      <c r="P12148" s="46"/>
      <c r="Q12148" s="46"/>
      <c r="R12148" s="46"/>
    </row>
    <row r="12149" spans="1:18" ht="15" customHeight="1" x14ac:dyDescent="0.25">
      <c r="A12149" s="53"/>
      <c r="B12149" s="44"/>
      <c r="C12149" s="82"/>
      <c r="E12149" s="54"/>
      <c r="F12149" s="54"/>
      <c r="G12149" s="54"/>
      <c r="H12149" s="46"/>
      <c r="I12149" s="46"/>
      <c r="J12149" s="46"/>
      <c r="K12149" s="46"/>
      <c r="L12149" s="46"/>
      <c r="M12149" s="46"/>
      <c r="N12149" s="46"/>
      <c r="O12149" s="46"/>
      <c r="P12149" s="46"/>
      <c r="Q12149" s="46"/>
      <c r="R12149" s="46"/>
    </row>
    <row r="12150" spans="1:18" ht="15" customHeight="1" x14ac:dyDescent="0.25">
      <c r="A12150" s="53"/>
      <c r="B12150" s="44"/>
      <c r="C12150" s="82"/>
      <c r="E12150" s="54"/>
      <c r="F12150" s="54"/>
      <c r="G12150" s="54"/>
      <c r="H12150" s="46"/>
      <c r="I12150" s="46"/>
      <c r="J12150" s="46"/>
      <c r="K12150" s="46"/>
      <c r="L12150" s="46"/>
      <c r="M12150" s="46"/>
      <c r="N12150" s="46"/>
      <c r="O12150" s="46"/>
      <c r="P12150" s="46"/>
      <c r="Q12150" s="46"/>
      <c r="R12150" s="46"/>
    </row>
    <row r="12151" spans="1:18" ht="15" customHeight="1" x14ac:dyDescent="0.25">
      <c r="A12151" s="53"/>
      <c r="B12151" s="44"/>
      <c r="C12151" s="82"/>
      <c r="E12151" s="54"/>
      <c r="F12151" s="54"/>
      <c r="G12151" s="54"/>
      <c r="H12151" s="46"/>
      <c r="I12151" s="46"/>
      <c r="J12151" s="46"/>
      <c r="K12151" s="46"/>
      <c r="L12151" s="46"/>
      <c r="M12151" s="46"/>
      <c r="N12151" s="46"/>
      <c r="O12151" s="46"/>
      <c r="P12151" s="46"/>
      <c r="Q12151" s="46"/>
      <c r="R12151" s="46"/>
    </row>
    <row r="12152" spans="1:18" ht="15" customHeight="1" x14ac:dyDescent="0.25">
      <c r="A12152" s="53"/>
      <c r="B12152" s="44"/>
      <c r="C12152" s="82"/>
      <c r="E12152" s="54"/>
      <c r="F12152" s="54"/>
      <c r="G12152" s="54"/>
      <c r="H12152" s="46"/>
      <c r="I12152" s="46"/>
      <c r="J12152" s="46"/>
      <c r="K12152" s="46"/>
      <c r="L12152" s="46"/>
      <c r="M12152" s="46"/>
      <c r="N12152" s="46"/>
      <c r="O12152" s="46"/>
      <c r="P12152" s="46"/>
      <c r="Q12152" s="46"/>
      <c r="R12152" s="46"/>
    </row>
    <row r="12153" spans="1:18" ht="15" customHeight="1" x14ac:dyDescent="0.25">
      <c r="A12153" s="53"/>
      <c r="B12153" s="44"/>
      <c r="C12153" s="82"/>
      <c r="E12153" s="54"/>
      <c r="F12153" s="54"/>
      <c r="G12153" s="54"/>
      <c r="H12153" s="46"/>
      <c r="I12153" s="46"/>
      <c r="J12153" s="46"/>
      <c r="K12153" s="46"/>
      <c r="L12153" s="46"/>
      <c r="M12153" s="46"/>
      <c r="N12153" s="46"/>
      <c r="O12153" s="46"/>
      <c r="P12153" s="46"/>
      <c r="Q12153" s="46"/>
      <c r="R12153" s="46"/>
    </row>
    <row r="12154" spans="1:18" ht="15" customHeight="1" x14ac:dyDescent="0.25">
      <c r="A12154" s="53"/>
      <c r="B12154" s="44"/>
      <c r="C12154" s="82"/>
      <c r="E12154" s="54"/>
      <c r="F12154" s="54"/>
      <c r="G12154" s="54"/>
      <c r="H12154" s="46"/>
      <c r="I12154" s="46"/>
      <c r="J12154" s="46"/>
      <c r="K12154" s="46"/>
      <c r="L12154" s="46"/>
      <c r="M12154" s="46"/>
      <c r="N12154" s="46"/>
      <c r="O12154" s="46"/>
      <c r="P12154" s="46"/>
      <c r="Q12154" s="46"/>
      <c r="R12154" s="46"/>
    </row>
    <row r="12155" spans="1:18" ht="15" customHeight="1" x14ac:dyDescent="0.25">
      <c r="A12155" s="53"/>
      <c r="B12155" s="44"/>
      <c r="C12155" s="82"/>
      <c r="E12155" s="54"/>
      <c r="F12155" s="54"/>
      <c r="G12155" s="54"/>
      <c r="H12155" s="46"/>
      <c r="I12155" s="46"/>
      <c r="J12155" s="46"/>
      <c r="K12155" s="46"/>
      <c r="L12155" s="46"/>
      <c r="M12155" s="46"/>
      <c r="N12155" s="46"/>
      <c r="O12155" s="46"/>
      <c r="P12155" s="46"/>
      <c r="Q12155" s="46"/>
      <c r="R12155" s="46"/>
    </row>
    <row r="12156" spans="1:18" ht="15" customHeight="1" x14ac:dyDescent="0.25">
      <c r="A12156" s="53"/>
      <c r="B12156" s="44"/>
      <c r="C12156" s="82"/>
      <c r="E12156" s="54"/>
      <c r="F12156" s="54"/>
      <c r="G12156" s="54"/>
      <c r="H12156" s="46"/>
      <c r="I12156" s="46"/>
      <c r="J12156" s="46"/>
      <c r="K12156" s="46"/>
      <c r="L12156" s="46"/>
      <c r="M12156" s="46"/>
      <c r="N12156" s="46"/>
      <c r="O12156" s="46"/>
      <c r="P12156" s="46"/>
      <c r="Q12156" s="46"/>
      <c r="R12156" s="46"/>
    </row>
    <row r="12157" spans="1:18" ht="15" customHeight="1" x14ac:dyDescent="0.25">
      <c r="A12157" s="53"/>
      <c r="B12157" s="44"/>
      <c r="C12157" s="82"/>
      <c r="E12157" s="54"/>
      <c r="F12157" s="54"/>
      <c r="G12157" s="54"/>
      <c r="H12157" s="46"/>
      <c r="I12157" s="46"/>
      <c r="J12157" s="46"/>
      <c r="K12157" s="46"/>
      <c r="L12157" s="46"/>
      <c r="M12157" s="46"/>
      <c r="N12157" s="46"/>
      <c r="O12157" s="46"/>
      <c r="P12157" s="46"/>
      <c r="Q12157" s="46"/>
      <c r="R12157" s="46"/>
    </row>
    <row r="12158" spans="1:18" ht="15" customHeight="1" x14ac:dyDescent="0.25">
      <c r="A12158" s="53"/>
      <c r="B12158" s="44"/>
      <c r="C12158" s="82"/>
      <c r="E12158" s="54"/>
      <c r="F12158" s="54"/>
      <c r="G12158" s="54"/>
      <c r="H12158" s="46"/>
      <c r="I12158" s="46"/>
      <c r="J12158" s="46"/>
      <c r="K12158" s="46"/>
      <c r="L12158" s="46"/>
      <c r="M12158" s="46"/>
      <c r="N12158" s="46"/>
      <c r="O12158" s="46"/>
      <c r="P12158" s="46"/>
      <c r="Q12158" s="46"/>
      <c r="R12158" s="46"/>
    </row>
    <row r="12159" spans="1:18" ht="15" customHeight="1" x14ac:dyDescent="0.25">
      <c r="A12159" s="53"/>
      <c r="B12159" s="44"/>
      <c r="C12159" s="82"/>
      <c r="E12159" s="54"/>
      <c r="F12159" s="54"/>
      <c r="G12159" s="54"/>
      <c r="H12159" s="46"/>
      <c r="I12159" s="46"/>
      <c r="J12159" s="46"/>
      <c r="K12159" s="46"/>
      <c r="L12159" s="46"/>
      <c r="M12159" s="46"/>
      <c r="N12159" s="46"/>
      <c r="O12159" s="46"/>
      <c r="P12159" s="46"/>
      <c r="Q12159" s="46"/>
      <c r="R12159" s="46"/>
    </row>
    <row r="12160" spans="1:18" ht="15" customHeight="1" x14ac:dyDescent="0.25">
      <c r="A12160" s="53"/>
      <c r="B12160" s="44"/>
      <c r="C12160" s="82"/>
      <c r="E12160" s="54"/>
      <c r="F12160" s="54"/>
      <c r="G12160" s="54"/>
      <c r="H12160" s="46"/>
      <c r="I12160" s="46"/>
      <c r="J12160" s="46"/>
      <c r="K12160" s="46"/>
      <c r="L12160" s="46"/>
      <c r="M12160" s="46"/>
      <c r="N12160" s="46"/>
      <c r="O12160" s="46"/>
      <c r="P12160" s="46"/>
      <c r="Q12160" s="46"/>
      <c r="R12160" s="46"/>
    </row>
    <row r="12161" spans="1:18" ht="15" customHeight="1" x14ac:dyDescent="0.25">
      <c r="A12161" s="53"/>
      <c r="B12161" s="44"/>
      <c r="C12161" s="82"/>
      <c r="E12161" s="54"/>
      <c r="F12161" s="54"/>
      <c r="G12161" s="54"/>
      <c r="H12161" s="46"/>
      <c r="I12161" s="46"/>
      <c r="J12161" s="46"/>
      <c r="K12161" s="46"/>
      <c r="L12161" s="46"/>
      <c r="M12161" s="46"/>
      <c r="N12161" s="46"/>
      <c r="O12161" s="46"/>
      <c r="P12161" s="46"/>
      <c r="Q12161" s="46"/>
      <c r="R12161" s="46"/>
    </row>
    <row r="12162" spans="1:18" ht="15" customHeight="1" x14ac:dyDescent="0.25">
      <c r="A12162" s="53"/>
      <c r="B12162" s="44"/>
      <c r="C12162" s="82"/>
      <c r="E12162" s="54"/>
      <c r="F12162" s="54"/>
      <c r="G12162" s="54"/>
      <c r="H12162" s="46"/>
      <c r="I12162" s="46"/>
      <c r="J12162" s="46"/>
      <c r="K12162" s="46"/>
      <c r="L12162" s="46"/>
      <c r="M12162" s="46"/>
      <c r="N12162" s="46"/>
      <c r="O12162" s="46"/>
      <c r="P12162" s="46"/>
      <c r="Q12162" s="46"/>
      <c r="R12162" s="46"/>
    </row>
    <row r="12163" spans="1:18" ht="15" customHeight="1" x14ac:dyDescent="0.25">
      <c r="A12163" s="53"/>
      <c r="B12163" s="44"/>
      <c r="C12163" s="82"/>
      <c r="E12163" s="54"/>
      <c r="F12163" s="54"/>
      <c r="G12163" s="54"/>
      <c r="H12163" s="46"/>
      <c r="I12163" s="46"/>
      <c r="J12163" s="46"/>
      <c r="K12163" s="46"/>
      <c r="L12163" s="46"/>
      <c r="M12163" s="46"/>
      <c r="N12163" s="46"/>
      <c r="O12163" s="46"/>
      <c r="P12163" s="46"/>
      <c r="Q12163" s="46"/>
      <c r="R12163" s="46"/>
    </row>
    <row r="12164" spans="1:18" ht="15" customHeight="1" x14ac:dyDescent="0.25">
      <c r="A12164" s="53"/>
      <c r="B12164" s="44"/>
      <c r="C12164" s="82"/>
      <c r="E12164" s="54"/>
      <c r="F12164" s="54"/>
      <c r="G12164" s="54"/>
      <c r="H12164" s="46"/>
      <c r="I12164" s="46"/>
      <c r="J12164" s="46"/>
      <c r="K12164" s="46"/>
      <c r="L12164" s="46"/>
      <c r="M12164" s="46"/>
      <c r="N12164" s="46"/>
      <c r="O12164" s="46"/>
      <c r="P12164" s="46"/>
      <c r="Q12164" s="46"/>
      <c r="R12164" s="46"/>
    </row>
    <row r="12165" spans="1:18" ht="15" customHeight="1" x14ac:dyDescent="0.25">
      <c r="A12165" s="53"/>
      <c r="B12165" s="44"/>
      <c r="C12165" s="82"/>
      <c r="E12165" s="54"/>
      <c r="F12165" s="54"/>
      <c r="G12165" s="54"/>
      <c r="H12165" s="46"/>
      <c r="I12165" s="46"/>
      <c r="J12165" s="46"/>
      <c r="K12165" s="46"/>
      <c r="L12165" s="46"/>
      <c r="M12165" s="46"/>
      <c r="N12165" s="46"/>
      <c r="O12165" s="46"/>
      <c r="P12165" s="46"/>
      <c r="Q12165" s="46"/>
      <c r="R12165" s="46"/>
    </row>
    <row r="12166" spans="1:18" ht="15" customHeight="1" x14ac:dyDescent="0.25">
      <c r="A12166" s="53"/>
      <c r="B12166" s="44"/>
      <c r="C12166" s="82"/>
      <c r="E12166" s="54"/>
      <c r="F12166" s="54"/>
      <c r="G12166" s="54"/>
      <c r="H12166" s="46"/>
      <c r="I12166" s="46"/>
      <c r="J12166" s="46"/>
      <c r="K12166" s="46"/>
      <c r="L12166" s="46"/>
      <c r="M12166" s="46"/>
      <c r="N12166" s="46"/>
      <c r="O12166" s="46"/>
      <c r="P12166" s="46"/>
      <c r="Q12166" s="46"/>
      <c r="R12166" s="46"/>
    </row>
    <row r="12167" spans="1:18" ht="15" customHeight="1" x14ac:dyDescent="0.25">
      <c r="A12167" s="53"/>
      <c r="B12167" s="44"/>
      <c r="C12167" s="82"/>
      <c r="E12167" s="54"/>
      <c r="F12167" s="54"/>
      <c r="G12167" s="54"/>
      <c r="H12167" s="46"/>
      <c r="I12167" s="46"/>
      <c r="J12167" s="46"/>
      <c r="K12167" s="46"/>
      <c r="L12167" s="46"/>
      <c r="M12167" s="46"/>
      <c r="N12167" s="46"/>
      <c r="O12167" s="46"/>
      <c r="P12167" s="46"/>
      <c r="Q12167" s="46"/>
      <c r="R12167" s="46"/>
    </row>
    <row r="12168" spans="1:18" ht="15" customHeight="1" x14ac:dyDescent="0.25">
      <c r="A12168" s="53"/>
      <c r="B12168" s="44"/>
      <c r="C12168" s="82"/>
      <c r="E12168" s="54"/>
      <c r="F12168" s="54"/>
      <c r="G12168" s="54"/>
      <c r="H12168" s="46"/>
      <c r="I12168" s="46"/>
      <c r="J12168" s="46"/>
      <c r="K12168" s="46"/>
      <c r="L12168" s="46"/>
      <c r="M12168" s="46"/>
      <c r="N12168" s="46"/>
      <c r="O12168" s="46"/>
      <c r="P12168" s="46"/>
      <c r="Q12168" s="46"/>
      <c r="R12168" s="46"/>
    </row>
    <row r="12169" spans="1:18" ht="15" customHeight="1" x14ac:dyDescent="0.25">
      <c r="A12169" s="53"/>
      <c r="B12169" s="44"/>
      <c r="C12169" s="82"/>
      <c r="E12169" s="54"/>
      <c r="F12169" s="54"/>
      <c r="G12169" s="54"/>
      <c r="H12169" s="46"/>
      <c r="I12169" s="46"/>
      <c r="J12169" s="46"/>
      <c r="K12169" s="46"/>
      <c r="L12169" s="46"/>
      <c r="M12169" s="46"/>
      <c r="N12169" s="46"/>
      <c r="O12169" s="46"/>
      <c r="P12169" s="46"/>
      <c r="Q12169" s="46"/>
      <c r="R12169" s="46"/>
    </row>
    <row r="12170" spans="1:18" ht="15" customHeight="1" x14ac:dyDescent="0.25">
      <c r="A12170" s="53"/>
      <c r="B12170" s="44"/>
      <c r="C12170" s="82"/>
      <c r="E12170" s="54"/>
      <c r="F12170" s="54"/>
      <c r="G12170" s="54"/>
      <c r="H12170" s="46"/>
      <c r="I12170" s="46"/>
      <c r="J12170" s="46"/>
      <c r="K12170" s="46"/>
      <c r="L12170" s="46"/>
      <c r="M12170" s="46"/>
      <c r="N12170" s="46"/>
      <c r="O12170" s="46"/>
      <c r="P12170" s="46"/>
      <c r="Q12170" s="46"/>
      <c r="R12170" s="46"/>
    </row>
    <row r="12171" spans="1:18" ht="15" customHeight="1" x14ac:dyDescent="0.25">
      <c r="A12171" s="53"/>
      <c r="B12171" s="44"/>
      <c r="C12171" s="82"/>
      <c r="E12171" s="54"/>
      <c r="F12171" s="54"/>
      <c r="G12171" s="54"/>
      <c r="H12171" s="46"/>
      <c r="I12171" s="46"/>
      <c r="J12171" s="46"/>
      <c r="K12171" s="46"/>
      <c r="L12171" s="46"/>
      <c r="M12171" s="46"/>
      <c r="N12171" s="46"/>
      <c r="O12171" s="46"/>
      <c r="P12171" s="46"/>
      <c r="Q12171" s="46"/>
      <c r="R12171" s="46"/>
    </row>
    <row r="12172" spans="1:18" ht="15" customHeight="1" x14ac:dyDescent="0.25">
      <c r="A12172" s="53"/>
      <c r="B12172" s="44"/>
      <c r="C12172" s="82"/>
      <c r="E12172" s="54"/>
      <c r="F12172" s="54"/>
      <c r="G12172" s="54"/>
      <c r="H12172" s="46"/>
      <c r="I12172" s="46"/>
      <c r="J12172" s="46"/>
      <c r="K12172" s="46"/>
      <c r="L12172" s="46"/>
      <c r="M12172" s="46"/>
      <c r="N12172" s="46"/>
      <c r="O12172" s="46"/>
      <c r="P12172" s="46"/>
      <c r="Q12172" s="46"/>
      <c r="R12172" s="46"/>
    </row>
    <row r="12173" spans="1:18" ht="15" customHeight="1" x14ac:dyDescent="0.25">
      <c r="A12173" s="53"/>
      <c r="B12173" s="44"/>
      <c r="C12173" s="82"/>
      <c r="E12173" s="54"/>
      <c r="F12173" s="54"/>
      <c r="G12173" s="54"/>
      <c r="H12173" s="46"/>
      <c r="I12173" s="46"/>
      <c r="J12173" s="46"/>
      <c r="K12173" s="46"/>
      <c r="L12173" s="46"/>
      <c r="M12173" s="46"/>
      <c r="N12173" s="46"/>
      <c r="O12173" s="46"/>
      <c r="P12173" s="46"/>
      <c r="Q12173" s="46"/>
      <c r="R12173" s="46"/>
    </row>
    <row r="12174" spans="1:18" ht="15" customHeight="1" x14ac:dyDescent="0.25">
      <c r="A12174" s="53"/>
      <c r="B12174" s="44"/>
      <c r="C12174" s="82"/>
      <c r="E12174" s="54"/>
      <c r="F12174" s="54"/>
      <c r="G12174" s="54"/>
      <c r="H12174" s="46"/>
      <c r="I12174" s="46"/>
      <c r="J12174" s="46"/>
      <c r="K12174" s="46"/>
      <c r="L12174" s="46"/>
      <c r="M12174" s="46"/>
      <c r="N12174" s="46"/>
      <c r="O12174" s="46"/>
      <c r="P12174" s="46"/>
      <c r="Q12174" s="46"/>
      <c r="R12174" s="46"/>
    </row>
    <row r="12175" spans="1:18" ht="15" customHeight="1" x14ac:dyDescent="0.25">
      <c r="A12175" s="53"/>
      <c r="B12175" s="44"/>
      <c r="C12175" s="82"/>
      <c r="E12175" s="54"/>
      <c r="F12175" s="54"/>
      <c r="G12175" s="54"/>
      <c r="H12175" s="46"/>
      <c r="I12175" s="46"/>
      <c r="J12175" s="46"/>
      <c r="K12175" s="46"/>
      <c r="L12175" s="46"/>
      <c r="M12175" s="46"/>
      <c r="N12175" s="46"/>
      <c r="O12175" s="46"/>
      <c r="P12175" s="46"/>
      <c r="Q12175" s="46"/>
      <c r="R12175" s="46"/>
    </row>
    <row r="12176" spans="1:18" ht="15" customHeight="1" x14ac:dyDescent="0.25">
      <c r="A12176" s="53"/>
      <c r="B12176" s="44"/>
      <c r="C12176" s="82"/>
      <c r="E12176" s="54"/>
      <c r="F12176" s="54"/>
      <c r="G12176" s="54"/>
      <c r="H12176" s="46"/>
      <c r="I12176" s="46"/>
      <c r="J12176" s="46"/>
      <c r="K12176" s="46"/>
      <c r="L12176" s="46"/>
      <c r="M12176" s="46"/>
      <c r="N12176" s="46"/>
      <c r="O12176" s="46"/>
      <c r="P12176" s="46"/>
      <c r="Q12176" s="46"/>
      <c r="R12176" s="46"/>
    </row>
    <row r="12177" spans="1:18" ht="15" customHeight="1" x14ac:dyDescent="0.25">
      <c r="A12177" s="53"/>
      <c r="B12177" s="44"/>
      <c r="C12177" s="82"/>
      <c r="E12177" s="54"/>
      <c r="F12177" s="54"/>
      <c r="G12177" s="54"/>
      <c r="H12177" s="46"/>
      <c r="I12177" s="46"/>
      <c r="J12177" s="46"/>
      <c r="K12177" s="46"/>
      <c r="L12177" s="46"/>
      <c r="M12177" s="46"/>
      <c r="N12177" s="46"/>
      <c r="O12177" s="46"/>
      <c r="P12177" s="46"/>
      <c r="Q12177" s="46"/>
      <c r="R12177" s="46"/>
    </row>
    <row r="12178" spans="1:18" ht="15" customHeight="1" x14ac:dyDescent="0.25">
      <c r="A12178" s="53"/>
      <c r="B12178" s="44"/>
      <c r="C12178" s="82"/>
      <c r="E12178" s="54"/>
      <c r="F12178" s="54"/>
      <c r="G12178" s="54"/>
      <c r="H12178" s="46"/>
      <c r="I12178" s="46"/>
      <c r="J12178" s="46"/>
      <c r="K12178" s="46"/>
      <c r="L12178" s="46"/>
      <c r="M12178" s="46"/>
      <c r="N12178" s="46"/>
      <c r="O12178" s="46"/>
      <c r="P12178" s="46"/>
      <c r="Q12178" s="46"/>
      <c r="R12178" s="46"/>
    </row>
    <row r="12179" spans="1:18" ht="15" customHeight="1" x14ac:dyDescent="0.25">
      <c r="A12179" s="53"/>
      <c r="B12179" s="44"/>
      <c r="C12179" s="82"/>
      <c r="E12179" s="54"/>
      <c r="F12179" s="54"/>
      <c r="G12179" s="54"/>
      <c r="H12179" s="46"/>
      <c r="I12179" s="46"/>
      <c r="J12179" s="46"/>
      <c r="K12179" s="46"/>
      <c r="L12179" s="46"/>
      <c r="M12179" s="46"/>
      <c r="N12179" s="46"/>
      <c r="O12179" s="46"/>
      <c r="P12179" s="46"/>
      <c r="Q12179" s="46"/>
      <c r="R12179" s="46"/>
    </row>
    <row r="12180" spans="1:18" ht="15" customHeight="1" x14ac:dyDescent="0.25">
      <c r="A12180" s="53"/>
      <c r="B12180" s="44"/>
      <c r="C12180" s="82"/>
      <c r="E12180" s="54"/>
      <c r="F12180" s="54"/>
      <c r="G12180" s="54"/>
      <c r="H12180" s="46"/>
      <c r="I12180" s="46"/>
      <c r="J12180" s="46"/>
      <c r="K12180" s="46"/>
      <c r="L12180" s="46"/>
      <c r="M12180" s="46"/>
      <c r="N12180" s="46"/>
      <c r="O12180" s="46"/>
      <c r="P12180" s="46"/>
      <c r="Q12180" s="46"/>
      <c r="R12180" s="46"/>
    </row>
    <row r="12181" spans="1:18" ht="15" customHeight="1" x14ac:dyDescent="0.25">
      <c r="A12181" s="53"/>
      <c r="B12181" s="44"/>
      <c r="C12181" s="82"/>
      <c r="E12181" s="54"/>
      <c r="F12181" s="54"/>
      <c r="G12181" s="54"/>
      <c r="H12181" s="46"/>
      <c r="I12181" s="46"/>
      <c r="J12181" s="46"/>
      <c r="K12181" s="46"/>
      <c r="L12181" s="46"/>
      <c r="M12181" s="46"/>
      <c r="N12181" s="46"/>
      <c r="O12181" s="46"/>
      <c r="P12181" s="46"/>
      <c r="Q12181" s="46"/>
      <c r="R12181" s="46"/>
    </row>
    <row r="12182" spans="1:18" ht="15" customHeight="1" x14ac:dyDescent="0.25">
      <c r="A12182" s="53"/>
      <c r="B12182" s="44"/>
      <c r="C12182" s="82"/>
      <c r="E12182" s="54"/>
      <c r="F12182" s="54"/>
      <c r="G12182" s="54"/>
      <c r="H12182" s="46"/>
      <c r="I12182" s="46"/>
      <c r="J12182" s="46"/>
      <c r="K12182" s="46"/>
      <c r="L12182" s="46"/>
      <c r="M12182" s="46"/>
      <c r="N12182" s="46"/>
      <c r="O12182" s="46"/>
      <c r="P12182" s="46"/>
      <c r="Q12182" s="46"/>
      <c r="R12182" s="46"/>
    </row>
    <row r="12183" spans="1:18" ht="15" customHeight="1" x14ac:dyDescent="0.25">
      <c r="A12183" s="53"/>
      <c r="B12183" s="44"/>
      <c r="C12183" s="82"/>
      <c r="E12183" s="54"/>
      <c r="F12183" s="54"/>
      <c r="G12183" s="54"/>
      <c r="H12183" s="46"/>
      <c r="I12183" s="46"/>
      <c r="J12183" s="46"/>
      <c r="K12183" s="46"/>
      <c r="L12183" s="46"/>
      <c r="M12183" s="46"/>
      <c r="N12183" s="46"/>
      <c r="O12183" s="46"/>
      <c r="P12183" s="46"/>
      <c r="Q12183" s="46"/>
      <c r="R12183" s="46"/>
    </row>
    <row r="12184" spans="1:18" ht="15" customHeight="1" x14ac:dyDescent="0.25">
      <c r="A12184" s="53"/>
      <c r="B12184" s="44"/>
      <c r="C12184" s="82"/>
      <c r="E12184" s="54"/>
      <c r="F12184" s="54"/>
      <c r="G12184" s="54"/>
      <c r="H12184" s="46"/>
      <c r="I12184" s="46"/>
      <c r="J12184" s="46"/>
      <c r="K12184" s="46"/>
      <c r="L12184" s="46"/>
      <c r="M12184" s="46"/>
      <c r="N12184" s="46"/>
      <c r="O12184" s="46"/>
      <c r="P12184" s="46"/>
      <c r="Q12184" s="46"/>
      <c r="R12184" s="46"/>
    </row>
    <row r="12185" spans="1:18" ht="15" customHeight="1" x14ac:dyDescent="0.25">
      <c r="A12185" s="53"/>
      <c r="B12185" s="44"/>
      <c r="C12185" s="82"/>
      <c r="E12185" s="54"/>
      <c r="F12185" s="54"/>
      <c r="G12185" s="54"/>
      <c r="H12185" s="46"/>
      <c r="I12185" s="46"/>
      <c r="J12185" s="46"/>
      <c r="K12185" s="46"/>
      <c r="L12185" s="46"/>
      <c r="M12185" s="46"/>
      <c r="N12185" s="46"/>
      <c r="O12185" s="46"/>
      <c r="P12185" s="46"/>
      <c r="Q12185" s="46"/>
      <c r="R12185" s="46"/>
    </row>
    <row r="12186" spans="1:18" ht="15" customHeight="1" x14ac:dyDescent="0.25">
      <c r="A12186" s="53"/>
      <c r="B12186" s="44"/>
      <c r="C12186" s="82"/>
      <c r="E12186" s="54"/>
      <c r="F12186" s="54"/>
      <c r="G12186" s="54"/>
      <c r="H12186" s="46"/>
      <c r="I12186" s="46"/>
      <c r="J12186" s="46"/>
      <c r="K12186" s="46"/>
      <c r="L12186" s="46"/>
      <c r="M12186" s="46"/>
      <c r="N12186" s="46"/>
      <c r="O12186" s="46"/>
      <c r="P12186" s="46"/>
      <c r="Q12186" s="46"/>
      <c r="R12186" s="46"/>
    </row>
    <row r="12187" spans="1:18" ht="15" customHeight="1" x14ac:dyDescent="0.25">
      <c r="A12187" s="53"/>
      <c r="B12187" s="44"/>
      <c r="C12187" s="82"/>
      <c r="E12187" s="54"/>
      <c r="F12187" s="54"/>
      <c r="G12187" s="54"/>
      <c r="H12187" s="46"/>
      <c r="I12187" s="46"/>
      <c r="J12187" s="46"/>
      <c r="K12187" s="46"/>
      <c r="L12187" s="46"/>
      <c r="M12187" s="46"/>
      <c r="N12187" s="46"/>
      <c r="O12187" s="46"/>
      <c r="P12187" s="46"/>
      <c r="Q12187" s="46"/>
      <c r="R12187" s="46"/>
    </row>
    <row r="12188" spans="1:18" ht="15" customHeight="1" x14ac:dyDescent="0.25">
      <c r="A12188" s="53"/>
      <c r="B12188" s="44"/>
      <c r="C12188" s="82"/>
      <c r="E12188" s="54"/>
      <c r="F12188" s="54"/>
      <c r="G12188" s="54"/>
      <c r="H12188" s="46"/>
      <c r="I12188" s="46"/>
      <c r="J12188" s="46"/>
      <c r="K12188" s="46"/>
      <c r="L12188" s="46"/>
      <c r="M12188" s="46"/>
      <c r="N12188" s="46"/>
      <c r="O12188" s="46"/>
      <c r="P12188" s="46"/>
      <c r="Q12188" s="46"/>
      <c r="R12188" s="46"/>
    </row>
    <row r="12189" spans="1:18" ht="15" customHeight="1" x14ac:dyDescent="0.25">
      <c r="A12189" s="53"/>
      <c r="B12189" s="44"/>
      <c r="C12189" s="82"/>
      <c r="E12189" s="54"/>
      <c r="F12189" s="54"/>
      <c r="G12189" s="54"/>
      <c r="H12189" s="46"/>
      <c r="I12189" s="46"/>
      <c r="J12189" s="46"/>
      <c r="K12189" s="46"/>
      <c r="L12189" s="46"/>
      <c r="M12189" s="46"/>
      <c r="N12189" s="46"/>
      <c r="O12189" s="46"/>
      <c r="P12189" s="46"/>
      <c r="Q12189" s="46"/>
      <c r="R12189" s="46"/>
    </row>
    <row r="12190" spans="1:18" ht="15" customHeight="1" x14ac:dyDescent="0.25">
      <c r="A12190" s="53"/>
      <c r="B12190" s="44"/>
      <c r="C12190" s="82"/>
      <c r="E12190" s="54"/>
      <c r="F12190" s="54"/>
      <c r="G12190" s="54"/>
      <c r="H12190" s="46"/>
      <c r="I12190" s="46"/>
      <c r="J12190" s="46"/>
      <c r="K12190" s="46"/>
      <c r="L12190" s="46"/>
      <c r="M12190" s="46"/>
      <c r="N12190" s="46"/>
      <c r="O12190" s="46"/>
      <c r="P12190" s="46"/>
      <c r="Q12190" s="46"/>
      <c r="R12190" s="46"/>
    </row>
    <row r="12191" spans="1:18" ht="15" customHeight="1" x14ac:dyDescent="0.25">
      <c r="A12191" s="53"/>
      <c r="B12191" s="44"/>
      <c r="C12191" s="82"/>
      <c r="E12191" s="54"/>
      <c r="F12191" s="54"/>
      <c r="G12191" s="54"/>
      <c r="H12191" s="46"/>
      <c r="I12191" s="46"/>
      <c r="J12191" s="46"/>
      <c r="K12191" s="46"/>
      <c r="L12191" s="46"/>
      <c r="M12191" s="46"/>
      <c r="N12191" s="46"/>
      <c r="O12191" s="46"/>
      <c r="P12191" s="46"/>
      <c r="Q12191" s="46"/>
      <c r="R12191" s="46"/>
    </row>
    <row r="12192" spans="1:18" ht="15" customHeight="1" x14ac:dyDescent="0.25">
      <c r="A12192" s="53"/>
      <c r="B12192" s="44"/>
      <c r="C12192" s="82"/>
      <c r="E12192" s="54"/>
      <c r="F12192" s="54"/>
      <c r="G12192" s="54"/>
      <c r="H12192" s="46"/>
      <c r="I12192" s="46"/>
      <c r="J12192" s="46"/>
      <c r="K12192" s="46"/>
      <c r="L12192" s="46"/>
      <c r="M12192" s="46"/>
      <c r="N12192" s="46"/>
      <c r="O12192" s="46"/>
      <c r="P12192" s="46"/>
      <c r="Q12192" s="46"/>
      <c r="R12192" s="46"/>
    </row>
    <row r="12193" spans="1:18" ht="15" customHeight="1" x14ac:dyDescent="0.25">
      <c r="A12193" s="53"/>
      <c r="B12193" s="44"/>
      <c r="C12193" s="82"/>
      <c r="E12193" s="54"/>
      <c r="F12193" s="54"/>
      <c r="G12193" s="54"/>
      <c r="H12193" s="46"/>
      <c r="I12193" s="46"/>
      <c r="J12193" s="46"/>
      <c r="K12193" s="46"/>
      <c r="L12193" s="46"/>
      <c r="M12193" s="46"/>
      <c r="N12193" s="46"/>
      <c r="O12193" s="46"/>
      <c r="P12193" s="46"/>
      <c r="Q12193" s="46"/>
      <c r="R12193" s="46"/>
    </row>
    <row r="12194" spans="1:18" ht="15" customHeight="1" x14ac:dyDescent="0.25">
      <c r="A12194" s="53"/>
      <c r="B12194" s="44"/>
      <c r="C12194" s="82"/>
      <c r="E12194" s="54"/>
      <c r="F12194" s="54"/>
      <c r="G12194" s="54"/>
      <c r="H12194" s="46"/>
      <c r="I12194" s="46"/>
      <c r="J12194" s="46"/>
      <c r="K12194" s="46"/>
      <c r="L12194" s="46"/>
      <c r="M12194" s="46"/>
      <c r="N12194" s="46"/>
      <c r="O12194" s="46"/>
      <c r="P12194" s="46"/>
      <c r="Q12194" s="46"/>
      <c r="R12194" s="46"/>
    </row>
    <row r="12195" spans="1:18" ht="15" customHeight="1" x14ac:dyDescent="0.25">
      <c r="A12195" s="53"/>
      <c r="B12195" s="44"/>
      <c r="C12195" s="82"/>
      <c r="E12195" s="54"/>
      <c r="F12195" s="54"/>
      <c r="G12195" s="54"/>
      <c r="H12195" s="46"/>
      <c r="I12195" s="46"/>
      <c r="J12195" s="46"/>
      <c r="K12195" s="46"/>
      <c r="L12195" s="46"/>
      <c r="M12195" s="46"/>
      <c r="N12195" s="46"/>
      <c r="O12195" s="46"/>
      <c r="P12195" s="46"/>
      <c r="Q12195" s="46"/>
      <c r="R12195" s="46"/>
    </row>
    <row r="12196" spans="1:18" ht="15" customHeight="1" x14ac:dyDescent="0.25">
      <c r="A12196" s="53"/>
      <c r="B12196" s="44"/>
      <c r="C12196" s="82"/>
      <c r="E12196" s="54"/>
      <c r="F12196" s="54"/>
      <c r="G12196" s="54"/>
      <c r="H12196" s="46"/>
      <c r="I12196" s="46"/>
      <c r="J12196" s="46"/>
      <c r="K12196" s="46"/>
      <c r="L12196" s="46"/>
      <c r="M12196" s="46"/>
      <c r="N12196" s="46"/>
      <c r="O12196" s="46"/>
      <c r="P12196" s="46"/>
      <c r="Q12196" s="46"/>
      <c r="R12196" s="46"/>
    </row>
    <row r="12197" spans="1:18" ht="15" customHeight="1" x14ac:dyDescent="0.25">
      <c r="A12197" s="53"/>
      <c r="B12197" s="44"/>
      <c r="C12197" s="82"/>
      <c r="E12197" s="54"/>
      <c r="F12197" s="54"/>
      <c r="G12197" s="54"/>
      <c r="H12197" s="46"/>
      <c r="I12197" s="46"/>
      <c r="J12197" s="46"/>
      <c r="K12197" s="46"/>
      <c r="L12197" s="46"/>
      <c r="M12197" s="46"/>
      <c r="N12197" s="46"/>
      <c r="O12197" s="46"/>
      <c r="P12197" s="46"/>
      <c r="Q12197" s="46"/>
      <c r="R12197" s="46"/>
    </row>
    <row r="12198" spans="1:18" ht="15" customHeight="1" x14ac:dyDescent="0.25">
      <c r="A12198" s="53"/>
      <c r="B12198" s="44"/>
      <c r="C12198" s="82"/>
      <c r="E12198" s="54"/>
      <c r="F12198" s="54"/>
      <c r="G12198" s="54"/>
      <c r="H12198" s="46"/>
      <c r="I12198" s="46"/>
      <c r="J12198" s="46"/>
      <c r="K12198" s="46"/>
      <c r="L12198" s="46"/>
      <c r="M12198" s="46"/>
      <c r="N12198" s="46"/>
      <c r="O12198" s="46"/>
      <c r="P12198" s="46"/>
      <c r="Q12198" s="46"/>
      <c r="R12198" s="46"/>
    </row>
    <row r="12199" spans="1:18" ht="15" customHeight="1" x14ac:dyDescent="0.25">
      <c r="A12199" s="53"/>
      <c r="B12199" s="44"/>
      <c r="C12199" s="82"/>
      <c r="E12199" s="54"/>
      <c r="F12199" s="54"/>
      <c r="G12199" s="54"/>
      <c r="H12199" s="46"/>
      <c r="I12199" s="46"/>
      <c r="J12199" s="46"/>
      <c r="K12199" s="46"/>
      <c r="L12199" s="46"/>
      <c r="M12199" s="46"/>
      <c r="N12199" s="46"/>
      <c r="O12199" s="46"/>
      <c r="P12199" s="46"/>
      <c r="Q12199" s="46"/>
      <c r="R12199" s="46"/>
    </row>
    <row r="12200" spans="1:18" ht="15" customHeight="1" x14ac:dyDescent="0.25">
      <c r="A12200" s="53"/>
      <c r="B12200" s="44"/>
      <c r="C12200" s="82"/>
      <c r="E12200" s="54"/>
      <c r="F12200" s="54"/>
      <c r="G12200" s="54"/>
      <c r="H12200" s="46"/>
      <c r="I12200" s="46"/>
      <c r="J12200" s="46"/>
      <c r="K12200" s="46"/>
      <c r="L12200" s="46"/>
      <c r="M12200" s="46"/>
      <c r="N12200" s="46"/>
      <c r="O12200" s="46"/>
      <c r="P12200" s="46"/>
      <c r="Q12200" s="46"/>
      <c r="R12200" s="46"/>
    </row>
    <row r="12201" spans="1:18" ht="15" customHeight="1" x14ac:dyDescent="0.25">
      <c r="A12201" s="53"/>
      <c r="B12201" s="44"/>
      <c r="C12201" s="82"/>
      <c r="E12201" s="54"/>
      <c r="F12201" s="54"/>
      <c r="G12201" s="54"/>
      <c r="H12201" s="46"/>
      <c r="I12201" s="46"/>
      <c r="J12201" s="46"/>
      <c r="K12201" s="46"/>
      <c r="L12201" s="46"/>
      <c r="M12201" s="46"/>
      <c r="N12201" s="46"/>
      <c r="O12201" s="46"/>
      <c r="P12201" s="46"/>
      <c r="Q12201" s="46"/>
      <c r="R12201" s="46"/>
    </row>
    <row r="12202" spans="1:18" ht="15" customHeight="1" x14ac:dyDescent="0.25">
      <c r="A12202" s="53"/>
      <c r="B12202" s="44"/>
      <c r="C12202" s="82"/>
      <c r="E12202" s="54"/>
      <c r="F12202" s="54"/>
      <c r="G12202" s="54"/>
      <c r="H12202" s="46"/>
      <c r="I12202" s="46"/>
      <c r="J12202" s="46"/>
      <c r="K12202" s="46"/>
      <c r="L12202" s="46"/>
      <c r="M12202" s="46"/>
      <c r="N12202" s="46"/>
      <c r="O12202" s="46"/>
      <c r="P12202" s="46"/>
      <c r="Q12202" s="46"/>
      <c r="R12202" s="46"/>
    </row>
    <row r="12203" spans="1:18" ht="15" customHeight="1" x14ac:dyDescent="0.25">
      <c r="A12203" s="53"/>
      <c r="B12203" s="44"/>
      <c r="C12203" s="82"/>
      <c r="E12203" s="54"/>
      <c r="F12203" s="54"/>
      <c r="G12203" s="54"/>
      <c r="H12203" s="46"/>
      <c r="I12203" s="46"/>
      <c r="J12203" s="46"/>
      <c r="K12203" s="46"/>
      <c r="L12203" s="46"/>
      <c r="M12203" s="46"/>
      <c r="N12203" s="46"/>
      <c r="O12203" s="46"/>
      <c r="P12203" s="46"/>
      <c r="Q12203" s="46"/>
      <c r="R12203" s="46"/>
    </row>
    <row r="12204" spans="1:18" ht="15" customHeight="1" x14ac:dyDescent="0.25">
      <c r="A12204" s="53"/>
      <c r="B12204" s="44"/>
      <c r="C12204" s="82"/>
      <c r="E12204" s="54"/>
      <c r="F12204" s="54"/>
      <c r="G12204" s="54"/>
      <c r="H12204" s="46"/>
      <c r="I12204" s="46"/>
      <c r="J12204" s="46"/>
      <c r="K12204" s="46"/>
      <c r="L12204" s="46"/>
      <c r="M12204" s="46"/>
      <c r="N12204" s="46"/>
      <c r="O12204" s="46"/>
      <c r="P12204" s="46"/>
      <c r="Q12204" s="46"/>
      <c r="R12204" s="46"/>
    </row>
    <row r="12205" spans="1:18" ht="15" customHeight="1" x14ac:dyDescent="0.25">
      <c r="A12205" s="53"/>
      <c r="B12205" s="44"/>
      <c r="C12205" s="82"/>
      <c r="E12205" s="54"/>
      <c r="F12205" s="54"/>
      <c r="G12205" s="54"/>
      <c r="H12205" s="46"/>
      <c r="I12205" s="46"/>
      <c r="J12205" s="46"/>
      <c r="K12205" s="46"/>
      <c r="L12205" s="46"/>
      <c r="M12205" s="46"/>
      <c r="N12205" s="46"/>
      <c r="O12205" s="46"/>
      <c r="P12205" s="46"/>
      <c r="Q12205" s="46"/>
      <c r="R12205" s="46"/>
    </row>
    <row r="12206" spans="1:18" ht="15" customHeight="1" x14ac:dyDescent="0.25">
      <c r="A12206" s="53"/>
      <c r="B12206" s="44"/>
      <c r="C12206" s="82"/>
      <c r="E12206" s="54"/>
      <c r="F12206" s="54"/>
      <c r="G12206" s="54"/>
      <c r="H12206" s="46"/>
      <c r="I12206" s="46"/>
      <c r="J12206" s="46"/>
      <c r="K12206" s="46"/>
      <c r="L12206" s="46"/>
      <c r="M12206" s="46"/>
      <c r="N12206" s="46"/>
      <c r="O12206" s="46"/>
      <c r="P12206" s="46"/>
      <c r="Q12206" s="46"/>
      <c r="R12206" s="46"/>
    </row>
    <row r="12207" spans="1:18" ht="15" customHeight="1" x14ac:dyDescent="0.25">
      <c r="A12207" s="53"/>
      <c r="B12207" s="44"/>
      <c r="C12207" s="82"/>
      <c r="E12207" s="54"/>
      <c r="F12207" s="54"/>
      <c r="G12207" s="54"/>
      <c r="H12207" s="46"/>
      <c r="I12207" s="46"/>
      <c r="J12207" s="46"/>
      <c r="K12207" s="46"/>
      <c r="L12207" s="46"/>
      <c r="M12207" s="46"/>
      <c r="N12207" s="46"/>
      <c r="O12207" s="46"/>
      <c r="P12207" s="46"/>
      <c r="Q12207" s="46"/>
      <c r="R12207" s="46"/>
    </row>
    <row r="12208" spans="1:18" ht="15" customHeight="1" x14ac:dyDescent="0.25">
      <c r="A12208" s="53"/>
      <c r="B12208" s="44"/>
      <c r="C12208" s="82"/>
      <c r="E12208" s="54"/>
      <c r="F12208" s="54"/>
      <c r="G12208" s="54"/>
      <c r="H12208" s="46"/>
      <c r="I12208" s="46"/>
      <c r="J12208" s="46"/>
      <c r="K12208" s="46"/>
      <c r="L12208" s="46"/>
      <c r="M12208" s="46"/>
      <c r="N12208" s="46"/>
      <c r="O12208" s="46"/>
      <c r="P12208" s="46"/>
      <c r="Q12208" s="46"/>
      <c r="R12208" s="46"/>
    </row>
    <row r="12209" spans="1:18" ht="15" customHeight="1" x14ac:dyDescent="0.25">
      <c r="A12209" s="53"/>
      <c r="B12209" s="44"/>
      <c r="C12209" s="82"/>
      <c r="E12209" s="54"/>
      <c r="F12209" s="54"/>
      <c r="G12209" s="54"/>
      <c r="H12209" s="46"/>
      <c r="I12209" s="46"/>
      <c r="J12209" s="46"/>
      <c r="K12209" s="46"/>
      <c r="L12209" s="46"/>
      <c r="M12209" s="46"/>
      <c r="N12209" s="46"/>
      <c r="O12209" s="46"/>
      <c r="P12209" s="46"/>
      <c r="Q12209" s="46"/>
      <c r="R12209" s="46"/>
    </row>
    <row r="12210" spans="1:18" ht="15" customHeight="1" x14ac:dyDescent="0.25">
      <c r="A12210" s="53"/>
      <c r="B12210" s="44"/>
      <c r="C12210" s="82"/>
      <c r="E12210" s="54"/>
      <c r="F12210" s="54"/>
      <c r="G12210" s="54"/>
      <c r="H12210" s="46"/>
      <c r="I12210" s="46"/>
      <c r="J12210" s="46"/>
      <c r="K12210" s="46"/>
      <c r="L12210" s="46"/>
      <c r="M12210" s="46"/>
      <c r="N12210" s="46"/>
      <c r="O12210" s="46"/>
      <c r="P12210" s="46"/>
      <c r="Q12210" s="46"/>
      <c r="R12210" s="46"/>
    </row>
    <row r="12211" spans="1:18" ht="15" customHeight="1" x14ac:dyDescent="0.25">
      <c r="A12211" s="53"/>
      <c r="B12211" s="44"/>
      <c r="C12211" s="82"/>
      <c r="E12211" s="54"/>
      <c r="F12211" s="54"/>
      <c r="G12211" s="54"/>
      <c r="H12211" s="46"/>
      <c r="I12211" s="46"/>
      <c r="J12211" s="46"/>
      <c r="K12211" s="46"/>
      <c r="L12211" s="46"/>
      <c r="M12211" s="46"/>
      <c r="N12211" s="46"/>
      <c r="O12211" s="46"/>
      <c r="P12211" s="46"/>
      <c r="Q12211" s="46"/>
      <c r="R12211" s="46"/>
    </row>
    <row r="12212" spans="1:18" ht="15" customHeight="1" x14ac:dyDescent="0.25">
      <c r="A12212" s="53"/>
      <c r="B12212" s="44"/>
      <c r="C12212" s="82"/>
      <c r="E12212" s="54"/>
      <c r="F12212" s="54"/>
      <c r="G12212" s="54"/>
      <c r="H12212" s="46"/>
      <c r="I12212" s="46"/>
      <c r="J12212" s="46"/>
      <c r="K12212" s="46"/>
      <c r="L12212" s="46"/>
      <c r="M12212" s="46"/>
      <c r="N12212" s="46"/>
      <c r="O12212" s="46"/>
      <c r="P12212" s="46"/>
      <c r="Q12212" s="46"/>
      <c r="R12212" s="46"/>
    </row>
    <row r="12213" spans="1:18" ht="15" customHeight="1" x14ac:dyDescent="0.25">
      <c r="A12213" s="53"/>
      <c r="B12213" s="44"/>
      <c r="C12213" s="82"/>
      <c r="E12213" s="54"/>
      <c r="F12213" s="54"/>
      <c r="G12213" s="54"/>
      <c r="H12213" s="46"/>
      <c r="I12213" s="46"/>
      <c r="J12213" s="46"/>
      <c r="K12213" s="46"/>
      <c r="L12213" s="46"/>
      <c r="M12213" s="46"/>
      <c r="N12213" s="46"/>
      <c r="O12213" s="46"/>
      <c r="P12213" s="46"/>
      <c r="Q12213" s="46"/>
      <c r="R12213" s="46"/>
    </row>
    <row r="12214" spans="1:18" ht="15" customHeight="1" x14ac:dyDescent="0.25">
      <c r="A12214" s="53"/>
      <c r="B12214" s="44"/>
      <c r="C12214" s="82"/>
      <c r="E12214" s="54"/>
      <c r="F12214" s="54"/>
      <c r="G12214" s="54"/>
      <c r="H12214" s="46"/>
      <c r="I12214" s="46"/>
      <c r="J12214" s="46"/>
      <c r="K12214" s="46"/>
      <c r="L12214" s="46"/>
      <c r="M12214" s="46"/>
      <c r="N12214" s="46"/>
      <c r="O12214" s="46"/>
      <c r="P12214" s="46"/>
      <c r="Q12214" s="46"/>
      <c r="R12214" s="46"/>
    </row>
    <row r="12215" spans="1:18" ht="15" customHeight="1" x14ac:dyDescent="0.25">
      <c r="A12215" s="53"/>
      <c r="B12215" s="44"/>
      <c r="C12215" s="82"/>
      <c r="E12215" s="54"/>
      <c r="F12215" s="54"/>
      <c r="G12215" s="54"/>
      <c r="H12215" s="46"/>
      <c r="I12215" s="46"/>
      <c r="J12215" s="46"/>
      <c r="K12215" s="46"/>
      <c r="L12215" s="46"/>
      <c r="M12215" s="46"/>
      <c r="N12215" s="46"/>
      <c r="O12215" s="46"/>
      <c r="P12215" s="46"/>
      <c r="Q12215" s="46"/>
      <c r="R12215" s="46"/>
    </row>
    <row r="12216" spans="1:18" ht="15" customHeight="1" x14ac:dyDescent="0.25">
      <c r="A12216" s="53"/>
      <c r="B12216" s="44"/>
      <c r="C12216" s="82"/>
      <c r="E12216" s="54"/>
      <c r="F12216" s="54"/>
      <c r="G12216" s="54"/>
      <c r="H12216" s="46"/>
      <c r="I12216" s="46"/>
      <c r="J12216" s="46"/>
      <c r="K12216" s="46"/>
      <c r="L12216" s="46"/>
      <c r="M12216" s="46"/>
      <c r="N12216" s="46"/>
      <c r="O12216" s="46"/>
      <c r="P12216" s="46"/>
      <c r="Q12216" s="46"/>
      <c r="R12216" s="46"/>
    </row>
    <row r="12217" spans="1:18" ht="15" customHeight="1" x14ac:dyDescent="0.25">
      <c r="A12217" s="53"/>
      <c r="B12217" s="44"/>
      <c r="C12217" s="82"/>
      <c r="E12217" s="54"/>
      <c r="F12217" s="54"/>
      <c r="G12217" s="54"/>
      <c r="H12217" s="46"/>
      <c r="I12217" s="46"/>
      <c r="J12217" s="46"/>
      <c r="K12217" s="46"/>
      <c r="L12217" s="46"/>
      <c r="M12217" s="46"/>
      <c r="N12217" s="46"/>
      <c r="O12217" s="46"/>
      <c r="P12217" s="46"/>
      <c r="Q12217" s="46"/>
      <c r="R12217" s="46"/>
    </row>
    <row r="12218" spans="1:18" ht="15" customHeight="1" x14ac:dyDescent="0.25">
      <c r="A12218" s="53"/>
      <c r="B12218" s="44"/>
      <c r="C12218" s="82"/>
      <c r="E12218" s="54"/>
      <c r="F12218" s="54"/>
      <c r="G12218" s="54"/>
      <c r="H12218" s="46"/>
      <c r="I12218" s="46"/>
      <c r="J12218" s="46"/>
      <c r="K12218" s="46"/>
      <c r="L12218" s="46"/>
      <c r="M12218" s="46"/>
      <c r="N12218" s="46"/>
      <c r="O12218" s="46"/>
      <c r="P12218" s="46"/>
      <c r="Q12218" s="46"/>
      <c r="R12218" s="46"/>
    </row>
    <row r="12219" spans="1:18" ht="15" customHeight="1" x14ac:dyDescent="0.25">
      <c r="A12219" s="53"/>
      <c r="B12219" s="44"/>
      <c r="C12219" s="82"/>
      <c r="E12219" s="54"/>
      <c r="F12219" s="54"/>
      <c r="G12219" s="54"/>
      <c r="H12219" s="46"/>
      <c r="I12219" s="46"/>
      <c r="J12219" s="46"/>
      <c r="K12219" s="46"/>
      <c r="L12219" s="46"/>
      <c r="M12219" s="46"/>
      <c r="N12219" s="46"/>
      <c r="O12219" s="46"/>
      <c r="P12219" s="46"/>
      <c r="Q12219" s="46"/>
      <c r="R12219" s="46"/>
    </row>
    <row r="12220" spans="1:18" ht="15" customHeight="1" x14ac:dyDescent="0.25">
      <c r="A12220" s="53"/>
      <c r="B12220" s="44"/>
      <c r="C12220" s="82"/>
      <c r="E12220" s="54"/>
      <c r="F12220" s="54"/>
      <c r="G12220" s="54"/>
      <c r="H12220" s="46"/>
      <c r="I12220" s="46"/>
      <c r="J12220" s="46"/>
      <c r="K12220" s="46"/>
      <c r="L12220" s="46"/>
      <c r="M12220" s="46"/>
      <c r="N12220" s="46"/>
      <c r="O12220" s="46"/>
      <c r="P12220" s="46"/>
      <c r="Q12220" s="46"/>
      <c r="R12220" s="46"/>
    </row>
    <row r="12221" spans="1:18" ht="15" customHeight="1" x14ac:dyDescent="0.25">
      <c r="A12221" s="53"/>
      <c r="B12221" s="44"/>
      <c r="C12221" s="82"/>
      <c r="E12221" s="54"/>
      <c r="F12221" s="54"/>
      <c r="G12221" s="54"/>
      <c r="H12221" s="46"/>
      <c r="I12221" s="46"/>
      <c r="J12221" s="46"/>
      <c r="K12221" s="46"/>
      <c r="L12221" s="46"/>
      <c r="M12221" s="46"/>
      <c r="N12221" s="46"/>
      <c r="O12221" s="46"/>
      <c r="P12221" s="46"/>
      <c r="Q12221" s="46"/>
      <c r="R12221" s="46"/>
    </row>
    <row r="12222" spans="1:18" ht="15" customHeight="1" x14ac:dyDescent="0.25">
      <c r="A12222" s="53"/>
      <c r="B12222" s="44"/>
      <c r="C12222" s="82"/>
      <c r="E12222" s="54"/>
      <c r="F12222" s="54"/>
      <c r="G12222" s="54"/>
      <c r="H12222" s="46"/>
      <c r="I12222" s="46"/>
      <c r="J12222" s="46"/>
      <c r="K12222" s="46"/>
      <c r="L12222" s="46"/>
      <c r="M12222" s="46"/>
      <c r="N12222" s="46"/>
      <c r="O12222" s="46"/>
      <c r="P12222" s="46"/>
      <c r="Q12222" s="46"/>
      <c r="R12222" s="46"/>
    </row>
    <row r="12223" spans="1:18" ht="15" customHeight="1" x14ac:dyDescent="0.25">
      <c r="A12223" s="53"/>
      <c r="B12223" s="44"/>
      <c r="C12223" s="82"/>
      <c r="E12223" s="54"/>
      <c r="F12223" s="54"/>
      <c r="G12223" s="54"/>
      <c r="H12223" s="46"/>
      <c r="I12223" s="46"/>
      <c r="J12223" s="46"/>
      <c r="K12223" s="46"/>
      <c r="L12223" s="46"/>
      <c r="M12223" s="46"/>
      <c r="N12223" s="46"/>
      <c r="O12223" s="46"/>
      <c r="P12223" s="46"/>
      <c r="Q12223" s="46"/>
      <c r="R12223" s="46"/>
    </row>
    <row r="12224" spans="1:18" ht="15" customHeight="1" x14ac:dyDescent="0.25">
      <c r="A12224" s="53"/>
      <c r="B12224" s="44"/>
      <c r="C12224" s="82"/>
      <c r="E12224" s="54"/>
      <c r="F12224" s="54"/>
      <c r="G12224" s="54"/>
      <c r="H12224" s="46"/>
      <c r="I12224" s="46"/>
      <c r="J12224" s="46"/>
      <c r="K12224" s="46"/>
      <c r="L12224" s="46"/>
      <c r="M12224" s="46"/>
      <c r="N12224" s="46"/>
      <c r="O12224" s="46"/>
      <c r="P12224" s="46"/>
      <c r="Q12224" s="46"/>
      <c r="R12224" s="46"/>
    </row>
    <row r="12225" spans="1:18" ht="15" customHeight="1" x14ac:dyDescent="0.25">
      <c r="A12225" s="53"/>
      <c r="B12225" s="44"/>
      <c r="C12225" s="82"/>
      <c r="E12225" s="54"/>
      <c r="F12225" s="54"/>
      <c r="G12225" s="54"/>
      <c r="H12225" s="46"/>
      <c r="I12225" s="46"/>
      <c r="J12225" s="46"/>
      <c r="K12225" s="46"/>
      <c r="L12225" s="46"/>
      <c r="M12225" s="46"/>
      <c r="N12225" s="46"/>
      <c r="O12225" s="46"/>
      <c r="P12225" s="46"/>
      <c r="Q12225" s="46"/>
      <c r="R12225" s="46"/>
    </row>
    <row r="12226" spans="1:18" ht="15" customHeight="1" x14ac:dyDescent="0.25">
      <c r="A12226" s="53"/>
      <c r="B12226" s="44"/>
      <c r="C12226" s="82"/>
      <c r="E12226" s="54"/>
      <c r="F12226" s="54"/>
      <c r="G12226" s="54"/>
      <c r="H12226" s="46"/>
      <c r="I12226" s="46"/>
      <c r="J12226" s="46"/>
      <c r="K12226" s="46"/>
      <c r="L12226" s="46"/>
      <c r="M12226" s="46"/>
      <c r="N12226" s="46"/>
      <c r="O12226" s="46"/>
      <c r="P12226" s="46"/>
      <c r="Q12226" s="46"/>
      <c r="R12226" s="46"/>
    </row>
    <row r="12227" spans="1:18" ht="15" customHeight="1" x14ac:dyDescent="0.25">
      <c r="A12227" s="53"/>
      <c r="B12227" s="44"/>
      <c r="C12227" s="82"/>
      <c r="E12227" s="54"/>
      <c r="F12227" s="54"/>
      <c r="G12227" s="54"/>
      <c r="H12227" s="46"/>
      <c r="I12227" s="46"/>
      <c r="J12227" s="46"/>
      <c r="K12227" s="46"/>
      <c r="L12227" s="46"/>
      <c r="M12227" s="46"/>
      <c r="N12227" s="46"/>
      <c r="O12227" s="46"/>
      <c r="P12227" s="46"/>
      <c r="Q12227" s="46"/>
      <c r="R12227" s="46"/>
    </row>
    <row r="12228" spans="1:18" ht="15" customHeight="1" x14ac:dyDescent="0.25">
      <c r="A12228" s="53"/>
      <c r="B12228" s="44"/>
      <c r="C12228" s="82"/>
      <c r="E12228" s="54"/>
      <c r="F12228" s="54"/>
      <c r="G12228" s="54"/>
      <c r="H12228" s="46"/>
      <c r="I12228" s="46"/>
      <c r="J12228" s="46"/>
      <c r="K12228" s="46"/>
      <c r="L12228" s="46"/>
      <c r="M12228" s="46"/>
      <c r="N12228" s="46"/>
      <c r="O12228" s="46"/>
      <c r="P12228" s="46"/>
      <c r="Q12228" s="46"/>
      <c r="R12228" s="46"/>
    </row>
    <row r="12229" spans="1:18" ht="15" customHeight="1" x14ac:dyDescent="0.25">
      <c r="A12229" s="53"/>
      <c r="B12229" s="44"/>
      <c r="C12229" s="82"/>
      <c r="E12229" s="54"/>
      <c r="F12229" s="54"/>
      <c r="G12229" s="54"/>
      <c r="H12229" s="46"/>
      <c r="I12229" s="46"/>
      <c r="J12229" s="46"/>
      <c r="K12229" s="46"/>
      <c r="L12229" s="46"/>
      <c r="M12229" s="46"/>
      <c r="N12229" s="46"/>
      <c r="O12229" s="46"/>
      <c r="P12229" s="46"/>
      <c r="Q12229" s="46"/>
      <c r="R12229" s="46"/>
    </row>
    <row r="12230" spans="1:18" ht="15" customHeight="1" x14ac:dyDescent="0.25">
      <c r="A12230" s="53"/>
      <c r="B12230" s="44"/>
      <c r="C12230" s="82"/>
      <c r="E12230" s="54"/>
      <c r="F12230" s="54"/>
      <c r="G12230" s="54"/>
      <c r="H12230" s="46"/>
      <c r="I12230" s="46"/>
      <c r="J12230" s="46"/>
      <c r="K12230" s="46"/>
      <c r="L12230" s="46"/>
      <c r="M12230" s="46"/>
      <c r="N12230" s="46"/>
      <c r="O12230" s="46"/>
      <c r="P12230" s="46"/>
      <c r="Q12230" s="46"/>
      <c r="R12230" s="46"/>
    </row>
    <row r="12231" spans="1:18" ht="15" customHeight="1" x14ac:dyDescent="0.25">
      <c r="A12231" s="53"/>
      <c r="B12231" s="44"/>
      <c r="C12231" s="82"/>
      <c r="E12231" s="54"/>
      <c r="F12231" s="54"/>
      <c r="G12231" s="54"/>
      <c r="H12231" s="46"/>
      <c r="I12231" s="46"/>
      <c r="J12231" s="46"/>
      <c r="K12231" s="46"/>
      <c r="L12231" s="46"/>
      <c r="M12231" s="46"/>
      <c r="N12231" s="46"/>
      <c r="O12231" s="46"/>
      <c r="P12231" s="46"/>
      <c r="Q12231" s="46"/>
      <c r="R12231" s="46"/>
    </row>
    <row r="12232" spans="1:18" ht="15" customHeight="1" x14ac:dyDescent="0.25">
      <c r="A12232" s="53"/>
      <c r="B12232" s="44"/>
      <c r="C12232" s="82"/>
      <c r="E12232" s="54"/>
      <c r="F12232" s="54"/>
      <c r="G12232" s="54"/>
      <c r="H12232" s="46"/>
      <c r="I12232" s="46"/>
      <c r="J12232" s="46"/>
      <c r="K12232" s="46"/>
      <c r="L12232" s="46"/>
      <c r="M12232" s="46"/>
      <c r="N12232" s="46"/>
      <c r="O12232" s="46"/>
      <c r="P12232" s="46"/>
      <c r="Q12232" s="46"/>
      <c r="R12232" s="46"/>
    </row>
    <row r="12233" spans="1:18" ht="15" customHeight="1" x14ac:dyDescent="0.25">
      <c r="A12233" s="53"/>
      <c r="B12233" s="44"/>
      <c r="C12233" s="82"/>
      <c r="E12233" s="54"/>
      <c r="F12233" s="54"/>
      <c r="G12233" s="54"/>
      <c r="H12233" s="46"/>
      <c r="I12233" s="46"/>
      <c r="J12233" s="46"/>
      <c r="K12233" s="46"/>
      <c r="L12233" s="46"/>
      <c r="M12233" s="46"/>
      <c r="N12233" s="46"/>
      <c r="O12233" s="46"/>
      <c r="P12233" s="46"/>
      <c r="Q12233" s="46"/>
      <c r="R12233" s="46"/>
    </row>
    <row r="12234" spans="1:18" ht="15" customHeight="1" x14ac:dyDescent="0.25">
      <c r="A12234" s="53"/>
      <c r="B12234" s="44"/>
      <c r="C12234" s="82"/>
      <c r="E12234" s="54"/>
      <c r="F12234" s="54"/>
      <c r="G12234" s="54"/>
      <c r="H12234" s="46"/>
      <c r="I12234" s="46"/>
      <c r="J12234" s="46"/>
      <c r="K12234" s="46"/>
      <c r="L12234" s="46"/>
      <c r="M12234" s="46"/>
      <c r="N12234" s="46"/>
      <c r="O12234" s="46"/>
      <c r="P12234" s="46"/>
      <c r="Q12234" s="46"/>
      <c r="R12234" s="46"/>
    </row>
    <row r="12235" spans="1:18" ht="15" customHeight="1" x14ac:dyDescent="0.25">
      <c r="A12235" s="53"/>
      <c r="B12235" s="44"/>
      <c r="C12235" s="82"/>
      <c r="E12235" s="54"/>
      <c r="F12235" s="54"/>
      <c r="G12235" s="54"/>
      <c r="H12235" s="46"/>
      <c r="I12235" s="46"/>
      <c r="J12235" s="46"/>
      <c r="K12235" s="46"/>
      <c r="L12235" s="46"/>
      <c r="M12235" s="46"/>
      <c r="N12235" s="46"/>
      <c r="O12235" s="46"/>
      <c r="P12235" s="46"/>
      <c r="Q12235" s="46"/>
      <c r="R12235" s="46"/>
    </row>
    <row r="12236" spans="1:18" ht="15" customHeight="1" x14ac:dyDescent="0.25">
      <c r="A12236" s="53"/>
      <c r="B12236" s="44"/>
      <c r="C12236" s="82"/>
      <c r="E12236" s="54"/>
      <c r="F12236" s="54"/>
      <c r="G12236" s="54"/>
      <c r="H12236" s="46"/>
      <c r="I12236" s="46"/>
      <c r="J12236" s="46"/>
      <c r="K12236" s="46"/>
      <c r="L12236" s="46"/>
      <c r="M12236" s="46"/>
      <c r="N12236" s="46"/>
      <c r="O12236" s="46"/>
      <c r="P12236" s="46"/>
      <c r="Q12236" s="46"/>
      <c r="R12236" s="46"/>
    </row>
    <row r="12237" spans="1:18" ht="15" customHeight="1" x14ac:dyDescent="0.25">
      <c r="A12237" s="53"/>
      <c r="B12237" s="44"/>
      <c r="C12237" s="82"/>
      <c r="E12237" s="54"/>
      <c r="F12237" s="54"/>
      <c r="G12237" s="54"/>
      <c r="H12237" s="46"/>
      <c r="I12237" s="46"/>
      <c r="J12237" s="46"/>
      <c r="K12237" s="46"/>
      <c r="L12237" s="46"/>
      <c r="M12237" s="46"/>
      <c r="N12237" s="46"/>
      <c r="O12237" s="46"/>
      <c r="P12237" s="46"/>
      <c r="Q12237" s="46"/>
      <c r="R12237" s="46"/>
    </row>
    <row r="12238" spans="1:18" ht="15" customHeight="1" x14ac:dyDescent="0.25">
      <c r="A12238" s="53"/>
      <c r="B12238" s="44"/>
      <c r="C12238" s="82"/>
      <c r="E12238" s="54"/>
      <c r="F12238" s="54"/>
      <c r="G12238" s="54"/>
      <c r="H12238" s="46"/>
      <c r="I12238" s="46"/>
      <c r="J12238" s="46"/>
      <c r="K12238" s="46"/>
      <c r="L12238" s="46"/>
      <c r="M12238" s="46"/>
      <c r="N12238" s="46"/>
      <c r="O12238" s="46"/>
      <c r="P12238" s="46"/>
      <c r="Q12238" s="46"/>
      <c r="R12238" s="46"/>
    </row>
    <row r="12239" spans="1:18" ht="15" customHeight="1" x14ac:dyDescent="0.25">
      <c r="A12239" s="53"/>
      <c r="B12239" s="44"/>
      <c r="C12239" s="82"/>
      <c r="E12239" s="54"/>
      <c r="F12239" s="54"/>
      <c r="G12239" s="54"/>
      <c r="H12239" s="46"/>
      <c r="I12239" s="46"/>
      <c r="J12239" s="46"/>
      <c r="K12239" s="46"/>
      <c r="L12239" s="46"/>
      <c r="M12239" s="46"/>
      <c r="N12239" s="46"/>
      <c r="O12239" s="46"/>
      <c r="P12239" s="46"/>
      <c r="Q12239" s="46"/>
      <c r="R12239" s="46"/>
    </row>
    <row r="12240" spans="1:18" ht="15" customHeight="1" x14ac:dyDescent="0.25">
      <c r="A12240" s="53"/>
      <c r="B12240" s="44"/>
      <c r="C12240" s="82"/>
      <c r="E12240" s="54"/>
      <c r="F12240" s="54"/>
      <c r="G12240" s="54"/>
      <c r="H12240" s="46"/>
      <c r="I12240" s="46"/>
      <c r="J12240" s="46"/>
      <c r="K12240" s="46"/>
      <c r="L12240" s="46"/>
      <c r="M12240" s="46"/>
      <c r="N12240" s="46"/>
      <c r="O12240" s="46"/>
      <c r="P12240" s="46"/>
      <c r="Q12240" s="46"/>
      <c r="R12240" s="46"/>
    </row>
    <row r="12241" spans="1:18" ht="15" customHeight="1" x14ac:dyDescent="0.25">
      <c r="A12241" s="53"/>
      <c r="B12241" s="44"/>
      <c r="C12241" s="82"/>
      <c r="E12241" s="54"/>
      <c r="F12241" s="54"/>
      <c r="G12241" s="54"/>
      <c r="H12241" s="46"/>
      <c r="I12241" s="46"/>
      <c r="J12241" s="46"/>
      <c r="K12241" s="46"/>
      <c r="L12241" s="46"/>
      <c r="M12241" s="46"/>
      <c r="N12241" s="46"/>
      <c r="O12241" s="46"/>
      <c r="P12241" s="46"/>
      <c r="Q12241" s="46"/>
      <c r="R12241" s="46"/>
    </row>
    <row r="12242" spans="1:18" ht="15" customHeight="1" x14ac:dyDescent="0.25">
      <c r="A12242" s="53"/>
      <c r="B12242" s="44"/>
      <c r="C12242" s="82"/>
      <c r="E12242" s="54"/>
      <c r="F12242" s="54"/>
      <c r="G12242" s="54"/>
      <c r="H12242" s="46"/>
      <c r="I12242" s="46"/>
      <c r="J12242" s="46"/>
      <c r="K12242" s="46"/>
      <c r="L12242" s="46"/>
      <c r="M12242" s="46"/>
      <c r="N12242" s="46"/>
      <c r="O12242" s="46"/>
      <c r="P12242" s="46"/>
      <c r="Q12242" s="46"/>
      <c r="R12242" s="46"/>
    </row>
    <row r="12243" spans="1:18" ht="15" customHeight="1" x14ac:dyDescent="0.25">
      <c r="A12243" s="53"/>
      <c r="B12243" s="44"/>
      <c r="C12243" s="82"/>
      <c r="E12243" s="54"/>
      <c r="F12243" s="54"/>
      <c r="G12243" s="54"/>
      <c r="H12243" s="46"/>
      <c r="I12243" s="46"/>
      <c r="J12243" s="46"/>
      <c r="K12243" s="46"/>
      <c r="L12243" s="46"/>
      <c r="M12243" s="46"/>
      <c r="N12243" s="46"/>
      <c r="O12243" s="46"/>
      <c r="P12243" s="46"/>
      <c r="Q12243" s="46"/>
      <c r="R12243" s="46"/>
    </row>
    <row r="12244" spans="1:18" ht="15" customHeight="1" x14ac:dyDescent="0.25">
      <c r="A12244" s="53"/>
      <c r="B12244" s="44"/>
      <c r="C12244" s="82"/>
      <c r="E12244" s="54"/>
      <c r="F12244" s="54"/>
      <c r="G12244" s="54"/>
      <c r="H12244" s="46"/>
      <c r="I12244" s="46"/>
      <c r="J12244" s="46"/>
      <c r="K12244" s="46"/>
      <c r="L12244" s="46"/>
      <c r="M12244" s="46"/>
      <c r="N12244" s="46"/>
      <c r="O12244" s="46"/>
      <c r="P12244" s="46"/>
      <c r="Q12244" s="46"/>
      <c r="R12244" s="46"/>
    </row>
    <row r="12245" spans="1:18" ht="15" customHeight="1" x14ac:dyDescent="0.25">
      <c r="A12245" s="53"/>
      <c r="B12245" s="44"/>
      <c r="C12245" s="82"/>
      <c r="E12245" s="54"/>
      <c r="F12245" s="54"/>
      <c r="G12245" s="54"/>
      <c r="H12245" s="46"/>
      <c r="I12245" s="46"/>
      <c r="J12245" s="46"/>
      <c r="K12245" s="46"/>
      <c r="L12245" s="46"/>
      <c r="M12245" s="46"/>
      <c r="N12245" s="46"/>
      <c r="O12245" s="46"/>
      <c r="P12245" s="46"/>
      <c r="Q12245" s="46"/>
      <c r="R12245" s="46"/>
    </row>
    <row r="12246" spans="1:18" ht="15" customHeight="1" x14ac:dyDescent="0.25">
      <c r="A12246" s="53"/>
      <c r="B12246" s="44"/>
      <c r="C12246" s="82"/>
      <c r="E12246" s="54"/>
      <c r="F12246" s="54"/>
      <c r="G12246" s="54"/>
      <c r="H12246" s="46"/>
      <c r="I12246" s="46"/>
      <c r="J12246" s="46"/>
      <c r="K12246" s="46"/>
      <c r="L12246" s="46"/>
      <c r="M12246" s="46"/>
      <c r="N12246" s="46"/>
      <c r="O12246" s="46"/>
      <c r="P12246" s="46"/>
      <c r="Q12246" s="46"/>
      <c r="R12246" s="46"/>
    </row>
    <row r="12247" spans="1:18" ht="15" customHeight="1" x14ac:dyDescent="0.25">
      <c r="A12247" s="53"/>
      <c r="B12247" s="44"/>
      <c r="C12247" s="82"/>
      <c r="E12247" s="54"/>
      <c r="F12247" s="54"/>
      <c r="G12247" s="54"/>
      <c r="H12247" s="46"/>
      <c r="I12247" s="46"/>
      <c r="J12247" s="46"/>
      <c r="K12247" s="46"/>
      <c r="L12247" s="46"/>
      <c r="M12247" s="46"/>
      <c r="N12247" s="46"/>
      <c r="O12247" s="46"/>
      <c r="P12247" s="46"/>
      <c r="Q12247" s="46"/>
      <c r="R12247" s="46"/>
    </row>
    <row r="12248" spans="1:18" ht="15" customHeight="1" x14ac:dyDescent="0.25">
      <c r="A12248" s="53"/>
      <c r="B12248" s="44"/>
      <c r="C12248" s="82"/>
      <c r="E12248" s="54"/>
      <c r="F12248" s="54"/>
      <c r="G12248" s="54"/>
      <c r="H12248" s="46"/>
      <c r="I12248" s="46"/>
      <c r="J12248" s="46"/>
      <c r="K12248" s="46"/>
      <c r="L12248" s="46"/>
      <c r="M12248" s="46"/>
      <c r="N12248" s="46"/>
      <c r="O12248" s="46"/>
      <c r="P12248" s="46"/>
      <c r="Q12248" s="46"/>
      <c r="R12248" s="46"/>
    </row>
    <row r="12249" spans="1:18" ht="15" customHeight="1" x14ac:dyDescent="0.25">
      <c r="A12249" s="53"/>
      <c r="B12249" s="44"/>
      <c r="C12249" s="82"/>
      <c r="E12249" s="54"/>
      <c r="F12249" s="54"/>
      <c r="G12249" s="54"/>
      <c r="H12249" s="46"/>
      <c r="I12249" s="46"/>
      <c r="J12249" s="46"/>
      <c r="K12249" s="46"/>
      <c r="L12249" s="46"/>
      <c r="M12249" s="46"/>
      <c r="N12249" s="46"/>
      <c r="O12249" s="46"/>
      <c r="P12249" s="46"/>
      <c r="Q12249" s="46"/>
      <c r="R12249" s="46"/>
    </row>
    <row r="12250" spans="1:18" ht="15" customHeight="1" x14ac:dyDescent="0.25">
      <c r="A12250" s="53"/>
      <c r="B12250" s="44"/>
      <c r="C12250" s="82"/>
      <c r="E12250" s="54"/>
      <c r="F12250" s="54"/>
      <c r="G12250" s="54"/>
      <c r="H12250" s="46"/>
      <c r="I12250" s="46"/>
      <c r="J12250" s="46"/>
      <c r="K12250" s="46"/>
      <c r="L12250" s="46"/>
      <c r="M12250" s="46"/>
      <c r="N12250" s="46"/>
      <c r="O12250" s="46"/>
      <c r="P12250" s="46"/>
      <c r="Q12250" s="46"/>
      <c r="R12250" s="46"/>
    </row>
    <row r="12251" spans="1:18" ht="15" customHeight="1" x14ac:dyDescent="0.25">
      <c r="A12251" s="53"/>
      <c r="B12251" s="44"/>
      <c r="C12251" s="82"/>
      <c r="E12251" s="54"/>
      <c r="F12251" s="54"/>
      <c r="G12251" s="54"/>
      <c r="H12251" s="46"/>
      <c r="I12251" s="46"/>
      <c r="J12251" s="46"/>
      <c r="K12251" s="46"/>
      <c r="L12251" s="46"/>
      <c r="M12251" s="46"/>
      <c r="N12251" s="46"/>
      <c r="O12251" s="46"/>
      <c r="P12251" s="46"/>
      <c r="Q12251" s="46"/>
      <c r="R12251" s="46"/>
    </row>
    <row r="12252" spans="1:18" ht="15" customHeight="1" x14ac:dyDescent="0.25">
      <c r="A12252" s="53"/>
      <c r="B12252" s="44"/>
      <c r="C12252" s="82"/>
      <c r="E12252" s="54"/>
      <c r="F12252" s="54"/>
      <c r="G12252" s="54"/>
      <c r="H12252" s="46"/>
      <c r="I12252" s="46"/>
      <c r="J12252" s="46"/>
      <c r="K12252" s="46"/>
      <c r="L12252" s="46"/>
      <c r="M12252" s="46"/>
      <c r="N12252" s="46"/>
      <c r="O12252" s="46"/>
      <c r="P12252" s="46"/>
      <c r="Q12252" s="46"/>
      <c r="R12252" s="46"/>
    </row>
    <row r="12253" spans="1:18" ht="15" customHeight="1" x14ac:dyDescent="0.25">
      <c r="A12253" s="53"/>
      <c r="B12253" s="44"/>
      <c r="C12253" s="82"/>
      <c r="E12253" s="54"/>
      <c r="F12253" s="54"/>
      <c r="G12253" s="54"/>
      <c r="H12253" s="46"/>
      <c r="I12253" s="46"/>
      <c r="J12253" s="46"/>
      <c r="K12253" s="46"/>
      <c r="L12253" s="46"/>
      <c r="M12253" s="46"/>
      <c r="N12253" s="46"/>
      <c r="O12253" s="46"/>
      <c r="P12253" s="46"/>
      <c r="Q12253" s="46"/>
      <c r="R12253" s="46"/>
    </row>
    <row r="12254" spans="1:18" ht="15" customHeight="1" x14ac:dyDescent="0.25">
      <c r="A12254" s="53"/>
      <c r="B12254" s="44"/>
      <c r="C12254" s="82"/>
      <c r="E12254" s="54"/>
      <c r="F12254" s="54"/>
      <c r="G12254" s="54"/>
      <c r="H12254" s="46"/>
      <c r="I12254" s="46"/>
      <c r="J12254" s="46"/>
      <c r="K12254" s="46"/>
      <c r="L12254" s="46"/>
      <c r="M12254" s="46"/>
      <c r="N12254" s="46"/>
      <c r="O12254" s="46"/>
      <c r="P12254" s="46"/>
      <c r="Q12254" s="46"/>
      <c r="R12254" s="46"/>
    </row>
    <row r="12255" spans="1:18" ht="15" customHeight="1" x14ac:dyDescent="0.25">
      <c r="A12255" s="53"/>
      <c r="B12255" s="44"/>
      <c r="C12255" s="82"/>
      <c r="E12255" s="54"/>
      <c r="F12255" s="54"/>
      <c r="G12255" s="54"/>
      <c r="H12255" s="46"/>
      <c r="I12255" s="46"/>
      <c r="J12255" s="46"/>
      <c r="K12255" s="46"/>
      <c r="L12255" s="46"/>
      <c r="M12255" s="46"/>
      <c r="N12255" s="46"/>
      <c r="O12255" s="46"/>
      <c r="P12255" s="46"/>
      <c r="Q12255" s="46"/>
      <c r="R12255" s="46"/>
    </row>
    <row r="12256" spans="1:18" ht="15" customHeight="1" x14ac:dyDescent="0.25">
      <c r="A12256" s="53"/>
      <c r="B12256" s="44"/>
      <c r="C12256" s="82"/>
      <c r="E12256" s="54"/>
      <c r="F12256" s="54"/>
      <c r="G12256" s="54"/>
      <c r="H12256" s="46"/>
      <c r="I12256" s="46"/>
      <c r="J12256" s="46"/>
      <c r="K12256" s="46"/>
      <c r="L12256" s="46"/>
      <c r="M12256" s="46"/>
      <c r="N12256" s="46"/>
      <c r="O12256" s="46"/>
      <c r="P12256" s="46"/>
      <c r="Q12256" s="46"/>
      <c r="R12256" s="46"/>
    </row>
    <row r="12257" spans="1:18" ht="15" customHeight="1" x14ac:dyDescent="0.25">
      <c r="A12257" s="53"/>
      <c r="B12257" s="44"/>
      <c r="C12257" s="82"/>
      <c r="E12257" s="54"/>
      <c r="F12257" s="54"/>
      <c r="G12257" s="54"/>
      <c r="H12257" s="46"/>
      <c r="I12257" s="46"/>
      <c r="J12257" s="46"/>
      <c r="K12257" s="46"/>
      <c r="L12257" s="46"/>
      <c r="M12257" s="46"/>
      <c r="N12257" s="46"/>
      <c r="O12257" s="46"/>
      <c r="P12257" s="46"/>
      <c r="Q12257" s="46"/>
      <c r="R12257" s="46"/>
    </row>
    <row r="12258" spans="1:18" ht="15" customHeight="1" x14ac:dyDescent="0.25">
      <c r="A12258" s="53"/>
      <c r="B12258" s="44"/>
      <c r="C12258" s="82"/>
      <c r="E12258" s="54"/>
      <c r="F12258" s="54"/>
      <c r="G12258" s="54"/>
      <c r="H12258" s="46"/>
      <c r="I12258" s="46"/>
      <c r="J12258" s="46"/>
      <c r="K12258" s="46"/>
      <c r="L12258" s="46"/>
      <c r="M12258" s="46"/>
      <c r="N12258" s="46"/>
      <c r="O12258" s="46"/>
      <c r="P12258" s="46"/>
      <c r="Q12258" s="46"/>
      <c r="R12258" s="46"/>
    </row>
    <row r="12259" spans="1:18" ht="15" customHeight="1" x14ac:dyDescent="0.25">
      <c r="A12259" s="53"/>
      <c r="B12259" s="44"/>
      <c r="C12259" s="82"/>
      <c r="E12259" s="54"/>
      <c r="F12259" s="54"/>
      <c r="G12259" s="54"/>
      <c r="H12259" s="46"/>
      <c r="I12259" s="46"/>
      <c r="J12259" s="46"/>
      <c r="K12259" s="46"/>
      <c r="L12259" s="46"/>
      <c r="M12259" s="46"/>
      <c r="N12259" s="46"/>
      <c r="O12259" s="46"/>
      <c r="P12259" s="46"/>
      <c r="Q12259" s="46"/>
      <c r="R12259" s="46"/>
    </row>
    <row r="12260" spans="1:18" ht="15" customHeight="1" x14ac:dyDescent="0.25">
      <c r="A12260" s="53"/>
      <c r="B12260" s="44"/>
      <c r="C12260" s="82"/>
      <c r="E12260" s="54"/>
      <c r="F12260" s="54"/>
      <c r="G12260" s="54"/>
      <c r="H12260" s="46"/>
      <c r="I12260" s="46"/>
      <c r="J12260" s="46"/>
      <c r="K12260" s="46"/>
      <c r="L12260" s="46"/>
      <c r="M12260" s="46"/>
      <c r="N12260" s="46"/>
      <c r="O12260" s="46"/>
      <c r="P12260" s="46"/>
      <c r="Q12260" s="46"/>
      <c r="R12260" s="46"/>
    </row>
    <row r="12261" spans="1:18" ht="15" customHeight="1" x14ac:dyDescent="0.25">
      <c r="A12261" s="53"/>
      <c r="B12261" s="44"/>
      <c r="C12261" s="82"/>
      <c r="E12261" s="54"/>
      <c r="F12261" s="54"/>
      <c r="G12261" s="54"/>
      <c r="H12261" s="46"/>
      <c r="I12261" s="46"/>
      <c r="J12261" s="46"/>
      <c r="K12261" s="46"/>
      <c r="L12261" s="46"/>
      <c r="M12261" s="46"/>
      <c r="N12261" s="46"/>
      <c r="O12261" s="46"/>
      <c r="P12261" s="46"/>
      <c r="Q12261" s="46"/>
      <c r="R12261" s="46"/>
    </row>
    <row r="12262" spans="1:18" ht="15" customHeight="1" x14ac:dyDescent="0.25">
      <c r="A12262" s="53"/>
      <c r="B12262" s="44"/>
      <c r="C12262" s="82"/>
      <c r="E12262" s="54"/>
      <c r="F12262" s="54"/>
      <c r="G12262" s="54"/>
      <c r="H12262" s="46"/>
      <c r="I12262" s="46"/>
      <c r="J12262" s="46"/>
      <c r="K12262" s="46"/>
      <c r="L12262" s="46"/>
      <c r="M12262" s="46"/>
      <c r="N12262" s="46"/>
      <c r="O12262" s="46"/>
      <c r="P12262" s="46"/>
      <c r="Q12262" s="46"/>
      <c r="R12262" s="46"/>
    </row>
    <row r="12263" spans="1:18" ht="15" customHeight="1" x14ac:dyDescent="0.25">
      <c r="A12263" s="53"/>
      <c r="B12263" s="44"/>
      <c r="C12263" s="82"/>
      <c r="E12263" s="54"/>
      <c r="F12263" s="54"/>
      <c r="G12263" s="54"/>
      <c r="H12263" s="46"/>
      <c r="I12263" s="46"/>
      <c r="J12263" s="46"/>
      <c r="K12263" s="46"/>
      <c r="L12263" s="46"/>
      <c r="M12263" s="46"/>
      <c r="N12263" s="46"/>
      <c r="O12263" s="46"/>
      <c r="P12263" s="46"/>
      <c r="Q12263" s="46"/>
      <c r="R12263" s="46"/>
    </row>
    <row r="12264" spans="1:18" ht="15" customHeight="1" x14ac:dyDescent="0.25">
      <c r="A12264" s="53"/>
      <c r="B12264" s="44"/>
      <c r="C12264" s="82"/>
      <c r="E12264" s="54"/>
      <c r="F12264" s="54"/>
      <c r="G12264" s="54"/>
      <c r="H12264" s="46"/>
      <c r="I12264" s="46"/>
      <c r="J12264" s="46"/>
      <c r="K12264" s="46"/>
      <c r="L12264" s="46"/>
      <c r="M12264" s="46"/>
      <c r="N12264" s="46"/>
      <c r="O12264" s="46"/>
      <c r="P12264" s="46"/>
      <c r="Q12264" s="46"/>
      <c r="R12264" s="46"/>
    </row>
    <row r="12265" spans="1:18" ht="15" customHeight="1" x14ac:dyDescent="0.25">
      <c r="A12265" s="53"/>
      <c r="B12265" s="44"/>
      <c r="C12265" s="82"/>
      <c r="E12265" s="54"/>
      <c r="F12265" s="54"/>
      <c r="G12265" s="54"/>
      <c r="H12265" s="46"/>
      <c r="I12265" s="46"/>
      <c r="J12265" s="46"/>
      <c r="K12265" s="46"/>
      <c r="L12265" s="46"/>
      <c r="M12265" s="46"/>
      <c r="N12265" s="46"/>
      <c r="O12265" s="46"/>
      <c r="P12265" s="46"/>
      <c r="Q12265" s="46"/>
      <c r="R12265" s="46"/>
    </row>
    <row r="12266" spans="1:18" ht="15" customHeight="1" x14ac:dyDescent="0.25">
      <c r="A12266" s="53"/>
      <c r="B12266" s="44"/>
      <c r="C12266" s="82"/>
      <c r="E12266" s="54"/>
      <c r="F12266" s="54"/>
      <c r="G12266" s="54"/>
      <c r="H12266" s="46"/>
      <c r="I12266" s="46"/>
      <c r="J12266" s="46"/>
      <c r="K12266" s="46"/>
      <c r="L12266" s="46"/>
      <c r="M12266" s="46"/>
      <c r="N12266" s="46"/>
      <c r="O12266" s="46"/>
      <c r="P12266" s="46"/>
      <c r="Q12266" s="46"/>
      <c r="R12266" s="46"/>
    </row>
    <row r="12267" spans="1:18" ht="15" customHeight="1" x14ac:dyDescent="0.25">
      <c r="A12267" s="53"/>
      <c r="B12267" s="44"/>
      <c r="C12267" s="82"/>
      <c r="E12267" s="54"/>
      <c r="F12267" s="54"/>
      <c r="G12267" s="54"/>
      <c r="H12267" s="46"/>
      <c r="I12267" s="46"/>
      <c r="J12267" s="46"/>
      <c r="K12267" s="46"/>
      <c r="L12267" s="46"/>
      <c r="M12267" s="46"/>
      <c r="N12267" s="46"/>
      <c r="O12267" s="46"/>
      <c r="P12267" s="46"/>
      <c r="Q12267" s="46"/>
      <c r="R12267" s="46"/>
    </row>
    <row r="12268" spans="1:18" ht="15" customHeight="1" x14ac:dyDescent="0.25">
      <c r="A12268" s="53"/>
      <c r="B12268" s="44"/>
      <c r="C12268" s="82"/>
      <c r="E12268" s="54"/>
      <c r="F12268" s="54"/>
      <c r="G12268" s="54"/>
      <c r="H12268" s="46"/>
      <c r="I12268" s="46"/>
      <c r="J12268" s="46"/>
      <c r="K12268" s="46"/>
      <c r="L12268" s="46"/>
      <c r="M12268" s="46"/>
      <c r="N12268" s="46"/>
      <c r="O12268" s="46"/>
      <c r="P12268" s="46"/>
      <c r="Q12268" s="46"/>
      <c r="R12268" s="46"/>
    </row>
    <row r="12269" spans="1:18" ht="15" customHeight="1" x14ac:dyDescent="0.25">
      <c r="A12269" s="53"/>
      <c r="B12269" s="44"/>
      <c r="C12269" s="82"/>
      <c r="E12269" s="54"/>
      <c r="F12269" s="54"/>
      <c r="G12269" s="54"/>
      <c r="H12269" s="46"/>
      <c r="I12269" s="46"/>
      <c r="J12269" s="46"/>
      <c r="K12269" s="46"/>
      <c r="L12269" s="46"/>
      <c r="M12269" s="46"/>
      <c r="N12269" s="46"/>
      <c r="O12269" s="46"/>
      <c r="P12269" s="46"/>
      <c r="Q12269" s="46"/>
      <c r="R12269" s="46"/>
    </row>
    <row r="12270" spans="1:18" ht="15" customHeight="1" x14ac:dyDescent="0.25">
      <c r="A12270" s="53"/>
      <c r="B12270" s="44"/>
      <c r="C12270" s="82"/>
      <c r="E12270" s="54"/>
      <c r="F12270" s="54"/>
      <c r="G12270" s="54"/>
      <c r="H12270" s="46"/>
      <c r="I12270" s="46"/>
      <c r="J12270" s="46"/>
      <c r="K12270" s="46"/>
      <c r="L12270" s="46"/>
      <c r="M12270" s="46"/>
      <c r="N12270" s="46"/>
      <c r="O12270" s="46"/>
      <c r="P12270" s="46"/>
      <c r="Q12270" s="46"/>
      <c r="R12270" s="46"/>
    </row>
    <row r="12271" spans="1:18" ht="15" customHeight="1" x14ac:dyDescent="0.25">
      <c r="A12271" s="53"/>
      <c r="B12271" s="44"/>
      <c r="C12271" s="82"/>
      <c r="E12271" s="54"/>
      <c r="F12271" s="54"/>
      <c r="G12271" s="54"/>
      <c r="H12271" s="46"/>
      <c r="I12271" s="46"/>
      <c r="J12271" s="46"/>
      <c r="K12271" s="46"/>
      <c r="L12271" s="46"/>
      <c r="M12271" s="46"/>
      <c r="N12271" s="46"/>
      <c r="O12271" s="46"/>
      <c r="P12271" s="46"/>
      <c r="Q12271" s="46"/>
      <c r="R12271" s="46"/>
    </row>
    <row r="12272" spans="1:18" ht="15" customHeight="1" x14ac:dyDescent="0.25">
      <c r="A12272" s="53"/>
      <c r="B12272" s="44"/>
      <c r="C12272" s="82"/>
      <c r="E12272" s="54"/>
      <c r="F12272" s="54"/>
      <c r="G12272" s="54"/>
      <c r="H12272" s="46"/>
      <c r="I12272" s="46"/>
      <c r="J12272" s="46"/>
      <c r="K12272" s="46"/>
      <c r="L12272" s="46"/>
      <c r="M12272" s="46"/>
      <c r="N12272" s="46"/>
      <c r="O12272" s="46"/>
      <c r="P12272" s="46"/>
      <c r="Q12272" s="46"/>
      <c r="R12272" s="46"/>
    </row>
    <row r="12273" spans="1:18" ht="15" customHeight="1" x14ac:dyDescent="0.25">
      <c r="A12273" s="53"/>
      <c r="B12273" s="44"/>
      <c r="C12273" s="82"/>
      <c r="E12273" s="54"/>
      <c r="F12273" s="54"/>
      <c r="G12273" s="54"/>
      <c r="H12273" s="46"/>
      <c r="I12273" s="46"/>
      <c r="J12273" s="46"/>
      <c r="K12273" s="46"/>
      <c r="L12273" s="46"/>
      <c r="M12273" s="46"/>
      <c r="N12273" s="46"/>
      <c r="O12273" s="46"/>
      <c r="P12273" s="46"/>
      <c r="Q12273" s="46"/>
      <c r="R12273" s="46"/>
    </row>
    <row r="12274" spans="1:18" ht="15" customHeight="1" x14ac:dyDescent="0.25">
      <c r="A12274" s="53"/>
      <c r="B12274" s="44"/>
      <c r="C12274" s="82"/>
      <c r="E12274" s="54"/>
      <c r="F12274" s="54"/>
      <c r="G12274" s="54"/>
      <c r="H12274" s="46"/>
      <c r="I12274" s="46"/>
      <c r="J12274" s="46"/>
      <c r="K12274" s="46"/>
      <c r="L12274" s="46"/>
      <c r="M12274" s="46"/>
      <c r="N12274" s="46"/>
      <c r="O12274" s="46"/>
      <c r="P12274" s="46"/>
      <c r="Q12274" s="46"/>
      <c r="R12274" s="46"/>
    </row>
    <row r="12275" spans="1:18" ht="15" customHeight="1" x14ac:dyDescent="0.25">
      <c r="A12275" s="53"/>
      <c r="B12275" s="44"/>
      <c r="C12275" s="82"/>
      <c r="E12275" s="54"/>
      <c r="F12275" s="54"/>
      <c r="G12275" s="54"/>
      <c r="H12275" s="46"/>
      <c r="I12275" s="46"/>
      <c r="J12275" s="46"/>
      <c r="K12275" s="46"/>
      <c r="L12275" s="46"/>
      <c r="M12275" s="46"/>
      <c r="N12275" s="46"/>
      <c r="O12275" s="46"/>
      <c r="P12275" s="46"/>
      <c r="Q12275" s="46"/>
      <c r="R12275" s="46"/>
    </row>
    <row r="12276" spans="1:18" ht="15" customHeight="1" x14ac:dyDescent="0.25">
      <c r="A12276" s="53"/>
      <c r="B12276" s="44"/>
      <c r="C12276" s="82"/>
      <c r="E12276" s="54"/>
      <c r="F12276" s="54"/>
      <c r="G12276" s="54"/>
      <c r="H12276" s="46"/>
      <c r="I12276" s="46"/>
      <c r="J12276" s="46"/>
      <c r="K12276" s="46"/>
      <c r="L12276" s="46"/>
      <c r="M12276" s="46"/>
      <c r="N12276" s="46"/>
      <c r="O12276" s="46"/>
      <c r="P12276" s="46"/>
      <c r="Q12276" s="46"/>
      <c r="R12276" s="46"/>
    </row>
    <row r="12277" spans="1:18" ht="15" customHeight="1" x14ac:dyDescent="0.25">
      <c r="A12277" s="53"/>
      <c r="B12277" s="44"/>
      <c r="C12277" s="82"/>
      <c r="E12277" s="54"/>
      <c r="F12277" s="54"/>
      <c r="G12277" s="54"/>
      <c r="H12277" s="46"/>
      <c r="I12277" s="46"/>
      <c r="J12277" s="46"/>
      <c r="K12277" s="46"/>
      <c r="L12277" s="46"/>
      <c r="M12277" s="46"/>
      <c r="N12277" s="46"/>
      <c r="O12277" s="46"/>
      <c r="P12277" s="46"/>
      <c r="Q12277" s="46"/>
      <c r="R12277" s="46"/>
    </row>
    <row r="12278" spans="1:18" ht="15" customHeight="1" x14ac:dyDescent="0.25">
      <c r="A12278" s="53"/>
      <c r="B12278" s="44"/>
      <c r="C12278" s="82"/>
      <c r="E12278" s="54"/>
      <c r="F12278" s="54"/>
      <c r="G12278" s="54"/>
      <c r="H12278" s="46"/>
      <c r="I12278" s="46"/>
      <c r="J12278" s="46"/>
      <c r="K12278" s="46"/>
      <c r="L12278" s="46"/>
      <c r="M12278" s="46"/>
      <c r="N12278" s="46"/>
      <c r="O12278" s="46"/>
      <c r="P12278" s="46"/>
      <c r="Q12278" s="46"/>
      <c r="R12278" s="46"/>
    </row>
    <row r="12279" spans="1:18" ht="15" customHeight="1" x14ac:dyDescent="0.25">
      <c r="A12279" s="53"/>
      <c r="B12279" s="44"/>
      <c r="C12279" s="82"/>
      <c r="E12279" s="54"/>
      <c r="F12279" s="54"/>
      <c r="G12279" s="54"/>
      <c r="H12279" s="46"/>
      <c r="I12279" s="46"/>
      <c r="J12279" s="46"/>
      <c r="K12279" s="46"/>
      <c r="L12279" s="46"/>
      <c r="M12279" s="46"/>
      <c r="N12279" s="46"/>
      <c r="O12279" s="46"/>
      <c r="P12279" s="46"/>
      <c r="Q12279" s="46"/>
      <c r="R12279" s="46"/>
    </row>
    <row r="12280" spans="1:18" ht="15" customHeight="1" x14ac:dyDescent="0.25">
      <c r="A12280" s="53"/>
      <c r="B12280" s="44"/>
      <c r="C12280" s="82"/>
      <c r="E12280" s="54"/>
      <c r="F12280" s="54"/>
      <c r="G12280" s="54"/>
      <c r="H12280" s="46"/>
      <c r="I12280" s="46"/>
      <c r="J12280" s="46"/>
      <c r="K12280" s="46"/>
      <c r="L12280" s="46"/>
      <c r="M12280" s="46"/>
      <c r="N12280" s="46"/>
      <c r="O12280" s="46"/>
      <c r="P12280" s="46"/>
      <c r="Q12280" s="46"/>
      <c r="R12280" s="46"/>
    </row>
    <row r="12281" spans="1:18" ht="15" customHeight="1" x14ac:dyDescent="0.25">
      <c r="A12281" s="53"/>
      <c r="B12281" s="44"/>
      <c r="C12281" s="82"/>
      <c r="E12281" s="54"/>
      <c r="F12281" s="54"/>
      <c r="G12281" s="54"/>
      <c r="H12281" s="46"/>
      <c r="I12281" s="46"/>
      <c r="J12281" s="46"/>
      <c r="K12281" s="46"/>
      <c r="L12281" s="46"/>
      <c r="M12281" s="46"/>
      <c r="N12281" s="46"/>
      <c r="O12281" s="46"/>
      <c r="P12281" s="46"/>
      <c r="Q12281" s="46"/>
      <c r="R12281" s="46"/>
    </row>
    <row r="12282" spans="1:18" ht="15" customHeight="1" x14ac:dyDescent="0.25">
      <c r="A12282" s="53"/>
      <c r="B12282" s="44"/>
      <c r="C12282" s="82"/>
      <c r="E12282" s="54"/>
      <c r="F12282" s="54"/>
      <c r="G12282" s="54"/>
      <c r="H12282" s="46"/>
      <c r="I12282" s="46"/>
      <c r="J12282" s="46"/>
      <c r="K12282" s="46"/>
      <c r="L12282" s="46"/>
      <c r="M12282" s="46"/>
      <c r="N12282" s="46"/>
      <c r="O12282" s="46"/>
      <c r="P12282" s="46"/>
      <c r="Q12282" s="46"/>
      <c r="R12282" s="46"/>
    </row>
    <row r="12283" spans="1:18" ht="15" customHeight="1" x14ac:dyDescent="0.25">
      <c r="A12283" s="53"/>
      <c r="B12283" s="44"/>
      <c r="C12283" s="82"/>
      <c r="E12283" s="54"/>
      <c r="F12283" s="54"/>
      <c r="G12283" s="54"/>
      <c r="H12283" s="46"/>
      <c r="I12283" s="46"/>
      <c r="J12283" s="46"/>
      <c r="K12283" s="46"/>
      <c r="L12283" s="46"/>
      <c r="M12283" s="46"/>
      <c r="N12283" s="46"/>
      <c r="O12283" s="46"/>
      <c r="P12283" s="46"/>
      <c r="Q12283" s="46"/>
      <c r="R12283" s="46"/>
    </row>
    <row r="12284" spans="1:18" ht="15" customHeight="1" x14ac:dyDescent="0.25">
      <c r="A12284" s="53"/>
      <c r="B12284" s="44"/>
      <c r="C12284" s="82"/>
      <c r="E12284" s="54"/>
      <c r="F12284" s="54"/>
      <c r="G12284" s="54"/>
      <c r="H12284" s="46"/>
      <c r="I12284" s="46"/>
      <c r="J12284" s="46"/>
      <c r="K12284" s="46"/>
      <c r="L12284" s="46"/>
      <c r="M12284" s="46"/>
      <c r="N12284" s="46"/>
      <c r="O12284" s="46"/>
      <c r="P12284" s="46"/>
      <c r="Q12284" s="46"/>
      <c r="R12284" s="46"/>
    </row>
    <row r="12285" spans="1:18" ht="15" customHeight="1" x14ac:dyDescent="0.25">
      <c r="A12285" s="53"/>
      <c r="B12285" s="44"/>
      <c r="C12285" s="82"/>
      <c r="E12285" s="54"/>
      <c r="F12285" s="54"/>
      <c r="G12285" s="54"/>
      <c r="H12285" s="46"/>
      <c r="I12285" s="46"/>
      <c r="J12285" s="46"/>
      <c r="K12285" s="46"/>
      <c r="L12285" s="46"/>
      <c r="M12285" s="46"/>
      <c r="N12285" s="46"/>
      <c r="O12285" s="46"/>
      <c r="P12285" s="46"/>
      <c r="Q12285" s="46"/>
      <c r="R12285" s="46"/>
    </row>
    <row r="12286" spans="1:18" ht="15" customHeight="1" x14ac:dyDescent="0.25">
      <c r="A12286" s="53"/>
      <c r="B12286" s="44"/>
      <c r="C12286" s="82"/>
      <c r="E12286" s="54"/>
      <c r="F12286" s="54"/>
      <c r="G12286" s="54"/>
      <c r="H12286" s="46"/>
      <c r="I12286" s="46"/>
      <c r="J12286" s="46"/>
      <c r="K12286" s="46"/>
      <c r="L12286" s="46"/>
      <c r="M12286" s="46"/>
      <c r="N12286" s="46"/>
      <c r="O12286" s="46"/>
      <c r="P12286" s="46"/>
      <c r="Q12286" s="46"/>
      <c r="R12286" s="46"/>
    </row>
    <row r="12287" spans="1:18" ht="15" customHeight="1" x14ac:dyDescent="0.25">
      <c r="A12287" s="53"/>
      <c r="B12287" s="44"/>
      <c r="C12287" s="82"/>
      <c r="E12287" s="54"/>
      <c r="F12287" s="54"/>
      <c r="G12287" s="54"/>
      <c r="H12287" s="46"/>
      <c r="I12287" s="46"/>
      <c r="J12287" s="46"/>
      <c r="K12287" s="46"/>
      <c r="L12287" s="46"/>
      <c r="M12287" s="46"/>
      <c r="N12287" s="46"/>
      <c r="O12287" s="46"/>
      <c r="P12287" s="46"/>
      <c r="Q12287" s="46"/>
      <c r="R12287" s="46"/>
    </row>
    <row r="12288" spans="1:18" ht="15" customHeight="1" x14ac:dyDescent="0.25">
      <c r="A12288" s="53"/>
      <c r="B12288" s="44"/>
      <c r="C12288" s="82"/>
      <c r="E12288" s="54"/>
      <c r="F12288" s="54"/>
      <c r="G12288" s="54"/>
      <c r="H12288" s="46"/>
      <c r="I12288" s="46"/>
      <c r="J12288" s="46"/>
      <c r="K12288" s="46"/>
      <c r="L12288" s="46"/>
      <c r="M12288" s="46"/>
      <c r="N12288" s="46"/>
      <c r="O12288" s="46"/>
      <c r="P12288" s="46"/>
      <c r="Q12288" s="46"/>
      <c r="R12288" s="46"/>
    </row>
    <row r="12289" spans="1:18" ht="15" customHeight="1" x14ac:dyDescent="0.25">
      <c r="A12289" s="53"/>
      <c r="B12289" s="44"/>
      <c r="C12289" s="82"/>
      <c r="E12289" s="54"/>
      <c r="F12289" s="54"/>
      <c r="G12289" s="54"/>
      <c r="H12289" s="46"/>
      <c r="I12289" s="46"/>
      <c r="J12289" s="46"/>
      <c r="K12289" s="46"/>
      <c r="L12289" s="46"/>
      <c r="M12289" s="46"/>
      <c r="N12289" s="46"/>
      <c r="O12289" s="46"/>
      <c r="P12289" s="46"/>
      <c r="Q12289" s="46"/>
      <c r="R12289" s="46"/>
    </row>
    <row r="12290" spans="1:18" ht="15" customHeight="1" x14ac:dyDescent="0.25">
      <c r="A12290" s="53"/>
      <c r="B12290" s="44"/>
      <c r="C12290" s="82"/>
      <c r="E12290" s="54"/>
      <c r="F12290" s="54"/>
      <c r="G12290" s="54"/>
      <c r="H12290" s="46"/>
      <c r="I12290" s="46"/>
      <c r="J12290" s="46"/>
      <c r="K12290" s="46"/>
      <c r="L12290" s="46"/>
      <c r="M12290" s="46"/>
      <c r="N12290" s="46"/>
      <c r="O12290" s="46"/>
      <c r="P12290" s="46"/>
      <c r="Q12290" s="46"/>
      <c r="R12290" s="46"/>
    </row>
    <row r="12291" spans="1:18" ht="15" customHeight="1" x14ac:dyDescent="0.25">
      <c r="A12291" s="53"/>
      <c r="B12291" s="44"/>
      <c r="C12291" s="82"/>
      <c r="E12291" s="54"/>
      <c r="F12291" s="54"/>
      <c r="G12291" s="54"/>
      <c r="H12291" s="46"/>
      <c r="I12291" s="46"/>
      <c r="J12291" s="46"/>
      <c r="K12291" s="46"/>
      <c r="L12291" s="46"/>
      <c r="M12291" s="46"/>
      <c r="N12291" s="46"/>
      <c r="O12291" s="46"/>
      <c r="P12291" s="46"/>
      <c r="Q12291" s="46"/>
      <c r="R12291" s="46"/>
    </row>
    <row r="12292" spans="1:18" ht="15" customHeight="1" x14ac:dyDescent="0.25">
      <c r="A12292" s="53"/>
      <c r="B12292" s="44"/>
      <c r="C12292" s="82"/>
      <c r="E12292" s="54"/>
      <c r="F12292" s="54"/>
      <c r="G12292" s="54"/>
      <c r="H12292" s="46"/>
      <c r="I12292" s="46"/>
      <c r="J12292" s="46"/>
      <c r="K12292" s="46"/>
      <c r="L12292" s="46"/>
      <c r="M12292" s="46"/>
      <c r="N12292" s="46"/>
      <c r="O12292" s="46"/>
      <c r="P12292" s="46"/>
      <c r="Q12292" s="46"/>
      <c r="R12292" s="46"/>
    </row>
    <row r="12293" spans="1:18" ht="15" customHeight="1" x14ac:dyDescent="0.25">
      <c r="A12293" s="53"/>
      <c r="B12293" s="44"/>
      <c r="C12293" s="82"/>
      <c r="E12293" s="54"/>
      <c r="F12293" s="54"/>
      <c r="G12293" s="54"/>
      <c r="H12293" s="46"/>
      <c r="I12293" s="46"/>
      <c r="J12293" s="46"/>
      <c r="K12293" s="46"/>
      <c r="L12293" s="46"/>
      <c r="M12293" s="46"/>
      <c r="N12293" s="46"/>
      <c r="O12293" s="46"/>
      <c r="P12293" s="46"/>
      <c r="Q12293" s="46"/>
      <c r="R12293" s="46"/>
    </row>
    <row r="12294" spans="1:18" ht="15" customHeight="1" x14ac:dyDescent="0.25">
      <c r="A12294" s="53"/>
      <c r="B12294" s="44"/>
      <c r="C12294" s="82"/>
      <c r="E12294" s="54"/>
      <c r="F12294" s="54"/>
      <c r="G12294" s="54"/>
      <c r="H12294" s="46"/>
      <c r="I12294" s="46"/>
      <c r="J12294" s="46"/>
      <c r="K12294" s="46"/>
      <c r="L12294" s="46"/>
      <c r="M12294" s="46"/>
      <c r="N12294" s="46"/>
      <c r="O12294" s="46"/>
      <c r="P12294" s="46"/>
      <c r="Q12294" s="46"/>
      <c r="R12294" s="46"/>
    </row>
    <row r="12295" spans="1:18" ht="15" customHeight="1" x14ac:dyDescent="0.25">
      <c r="A12295" s="53"/>
      <c r="B12295" s="44"/>
      <c r="C12295" s="82"/>
      <c r="E12295" s="54"/>
      <c r="F12295" s="54"/>
      <c r="G12295" s="54"/>
      <c r="H12295" s="46"/>
      <c r="I12295" s="46"/>
      <c r="J12295" s="46"/>
      <c r="K12295" s="46"/>
      <c r="L12295" s="46"/>
      <c r="M12295" s="46"/>
      <c r="N12295" s="46"/>
      <c r="O12295" s="46"/>
      <c r="P12295" s="46"/>
      <c r="Q12295" s="46"/>
      <c r="R12295" s="46"/>
    </row>
    <row r="12296" spans="1:18" ht="15" customHeight="1" x14ac:dyDescent="0.25">
      <c r="A12296" s="53"/>
      <c r="B12296" s="44"/>
      <c r="C12296" s="82"/>
      <c r="E12296" s="54"/>
      <c r="F12296" s="54"/>
      <c r="G12296" s="54"/>
      <c r="H12296" s="46"/>
      <c r="I12296" s="46"/>
      <c r="J12296" s="46"/>
      <c r="K12296" s="46"/>
      <c r="L12296" s="46"/>
      <c r="M12296" s="46"/>
      <c r="N12296" s="46"/>
      <c r="O12296" s="46"/>
      <c r="P12296" s="46"/>
      <c r="Q12296" s="46"/>
      <c r="R12296" s="46"/>
    </row>
    <row r="12297" spans="1:18" ht="15" customHeight="1" x14ac:dyDescent="0.25">
      <c r="A12297" s="53"/>
      <c r="B12297" s="44"/>
      <c r="C12297" s="82"/>
      <c r="E12297" s="54"/>
      <c r="F12297" s="54"/>
      <c r="G12297" s="54"/>
      <c r="H12297" s="46"/>
      <c r="I12297" s="46"/>
      <c r="J12297" s="46"/>
      <c r="K12297" s="46"/>
      <c r="L12297" s="46"/>
      <c r="M12297" s="46"/>
      <c r="N12297" s="46"/>
      <c r="O12297" s="46"/>
      <c r="P12297" s="46"/>
      <c r="Q12297" s="46"/>
      <c r="R12297" s="46"/>
    </row>
    <row r="12298" spans="1:18" ht="15" customHeight="1" x14ac:dyDescent="0.25">
      <c r="A12298" s="53"/>
      <c r="B12298" s="44"/>
      <c r="C12298" s="82"/>
      <c r="E12298" s="54"/>
      <c r="F12298" s="54"/>
      <c r="G12298" s="54"/>
      <c r="H12298" s="46"/>
      <c r="I12298" s="46"/>
      <c r="J12298" s="46"/>
      <c r="K12298" s="46"/>
      <c r="L12298" s="46"/>
      <c r="M12298" s="46"/>
      <c r="N12298" s="46"/>
      <c r="O12298" s="46"/>
      <c r="P12298" s="46"/>
      <c r="Q12298" s="46"/>
      <c r="R12298" s="46"/>
    </row>
    <row r="12299" spans="1:18" ht="15" customHeight="1" x14ac:dyDescent="0.25">
      <c r="A12299" s="53"/>
      <c r="B12299" s="44"/>
      <c r="C12299" s="82"/>
      <c r="E12299" s="54"/>
      <c r="F12299" s="54"/>
      <c r="G12299" s="54"/>
      <c r="H12299" s="46"/>
      <c r="I12299" s="46"/>
      <c r="J12299" s="46"/>
      <c r="K12299" s="46"/>
      <c r="L12299" s="46"/>
      <c r="M12299" s="46"/>
      <c r="N12299" s="46"/>
      <c r="O12299" s="46"/>
      <c r="P12299" s="46"/>
      <c r="Q12299" s="46"/>
      <c r="R12299" s="46"/>
    </row>
    <row r="12300" spans="1:18" ht="15" customHeight="1" x14ac:dyDescent="0.25">
      <c r="A12300" s="53"/>
      <c r="B12300" s="44"/>
      <c r="C12300" s="82"/>
      <c r="E12300" s="54"/>
      <c r="F12300" s="54"/>
      <c r="G12300" s="54"/>
      <c r="H12300" s="46"/>
      <c r="I12300" s="46"/>
      <c r="J12300" s="46"/>
      <c r="K12300" s="46"/>
      <c r="L12300" s="46"/>
      <c r="M12300" s="46"/>
      <c r="N12300" s="46"/>
      <c r="O12300" s="46"/>
      <c r="P12300" s="46"/>
      <c r="Q12300" s="46"/>
      <c r="R12300" s="46"/>
    </row>
    <row r="12301" spans="1:18" ht="15" customHeight="1" x14ac:dyDescent="0.25">
      <c r="A12301" s="53"/>
      <c r="B12301" s="44"/>
      <c r="C12301" s="82"/>
      <c r="E12301" s="54"/>
      <c r="F12301" s="54"/>
      <c r="G12301" s="54"/>
      <c r="H12301" s="46"/>
      <c r="I12301" s="46"/>
      <c r="J12301" s="46"/>
      <c r="K12301" s="46"/>
      <c r="L12301" s="46"/>
      <c r="M12301" s="46"/>
      <c r="N12301" s="46"/>
      <c r="O12301" s="46"/>
      <c r="P12301" s="46"/>
      <c r="Q12301" s="46"/>
      <c r="R12301" s="46"/>
    </row>
    <row r="12302" spans="1:18" ht="15" customHeight="1" x14ac:dyDescent="0.25">
      <c r="A12302" s="53"/>
      <c r="B12302" s="44"/>
      <c r="C12302" s="82"/>
      <c r="E12302" s="54"/>
      <c r="F12302" s="54"/>
      <c r="G12302" s="54"/>
      <c r="H12302" s="46"/>
      <c r="I12302" s="46"/>
      <c r="J12302" s="46"/>
      <c r="K12302" s="46"/>
      <c r="L12302" s="46"/>
      <c r="M12302" s="46"/>
      <c r="N12302" s="46"/>
      <c r="O12302" s="46"/>
      <c r="P12302" s="46"/>
      <c r="Q12302" s="46"/>
      <c r="R12302" s="46"/>
    </row>
    <row r="12303" spans="1:18" ht="15" customHeight="1" x14ac:dyDescent="0.25">
      <c r="A12303" s="53"/>
      <c r="B12303" s="44"/>
      <c r="C12303" s="82"/>
      <c r="E12303" s="54"/>
      <c r="F12303" s="54"/>
      <c r="G12303" s="54"/>
      <c r="H12303" s="46"/>
      <c r="I12303" s="46"/>
      <c r="J12303" s="46"/>
      <c r="K12303" s="46"/>
      <c r="L12303" s="46"/>
      <c r="M12303" s="46"/>
      <c r="N12303" s="46"/>
      <c r="O12303" s="46"/>
      <c r="P12303" s="46"/>
      <c r="Q12303" s="46"/>
      <c r="R12303" s="46"/>
    </row>
    <row r="12304" spans="1:18" ht="15" customHeight="1" x14ac:dyDescent="0.25">
      <c r="A12304" s="53"/>
      <c r="B12304" s="44"/>
      <c r="C12304" s="82"/>
      <c r="E12304" s="54"/>
      <c r="F12304" s="54"/>
      <c r="G12304" s="54"/>
      <c r="H12304" s="46"/>
      <c r="I12304" s="46"/>
      <c r="J12304" s="46"/>
      <c r="K12304" s="46"/>
      <c r="L12304" s="46"/>
      <c r="M12304" s="46"/>
      <c r="N12304" s="46"/>
      <c r="O12304" s="46"/>
      <c r="P12304" s="46"/>
      <c r="Q12304" s="46"/>
      <c r="R12304" s="46"/>
    </row>
    <row r="12305" spans="1:18" ht="15" customHeight="1" x14ac:dyDescent="0.25">
      <c r="A12305" s="53"/>
      <c r="B12305" s="44"/>
      <c r="C12305" s="82"/>
      <c r="E12305" s="54"/>
      <c r="F12305" s="54"/>
      <c r="G12305" s="54"/>
      <c r="H12305" s="46"/>
      <c r="I12305" s="46"/>
      <c r="J12305" s="46"/>
      <c r="K12305" s="46"/>
      <c r="L12305" s="46"/>
      <c r="M12305" s="46"/>
      <c r="N12305" s="46"/>
      <c r="O12305" s="46"/>
      <c r="P12305" s="46"/>
      <c r="Q12305" s="46"/>
      <c r="R12305" s="46"/>
    </row>
    <row r="12306" spans="1:18" ht="15" customHeight="1" x14ac:dyDescent="0.25">
      <c r="A12306" s="53"/>
      <c r="B12306" s="44"/>
      <c r="C12306" s="82"/>
      <c r="E12306" s="54"/>
      <c r="F12306" s="54"/>
      <c r="G12306" s="54"/>
      <c r="H12306" s="46"/>
      <c r="I12306" s="46"/>
      <c r="J12306" s="46"/>
      <c r="K12306" s="46"/>
      <c r="L12306" s="46"/>
      <c r="M12306" s="46"/>
      <c r="N12306" s="46"/>
      <c r="O12306" s="46"/>
      <c r="P12306" s="46"/>
      <c r="Q12306" s="46"/>
      <c r="R12306" s="46"/>
    </row>
    <row r="12307" spans="1:18" ht="15" customHeight="1" x14ac:dyDescent="0.25">
      <c r="A12307" s="53"/>
      <c r="B12307" s="44"/>
      <c r="C12307" s="82"/>
      <c r="E12307" s="54"/>
      <c r="F12307" s="54"/>
      <c r="G12307" s="54"/>
      <c r="H12307" s="46"/>
      <c r="I12307" s="46"/>
      <c r="J12307" s="46"/>
      <c r="K12307" s="46"/>
      <c r="L12307" s="46"/>
      <c r="M12307" s="46"/>
      <c r="N12307" s="46"/>
      <c r="O12307" s="46"/>
      <c r="P12307" s="46"/>
      <c r="Q12307" s="46"/>
      <c r="R12307" s="46"/>
    </row>
    <row r="12308" spans="1:18" ht="15" customHeight="1" x14ac:dyDescent="0.25">
      <c r="A12308" s="53"/>
      <c r="B12308" s="44"/>
      <c r="C12308" s="82"/>
      <c r="E12308" s="54"/>
      <c r="F12308" s="54"/>
      <c r="G12308" s="54"/>
      <c r="H12308" s="46"/>
      <c r="I12308" s="46"/>
      <c r="J12308" s="46"/>
      <c r="K12308" s="46"/>
      <c r="L12308" s="46"/>
      <c r="M12308" s="46"/>
      <c r="N12308" s="46"/>
      <c r="O12308" s="46"/>
      <c r="P12308" s="46"/>
      <c r="Q12308" s="46"/>
      <c r="R12308" s="46"/>
    </row>
    <row r="12309" spans="1:18" ht="15" customHeight="1" x14ac:dyDescent="0.25">
      <c r="A12309" s="53"/>
      <c r="B12309" s="44"/>
      <c r="C12309" s="82"/>
      <c r="E12309" s="54"/>
      <c r="F12309" s="54"/>
      <c r="G12309" s="54"/>
      <c r="H12309" s="46"/>
      <c r="I12309" s="46"/>
      <c r="J12309" s="46"/>
      <c r="K12309" s="46"/>
      <c r="L12309" s="46"/>
      <c r="M12309" s="46"/>
      <c r="N12309" s="46"/>
      <c r="O12309" s="46"/>
      <c r="P12309" s="46"/>
      <c r="Q12309" s="46"/>
      <c r="R12309" s="46"/>
    </row>
    <row r="12310" spans="1:18" ht="15" customHeight="1" x14ac:dyDescent="0.25">
      <c r="A12310" s="53"/>
      <c r="B12310" s="44"/>
      <c r="C12310" s="82"/>
      <c r="E12310" s="54"/>
      <c r="F12310" s="54"/>
      <c r="G12310" s="54"/>
      <c r="H12310" s="46"/>
      <c r="I12310" s="46"/>
      <c r="J12310" s="46"/>
      <c r="K12310" s="46"/>
      <c r="L12310" s="46"/>
      <c r="M12310" s="46"/>
      <c r="N12310" s="46"/>
      <c r="O12310" s="46"/>
      <c r="P12310" s="46"/>
      <c r="Q12310" s="46"/>
      <c r="R12310" s="46"/>
    </row>
    <row r="12311" spans="1:18" ht="15" customHeight="1" x14ac:dyDescent="0.25">
      <c r="A12311" s="53"/>
      <c r="B12311" s="44"/>
      <c r="C12311" s="82"/>
      <c r="E12311" s="54"/>
      <c r="F12311" s="54"/>
      <c r="G12311" s="54"/>
      <c r="H12311" s="46"/>
      <c r="I12311" s="46"/>
      <c r="J12311" s="46"/>
      <c r="K12311" s="46"/>
      <c r="L12311" s="46"/>
      <c r="M12311" s="46"/>
      <c r="N12311" s="46"/>
      <c r="O12311" s="46"/>
      <c r="P12311" s="46"/>
      <c r="Q12311" s="46"/>
      <c r="R12311" s="46"/>
    </row>
    <row r="12312" spans="1:18" ht="15" customHeight="1" x14ac:dyDescent="0.25">
      <c r="A12312" s="53"/>
      <c r="B12312" s="44"/>
      <c r="C12312" s="82"/>
      <c r="E12312" s="54"/>
      <c r="F12312" s="54"/>
      <c r="G12312" s="54"/>
      <c r="H12312" s="46"/>
      <c r="I12312" s="46"/>
      <c r="J12312" s="46"/>
      <c r="K12312" s="46"/>
      <c r="L12312" s="46"/>
      <c r="M12312" s="46"/>
      <c r="N12312" s="46"/>
      <c r="O12312" s="46"/>
      <c r="P12312" s="46"/>
      <c r="Q12312" s="46"/>
      <c r="R12312" s="46"/>
    </row>
    <row r="12313" spans="1:18" ht="15" customHeight="1" x14ac:dyDescent="0.25">
      <c r="A12313" s="53"/>
      <c r="B12313" s="44"/>
      <c r="C12313" s="82"/>
      <c r="E12313" s="54"/>
      <c r="F12313" s="54"/>
      <c r="G12313" s="54"/>
      <c r="H12313" s="46"/>
      <c r="I12313" s="46"/>
      <c r="J12313" s="46"/>
      <c r="K12313" s="46"/>
      <c r="L12313" s="46"/>
      <c r="M12313" s="46"/>
      <c r="N12313" s="46"/>
      <c r="O12313" s="46"/>
      <c r="P12313" s="46"/>
      <c r="Q12313" s="46"/>
      <c r="R12313" s="46"/>
    </row>
    <row r="12314" spans="1:18" ht="15" customHeight="1" x14ac:dyDescent="0.25">
      <c r="A12314" s="53"/>
      <c r="B12314" s="44"/>
      <c r="C12314" s="82"/>
      <c r="E12314" s="54"/>
      <c r="F12314" s="54"/>
      <c r="G12314" s="54"/>
      <c r="H12314" s="46"/>
      <c r="I12314" s="46"/>
      <c r="J12314" s="46"/>
      <c r="K12314" s="46"/>
      <c r="L12314" s="46"/>
      <c r="M12314" s="46"/>
      <c r="N12314" s="46"/>
      <c r="O12314" s="46"/>
      <c r="P12314" s="46"/>
      <c r="Q12314" s="46"/>
      <c r="R12314" s="46"/>
    </row>
    <row r="12315" spans="1:18" ht="15" customHeight="1" x14ac:dyDescent="0.25">
      <c r="A12315" s="53"/>
      <c r="B12315" s="44"/>
      <c r="C12315" s="82"/>
      <c r="E12315" s="54"/>
      <c r="F12315" s="54"/>
      <c r="G12315" s="54"/>
      <c r="H12315" s="46"/>
      <c r="I12315" s="46"/>
      <c r="J12315" s="46"/>
      <c r="K12315" s="46"/>
      <c r="L12315" s="46"/>
      <c r="M12315" s="46"/>
      <c r="N12315" s="46"/>
      <c r="O12315" s="46"/>
      <c r="P12315" s="46"/>
      <c r="Q12315" s="46"/>
      <c r="R12315" s="46"/>
    </row>
    <row r="12316" spans="1:18" ht="15" customHeight="1" x14ac:dyDescent="0.25">
      <c r="A12316" s="53"/>
      <c r="B12316" s="44"/>
      <c r="C12316" s="82"/>
      <c r="E12316" s="54"/>
      <c r="F12316" s="54"/>
      <c r="G12316" s="54"/>
      <c r="H12316" s="46"/>
      <c r="I12316" s="46"/>
      <c r="J12316" s="46"/>
      <c r="K12316" s="46"/>
      <c r="L12316" s="46"/>
      <c r="M12316" s="46"/>
      <c r="N12316" s="46"/>
      <c r="O12316" s="46"/>
      <c r="P12316" s="46"/>
      <c r="Q12316" s="46"/>
      <c r="R12316" s="46"/>
    </row>
    <row r="12317" spans="1:18" ht="15" customHeight="1" x14ac:dyDescent="0.25">
      <c r="A12317" s="53"/>
      <c r="B12317" s="44"/>
      <c r="C12317" s="82"/>
      <c r="E12317" s="54"/>
      <c r="F12317" s="54"/>
      <c r="G12317" s="54"/>
      <c r="H12317" s="46"/>
      <c r="I12317" s="46"/>
      <c r="J12317" s="46"/>
      <c r="K12317" s="46"/>
      <c r="L12317" s="46"/>
      <c r="M12317" s="46"/>
      <c r="N12317" s="46"/>
      <c r="O12317" s="46"/>
      <c r="P12317" s="46"/>
      <c r="Q12317" s="46"/>
      <c r="R12317" s="46"/>
    </row>
    <row r="12318" spans="1:18" ht="15" customHeight="1" x14ac:dyDescent="0.25">
      <c r="A12318" s="53"/>
      <c r="B12318" s="44"/>
      <c r="C12318" s="82"/>
      <c r="E12318" s="54"/>
      <c r="F12318" s="54"/>
      <c r="G12318" s="54"/>
      <c r="H12318" s="46"/>
      <c r="I12318" s="46"/>
      <c r="J12318" s="46"/>
      <c r="K12318" s="46"/>
      <c r="L12318" s="46"/>
      <c r="M12318" s="46"/>
      <c r="N12318" s="46"/>
      <c r="O12318" s="46"/>
      <c r="P12318" s="46"/>
      <c r="Q12318" s="46"/>
      <c r="R12318" s="46"/>
    </row>
    <row r="12319" spans="1:18" ht="15" customHeight="1" x14ac:dyDescent="0.25">
      <c r="A12319" s="53"/>
      <c r="B12319" s="44"/>
      <c r="C12319" s="82"/>
      <c r="E12319" s="54"/>
      <c r="F12319" s="54"/>
      <c r="G12319" s="54"/>
      <c r="H12319" s="46"/>
      <c r="I12319" s="46"/>
      <c r="J12319" s="46"/>
      <c r="K12319" s="46"/>
      <c r="L12319" s="46"/>
      <c r="M12319" s="46"/>
      <c r="N12319" s="46"/>
      <c r="O12319" s="46"/>
      <c r="P12319" s="46"/>
      <c r="Q12319" s="46"/>
      <c r="R12319" s="46"/>
    </row>
    <row r="12320" spans="1:18" ht="15" customHeight="1" x14ac:dyDescent="0.25">
      <c r="A12320" s="53"/>
      <c r="B12320" s="44"/>
      <c r="C12320" s="82"/>
      <c r="E12320" s="54"/>
      <c r="F12320" s="54"/>
      <c r="G12320" s="54"/>
      <c r="H12320" s="46"/>
      <c r="I12320" s="46"/>
      <c r="J12320" s="46"/>
      <c r="K12320" s="46"/>
      <c r="L12320" s="46"/>
      <c r="M12320" s="46"/>
      <c r="N12320" s="46"/>
      <c r="O12320" s="46"/>
      <c r="P12320" s="46"/>
      <c r="Q12320" s="46"/>
      <c r="R12320" s="46"/>
    </row>
    <row r="12321" spans="1:18" ht="15" customHeight="1" x14ac:dyDescent="0.25">
      <c r="A12321" s="53"/>
      <c r="B12321" s="44"/>
      <c r="C12321" s="82"/>
      <c r="E12321" s="54"/>
      <c r="F12321" s="54"/>
      <c r="G12321" s="54"/>
      <c r="H12321" s="46"/>
      <c r="I12321" s="46"/>
      <c r="J12321" s="46"/>
      <c r="K12321" s="46"/>
      <c r="L12321" s="46"/>
      <c r="M12321" s="46"/>
      <c r="N12321" s="46"/>
      <c r="O12321" s="46"/>
      <c r="P12321" s="46"/>
      <c r="Q12321" s="46"/>
      <c r="R12321" s="46"/>
    </row>
    <row r="12322" spans="1:18" ht="15" customHeight="1" x14ac:dyDescent="0.25">
      <c r="A12322" s="53"/>
      <c r="B12322" s="44"/>
      <c r="C12322" s="82"/>
      <c r="E12322" s="54"/>
      <c r="F12322" s="54"/>
      <c r="G12322" s="54"/>
      <c r="H12322" s="46"/>
      <c r="I12322" s="46"/>
      <c r="J12322" s="46"/>
      <c r="K12322" s="46"/>
      <c r="L12322" s="46"/>
      <c r="M12322" s="46"/>
      <c r="N12322" s="46"/>
      <c r="O12322" s="46"/>
      <c r="P12322" s="46"/>
      <c r="Q12322" s="46"/>
      <c r="R12322" s="46"/>
    </row>
    <row r="12323" spans="1:18" ht="15" customHeight="1" x14ac:dyDescent="0.25">
      <c r="A12323" s="53"/>
      <c r="B12323" s="44"/>
      <c r="C12323" s="82"/>
      <c r="E12323" s="54"/>
      <c r="F12323" s="54"/>
      <c r="G12323" s="54"/>
      <c r="H12323" s="46"/>
      <c r="I12323" s="46"/>
      <c r="J12323" s="46"/>
      <c r="K12323" s="46"/>
      <c r="L12323" s="46"/>
      <c r="M12323" s="46"/>
      <c r="N12323" s="46"/>
      <c r="O12323" s="46"/>
      <c r="P12323" s="46"/>
      <c r="Q12323" s="46"/>
      <c r="R12323" s="46"/>
    </row>
    <row r="12324" spans="1:18" ht="15" customHeight="1" x14ac:dyDescent="0.25">
      <c r="A12324" s="53"/>
      <c r="B12324" s="44"/>
      <c r="C12324" s="82"/>
      <c r="E12324" s="54"/>
      <c r="F12324" s="54"/>
      <c r="G12324" s="54"/>
      <c r="H12324" s="46"/>
      <c r="I12324" s="46"/>
      <c r="J12324" s="46"/>
      <c r="K12324" s="46"/>
      <c r="L12324" s="46"/>
      <c r="M12324" s="46"/>
      <c r="N12324" s="46"/>
      <c r="O12324" s="46"/>
      <c r="P12324" s="46"/>
      <c r="Q12324" s="46"/>
      <c r="R12324" s="46"/>
    </row>
    <row r="12325" spans="1:18" ht="15" customHeight="1" x14ac:dyDescent="0.25">
      <c r="A12325" s="53"/>
      <c r="B12325" s="44"/>
      <c r="C12325" s="82"/>
      <c r="E12325" s="54"/>
      <c r="F12325" s="54"/>
      <c r="G12325" s="54"/>
      <c r="H12325" s="46"/>
      <c r="I12325" s="46"/>
      <c r="J12325" s="46"/>
      <c r="K12325" s="46"/>
      <c r="L12325" s="46"/>
      <c r="M12325" s="46"/>
      <c r="N12325" s="46"/>
      <c r="O12325" s="46"/>
      <c r="P12325" s="46"/>
      <c r="Q12325" s="46"/>
      <c r="R12325" s="46"/>
    </row>
    <row r="12326" spans="1:18" ht="15" customHeight="1" x14ac:dyDescent="0.25">
      <c r="A12326" s="53"/>
      <c r="B12326" s="44"/>
      <c r="C12326" s="82"/>
      <c r="E12326" s="54"/>
      <c r="F12326" s="54"/>
      <c r="G12326" s="54"/>
      <c r="H12326" s="46"/>
      <c r="I12326" s="46"/>
      <c r="J12326" s="46"/>
      <c r="K12326" s="46"/>
      <c r="L12326" s="46"/>
      <c r="M12326" s="46"/>
      <c r="N12326" s="46"/>
      <c r="O12326" s="46"/>
      <c r="P12326" s="46"/>
      <c r="Q12326" s="46"/>
      <c r="R12326" s="46"/>
    </row>
    <row r="12327" spans="1:18" ht="15" customHeight="1" x14ac:dyDescent="0.25">
      <c r="A12327" s="53"/>
      <c r="B12327" s="44"/>
      <c r="C12327" s="82"/>
      <c r="E12327" s="54"/>
      <c r="F12327" s="54"/>
      <c r="G12327" s="54"/>
      <c r="H12327" s="46"/>
      <c r="I12327" s="46"/>
      <c r="J12327" s="46"/>
      <c r="K12327" s="46"/>
      <c r="L12327" s="46"/>
      <c r="M12327" s="46"/>
      <c r="N12327" s="46"/>
      <c r="O12327" s="46"/>
      <c r="P12327" s="46"/>
      <c r="Q12327" s="46"/>
      <c r="R12327" s="46"/>
    </row>
    <row r="12328" spans="1:18" ht="15" customHeight="1" x14ac:dyDescent="0.25">
      <c r="A12328" s="53"/>
      <c r="B12328" s="44"/>
      <c r="C12328" s="82"/>
      <c r="E12328" s="54"/>
      <c r="F12328" s="54"/>
      <c r="G12328" s="54"/>
      <c r="H12328" s="46"/>
      <c r="I12328" s="46"/>
      <c r="J12328" s="46"/>
      <c r="K12328" s="46"/>
      <c r="L12328" s="46"/>
      <c r="M12328" s="46"/>
      <c r="N12328" s="46"/>
      <c r="O12328" s="46"/>
      <c r="P12328" s="46"/>
      <c r="Q12328" s="46"/>
      <c r="R12328" s="46"/>
    </row>
    <row r="12329" spans="1:18" ht="15" customHeight="1" x14ac:dyDescent="0.25">
      <c r="A12329" s="53"/>
      <c r="B12329" s="44"/>
      <c r="C12329" s="82"/>
      <c r="E12329" s="54"/>
      <c r="F12329" s="54"/>
      <c r="G12329" s="54"/>
      <c r="H12329" s="46"/>
      <c r="I12329" s="46"/>
      <c r="J12329" s="46"/>
      <c r="K12329" s="46"/>
      <c r="L12329" s="46"/>
      <c r="M12329" s="46"/>
      <c r="N12329" s="46"/>
      <c r="O12329" s="46"/>
      <c r="P12329" s="46"/>
      <c r="Q12329" s="46"/>
      <c r="R12329" s="46"/>
    </row>
    <row r="12330" spans="1:18" ht="15" customHeight="1" x14ac:dyDescent="0.25">
      <c r="A12330" s="53"/>
      <c r="B12330" s="44"/>
      <c r="C12330" s="82"/>
      <c r="E12330" s="54"/>
      <c r="F12330" s="54"/>
      <c r="G12330" s="54"/>
      <c r="H12330" s="46"/>
      <c r="I12330" s="46"/>
      <c r="J12330" s="46"/>
      <c r="K12330" s="46"/>
      <c r="L12330" s="46"/>
      <c r="M12330" s="46"/>
      <c r="N12330" s="46"/>
      <c r="O12330" s="46"/>
      <c r="P12330" s="46"/>
      <c r="Q12330" s="46"/>
      <c r="R12330" s="46"/>
    </row>
    <row r="12331" spans="1:18" ht="15" customHeight="1" x14ac:dyDescent="0.25">
      <c r="A12331" s="53"/>
      <c r="B12331" s="44"/>
      <c r="C12331" s="82"/>
      <c r="E12331" s="54"/>
      <c r="F12331" s="54"/>
      <c r="G12331" s="54"/>
      <c r="H12331" s="46"/>
      <c r="I12331" s="46"/>
      <c r="J12331" s="46"/>
      <c r="K12331" s="46"/>
      <c r="L12331" s="46"/>
      <c r="M12331" s="46"/>
      <c r="N12331" s="46"/>
      <c r="O12331" s="46"/>
      <c r="P12331" s="46"/>
      <c r="Q12331" s="46"/>
      <c r="R12331" s="46"/>
    </row>
    <row r="12332" spans="1:18" ht="15" customHeight="1" x14ac:dyDescent="0.25">
      <c r="A12332" s="53"/>
      <c r="B12332" s="44"/>
      <c r="C12332" s="82"/>
      <c r="E12332" s="54"/>
      <c r="F12332" s="54"/>
      <c r="G12332" s="54"/>
      <c r="H12332" s="46"/>
      <c r="I12332" s="46"/>
      <c r="J12332" s="46"/>
      <c r="K12332" s="46"/>
      <c r="L12332" s="46"/>
      <c r="M12332" s="46"/>
      <c r="N12332" s="46"/>
      <c r="O12332" s="46"/>
      <c r="P12332" s="46"/>
      <c r="Q12332" s="46"/>
      <c r="R12332" s="46"/>
    </row>
    <row r="12333" spans="1:18" ht="15" customHeight="1" x14ac:dyDescent="0.25">
      <c r="A12333" s="53"/>
      <c r="B12333" s="44"/>
      <c r="C12333" s="82"/>
      <c r="E12333" s="54"/>
      <c r="F12333" s="54"/>
      <c r="G12333" s="54"/>
      <c r="H12333" s="46"/>
      <c r="I12333" s="46"/>
      <c r="J12333" s="46"/>
      <c r="K12333" s="46"/>
      <c r="L12333" s="46"/>
      <c r="M12333" s="46"/>
      <c r="N12333" s="46"/>
      <c r="O12333" s="46"/>
      <c r="P12333" s="46"/>
      <c r="Q12333" s="46"/>
      <c r="R12333" s="46"/>
    </row>
    <row r="12334" spans="1:18" ht="15" customHeight="1" x14ac:dyDescent="0.25">
      <c r="A12334" s="53"/>
      <c r="B12334" s="44"/>
      <c r="C12334" s="82"/>
      <c r="E12334" s="54"/>
      <c r="F12334" s="54"/>
      <c r="G12334" s="54"/>
      <c r="H12334" s="46"/>
      <c r="I12334" s="46"/>
      <c r="J12334" s="46"/>
      <c r="K12334" s="46"/>
      <c r="L12334" s="46"/>
      <c r="M12334" s="46"/>
      <c r="N12334" s="46"/>
      <c r="O12334" s="46"/>
      <c r="P12334" s="46"/>
      <c r="Q12334" s="46"/>
      <c r="R12334" s="46"/>
    </row>
    <row r="12335" spans="1:18" ht="15" customHeight="1" x14ac:dyDescent="0.25">
      <c r="A12335" s="53"/>
      <c r="B12335" s="44"/>
      <c r="C12335" s="82"/>
      <c r="E12335" s="54"/>
      <c r="F12335" s="54"/>
      <c r="G12335" s="54"/>
      <c r="H12335" s="46"/>
      <c r="I12335" s="46"/>
      <c r="J12335" s="46"/>
      <c r="K12335" s="46"/>
      <c r="L12335" s="46"/>
      <c r="M12335" s="46"/>
      <c r="N12335" s="46"/>
      <c r="O12335" s="46"/>
      <c r="P12335" s="46"/>
      <c r="Q12335" s="46"/>
      <c r="R12335" s="46"/>
    </row>
    <row r="12336" spans="1:18" ht="15" customHeight="1" x14ac:dyDescent="0.25">
      <c r="A12336" s="53"/>
      <c r="B12336" s="44"/>
      <c r="C12336" s="82"/>
      <c r="E12336" s="54"/>
      <c r="F12336" s="54"/>
      <c r="G12336" s="54"/>
      <c r="H12336" s="46"/>
      <c r="I12336" s="46"/>
      <c r="J12336" s="46"/>
      <c r="K12336" s="46"/>
      <c r="L12336" s="46"/>
      <c r="M12336" s="46"/>
      <c r="N12336" s="46"/>
      <c r="O12336" s="46"/>
      <c r="P12336" s="46"/>
      <c r="Q12336" s="46"/>
      <c r="R12336" s="46"/>
    </row>
    <row r="12337" spans="1:18" ht="15" customHeight="1" x14ac:dyDescent="0.25">
      <c r="A12337" s="53"/>
      <c r="B12337" s="44"/>
      <c r="C12337" s="82"/>
      <c r="E12337" s="54"/>
      <c r="F12337" s="54"/>
      <c r="G12337" s="54"/>
      <c r="H12337" s="46"/>
      <c r="I12337" s="46"/>
      <c r="J12337" s="46"/>
      <c r="K12337" s="46"/>
      <c r="L12337" s="46"/>
      <c r="M12337" s="46"/>
      <c r="N12337" s="46"/>
      <c r="O12337" s="46"/>
      <c r="P12337" s="46"/>
      <c r="Q12337" s="46"/>
      <c r="R12337" s="46"/>
    </row>
    <row r="12338" spans="1:18" ht="15" customHeight="1" x14ac:dyDescent="0.25">
      <c r="A12338" s="53"/>
      <c r="B12338" s="44"/>
      <c r="C12338" s="82"/>
      <c r="E12338" s="54"/>
      <c r="F12338" s="54"/>
      <c r="G12338" s="54"/>
      <c r="H12338" s="46"/>
      <c r="I12338" s="46"/>
      <c r="J12338" s="46"/>
      <c r="K12338" s="46"/>
      <c r="L12338" s="46"/>
      <c r="M12338" s="46"/>
      <c r="N12338" s="46"/>
      <c r="O12338" s="46"/>
      <c r="P12338" s="46"/>
      <c r="Q12338" s="46"/>
      <c r="R12338" s="46"/>
    </row>
    <row r="12339" spans="1:18" ht="15" customHeight="1" x14ac:dyDescent="0.25">
      <c r="A12339" s="53"/>
      <c r="B12339" s="44"/>
      <c r="C12339" s="82"/>
      <c r="E12339" s="54"/>
      <c r="F12339" s="54"/>
      <c r="G12339" s="54"/>
      <c r="H12339" s="46"/>
      <c r="I12339" s="46"/>
      <c r="J12339" s="46"/>
      <c r="K12339" s="46"/>
      <c r="L12339" s="46"/>
      <c r="M12339" s="46"/>
      <c r="N12339" s="46"/>
      <c r="O12339" s="46"/>
      <c r="P12339" s="46"/>
      <c r="Q12339" s="46"/>
      <c r="R12339" s="46"/>
    </row>
    <row r="12340" spans="1:18" ht="15" customHeight="1" x14ac:dyDescent="0.25">
      <c r="A12340" s="53"/>
      <c r="B12340" s="44"/>
      <c r="C12340" s="82"/>
      <c r="E12340" s="54"/>
      <c r="F12340" s="54"/>
      <c r="G12340" s="54"/>
      <c r="H12340" s="46"/>
      <c r="I12340" s="46"/>
      <c r="J12340" s="46"/>
      <c r="K12340" s="46"/>
      <c r="L12340" s="46"/>
      <c r="M12340" s="46"/>
      <c r="N12340" s="46"/>
      <c r="O12340" s="46"/>
      <c r="P12340" s="46"/>
      <c r="Q12340" s="46"/>
      <c r="R12340" s="46"/>
    </row>
    <row r="12341" spans="1:18" ht="15" customHeight="1" x14ac:dyDescent="0.25">
      <c r="A12341" s="53"/>
      <c r="B12341" s="44"/>
      <c r="C12341" s="82"/>
      <c r="E12341" s="54"/>
      <c r="F12341" s="54"/>
      <c r="G12341" s="54"/>
      <c r="H12341" s="46"/>
      <c r="I12341" s="46"/>
      <c r="J12341" s="46"/>
      <c r="K12341" s="46"/>
      <c r="L12341" s="46"/>
      <c r="M12341" s="46"/>
      <c r="N12341" s="46"/>
      <c r="O12341" s="46"/>
      <c r="P12341" s="46"/>
      <c r="Q12341" s="46"/>
      <c r="R12341" s="46"/>
    </row>
    <row r="12342" spans="1:18" ht="15" customHeight="1" x14ac:dyDescent="0.25">
      <c r="A12342" s="53"/>
      <c r="B12342" s="44"/>
      <c r="C12342" s="82"/>
      <c r="E12342" s="54"/>
      <c r="F12342" s="54"/>
      <c r="G12342" s="54"/>
      <c r="H12342" s="46"/>
      <c r="I12342" s="46"/>
      <c r="J12342" s="46"/>
      <c r="K12342" s="46"/>
      <c r="L12342" s="46"/>
      <c r="M12342" s="46"/>
      <c r="N12342" s="46"/>
      <c r="O12342" s="46"/>
      <c r="P12342" s="46"/>
      <c r="Q12342" s="46"/>
      <c r="R12342" s="46"/>
    </row>
    <row r="12343" spans="1:18" ht="15" customHeight="1" x14ac:dyDescent="0.25">
      <c r="A12343" s="53"/>
      <c r="B12343" s="44"/>
      <c r="C12343" s="82"/>
      <c r="E12343" s="54"/>
      <c r="F12343" s="54"/>
      <c r="G12343" s="54"/>
      <c r="H12343" s="46"/>
      <c r="I12343" s="46"/>
      <c r="J12343" s="46"/>
      <c r="K12343" s="46"/>
      <c r="L12343" s="46"/>
      <c r="M12343" s="46"/>
      <c r="N12343" s="46"/>
      <c r="O12343" s="46"/>
      <c r="P12343" s="46"/>
      <c r="Q12343" s="46"/>
      <c r="R12343" s="46"/>
    </row>
    <row r="12344" spans="1:18" ht="15" customHeight="1" x14ac:dyDescent="0.25">
      <c r="A12344" s="53"/>
      <c r="B12344" s="44"/>
      <c r="C12344" s="82"/>
      <c r="E12344" s="54"/>
      <c r="F12344" s="54"/>
      <c r="G12344" s="54"/>
      <c r="H12344" s="46"/>
      <c r="I12344" s="46"/>
      <c r="J12344" s="46"/>
      <c r="K12344" s="46"/>
      <c r="L12344" s="46"/>
      <c r="M12344" s="46"/>
      <c r="N12344" s="46"/>
      <c r="O12344" s="46"/>
      <c r="P12344" s="46"/>
      <c r="Q12344" s="46"/>
      <c r="R12344" s="46"/>
    </row>
    <row r="12345" spans="1:18" ht="15" customHeight="1" x14ac:dyDescent="0.25">
      <c r="A12345" s="53"/>
      <c r="B12345" s="44"/>
      <c r="C12345" s="82"/>
      <c r="E12345" s="54"/>
      <c r="F12345" s="54"/>
      <c r="G12345" s="54"/>
      <c r="H12345" s="46"/>
      <c r="I12345" s="46"/>
      <c r="J12345" s="46"/>
      <c r="K12345" s="46"/>
      <c r="L12345" s="46"/>
      <c r="M12345" s="46"/>
      <c r="N12345" s="46"/>
      <c r="O12345" s="46"/>
      <c r="P12345" s="46"/>
      <c r="Q12345" s="46"/>
      <c r="R12345" s="46"/>
    </row>
    <row r="12346" spans="1:18" ht="15" customHeight="1" x14ac:dyDescent="0.25">
      <c r="A12346" s="53"/>
      <c r="B12346" s="44"/>
      <c r="C12346" s="82"/>
      <c r="E12346" s="54"/>
      <c r="F12346" s="54"/>
      <c r="G12346" s="54"/>
      <c r="H12346" s="46"/>
      <c r="I12346" s="46"/>
      <c r="J12346" s="46"/>
      <c r="K12346" s="46"/>
      <c r="L12346" s="46"/>
      <c r="M12346" s="46"/>
      <c r="N12346" s="46"/>
      <c r="O12346" s="46"/>
      <c r="P12346" s="46"/>
      <c r="Q12346" s="46"/>
      <c r="R12346" s="46"/>
    </row>
    <row r="12347" spans="1:18" ht="15" customHeight="1" x14ac:dyDescent="0.25">
      <c r="A12347" s="53"/>
      <c r="B12347" s="44"/>
      <c r="C12347" s="82"/>
      <c r="E12347" s="54"/>
      <c r="F12347" s="54"/>
      <c r="G12347" s="54"/>
      <c r="H12347" s="46"/>
      <c r="I12347" s="46"/>
      <c r="J12347" s="46"/>
      <c r="K12347" s="46"/>
      <c r="L12347" s="46"/>
      <c r="M12347" s="46"/>
      <c r="N12347" s="46"/>
      <c r="O12347" s="46"/>
      <c r="P12347" s="46"/>
      <c r="Q12347" s="46"/>
      <c r="R12347" s="46"/>
    </row>
    <row r="12348" spans="1:18" ht="15" customHeight="1" x14ac:dyDescent="0.25">
      <c r="A12348" s="53"/>
      <c r="B12348" s="44"/>
      <c r="C12348" s="82"/>
      <c r="E12348" s="54"/>
      <c r="F12348" s="54"/>
      <c r="G12348" s="54"/>
      <c r="H12348" s="46"/>
      <c r="I12348" s="46"/>
      <c r="J12348" s="46"/>
      <c r="K12348" s="46"/>
      <c r="L12348" s="46"/>
      <c r="M12348" s="46"/>
      <c r="N12348" s="46"/>
      <c r="O12348" s="46"/>
      <c r="P12348" s="46"/>
      <c r="Q12348" s="46"/>
      <c r="R12348" s="46"/>
    </row>
    <row r="12349" spans="1:18" ht="15" customHeight="1" x14ac:dyDescent="0.25">
      <c r="A12349" s="53"/>
      <c r="B12349" s="44"/>
      <c r="C12349" s="82"/>
      <c r="E12349" s="54"/>
      <c r="F12349" s="54"/>
      <c r="G12349" s="54"/>
      <c r="H12349" s="46"/>
      <c r="I12349" s="46"/>
      <c r="J12349" s="46"/>
      <c r="K12349" s="46"/>
      <c r="L12349" s="46"/>
      <c r="M12349" s="46"/>
      <c r="N12349" s="46"/>
      <c r="O12349" s="46"/>
      <c r="P12349" s="46"/>
      <c r="Q12349" s="46"/>
      <c r="R12349" s="46"/>
    </row>
    <row r="12350" spans="1:18" ht="15" customHeight="1" x14ac:dyDescent="0.25">
      <c r="A12350" s="53"/>
      <c r="B12350" s="44"/>
      <c r="C12350" s="82"/>
      <c r="E12350" s="54"/>
      <c r="F12350" s="54"/>
      <c r="G12350" s="54"/>
      <c r="H12350" s="46"/>
      <c r="I12350" s="46"/>
      <c r="J12350" s="46"/>
      <c r="K12350" s="46"/>
      <c r="L12350" s="46"/>
      <c r="M12350" s="46"/>
      <c r="N12350" s="46"/>
      <c r="O12350" s="46"/>
      <c r="P12350" s="46"/>
      <c r="Q12350" s="46"/>
      <c r="R12350" s="46"/>
    </row>
    <row r="12351" spans="1:18" ht="15" customHeight="1" x14ac:dyDescent="0.25">
      <c r="A12351" s="53"/>
      <c r="B12351" s="44"/>
      <c r="C12351" s="82"/>
      <c r="E12351" s="54"/>
      <c r="F12351" s="54"/>
      <c r="G12351" s="54"/>
      <c r="H12351" s="46"/>
      <c r="I12351" s="46"/>
      <c r="J12351" s="46"/>
      <c r="K12351" s="46"/>
      <c r="L12351" s="46"/>
      <c r="M12351" s="46"/>
      <c r="N12351" s="46"/>
      <c r="O12351" s="46"/>
      <c r="P12351" s="46"/>
      <c r="Q12351" s="46"/>
      <c r="R12351" s="46"/>
    </row>
    <row r="12352" spans="1:18" ht="15" customHeight="1" x14ac:dyDescent="0.25">
      <c r="A12352" s="53"/>
      <c r="B12352" s="44"/>
      <c r="C12352" s="82"/>
      <c r="E12352" s="54"/>
      <c r="F12352" s="54"/>
      <c r="G12352" s="54"/>
      <c r="H12352" s="46"/>
      <c r="I12352" s="46"/>
      <c r="J12352" s="46"/>
      <c r="K12352" s="46"/>
      <c r="L12352" s="46"/>
      <c r="M12352" s="46"/>
      <c r="N12352" s="46"/>
      <c r="O12352" s="46"/>
      <c r="P12352" s="46"/>
      <c r="Q12352" s="46"/>
      <c r="R12352" s="46"/>
    </row>
    <row r="12353" spans="1:18" ht="15" customHeight="1" x14ac:dyDescent="0.25">
      <c r="A12353" s="53"/>
      <c r="B12353" s="44"/>
      <c r="C12353" s="82"/>
      <c r="E12353" s="54"/>
      <c r="F12353" s="54"/>
      <c r="G12353" s="54"/>
      <c r="H12353" s="46"/>
      <c r="I12353" s="46"/>
      <c r="J12353" s="46"/>
      <c r="K12353" s="46"/>
      <c r="L12353" s="46"/>
      <c r="M12353" s="46"/>
      <c r="N12353" s="46"/>
      <c r="O12353" s="46"/>
      <c r="P12353" s="46"/>
      <c r="Q12353" s="46"/>
      <c r="R12353" s="46"/>
    </row>
    <row r="12354" spans="1:18" ht="15" customHeight="1" x14ac:dyDescent="0.25">
      <c r="A12354" s="53"/>
      <c r="B12354" s="44"/>
      <c r="C12354" s="82"/>
      <c r="E12354" s="54"/>
      <c r="F12354" s="54"/>
      <c r="G12354" s="54"/>
      <c r="H12354" s="46"/>
      <c r="I12354" s="46"/>
      <c r="J12354" s="46"/>
      <c r="K12354" s="46"/>
      <c r="L12354" s="46"/>
      <c r="M12354" s="46"/>
      <c r="N12354" s="46"/>
      <c r="O12354" s="46"/>
      <c r="P12354" s="46"/>
      <c r="Q12354" s="46"/>
      <c r="R12354" s="46"/>
    </row>
    <row r="12355" spans="1:18" ht="15" customHeight="1" x14ac:dyDescent="0.25">
      <c r="A12355" s="53"/>
      <c r="B12355" s="44"/>
      <c r="C12355" s="82"/>
      <c r="E12355" s="54"/>
      <c r="F12355" s="54"/>
      <c r="G12355" s="54"/>
      <c r="H12355" s="46"/>
      <c r="I12355" s="46"/>
      <c r="J12355" s="46"/>
      <c r="K12355" s="46"/>
      <c r="L12355" s="46"/>
      <c r="M12355" s="46"/>
      <c r="N12355" s="46"/>
      <c r="O12355" s="46"/>
      <c r="P12355" s="46"/>
      <c r="Q12355" s="46"/>
      <c r="R12355" s="46"/>
    </row>
    <row r="12356" spans="1:18" ht="15" customHeight="1" x14ac:dyDescent="0.25">
      <c r="A12356" s="53"/>
      <c r="B12356" s="44"/>
      <c r="C12356" s="82"/>
      <c r="E12356" s="54"/>
      <c r="F12356" s="54"/>
      <c r="G12356" s="54"/>
      <c r="H12356" s="46"/>
      <c r="I12356" s="46"/>
      <c r="J12356" s="46"/>
      <c r="K12356" s="46"/>
      <c r="L12356" s="46"/>
      <c r="M12356" s="46"/>
      <c r="N12356" s="46"/>
      <c r="O12356" s="46"/>
      <c r="P12356" s="46"/>
      <c r="Q12356" s="46"/>
      <c r="R12356" s="46"/>
    </row>
    <row r="12357" spans="1:18" ht="15" customHeight="1" x14ac:dyDescent="0.25">
      <c r="A12357" s="53"/>
      <c r="B12357" s="44"/>
      <c r="C12357" s="82"/>
      <c r="E12357" s="54"/>
      <c r="F12357" s="54"/>
      <c r="G12357" s="54"/>
      <c r="H12357" s="46"/>
      <c r="I12357" s="46"/>
      <c r="J12357" s="46"/>
      <c r="K12357" s="46"/>
      <c r="L12357" s="46"/>
      <c r="M12357" s="46"/>
      <c r="N12357" s="46"/>
      <c r="O12357" s="46"/>
      <c r="P12357" s="46"/>
      <c r="Q12357" s="46"/>
      <c r="R12357" s="46"/>
    </row>
    <row r="12358" spans="1:18" ht="15" customHeight="1" x14ac:dyDescent="0.25">
      <c r="A12358" s="53"/>
      <c r="B12358" s="44"/>
      <c r="C12358" s="82"/>
      <c r="E12358" s="54"/>
      <c r="F12358" s="54"/>
      <c r="G12358" s="54"/>
      <c r="H12358" s="46"/>
      <c r="I12358" s="46"/>
      <c r="J12358" s="46"/>
      <c r="K12358" s="46"/>
      <c r="L12358" s="46"/>
      <c r="M12358" s="46"/>
      <c r="N12358" s="46"/>
      <c r="O12358" s="46"/>
      <c r="P12358" s="46"/>
      <c r="Q12358" s="46"/>
      <c r="R12358" s="46"/>
    </row>
    <row r="12359" spans="1:18" ht="15" customHeight="1" x14ac:dyDescent="0.25">
      <c r="A12359" s="53"/>
      <c r="B12359" s="44"/>
      <c r="C12359" s="82"/>
      <c r="E12359" s="54"/>
      <c r="F12359" s="54"/>
      <c r="G12359" s="54"/>
      <c r="H12359" s="46"/>
      <c r="I12359" s="46"/>
      <c r="J12359" s="46"/>
      <c r="K12359" s="46"/>
      <c r="L12359" s="46"/>
      <c r="M12359" s="46"/>
      <c r="N12359" s="46"/>
      <c r="O12359" s="46"/>
      <c r="P12359" s="46"/>
      <c r="Q12359" s="46"/>
      <c r="R12359" s="46"/>
    </row>
    <row r="12360" spans="1:18" ht="15" customHeight="1" x14ac:dyDescent="0.25">
      <c r="A12360" s="53"/>
      <c r="B12360" s="44"/>
      <c r="C12360" s="82"/>
      <c r="E12360" s="54"/>
      <c r="F12360" s="54"/>
      <c r="G12360" s="54"/>
      <c r="H12360" s="46"/>
      <c r="I12360" s="46"/>
      <c r="J12360" s="46"/>
      <c r="K12360" s="46"/>
      <c r="L12360" s="46"/>
      <c r="M12360" s="46"/>
      <c r="N12360" s="46"/>
      <c r="O12360" s="46"/>
      <c r="P12360" s="46"/>
      <c r="Q12360" s="46"/>
      <c r="R12360" s="46"/>
    </row>
    <row r="12361" spans="1:18" ht="15" customHeight="1" x14ac:dyDescent="0.25">
      <c r="A12361" s="53"/>
      <c r="B12361" s="44"/>
      <c r="C12361" s="82"/>
      <c r="E12361" s="54"/>
      <c r="F12361" s="54"/>
      <c r="G12361" s="54"/>
      <c r="H12361" s="46"/>
      <c r="I12361" s="46"/>
      <c r="J12361" s="46"/>
      <c r="K12361" s="46"/>
      <c r="L12361" s="46"/>
      <c r="M12361" s="46"/>
      <c r="N12361" s="46"/>
      <c r="O12361" s="46"/>
      <c r="P12361" s="46"/>
      <c r="Q12361" s="46"/>
      <c r="R12361" s="46"/>
    </row>
    <row r="12362" spans="1:18" ht="15" customHeight="1" x14ac:dyDescent="0.25">
      <c r="A12362" s="53"/>
      <c r="B12362" s="44"/>
      <c r="C12362" s="82"/>
      <c r="E12362" s="54"/>
      <c r="F12362" s="54"/>
      <c r="G12362" s="54"/>
      <c r="H12362" s="46"/>
      <c r="I12362" s="46"/>
      <c r="J12362" s="46"/>
      <c r="K12362" s="46"/>
      <c r="L12362" s="46"/>
      <c r="M12362" s="46"/>
      <c r="N12362" s="46"/>
      <c r="O12362" s="46"/>
      <c r="P12362" s="46"/>
      <c r="Q12362" s="46"/>
      <c r="R12362" s="46"/>
    </row>
    <row r="12363" spans="1:18" ht="15" customHeight="1" x14ac:dyDescent="0.25">
      <c r="A12363" s="53"/>
      <c r="B12363" s="44"/>
      <c r="C12363" s="82"/>
      <c r="E12363" s="54"/>
      <c r="F12363" s="54"/>
      <c r="G12363" s="54"/>
      <c r="H12363" s="46"/>
      <c r="I12363" s="46"/>
      <c r="J12363" s="46"/>
      <c r="K12363" s="46"/>
      <c r="L12363" s="46"/>
      <c r="M12363" s="46"/>
      <c r="N12363" s="46"/>
      <c r="O12363" s="46"/>
      <c r="P12363" s="46"/>
      <c r="Q12363" s="46"/>
      <c r="R12363" s="46"/>
    </row>
    <row r="12364" spans="1:18" ht="15" customHeight="1" x14ac:dyDescent="0.25">
      <c r="A12364" s="53"/>
      <c r="B12364" s="44"/>
      <c r="C12364" s="82"/>
      <c r="E12364" s="54"/>
      <c r="F12364" s="54"/>
      <c r="G12364" s="54"/>
      <c r="H12364" s="46"/>
      <c r="I12364" s="46"/>
      <c r="J12364" s="46"/>
      <c r="K12364" s="46"/>
      <c r="L12364" s="46"/>
      <c r="M12364" s="46"/>
      <c r="N12364" s="46"/>
      <c r="O12364" s="46"/>
      <c r="P12364" s="46"/>
      <c r="Q12364" s="46"/>
      <c r="R12364" s="46"/>
    </row>
    <row r="12365" spans="1:18" ht="15" customHeight="1" x14ac:dyDescent="0.25">
      <c r="A12365" s="53"/>
      <c r="B12365" s="44"/>
      <c r="C12365" s="82"/>
      <c r="E12365" s="54"/>
      <c r="F12365" s="54"/>
      <c r="G12365" s="54"/>
      <c r="H12365" s="46"/>
      <c r="I12365" s="46"/>
      <c r="J12365" s="46"/>
      <c r="K12365" s="46"/>
      <c r="L12365" s="46"/>
      <c r="M12365" s="46"/>
      <c r="N12365" s="46"/>
      <c r="O12365" s="46"/>
      <c r="P12365" s="46"/>
      <c r="Q12365" s="46"/>
      <c r="R12365" s="46"/>
    </row>
    <row r="12366" spans="1:18" ht="15" customHeight="1" x14ac:dyDescent="0.25">
      <c r="A12366" s="53"/>
      <c r="B12366" s="44"/>
      <c r="C12366" s="82"/>
      <c r="E12366" s="54"/>
      <c r="F12366" s="54"/>
      <c r="G12366" s="54"/>
      <c r="H12366" s="46"/>
      <c r="I12366" s="46"/>
      <c r="J12366" s="46"/>
      <c r="K12366" s="46"/>
      <c r="L12366" s="46"/>
      <c r="M12366" s="46"/>
      <c r="N12366" s="46"/>
      <c r="O12366" s="46"/>
      <c r="P12366" s="46"/>
      <c r="Q12366" s="46"/>
      <c r="R12366" s="46"/>
    </row>
    <row r="12367" spans="1:18" ht="15" customHeight="1" x14ac:dyDescent="0.25">
      <c r="A12367" s="53"/>
      <c r="B12367" s="44"/>
      <c r="C12367" s="82"/>
      <c r="E12367" s="54"/>
      <c r="F12367" s="54"/>
      <c r="G12367" s="54"/>
      <c r="H12367" s="46"/>
      <c r="I12367" s="46"/>
      <c r="J12367" s="46"/>
      <c r="K12367" s="46"/>
      <c r="L12367" s="46"/>
      <c r="M12367" s="46"/>
      <c r="N12367" s="46"/>
      <c r="O12367" s="46"/>
      <c r="P12367" s="46"/>
      <c r="Q12367" s="46"/>
      <c r="R12367" s="46"/>
    </row>
    <row r="12368" spans="1:18" ht="15" customHeight="1" x14ac:dyDescent="0.25">
      <c r="A12368" s="53"/>
      <c r="B12368" s="44"/>
      <c r="C12368" s="82"/>
      <c r="E12368" s="54"/>
      <c r="F12368" s="54"/>
      <c r="G12368" s="54"/>
      <c r="H12368" s="46"/>
      <c r="I12368" s="46"/>
      <c r="J12368" s="46"/>
      <c r="K12368" s="46"/>
      <c r="L12368" s="46"/>
      <c r="M12368" s="46"/>
      <c r="N12368" s="46"/>
      <c r="O12368" s="46"/>
      <c r="P12368" s="46"/>
      <c r="Q12368" s="46"/>
      <c r="R12368" s="46"/>
    </row>
    <row r="12369" spans="1:18" ht="15" customHeight="1" x14ac:dyDescent="0.25">
      <c r="A12369" s="53"/>
      <c r="B12369" s="44"/>
      <c r="C12369" s="82"/>
      <c r="E12369" s="54"/>
      <c r="F12369" s="54"/>
      <c r="G12369" s="54"/>
      <c r="H12369" s="46"/>
      <c r="I12369" s="46"/>
      <c r="J12369" s="46"/>
      <c r="K12369" s="46"/>
      <c r="L12369" s="46"/>
      <c r="M12369" s="46"/>
      <c r="N12369" s="46"/>
      <c r="O12369" s="46"/>
      <c r="P12369" s="46"/>
      <c r="Q12369" s="46"/>
      <c r="R12369" s="46"/>
    </row>
    <row r="12370" spans="1:18" ht="15" customHeight="1" x14ac:dyDescent="0.25">
      <c r="A12370" s="53"/>
      <c r="B12370" s="44"/>
      <c r="C12370" s="82"/>
      <c r="E12370" s="54"/>
      <c r="F12370" s="54"/>
      <c r="G12370" s="54"/>
      <c r="H12370" s="46"/>
      <c r="I12370" s="46"/>
      <c r="J12370" s="46"/>
      <c r="K12370" s="46"/>
      <c r="L12370" s="46"/>
      <c r="M12370" s="46"/>
      <c r="N12370" s="46"/>
      <c r="O12370" s="46"/>
      <c r="P12370" s="46"/>
      <c r="Q12370" s="46"/>
      <c r="R12370" s="46"/>
    </row>
    <row r="12371" spans="1:18" ht="15" customHeight="1" x14ac:dyDescent="0.25">
      <c r="A12371" s="53"/>
      <c r="B12371" s="44"/>
      <c r="C12371" s="82"/>
      <c r="E12371" s="54"/>
      <c r="F12371" s="54"/>
      <c r="G12371" s="54"/>
      <c r="H12371" s="46"/>
      <c r="I12371" s="46"/>
      <c r="J12371" s="46"/>
      <c r="K12371" s="46"/>
      <c r="L12371" s="46"/>
      <c r="M12371" s="46"/>
      <c r="N12371" s="46"/>
      <c r="O12371" s="46"/>
      <c r="P12371" s="46"/>
      <c r="Q12371" s="46"/>
      <c r="R12371" s="46"/>
    </row>
    <row r="12372" spans="1:18" ht="15" customHeight="1" x14ac:dyDescent="0.25">
      <c r="A12372" s="53"/>
      <c r="B12372" s="44"/>
      <c r="C12372" s="82"/>
      <c r="E12372" s="54"/>
      <c r="F12372" s="54"/>
      <c r="G12372" s="54"/>
      <c r="H12372" s="46"/>
      <c r="I12372" s="46"/>
      <c r="J12372" s="46"/>
      <c r="K12372" s="46"/>
      <c r="L12372" s="46"/>
      <c r="M12372" s="46"/>
      <c r="N12372" s="46"/>
      <c r="O12372" s="46"/>
      <c r="P12372" s="46"/>
      <c r="Q12372" s="46"/>
      <c r="R12372" s="46"/>
    </row>
    <row r="12373" spans="1:18" ht="15" customHeight="1" x14ac:dyDescent="0.25">
      <c r="A12373" s="53"/>
      <c r="B12373" s="44"/>
      <c r="C12373" s="82"/>
      <c r="E12373" s="54"/>
      <c r="F12373" s="54"/>
      <c r="G12373" s="54"/>
      <c r="H12373" s="46"/>
      <c r="I12373" s="46"/>
      <c r="J12373" s="46"/>
      <c r="K12373" s="46"/>
      <c r="L12373" s="46"/>
      <c r="M12373" s="46"/>
      <c r="N12373" s="46"/>
      <c r="O12373" s="46"/>
      <c r="P12373" s="46"/>
      <c r="Q12373" s="46"/>
      <c r="R12373" s="46"/>
    </row>
    <row r="12374" spans="1:18" ht="15" customHeight="1" x14ac:dyDescent="0.25">
      <c r="A12374" s="53"/>
      <c r="B12374" s="44"/>
      <c r="C12374" s="82"/>
      <c r="E12374" s="54"/>
      <c r="F12374" s="54"/>
      <c r="G12374" s="54"/>
      <c r="H12374" s="46"/>
      <c r="I12374" s="46"/>
      <c r="J12374" s="46"/>
      <c r="K12374" s="46"/>
      <c r="L12374" s="46"/>
      <c r="M12374" s="46"/>
      <c r="N12374" s="46"/>
      <c r="O12374" s="46"/>
      <c r="P12374" s="46"/>
      <c r="Q12374" s="46"/>
      <c r="R12374" s="46"/>
    </row>
    <row r="12375" spans="1:18" ht="15" customHeight="1" x14ac:dyDescent="0.25">
      <c r="A12375" s="53"/>
      <c r="B12375" s="44"/>
      <c r="C12375" s="82"/>
      <c r="E12375" s="54"/>
      <c r="F12375" s="54"/>
      <c r="G12375" s="54"/>
      <c r="H12375" s="46"/>
      <c r="I12375" s="46"/>
      <c r="J12375" s="46"/>
      <c r="K12375" s="46"/>
      <c r="L12375" s="46"/>
      <c r="M12375" s="46"/>
      <c r="N12375" s="46"/>
      <c r="O12375" s="46"/>
      <c r="P12375" s="46"/>
      <c r="Q12375" s="46"/>
      <c r="R12375" s="46"/>
    </row>
    <row r="12376" spans="1:18" ht="15" customHeight="1" x14ac:dyDescent="0.25">
      <c r="A12376" s="53"/>
      <c r="B12376" s="44"/>
      <c r="C12376" s="82"/>
      <c r="E12376" s="54"/>
      <c r="F12376" s="54"/>
      <c r="G12376" s="54"/>
      <c r="H12376" s="46"/>
      <c r="I12376" s="46"/>
      <c r="J12376" s="46"/>
      <c r="K12376" s="46"/>
      <c r="L12376" s="46"/>
      <c r="M12376" s="46"/>
      <c r="N12376" s="46"/>
      <c r="O12376" s="46"/>
      <c r="P12376" s="46"/>
      <c r="Q12376" s="46"/>
      <c r="R12376" s="46"/>
    </row>
    <row r="12377" spans="1:18" ht="15" customHeight="1" x14ac:dyDescent="0.25">
      <c r="A12377" s="53"/>
      <c r="B12377" s="44"/>
      <c r="C12377" s="82"/>
      <c r="E12377" s="54"/>
      <c r="F12377" s="54"/>
      <c r="G12377" s="54"/>
      <c r="H12377" s="46"/>
      <c r="I12377" s="46"/>
      <c r="J12377" s="46"/>
      <c r="K12377" s="46"/>
      <c r="L12377" s="46"/>
      <c r="M12377" s="46"/>
      <c r="N12377" s="46"/>
      <c r="O12377" s="46"/>
      <c r="P12377" s="46"/>
      <c r="Q12377" s="46"/>
      <c r="R12377" s="46"/>
    </row>
    <row r="12378" spans="1:18" ht="15" customHeight="1" x14ac:dyDescent="0.25">
      <c r="A12378" s="53"/>
      <c r="B12378" s="44"/>
      <c r="C12378" s="82"/>
      <c r="E12378" s="54"/>
      <c r="F12378" s="54"/>
      <c r="G12378" s="54"/>
      <c r="H12378" s="46"/>
      <c r="I12378" s="46"/>
      <c r="J12378" s="46"/>
      <c r="K12378" s="46"/>
      <c r="L12378" s="46"/>
      <c r="M12378" s="46"/>
      <c r="N12378" s="46"/>
      <c r="O12378" s="46"/>
      <c r="P12378" s="46"/>
      <c r="Q12378" s="46"/>
      <c r="R12378" s="46"/>
    </row>
    <row r="12379" spans="1:18" ht="15" customHeight="1" x14ac:dyDescent="0.25">
      <c r="A12379" s="53"/>
      <c r="B12379" s="44"/>
      <c r="C12379" s="82"/>
      <c r="E12379" s="54"/>
      <c r="F12379" s="54"/>
      <c r="G12379" s="54"/>
      <c r="H12379" s="46"/>
      <c r="I12379" s="46"/>
      <c r="J12379" s="46"/>
      <c r="K12379" s="46"/>
      <c r="L12379" s="46"/>
      <c r="M12379" s="46"/>
      <c r="N12379" s="46"/>
      <c r="O12379" s="46"/>
      <c r="P12379" s="46"/>
      <c r="Q12379" s="46"/>
      <c r="R12379" s="46"/>
    </row>
    <row r="12380" spans="1:18" ht="15" customHeight="1" x14ac:dyDescent="0.25">
      <c r="A12380" s="53"/>
      <c r="B12380" s="44"/>
      <c r="C12380" s="82"/>
      <c r="E12380" s="54"/>
      <c r="F12380" s="54"/>
      <c r="G12380" s="54"/>
      <c r="H12380" s="46"/>
      <c r="I12380" s="46"/>
      <c r="J12380" s="46"/>
      <c r="K12380" s="46"/>
      <c r="L12380" s="46"/>
      <c r="M12380" s="46"/>
      <c r="N12380" s="46"/>
      <c r="O12380" s="46"/>
      <c r="P12380" s="46"/>
      <c r="Q12380" s="46"/>
      <c r="R12380" s="46"/>
    </row>
    <row r="12381" spans="1:18" ht="15" customHeight="1" x14ac:dyDescent="0.25">
      <c r="A12381" s="53"/>
      <c r="B12381" s="44"/>
      <c r="C12381" s="82"/>
      <c r="E12381" s="54"/>
      <c r="F12381" s="54"/>
      <c r="G12381" s="54"/>
      <c r="H12381" s="46"/>
      <c r="I12381" s="46"/>
      <c r="J12381" s="46"/>
      <c r="K12381" s="46"/>
      <c r="L12381" s="46"/>
      <c r="M12381" s="46"/>
      <c r="N12381" s="46"/>
      <c r="O12381" s="46"/>
      <c r="P12381" s="46"/>
      <c r="Q12381" s="46"/>
      <c r="R12381" s="46"/>
    </row>
    <row r="12382" spans="1:18" ht="15" customHeight="1" x14ac:dyDescent="0.25">
      <c r="A12382" s="53"/>
      <c r="B12382" s="44"/>
      <c r="C12382" s="82"/>
      <c r="E12382" s="54"/>
      <c r="F12382" s="54"/>
      <c r="G12382" s="54"/>
      <c r="H12382" s="46"/>
      <c r="I12382" s="46"/>
      <c r="J12382" s="46"/>
      <c r="K12382" s="46"/>
      <c r="L12382" s="46"/>
      <c r="M12382" s="46"/>
      <c r="N12382" s="46"/>
      <c r="O12382" s="46"/>
      <c r="P12382" s="46"/>
      <c r="Q12382" s="46"/>
      <c r="R12382" s="46"/>
    </row>
    <row r="12383" spans="1:18" ht="15" customHeight="1" x14ac:dyDescent="0.25">
      <c r="A12383" s="53"/>
      <c r="B12383" s="44"/>
      <c r="C12383" s="82"/>
      <c r="E12383" s="54"/>
      <c r="F12383" s="54"/>
      <c r="G12383" s="54"/>
      <c r="H12383" s="46"/>
      <c r="I12383" s="46"/>
      <c r="J12383" s="46"/>
      <c r="K12383" s="46"/>
      <c r="L12383" s="46"/>
      <c r="M12383" s="46"/>
      <c r="N12383" s="46"/>
      <c r="O12383" s="46"/>
      <c r="P12383" s="46"/>
      <c r="Q12383" s="46"/>
      <c r="R12383" s="46"/>
    </row>
    <row r="12384" spans="1:18" ht="15" customHeight="1" x14ac:dyDescent="0.25">
      <c r="A12384" s="53"/>
      <c r="B12384" s="44"/>
      <c r="C12384" s="82"/>
      <c r="E12384" s="54"/>
      <c r="F12384" s="54"/>
      <c r="G12384" s="54"/>
      <c r="H12384" s="46"/>
      <c r="I12384" s="46"/>
      <c r="J12384" s="46"/>
      <c r="K12384" s="46"/>
      <c r="L12384" s="46"/>
      <c r="M12384" s="46"/>
      <c r="N12384" s="46"/>
      <c r="O12384" s="46"/>
      <c r="P12384" s="46"/>
      <c r="Q12384" s="46"/>
      <c r="R12384" s="46"/>
    </row>
    <row r="12385" spans="1:18" ht="15" customHeight="1" x14ac:dyDescent="0.25">
      <c r="A12385" s="53"/>
      <c r="B12385" s="44"/>
      <c r="C12385" s="82"/>
      <c r="E12385" s="54"/>
      <c r="F12385" s="54"/>
      <c r="G12385" s="54"/>
      <c r="H12385" s="46"/>
      <c r="I12385" s="46"/>
      <c r="J12385" s="46"/>
      <c r="K12385" s="46"/>
      <c r="L12385" s="46"/>
      <c r="M12385" s="46"/>
      <c r="N12385" s="46"/>
      <c r="O12385" s="46"/>
      <c r="P12385" s="46"/>
      <c r="Q12385" s="46"/>
      <c r="R12385" s="46"/>
    </row>
    <row r="12386" spans="1:18" ht="15" customHeight="1" x14ac:dyDescent="0.25">
      <c r="A12386" s="53"/>
      <c r="B12386" s="44"/>
      <c r="C12386" s="82"/>
      <c r="E12386" s="54"/>
      <c r="F12386" s="54"/>
      <c r="G12386" s="54"/>
      <c r="H12386" s="46"/>
      <c r="I12386" s="46"/>
      <c r="J12386" s="46"/>
      <c r="K12386" s="46"/>
      <c r="L12386" s="46"/>
      <c r="M12386" s="46"/>
      <c r="N12386" s="46"/>
      <c r="O12386" s="46"/>
      <c r="P12386" s="46"/>
      <c r="Q12386" s="46"/>
      <c r="R12386" s="46"/>
    </row>
    <row r="12387" spans="1:18" ht="15" customHeight="1" x14ac:dyDescent="0.25">
      <c r="A12387" s="53"/>
      <c r="B12387" s="44"/>
      <c r="C12387" s="82"/>
      <c r="E12387" s="54"/>
      <c r="F12387" s="54"/>
      <c r="G12387" s="54"/>
      <c r="H12387" s="46"/>
      <c r="I12387" s="46"/>
      <c r="J12387" s="46"/>
      <c r="K12387" s="46"/>
      <c r="L12387" s="46"/>
      <c r="M12387" s="46"/>
      <c r="N12387" s="46"/>
      <c r="O12387" s="46"/>
      <c r="P12387" s="46"/>
      <c r="Q12387" s="46"/>
      <c r="R12387" s="46"/>
    </row>
    <row r="12388" spans="1:18" ht="15" customHeight="1" x14ac:dyDescent="0.25">
      <c r="A12388" s="53"/>
      <c r="B12388" s="44"/>
      <c r="C12388" s="82"/>
      <c r="E12388" s="54"/>
      <c r="F12388" s="54"/>
      <c r="G12388" s="54"/>
      <c r="H12388" s="46"/>
      <c r="I12388" s="46"/>
      <c r="J12388" s="46"/>
      <c r="K12388" s="46"/>
      <c r="L12388" s="46"/>
      <c r="M12388" s="46"/>
      <c r="N12388" s="46"/>
      <c r="O12388" s="46"/>
      <c r="P12388" s="46"/>
      <c r="Q12388" s="46"/>
      <c r="R12388" s="46"/>
    </row>
    <row r="12389" spans="1:18" ht="15" customHeight="1" x14ac:dyDescent="0.25">
      <c r="A12389" s="53"/>
      <c r="B12389" s="44"/>
      <c r="C12389" s="82"/>
      <c r="E12389" s="54"/>
      <c r="F12389" s="54"/>
      <c r="G12389" s="54"/>
      <c r="H12389" s="46"/>
      <c r="I12389" s="46"/>
      <c r="J12389" s="46"/>
      <c r="K12389" s="46"/>
      <c r="L12389" s="46"/>
      <c r="M12389" s="46"/>
      <c r="N12389" s="46"/>
      <c r="O12389" s="46"/>
      <c r="P12389" s="46"/>
      <c r="Q12389" s="46"/>
      <c r="R12389" s="46"/>
    </row>
    <row r="12390" spans="1:18" ht="15" customHeight="1" x14ac:dyDescent="0.25">
      <c r="A12390" s="53"/>
      <c r="B12390" s="44"/>
      <c r="C12390" s="82"/>
      <c r="E12390" s="54"/>
      <c r="F12390" s="54"/>
      <c r="G12390" s="54"/>
      <c r="H12390" s="46"/>
      <c r="I12390" s="46"/>
      <c r="J12390" s="46"/>
      <c r="K12390" s="46"/>
      <c r="L12390" s="46"/>
      <c r="M12390" s="46"/>
      <c r="N12390" s="46"/>
      <c r="O12390" s="46"/>
      <c r="P12390" s="46"/>
      <c r="Q12390" s="46"/>
      <c r="R12390" s="46"/>
    </row>
    <row r="12391" spans="1:18" ht="15" customHeight="1" x14ac:dyDescent="0.25">
      <c r="A12391" s="53"/>
      <c r="B12391" s="44"/>
      <c r="C12391" s="82"/>
      <c r="E12391" s="54"/>
      <c r="F12391" s="54"/>
      <c r="G12391" s="54"/>
      <c r="H12391" s="46"/>
      <c r="I12391" s="46"/>
      <c r="J12391" s="46"/>
      <c r="K12391" s="46"/>
      <c r="L12391" s="46"/>
      <c r="M12391" s="46"/>
      <c r="N12391" s="46"/>
      <c r="O12391" s="46"/>
      <c r="P12391" s="46"/>
      <c r="Q12391" s="46"/>
      <c r="R12391" s="46"/>
    </row>
    <row r="12392" spans="1:18" ht="15" customHeight="1" x14ac:dyDescent="0.25">
      <c r="A12392" s="53"/>
      <c r="B12392" s="44"/>
      <c r="C12392" s="82"/>
      <c r="E12392" s="54"/>
      <c r="F12392" s="54"/>
      <c r="G12392" s="54"/>
      <c r="H12392" s="46"/>
      <c r="I12392" s="46"/>
      <c r="J12392" s="46"/>
      <c r="K12392" s="46"/>
      <c r="L12392" s="46"/>
      <c r="M12392" s="46"/>
      <c r="N12392" s="46"/>
      <c r="O12392" s="46"/>
      <c r="P12392" s="46"/>
      <c r="Q12392" s="46"/>
      <c r="R12392" s="46"/>
    </row>
    <row r="12393" spans="1:18" ht="15" customHeight="1" x14ac:dyDescent="0.25">
      <c r="A12393" s="53"/>
      <c r="B12393" s="44"/>
      <c r="C12393" s="82"/>
      <c r="E12393" s="54"/>
      <c r="F12393" s="54"/>
      <c r="G12393" s="54"/>
      <c r="H12393" s="46"/>
      <c r="I12393" s="46"/>
      <c r="J12393" s="46"/>
      <c r="K12393" s="46"/>
      <c r="L12393" s="46"/>
      <c r="M12393" s="46"/>
      <c r="N12393" s="46"/>
      <c r="O12393" s="46"/>
      <c r="P12393" s="46"/>
      <c r="Q12393" s="46"/>
      <c r="R12393" s="46"/>
    </row>
    <row r="12394" spans="1:18" ht="15" customHeight="1" x14ac:dyDescent="0.25">
      <c r="A12394" s="53"/>
      <c r="B12394" s="44"/>
      <c r="C12394" s="82"/>
      <c r="E12394" s="54"/>
      <c r="F12394" s="54"/>
      <c r="G12394" s="54"/>
      <c r="H12394" s="46"/>
      <c r="I12394" s="46"/>
      <c r="J12394" s="46"/>
      <c r="K12394" s="46"/>
      <c r="L12394" s="46"/>
      <c r="M12394" s="46"/>
      <c r="N12394" s="46"/>
      <c r="O12394" s="46"/>
      <c r="P12394" s="46"/>
      <c r="Q12394" s="46"/>
      <c r="R12394" s="46"/>
    </row>
    <row r="12395" spans="1:18" ht="15" customHeight="1" x14ac:dyDescent="0.25">
      <c r="A12395" s="53"/>
      <c r="B12395" s="44"/>
      <c r="C12395" s="82"/>
      <c r="E12395" s="54"/>
      <c r="F12395" s="54"/>
      <c r="G12395" s="54"/>
      <c r="H12395" s="46"/>
      <c r="I12395" s="46"/>
      <c r="J12395" s="46"/>
      <c r="K12395" s="46"/>
      <c r="L12395" s="46"/>
      <c r="M12395" s="46"/>
      <c r="N12395" s="46"/>
      <c r="O12395" s="46"/>
      <c r="P12395" s="46"/>
      <c r="Q12395" s="46"/>
      <c r="R12395" s="46"/>
    </row>
    <row r="12396" spans="1:18" ht="15" customHeight="1" x14ac:dyDescent="0.25">
      <c r="A12396" s="53"/>
      <c r="B12396" s="44"/>
      <c r="C12396" s="82"/>
      <c r="E12396" s="54"/>
      <c r="F12396" s="54"/>
      <c r="G12396" s="54"/>
      <c r="H12396" s="46"/>
      <c r="I12396" s="46"/>
      <c r="J12396" s="46"/>
      <c r="K12396" s="46"/>
      <c r="L12396" s="46"/>
      <c r="M12396" s="46"/>
      <c r="N12396" s="46"/>
      <c r="O12396" s="46"/>
      <c r="P12396" s="46"/>
      <c r="Q12396" s="46"/>
      <c r="R12396" s="46"/>
    </row>
    <row r="12397" spans="1:18" ht="15" customHeight="1" x14ac:dyDescent="0.25">
      <c r="A12397" s="53"/>
      <c r="B12397" s="44"/>
      <c r="C12397" s="82"/>
      <c r="E12397" s="54"/>
      <c r="F12397" s="54"/>
      <c r="G12397" s="54"/>
      <c r="H12397" s="46"/>
      <c r="I12397" s="46"/>
      <c r="J12397" s="46"/>
      <c r="K12397" s="46"/>
      <c r="L12397" s="46"/>
      <c r="M12397" s="46"/>
      <c r="N12397" s="46"/>
      <c r="O12397" s="46"/>
      <c r="P12397" s="46"/>
      <c r="Q12397" s="46"/>
      <c r="R12397" s="46"/>
    </row>
    <row r="12398" spans="1:18" ht="15" customHeight="1" x14ac:dyDescent="0.25">
      <c r="A12398" s="53"/>
      <c r="B12398" s="44"/>
      <c r="C12398" s="82"/>
      <c r="E12398" s="54"/>
      <c r="F12398" s="54"/>
      <c r="G12398" s="54"/>
      <c r="H12398" s="46"/>
      <c r="I12398" s="46"/>
      <c r="J12398" s="46"/>
      <c r="K12398" s="46"/>
      <c r="L12398" s="46"/>
      <c r="M12398" s="46"/>
      <c r="N12398" s="46"/>
      <c r="O12398" s="46"/>
      <c r="P12398" s="46"/>
      <c r="Q12398" s="46"/>
      <c r="R12398" s="46"/>
    </row>
    <row r="12399" spans="1:18" ht="15" customHeight="1" x14ac:dyDescent="0.25">
      <c r="A12399" s="53"/>
      <c r="B12399" s="44"/>
      <c r="C12399" s="82"/>
      <c r="E12399" s="54"/>
      <c r="F12399" s="54"/>
      <c r="G12399" s="54"/>
      <c r="H12399" s="46"/>
      <c r="I12399" s="46"/>
      <c r="J12399" s="46"/>
      <c r="K12399" s="46"/>
      <c r="L12399" s="46"/>
      <c r="M12399" s="46"/>
      <c r="N12399" s="46"/>
      <c r="O12399" s="46"/>
      <c r="P12399" s="46"/>
      <c r="Q12399" s="46"/>
      <c r="R12399" s="46"/>
    </row>
    <row r="12400" spans="1:18" ht="15" customHeight="1" x14ac:dyDescent="0.25">
      <c r="A12400" s="53"/>
      <c r="B12400" s="44"/>
      <c r="C12400" s="82"/>
      <c r="E12400" s="54"/>
      <c r="F12400" s="54"/>
      <c r="G12400" s="54"/>
      <c r="H12400" s="46"/>
      <c r="I12400" s="46"/>
      <c r="J12400" s="46"/>
      <c r="K12400" s="46"/>
      <c r="L12400" s="46"/>
      <c r="M12400" s="46"/>
      <c r="N12400" s="46"/>
      <c r="O12400" s="46"/>
      <c r="P12400" s="46"/>
      <c r="Q12400" s="46"/>
      <c r="R12400" s="46"/>
    </row>
    <row r="12401" spans="1:18" ht="15" customHeight="1" x14ac:dyDescent="0.25">
      <c r="A12401" s="53"/>
      <c r="B12401" s="44"/>
      <c r="C12401" s="82"/>
      <c r="E12401" s="54"/>
      <c r="F12401" s="54"/>
      <c r="G12401" s="54"/>
      <c r="H12401" s="46"/>
      <c r="I12401" s="46"/>
      <c r="J12401" s="46"/>
      <c r="K12401" s="46"/>
      <c r="L12401" s="46"/>
      <c r="M12401" s="46"/>
      <c r="N12401" s="46"/>
      <c r="O12401" s="46"/>
      <c r="P12401" s="46"/>
      <c r="Q12401" s="46"/>
      <c r="R12401" s="46"/>
    </row>
    <row r="12402" spans="1:18" ht="15" customHeight="1" x14ac:dyDescent="0.25">
      <c r="A12402" s="53"/>
      <c r="B12402" s="44"/>
      <c r="C12402" s="82"/>
      <c r="E12402" s="54"/>
      <c r="F12402" s="54"/>
      <c r="G12402" s="54"/>
      <c r="H12402" s="46"/>
      <c r="I12402" s="46"/>
      <c r="J12402" s="46"/>
      <c r="K12402" s="46"/>
      <c r="L12402" s="46"/>
      <c r="M12402" s="46"/>
      <c r="N12402" s="46"/>
      <c r="O12402" s="46"/>
      <c r="P12402" s="46"/>
      <c r="Q12402" s="46"/>
      <c r="R12402" s="46"/>
    </row>
    <row r="12403" spans="1:18" ht="15" customHeight="1" x14ac:dyDescent="0.25">
      <c r="A12403" s="53"/>
      <c r="B12403" s="44"/>
      <c r="C12403" s="82"/>
      <c r="E12403" s="54"/>
      <c r="F12403" s="54"/>
      <c r="G12403" s="54"/>
      <c r="H12403" s="46"/>
      <c r="I12403" s="46"/>
      <c r="J12403" s="46"/>
      <c r="K12403" s="46"/>
      <c r="L12403" s="46"/>
      <c r="M12403" s="46"/>
      <c r="N12403" s="46"/>
      <c r="O12403" s="46"/>
      <c r="P12403" s="46"/>
      <c r="Q12403" s="46"/>
      <c r="R12403" s="46"/>
    </row>
  </sheetData>
  <sortState ref="A2:G23333">
    <sortCondition ref="D1"/>
  </sortState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5"/>
  <sheetViews>
    <sheetView tabSelected="1" workbookViewId="0">
      <selection activeCell="C3" sqref="C3"/>
    </sheetView>
  </sheetViews>
  <sheetFormatPr defaultRowHeight="15.75" x14ac:dyDescent="0.25"/>
  <cols>
    <col min="1" max="1" width="41.75" style="9" customWidth="1"/>
    <col min="2" max="2" width="17.125" style="5" customWidth="1"/>
    <col min="3" max="3" width="47.375" style="10" customWidth="1"/>
    <col min="4" max="4" width="17.125" style="22" customWidth="1"/>
    <col min="5" max="5" width="49" style="3" customWidth="1"/>
    <col min="6" max="6" width="45.5" style="24" hidden="1" customWidth="1"/>
    <col min="7" max="7" width="10.75" style="25" hidden="1" customWidth="1"/>
    <col min="8" max="12" width="10.75" style="29" hidden="1" customWidth="1"/>
    <col min="13" max="13" width="15.625" style="29" hidden="1" customWidth="1"/>
    <col min="14" max="24" width="14.375" style="29" customWidth="1"/>
    <col min="25" max="16384" width="9" style="3"/>
  </cols>
  <sheetData>
    <row r="1" spans="1:24" s="4" customFormat="1" ht="30" customHeight="1" x14ac:dyDescent="0.2">
      <c r="A1" s="11" t="s">
        <v>2490</v>
      </c>
      <c r="B1" s="12" t="s">
        <v>81</v>
      </c>
      <c r="C1" s="13" t="s">
        <v>82</v>
      </c>
      <c r="D1" s="30" t="s">
        <v>2352</v>
      </c>
      <c r="E1" s="14" t="s">
        <v>2489</v>
      </c>
      <c r="F1" s="31" t="s">
        <v>2400</v>
      </c>
      <c r="G1" s="15" t="s">
        <v>2401</v>
      </c>
      <c r="H1" s="26" t="s">
        <v>2402</v>
      </c>
      <c r="I1" s="26" t="s">
        <v>2403</v>
      </c>
      <c r="J1" s="26" t="s">
        <v>2404</v>
      </c>
      <c r="K1" s="26" t="s">
        <v>83</v>
      </c>
      <c r="L1" s="26" t="s">
        <v>2476</v>
      </c>
      <c r="M1" s="26" t="s">
        <v>2477</v>
      </c>
      <c r="N1" s="27" t="s">
        <v>2389</v>
      </c>
      <c r="O1" s="27" t="s">
        <v>2390</v>
      </c>
      <c r="P1" s="27" t="s">
        <v>2391</v>
      </c>
      <c r="Q1" s="27" t="s">
        <v>2392</v>
      </c>
      <c r="R1" s="27" t="s">
        <v>2393</v>
      </c>
      <c r="S1" s="27" t="s">
        <v>2394</v>
      </c>
      <c r="T1" s="27" t="s">
        <v>2395</v>
      </c>
      <c r="U1" s="27" t="s">
        <v>2396</v>
      </c>
      <c r="V1" s="27" t="s">
        <v>2397</v>
      </c>
      <c r="W1" s="27" t="s">
        <v>2398</v>
      </c>
      <c r="X1" s="27" t="s">
        <v>2399</v>
      </c>
    </row>
    <row r="2" spans="1:24" s="1" customFormat="1" ht="87" customHeight="1" x14ac:dyDescent="0.2">
      <c r="A2" s="16" t="s">
        <v>2482</v>
      </c>
      <c r="B2" s="17">
        <v>112</v>
      </c>
      <c r="C2" s="18" t="s">
        <v>2388</v>
      </c>
      <c r="D2" s="21">
        <v>1125</v>
      </c>
      <c r="E2" s="19" t="s">
        <v>2485</v>
      </c>
      <c r="F2" s="32" t="s">
        <v>2483</v>
      </c>
      <c r="G2" s="35"/>
      <c r="H2" s="35"/>
      <c r="I2" s="35"/>
      <c r="J2" s="35"/>
      <c r="K2" s="35"/>
      <c r="L2" s="35"/>
      <c r="M2" s="35"/>
      <c r="N2" s="28" t="s">
        <v>2484</v>
      </c>
      <c r="O2" s="28">
        <f>D2*0.27</f>
        <v>303.75</v>
      </c>
      <c r="P2" s="28" t="s">
        <v>2484</v>
      </c>
      <c r="Q2" s="28">
        <f>D2*0.27</f>
        <v>303.75</v>
      </c>
      <c r="R2" s="28">
        <f>D2*0.27</f>
        <v>303.75</v>
      </c>
      <c r="S2" s="28" t="s">
        <v>2484</v>
      </c>
      <c r="T2" s="28" t="s">
        <v>2484</v>
      </c>
      <c r="U2" s="28" t="s">
        <v>2484</v>
      </c>
      <c r="V2" s="28">
        <f>D2*0.8</f>
        <v>900</v>
      </c>
      <c r="W2" s="29">
        <f>MIN(N2:V2)</f>
        <v>303.75</v>
      </c>
      <c r="X2" s="28">
        <f>MAX(N2:W2)</f>
        <v>900</v>
      </c>
    </row>
    <row r="3" spans="1:24" s="1" customFormat="1" ht="87" customHeight="1" x14ac:dyDescent="0.2">
      <c r="A3" s="16" t="s">
        <v>2482</v>
      </c>
      <c r="B3" s="17">
        <v>120</v>
      </c>
      <c r="C3" s="18" t="s">
        <v>2387</v>
      </c>
      <c r="D3" s="21">
        <v>765</v>
      </c>
      <c r="E3" s="19" t="s">
        <v>2486</v>
      </c>
      <c r="F3" s="32"/>
      <c r="G3" s="35"/>
      <c r="H3" s="35"/>
      <c r="I3" s="35"/>
      <c r="J3" s="35"/>
      <c r="K3" s="35"/>
      <c r="L3" s="35"/>
      <c r="M3" s="35"/>
      <c r="N3" s="28" t="s">
        <v>2484</v>
      </c>
      <c r="O3" s="28">
        <f t="shared" ref="O3:O7" si="0">D3*0.27</f>
        <v>206.55</v>
      </c>
      <c r="P3" s="28" t="s">
        <v>2484</v>
      </c>
      <c r="Q3" s="28">
        <f t="shared" ref="Q3:Q7" si="1">D3*0.27</f>
        <v>206.55</v>
      </c>
      <c r="R3" s="28">
        <f t="shared" ref="R3:R7" si="2">D3*0.27</f>
        <v>206.55</v>
      </c>
      <c r="S3" s="28" t="s">
        <v>2484</v>
      </c>
      <c r="T3" s="28" t="s">
        <v>2484</v>
      </c>
      <c r="U3" s="28" t="s">
        <v>2484</v>
      </c>
      <c r="V3" s="28">
        <f t="shared" ref="V3:V7" si="3">D3*0.8</f>
        <v>612</v>
      </c>
      <c r="W3" s="29">
        <f t="shared" ref="W3:W7" si="4">MIN(N3:V3)</f>
        <v>206.55</v>
      </c>
      <c r="X3" s="28">
        <f t="shared" ref="X3:X7" si="5">MAX(N3:W3)</f>
        <v>612</v>
      </c>
    </row>
    <row r="4" spans="1:24" s="1" customFormat="1" ht="87" customHeight="1" x14ac:dyDescent="0.2">
      <c r="A4" s="16" t="s">
        <v>2482</v>
      </c>
      <c r="B4" s="17">
        <v>120</v>
      </c>
      <c r="C4" s="16" t="s">
        <v>2386</v>
      </c>
      <c r="D4" s="21">
        <v>725</v>
      </c>
      <c r="E4" s="19" t="s">
        <v>2487</v>
      </c>
      <c r="F4" s="32"/>
      <c r="G4" s="35"/>
      <c r="H4" s="35"/>
      <c r="I4" s="35"/>
      <c r="J4" s="35"/>
      <c r="K4" s="35"/>
      <c r="L4" s="35"/>
      <c r="M4" s="35"/>
      <c r="N4" s="28" t="s">
        <v>2484</v>
      </c>
      <c r="O4" s="28">
        <f t="shared" si="0"/>
        <v>195.75</v>
      </c>
      <c r="P4" s="28" t="s">
        <v>2484</v>
      </c>
      <c r="Q4" s="28">
        <f t="shared" si="1"/>
        <v>195.75</v>
      </c>
      <c r="R4" s="28">
        <f t="shared" si="2"/>
        <v>195.75</v>
      </c>
      <c r="S4" s="28" t="s">
        <v>2484</v>
      </c>
      <c r="T4" s="28" t="s">
        <v>2484</v>
      </c>
      <c r="U4" s="28" t="s">
        <v>2484</v>
      </c>
      <c r="V4" s="28">
        <f t="shared" si="3"/>
        <v>580</v>
      </c>
      <c r="W4" s="29">
        <f t="shared" si="4"/>
        <v>195.75</v>
      </c>
      <c r="X4" s="28">
        <f t="shared" si="5"/>
        <v>580</v>
      </c>
    </row>
    <row r="5" spans="1:24" s="1" customFormat="1" ht="87" customHeight="1" x14ac:dyDescent="0.2">
      <c r="A5" s="16" t="s">
        <v>2482</v>
      </c>
      <c r="B5" s="17">
        <v>124</v>
      </c>
      <c r="C5" s="18" t="s">
        <v>2385</v>
      </c>
      <c r="D5" s="21">
        <v>1350</v>
      </c>
      <c r="E5" s="34" t="s">
        <v>2488</v>
      </c>
      <c r="F5" s="32"/>
      <c r="G5" s="35"/>
      <c r="H5" s="35"/>
      <c r="I5" s="35"/>
      <c r="J5" s="35"/>
      <c r="K5" s="35"/>
      <c r="L5" s="35"/>
      <c r="M5" s="35"/>
      <c r="N5" s="28" t="s">
        <v>2484</v>
      </c>
      <c r="O5" s="28">
        <f t="shared" si="0"/>
        <v>364.5</v>
      </c>
      <c r="P5" s="28" t="s">
        <v>2484</v>
      </c>
      <c r="Q5" s="28">
        <f t="shared" si="1"/>
        <v>364.5</v>
      </c>
      <c r="R5" s="28">
        <f t="shared" si="2"/>
        <v>364.5</v>
      </c>
      <c r="S5" s="28" t="s">
        <v>2484</v>
      </c>
      <c r="T5" s="28" t="s">
        <v>2484</v>
      </c>
      <c r="U5" s="28" t="s">
        <v>2484</v>
      </c>
      <c r="V5" s="28">
        <f t="shared" si="3"/>
        <v>1080</v>
      </c>
      <c r="W5" s="29">
        <f t="shared" si="4"/>
        <v>364.5</v>
      </c>
      <c r="X5" s="28">
        <f t="shared" si="5"/>
        <v>1080</v>
      </c>
    </row>
    <row r="6" spans="1:24" s="1" customFormat="1" ht="87" customHeight="1" x14ac:dyDescent="0.2">
      <c r="A6" s="16" t="s">
        <v>2482</v>
      </c>
      <c r="B6" s="17">
        <v>170</v>
      </c>
      <c r="C6" s="18" t="s">
        <v>2384</v>
      </c>
      <c r="D6" s="21">
        <v>425</v>
      </c>
      <c r="E6" s="34"/>
      <c r="F6" s="32"/>
      <c r="G6" s="35"/>
      <c r="H6" s="35"/>
      <c r="I6" s="35"/>
      <c r="J6" s="35"/>
      <c r="K6" s="35"/>
      <c r="L6" s="35"/>
      <c r="M6" s="35"/>
      <c r="N6" s="28" t="s">
        <v>2484</v>
      </c>
      <c r="O6" s="28">
        <f t="shared" si="0"/>
        <v>114.75000000000001</v>
      </c>
      <c r="P6" s="28" t="s">
        <v>2484</v>
      </c>
      <c r="Q6" s="28">
        <f t="shared" si="1"/>
        <v>114.75000000000001</v>
      </c>
      <c r="R6" s="28">
        <f t="shared" si="2"/>
        <v>114.75000000000001</v>
      </c>
      <c r="S6" s="28" t="s">
        <v>2484</v>
      </c>
      <c r="T6" s="28" t="s">
        <v>2484</v>
      </c>
      <c r="U6" s="28" t="s">
        <v>2484</v>
      </c>
      <c r="V6" s="28">
        <f t="shared" si="3"/>
        <v>340</v>
      </c>
      <c r="W6" s="29">
        <f t="shared" si="4"/>
        <v>114.75000000000001</v>
      </c>
      <c r="X6" s="28">
        <f t="shared" si="5"/>
        <v>340</v>
      </c>
    </row>
    <row r="7" spans="1:24" s="1" customFormat="1" ht="87" customHeight="1" x14ac:dyDescent="0.2">
      <c r="A7" s="16" t="s">
        <v>2482</v>
      </c>
      <c r="B7" s="17">
        <v>200</v>
      </c>
      <c r="C7" s="18" t="s">
        <v>2383</v>
      </c>
      <c r="D7" s="21">
        <v>1750</v>
      </c>
      <c r="E7" s="34"/>
      <c r="F7" s="32"/>
      <c r="G7" s="35"/>
      <c r="H7" s="35"/>
      <c r="I7" s="35"/>
      <c r="J7" s="35"/>
      <c r="K7" s="35"/>
      <c r="L7" s="35"/>
      <c r="M7" s="35"/>
      <c r="N7" s="28" t="s">
        <v>2484</v>
      </c>
      <c r="O7" s="28">
        <f t="shared" si="0"/>
        <v>472.50000000000006</v>
      </c>
      <c r="P7" s="28" t="s">
        <v>2484</v>
      </c>
      <c r="Q7" s="28">
        <f t="shared" si="1"/>
        <v>472.50000000000006</v>
      </c>
      <c r="R7" s="28">
        <f t="shared" si="2"/>
        <v>472.50000000000006</v>
      </c>
      <c r="S7" s="28" t="s">
        <v>2484</v>
      </c>
      <c r="T7" s="28" t="s">
        <v>2484</v>
      </c>
      <c r="U7" s="28" t="s">
        <v>2484</v>
      </c>
      <c r="V7" s="28">
        <f t="shared" si="3"/>
        <v>1400</v>
      </c>
      <c r="W7" s="29">
        <f t="shared" si="4"/>
        <v>472.50000000000006</v>
      </c>
      <c r="X7" s="28">
        <f t="shared" si="5"/>
        <v>1400</v>
      </c>
    </row>
    <row r="8" spans="1:24" s="1" customFormat="1" ht="30" customHeight="1" x14ac:dyDescent="0.2">
      <c r="A8" s="16" t="s">
        <v>2494</v>
      </c>
      <c r="B8" s="16" t="s">
        <v>0</v>
      </c>
      <c r="C8" s="20" t="s">
        <v>2480</v>
      </c>
      <c r="D8" s="21">
        <v>1158.68</v>
      </c>
      <c r="E8" s="33"/>
      <c r="F8" s="17">
        <v>0</v>
      </c>
      <c r="G8" s="23">
        <v>0</v>
      </c>
      <c r="H8" s="28">
        <v>0</v>
      </c>
      <c r="I8" s="28">
        <v>0</v>
      </c>
      <c r="J8" s="28">
        <v>0</v>
      </c>
      <c r="K8" s="28">
        <v>64.41</v>
      </c>
      <c r="L8" s="28">
        <v>0</v>
      </c>
      <c r="M8" s="28">
        <v>0</v>
      </c>
      <c r="N8" s="28">
        <f>D8*0.865123</f>
        <v>1002.40071764</v>
      </c>
      <c r="O8" s="28">
        <f>D8*0.3794126</f>
        <v>439.61779136799998</v>
      </c>
      <c r="P8" s="28">
        <f>D8*0.967458</f>
        <v>1120.97423544</v>
      </c>
      <c r="Q8" s="28">
        <f>O8</f>
        <v>439.61779136799998</v>
      </c>
      <c r="R8" s="28">
        <f>Q8</f>
        <v>439.61779136799998</v>
      </c>
      <c r="S8" s="28">
        <f>D2*0.487521</f>
        <v>548.46112499999992</v>
      </c>
      <c r="T8" s="28">
        <f>D8*0.812365</f>
        <v>941.27107820000003</v>
      </c>
      <c r="U8" s="28">
        <f>D8*0.685241</f>
        <v>793.97504188000005</v>
      </c>
      <c r="V8" s="28">
        <f>D8*0.8</f>
        <v>926.94400000000007</v>
      </c>
      <c r="W8" s="29">
        <f t="shared" ref="W8" si="6">MIN(N8:V8)</f>
        <v>439.61779136799998</v>
      </c>
      <c r="X8" s="28">
        <f t="shared" ref="X8" si="7">MAX(N8:W8)</f>
        <v>1120.97423544</v>
      </c>
    </row>
    <row r="9" spans="1:24" s="1" customFormat="1" ht="30" customHeight="1" x14ac:dyDescent="0.2">
      <c r="A9" s="16" t="s">
        <v>2494</v>
      </c>
      <c r="B9" s="16" t="s">
        <v>87</v>
      </c>
      <c r="C9" s="16" t="s">
        <v>2406</v>
      </c>
      <c r="D9" s="21">
        <v>124.28</v>
      </c>
      <c r="E9" s="33"/>
      <c r="F9" s="17">
        <v>124.28</v>
      </c>
      <c r="G9" s="23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f t="shared" ref="N9:N71" si="8">D9*0.865123</f>
        <v>107.51748644</v>
      </c>
      <c r="O9" s="28">
        <f t="shared" ref="O9:O71" si="9">D9*0.3794126</f>
        <v>47.153397927999997</v>
      </c>
      <c r="P9" s="28">
        <f t="shared" ref="P9:P71" si="10">D9*0.967458</f>
        <v>120.23568024000001</v>
      </c>
      <c r="Q9" s="28">
        <f t="shared" ref="Q9:Q71" si="11">O9</f>
        <v>47.153397927999997</v>
      </c>
      <c r="R9" s="28">
        <f t="shared" ref="R9:R71" si="12">Q9</f>
        <v>47.153397927999997</v>
      </c>
      <c r="S9" s="28">
        <f t="shared" ref="S9:S71" si="13">D3*0.487521</f>
        <v>372.95356499999997</v>
      </c>
      <c r="T9" s="28">
        <f t="shared" ref="T9:T71" si="14">D9*0.812365</f>
        <v>100.96072220000001</v>
      </c>
      <c r="U9" s="28">
        <f t="shared" ref="U9:U71" si="15">D9*0.685241</f>
        <v>85.161751479999992</v>
      </c>
      <c r="V9" s="28">
        <f t="shared" ref="V9:V71" si="16">D9*0.8</f>
        <v>99.424000000000007</v>
      </c>
      <c r="W9" s="29">
        <f t="shared" ref="W9:W71" si="17">MIN(N9:V9)</f>
        <v>47.153397927999997</v>
      </c>
      <c r="X9" s="28">
        <f t="shared" ref="X9:X71" si="18">MAX(N9:W9)</f>
        <v>372.95356499999997</v>
      </c>
    </row>
    <row r="10" spans="1:24" s="1" customFormat="1" ht="30" customHeight="1" x14ac:dyDescent="0.2">
      <c r="A10" s="16" t="s">
        <v>2494</v>
      </c>
      <c r="B10" s="16" t="s">
        <v>89</v>
      </c>
      <c r="C10" s="16" t="s">
        <v>2407</v>
      </c>
      <c r="D10" s="21">
        <v>124.28</v>
      </c>
      <c r="E10" s="33"/>
      <c r="F10" s="17">
        <v>124.28</v>
      </c>
      <c r="G10" s="23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f t="shared" si="8"/>
        <v>107.51748644</v>
      </c>
      <c r="O10" s="28">
        <f t="shared" si="9"/>
        <v>47.153397927999997</v>
      </c>
      <c r="P10" s="28">
        <f t="shared" si="10"/>
        <v>120.23568024000001</v>
      </c>
      <c r="Q10" s="28">
        <f t="shared" si="11"/>
        <v>47.153397927999997</v>
      </c>
      <c r="R10" s="28">
        <f t="shared" si="12"/>
        <v>47.153397927999997</v>
      </c>
      <c r="S10" s="28">
        <f t="shared" si="13"/>
        <v>353.45272499999999</v>
      </c>
      <c r="T10" s="28">
        <f t="shared" si="14"/>
        <v>100.96072220000001</v>
      </c>
      <c r="U10" s="28">
        <f t="shared" si="15"/>
        <v>85.161751479999992</v>
      </c>
      <c r="V10" s="28">
        <f t="shared" si="16"/>
        <v>99.424000000000007</v>
      </c>
      <c r="W10" s="29">
        <f t="shared" si="17"/>
        <v>47.153397927999997</v>
      </c>
      <c r="X10" s="28">
        <f t="shared" si="18"/>
        <v>353.45272499999999</v>
      </c>
    </row>
    <row r="11" spans="1:24" s="1" customFormat="1" ht="30" customHeight="1" x14ac:dyDescent="0.2">
      <c r="A11" s="16" t="s">
        <v>2494</v>
      </c>
      <c r="B11" s="16" t="s">
        <v>91</v>
      </c>
      <c r="C11" s="16" t="s">
        <v>2407</v>
      </c>
      <c r="D11" s="21">
        <v>123.96</v>
      </c>
      <c r="E11" s="33"/>
      <c r="F11" s="17">
        <v>123.96</v>
      </c>
      <c r="G11" s="23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f t="shared" si="8"/>
        <v>107.24064707999999</v>
      </c>
      <c r="O11" s="28">
        <f t="shared" si="9"/>
        <v>47.031985895999995</v>
      </c>
      <c r="P11" s="28">
        <f t="shared" si="10"/>
        <v>119.92609367999999</v>
      </c>
      <c r="Q11" s="28">
        <f t="shared" si="11"/>
        <v>47.031985895999995</v>
      </c>
      <c r="R11" s="28">
        <f t="shared" si="12"/>
        <v>47.031985895999995</v>
      </c>
      <c r="S11" s="28">
        <f t="shared" si="13"/>
        <v>658.15334999999993</v>
      </c>
      <c r="T11" s="28">
        <f t="shared" si="14"/>
        <v>100.70076539999999</v>
      </c>
      <c r="U11" s="28">
        <f t="shared" si="15"/>
        <v>84.942474359999991</v>
      </c>
      <c r="V11" s="28">
        <f t="shared" si="16"/>
        <v>99.168000000000006</v>
      </c>
      <c r="W11" s="29">
        <f t="shared" si="17"/>
        <v>47.031985895999995</v>
      </c>
      <c r="X11" s="28">
        <f t="shared" si="18"/>
        <v>658.15334999999993</v>
      </c>
    </row>
    <row r="12" spans="1:24" s="1" customFormat="1" ht="30" customHeight="1" x14ac:dyDescent="0.2">
      <c r="A12" s="16" t="s">
        <v>2494</v>
      </c>
      <c r="B12" s="16" t="s">
        <v>93</v>
      </c>
      <c r="C12" s="16" t="s">
        <v>2408</v>
      </c>
      <c r="D12" s="21">
        <v>123.04</v>
      </c>
      <c r="E12" s="33"/>
      <c r="F12" s="17">
        <v>123.04</v>
      </c>
      <c r="G12" s="23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f t="shared" si="8"/>
        <v>106.44473392</v>
      </c>
      <c r="O12" s="28">
        <f t="shared" si="9"/>
        <v>46.682926303999999</v>
      </c>
      <c r="P12" s="28">
        <f t="shared" si="10"/>
        <v>119.03603232</v>
      </c>
      <c r="Q12" s="28">
        <f t="shared" si="11"/>
        <v>46.682926303999999</v>
      </c>
      <c r="R12" s="28">
        <f t="shared" si="12"/>
        <v>46.682926303999999</v>
      </c>
      <c r="S12" s="28">
        <f t="shared" si="13"/>
        <v>207.196425</v>
      </c>
      <c r="T12" s="28">
        <f t="shared" si="14"/>
        <v>99.953389600000008</v>
      </c>
      <c r="U12" s="28">
        <f t="shared" si="15"/>
        <v>84.312052640000005</v>
      </c>
      <c r="V12" s="28">
        <f t="shared" si="16"/>
        <v>98.432000000000016</v>
      </c>
      <c r="W12" s="29">
        <f t="shared" si="17"/>
        <v>46.682926303999999</v>
      </c>
      <c r="X12" s="28">
        <f t="shared" si="18"/>
        <v>207.196425</v>
      </c>
    </row>
    <row r="13" spans="1:24" s="1" customFormat="1" ht="30" customHeight="1" x14ac:dyDescent="0.2">
      <c r="A13" s="16" t="s">
        <v>2494</v>
      </c>
      <c r="B13" s="16" t="s">
        <v>95</v>
      </c>
      <c r="C13" s="16" t="s">
        <v>2408</v>
      </c>
      <c r="D13" s="21">
        <v>123</v>
      </c>
      <c r="E13" s="33"/>
      <c r="F13" s="17">
        <v>123</v>
      </c>
      <c r="G13" s="23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f t="shared" si="8"/>
        <v>106.410129</v>
      </c>
      <c r="O13" s="28">
        <f t="shared" si="9"/>
        <v>46.667749799999996</v>
      </c>
      <c r="P13" s="28">
        <f t="shared" si="10"/>
        <v>118.99733400000001</v>
      </c>
      <c r="Q13" s="28">
        <f t="shared" si="11"/>
        <v>46.667749799999996</v>
      </c>
      <c r="R13" s="28">
        <f t="shared" si="12"/>
        <v>46.667749799999996</v>
      </c>
      <c r="S13" s="28">
        <f t="shared" si="13"/>
        <v>853.16174999999998</v>
      </c>
      <c r="T13" s="28">
        <f t="shared" si="14"/>
        <v>99.920895000000002</v>
      </c>
      <c r="U13" s="28">
        <f t="shared" si="15"/>
        <v>84.284643000000003</v>
      </c>
      <c r="V13" s="28">
        <f t="shared" si="16"/>
        <v>98.4</v>
      </c>
      <c r="W13" s="29">
        <f t="shared" si="17"/>
        <v>46.667749799999996</v>
      </c>
      <c r="X13" s="28">
        <f t="shared" si="18"/>
        <v>853.16174999999998</v>
      </c>
    </row>
    <row r="14" spans="1:24" s="1" customFormat="1" ht="30" customHeight="1" x14ac:dyDescent="0.2">
      <c r="A14" s="16" t="s">
        <v>2494</v>
      </c>
      <c r="B14" s="16" t="s">
        <v>97</v>
      </c>
      <c r="C14" s="16" t="s">
        <v>2409</v>
      </c>
      <c r="D14" s="21">
        <v>121.6</v>
      </c>
      <c r="E14" s="33"/>
      <c r="F14" s="17">
        <v>121.6</v>
      </c>
      <c r="G14" s="23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f t="shared" si="8"/>
        <v>105.19895679999999</v>
      </c>
      <c r="O14" s="28">
        <f t="shared" si="9"/>
        <v>46.136572159999993</v>
      </c>
      <c r="P14" s="28">
        <f t="shared" si="10"/>
        <v>117.6428928</v>
      </c>
      <c r="Q14" s="28">
        <f t="shared" si="11"/>
        <v>46.136572159999993</v>
      </c>
      <c r="R14" s="28">
        <f t="shared" si="12"/>
        <v>46.136572159999993</v>
      </c>
      <c r="S14" s="28">
        <f t="shared" si="13"/>
        <v>564.88083228000005</v>
      </c>
      <c r="T14" s="28">
        <f t="shared" si="14"/>
        <v>98.783583999999991</v>
      </c>
      <c r="U14" s="28">
        <f t="shared" si="15"/>
        <v>83.325305599999993</v>
      </c>
      <c r="V14" s="28">
        <f t="shared" si="16"/>
        <v>97.28</v>
      </c>
      <c r="W14" s="29">
        <f t="shared" si="17"/>
        <v>46.136572159999993</v>
      </c>
      <c r="X14" s="28">
        <f t="shared" si="18"/>
        <v>564.88083228000005</v>
      </c>
    </row>
    <row r="15" spans="1:24" s="1" customFormat="1" ht="30" customHeight="1" x14ac:dyDescent="0.2">
      <c r="A15" s="16" t="s">
        <v>2494</v>
      </c>
      <c r="B15" s="16" t="s">
        <v>99</v>
      </c>
      <c r="C15" s="16" t="s">
        <v>2405</v>
      </c>
      <c r="D15" s="21">
        <v>120</v>
      </c>
      <c r="E15" s="33"/>
      <c r="F15" s="17">
        <v>120</v>
      </c>
      <c r="G15" s="23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f t="shared" si="8"/>
        <v>103.81475999999999</v>
      </c>
      <c r="O15" s="28">
        <f t="shared" si="9"/>
        <v>45.529511999999997</v>
      </c>
      <c r="P15" s="28">
        <f t="shared" si="10"/>
        <v>116.09496</v>
      </c>
      <c r="Q15" s="28">
        <f t="shared" si="11"/>
        <v>45.529511999999997</v>
      </c>
      <c r="R15" s="28">
        <f t="shared" si="12"/>
        <v>45.529511999999997</v>
      </c>
      <c r="S15" s="28">
        <f t="shared" si="13"/>
        <v>60.589109879999995</v>
      </c>
      <c r="T15" s="28">
        <f t="shared" si="14"/>
        <v>97.483800000000002</v>
      </c>
      <c r="U15" s="28">
        <f t="shared" si="15"/>
        <v>82.228920000000002</v>
      </c>
      <c r="V15" s="28">
        <f t="shared" si="16"/>
        <v>96</v>
      </c>
      <c r="W15" s="29">
        <f t="shared" si="17"/>
        <v>45.529511999999997</v>
      </c>
      <c r="X15" s="28">
        <f t="shared" si="18"/>
        <v>116.09496</v>
      </c>
    </row>
    <row r="16" spans="1:24" s="1" customFormat="1" ht="30" customHeight="1" x14ac:dyDescent="0.2">
      <c r="A16" s="16" t="s">
        <v>2494</v>
      </c>
      <c r="B16" s="16" t="s">
        <v>106</v>
      </c>
      <c r="C16" s="16"/>
      <c r="D16" s="21">
        <v>776.64</v>
      </c>
      <c r="E16" s="33"/>
      <c r="F16" s="17">
        <v>0</v>
      </c>
      <c r="G16" s="23">
        <v>0</v>
      </c>
      <c r="H16" s="28">
        <v>0</v>
      </c>
      <c r="I16" s="28">
        <v>0</v>
      </c>
      <c r="J16" s="28">
        <v>0</v>
      </c>
      <c r="K16" s="28">
        <v>55.74</v>
      </c>
      <c r="L16" s="28">
        <v>0</v>
      </c>
      <c r="M16" s="28">
        <v>0</v>
      </c>
      <c r="N16" s="28">
        <f t="shared" si="8"/>
        <v>671.88912671999992</v>
      </c>
      <c r="O16" s="28">
        <f t="shared" si="9"/>
        <v>294.667001664</v>
      </c>
      <c r="P16" s="28">
        <f t="shared" si="10"/>
        <v>751.36658111999998</v>
      </c>
      <c r="Q16" s="28">
        <f t="shared" si="11"/>
        <v>294.667001664</v>
      </c>
      <c r="R16" s="28">
        <f t="shared" si="12"/>
        <v>294.667001664</v>
      </c>
      <c r="S16" s="28">
        <f t="shared" si="13"/>
        <v>60.589109879999995</v>
      </c>
      <c r="T16" s="28">
        <f t="shared" si="14"/>
        <v>630.91515359999994</v>
      </c>
      <c r="U16" s="28">
        <f t="shared" si="15"/>
        <v>532.18557023999995</v>
      </c>
      <c r="V16" s="28">
        <f t="shared" si="16"/>
        <v>621.31200000000001</v>
      </c>
      <c r="W16" s="29">
        <f t="shared" si="17"/>
        <v>60.589109879999995</v>
      </c>
      <c r="X16" s="28">
        <f t="shared" si="18"/>
        <v>751.36658111999998</v>
      </c>
    </row>
    <row r="17" spans="1:24" s="1" customFormat="1" ht="30" customHeight="1" x14ac:dyDescent="0.2">
      <c r="A17" s="16" t="s">
        <v>2494</v>
      </c>
      <c r="B17" s="16" t="s">
        <v>108</v>
      </c>
      <c r="C17" s="16" t="s">
        <v>2410</v>
      </c>
      <c r="D17" s="21">
        <v>1281.3</v>
      </c>
      <c r="E17" s="33"/>
      <c r="F17" s="17">
        <v>0</v>
      </c>
      <c r="G17" s="23">
        <v>0</v>
      </c>
      <c r="H17" s="28">
        <v>0</v>
      </c>
      <c r="I17" s="28">
        <v>0</v>
      </c>
      <c r="J17" s="28">
        <v>0</v>
      </c>
      <c r="K17" s="28">
        <v>55.54</v>
      </c>
      <c r="L17" s="28">
        <v>0</v>
      </c>
      <c r="M17" s="28">
        <v>0</v>
      </c>
      <c r="N17" s="28">
        <f t="shared" si="8"/>
        <v>1108.4820998999999</v>
      </c>
      <c r="O17" s="28">
        <f t="shared" si="9"/>
        <v>486.14136437999997</v>
      </c>
      <c r="P17" s="28">
        <f t="shared" si="10"/>
        <v>1239.6039354</v>
      </c>
      <c r="Q17" s="28">
        <f t="shared" si="11"/>
        <v>486.14136437999997</v>
      </c>
      <c r="R17" s="28">
        <f t="shared" si="12"/>
        <v>486.14136437999997</v>
      </c>
      <c r="S17" s="28">
        <f t="shared" si="13"/>
        <v>60.433103159999995</v>
      </c>
      <c r="T17" s="28">
        <f t="shared" si="14"/>
        <v>1040.8832745</v>
      </c>
      <c r="U17" s="28">
        <f t="shared" si="15"/>
        <v>877.99929329999998</v>
      </c>
      <c r="V17" s="28">
        <f t="shared" si="16"/>
        <v>1025.04</v>
      </c>
      <c r="W17" s="29">
        <f t="shared" si="17"/>
        <v>60.433103159999995</v>
      </c>
      <c r="X17" s="28">
        <f t="shared" si="18"/>
        <v>1239.6039354</v>
      </c>
    </row>
    <row r="18" spans="1:24" s="1" customFormat="1" ht="30" customHeight="1" x14ac:dyDescent="0.2">
      <c r="A18" s="16" t="s">
        <v>2494</v>
      </c>
      <c r="B18" s="17">
        <v>11044</v>
      </c>
      <c r="C18" s="16" t="s">
        <v>2411</v>
      </c>
      <c r="D18" s="21">
        <v>2745.2</v>
      </c>
      <c r="E18" s="33"/>
      <c r="F18" s="17"/>
      <c r="G18" s="23"/>
      <c r="H18" s="28"/>
      <c r="I18" s="28"/>
      <c r="J18" s="28"/>
      <c r="K18" s="28"/>
      <c r="L18" s="28"/>
      <c r="M18" s="28"/>
      <c r="N18" s="28">
        <f t="shared" si="8"/>
        <v>2374.9356595999998</v>
      </c>
      <c r="O18" s="28">
        <f t="shared" si="9"/>
        <v>1041.5634695199999</v>
      </c>
      <c r="P18" s="28">
        <f t="shared" si="10"/>
        <v>2655.8657015999997</v>
      </c>
      <c r="Q18" s="28">
        <f t="shared" si="11"/>
        <v>1041.5634695199999</v>
      </c>
      <c r="R18" s="28">
        <f t="shared" si="12"/>
        <v>1041.5634695199999</v>
      </c>
      <c r="S18" s="28">
        <f t="shared" si="13"/>
        <v>59.984583839999999</v>
      </c>
      <c r="T18" s="28">
        <f t="shared" si="14"/>
        <v>2230.1043979999999</v>
      </c>
      <c r="U18" s="28">
        <f t="shared" si="15"/>
        <v>1881.1235931999997</v>
      </c>
      <c r="V18" s="28">
        <f t="shared" si="16"/>
        <v>2196.16</v>
      </c>
      <c r="W18" s="29">
        <f t="shared" si="17"/>
        <v>59.984583839999999</v>
      </c>
      <c r="X18" s="28">
        <f t="shared" si="18"/>
        <v>2655.8657015999997</v>
      </c>
    </row>
    <row r="19" spans="1:24" s="1" customFormat="1" ht="30" customHeight="1" x14ac:dyDescent="0.2">
      <c r="A19" s="16" t="s">
        <v>2494</v>
      </c>
      <c r="B19" s="16" t="s">
        <v>149</v>
      </c>
      <c r="C19" s="20" t="s">
        <v>150</v>
      </c>
      <c r="D19" s="21">
        <v>88.06</v>
      </c>
      <c r="E19" s="33"/>
      <c r="F19" s="17">
        <v>0</v>
      </c>
      <c r="G19" s="23">
        <v>0</v>
      </c>
      <c r="H19" s="28">
        <v>0</v>
      </c>
      <c r="I19" s="28">
        <v>0</v>
      </c>
      <c r="J19" s="28">
        <v>0</v>
      </c>
      <c r="K19" s="28">
        <v>44.03</v>
      </c>
      <c r="L19" s="28">
        <v>0</v>
      </c>
      <c r="M19" s="28">
        <v>0</v>
      </c>
      <c r="N19" s="28">
        <f t="shared" si="8"/>
        <v>76.182731379999993</v>
      </c>
      <c r="O19" s="28">
        <f t="shared" si="9"/>
        <v>33.411073555999998</v>
      </c>
      <c r="P19" s="28">
        <f t="shared" si="10"/>
        <v>85.194351480000009</v>
      </c>
      <c r="Q19" s="28">
        <f t="shared" si="11"/>
        <v>33.411073555999998</v>
      </c>
      <c r="R19" s="28">
        <f t="shared" si="12"/>
        <v>33.411073555999998</v>
      </c>
      <c r="S19" s="28">
        <f t="shared" ref="S19:S24" si="19">D14*0.487521</f>
        <v>59.282553599999993</v>
      </c>
      <c r="T19" s="28">
        <f t="shared" si="14"/>
        <v>71.536861900000005</v>
      </c>
      <c r="U19" s="28">
        <f t="shared" si="15"/>
        <v>60.342322459999998</v>
      </c>
      <c r="V19" s="28">
        <f t="shared" si="16"/>
        <v>70.448000000000008</v>
      </c>
      <c r="W19" s="29">
        <f t="shared" si="17"/>
        <v>33.411073555999998</v>
      </c>
      <c r="X19" s="28">
        <f t="shared" si="18"/>
        <v>85.194351480000009</v>
      </c>
    </row>
    <row r="20" spans="1:24" s="1" customFormat="1" ht="30" customHeight="1" x14ac:dyDescent="0.2">
      <c r="A20" s="16" t="s">
        <v>2494</v>
      </c>
      <c r="B20" s="16" t="s">
        <v>170</v>
      </c>
      <c r="C20" s="16" t="s">
        <v>2412</v>
      </c>
      <c r="D20" s="21">
        <v>80.34</v>
      </c>
      <c r="E20" s="33"/>
      <c r="F20" s="17">
        <v>0</v>
      </c>
      <c r="G20" s="23">
        <v>0</v>
      </c>
      <c r="H20" s="28">
        <v>0</v>
      </c>
      <c r="I20" s="28">
        <v>0</v>
      </c>
      <c r="J20" s="28">
        <v>0</v>
      </c>
      <c r="K20" s="28">
        <v>40.17</v>
      </c>
      <c r="L20" s="28">
        <v>0</v>
      </c>
      <c r="M20" s="28">
        <v>0</v>
      </c>
      <c r="N20" s="28">
        <f t="shared" si="8"/>
        <v>69.503981820000007</v>
      </c>
      <c r="O20" s="28">
        <f t="shared" si="9"/>
        <v>30.482008283999999</v>
      </c>
      <c r="P20" s="28">
        <f t="shared" si="10"/>
        <v>77.725575720000009</v>
      </c>
      <c r="Q20" s="28">
        <f t="shared" si="11"/>
        <v>30.482008283999999</v>
      </c>
      <c r="R20" s="28">
        <f t="shared" si="12"/>
        <v>30.482008283999999</v>
      </c>
      <c r="S20" s="28">
        <f t="shared" si="19"/>
        <v>58.502519999999997</v>
      </c>
      <c r="T20" s="28">
        <f t="shared" si="14"/>
        <v>65.265404099999998</v>
      </c>
      <c r="U20" s="28">
        <f t="shared" si="15"/>
        <v>55.052261940000001</v>
      </c>
      <c r="V20" s="28">
        <f t="shared" si="16"/>
        <v>64.272000000000006</v>
      </c>
      <c r="W20" s="29">
        <f t="shared" si="17"/>
        <v>30.482008283999999</v>
      </c>
      <c r="X20" s="28">
        <f t="shared" si="18"/>
        <v>77.725575720000009</v>
      </c>
    </row>
    <row r="21" spans="1:24" s="2" customFormat="1" ht="30" customHeight="1" x14ac:dyDescent="0.2">
      <c r="A21" s="16" t="s">
        <v>2494</v>
      </c>
      <c r="B21" s="16" t="s">
        <v>232</v>
      </c>
      <c r="C21" s="16" t="s">
        <v>2413</v>
      </c>
      <c r="D21" s="21">
        <v>58.56</v>
      </c>
      <c r="E21" s="33"/>
      <c r="F21" s="17">
        <v>0</v>
      </c>
      <c r="G21" s="23">
        <v>0</v>
      </c>
      <c r="H21" s="28">
        <v>0</v>
      </c>
      <c r="I21" s="28">
        <v>0</v>
      </c>
      <c r="J21" s="28">
        <v>0</v>
      </c>
      <c r="K21" s="28">
        <v>29.28</v>
      </c>
      <c r="L21" s="28">
        <v>0</v>
      </c>
      <c r="M21" s="28">
        <v>0</v>
      </c>
      <c r="N21" s="28">
        <f t="shared" si="8"/>
        <v>50.661602880000004</v>
      </c>
      <c r="O21" s="28">
        <f t="shared" si="9"/>
        <v>22.218401856</v>
      </c>
      <c r="P21" s="28">
        <f t="shared" si="10"/>
        <v>56.654340480000002</v>
      </c>
      <c r="Q21" s="28">
        <f t="shared" si="11"/>
        <v>22.218401856</v>
      </c>
      <c r="R21" s="28">
        <f t="shared" si="12"/>
        <v>22.218401856</v>
      </c>
      <c r="S21" s="28">
        <f t="shared" si="19"/>
        <v>378.62830943999995</v>
      </c>
      <c r="T21" s="28">
        <f t="shared" si="14"/>
        <v>47.572094400000005</v>
      </c>
      <c r="U21" s="28">
        <f t="shared" si="15"/>
        <v>40.127712960000004</v>
      </c>
      <c r="V21" s="28">
        <f t="shared" si="16"/>
        <v>46.848000000000006</v>
      </c>
      <c r="W21" s="29">
        <f t="shared" si="17"/>
        <v>22.218401856</v>
      </c>
      <c r="X21" s="28">
        <f t="shared" si="18"/>
        <v>378.62830943999995</v>
      </c>
    </row>
    <row r="22" spans="1:24" s="2" customFormat="1" ht="30" customHeight="1" x14ac:dyDescent="0.2">
      <c r="A22" s="16" t="s">
        <v>2494</v>
      </c>
      <c r="B22" s="16" t="s">
        <v>237</v>
      </c>
      <c r="C22" s="16" t="s">
        <v>2414</v>
      </c>
      <c r="D22" s="21">
        <v>2976.36</v>
      </c>
      <c r="E22" s="33"/>
      <c r="F22" s="17">
        <v>0</v>
      </c>
      <c r="G22" s="23">
        <v>0</v>
      </c>
      <c r="H22" s="28">
        <v>0</v>
      </c>
      <c r="I22" s="28">
        <v>0</v>
      </c>
      <c r="J22" s="28">
        <v>0</v>
      </c>
      <c r="K22" s="28">
        <v>29.22</v>
      </c>
      <c r="L22" s="28">
        <v>0</v>
      </c>
      <c r="M22" s="28">
        <v>0</v>
      </c>
      <c r="N22" s="28">
        <f t="shared" si="8"/>
        <v>2574.9174922800003</v>
      </c>
      <c r="O22" s="28">
        <f t="shared" si="9"/>
        <v>1129.2684861360001</v>
      </c>
      <c r="P22" s="28">
        <f t="shared" si="10"/>
        <v>2879.5032928800001</v>
      </c>
      <c r="Q22" s="28">
        <f t="shared" si="11"/>
        <v>1129.2684861360001</v>
      </c>
      <c r="R22" s="28">
        <f t="shared" si="12"/>
        <v>1129.2684861360001</v>
      </c>
      <c r="S22" s="28">
        <f t="shared" si="19"/>
        <v>624.66065729999991</v>
      </c>
      <c r="T22" s="28">
        <f t="shared" si="14"/>
        <v>2417.8906913999999</v>
      </c>
      <c r="U22" s="28">
        <f t="shared" si="15"/>
        <v>2039.5239027600001</v>
      </c>
      <c r="V22" s="28">
        <f t="shared" si="16"/>
        <v>2381.0880000000002</v>
      </c>
      <c r="W22" s="29">
        <f t="shared" si="17"/>
        <v>624.66065729999991</v>
      </c>
      <c r="X22" s="28">
        <f t="shared" si="18"/>
        <v>2879.5032928800001</v>
      </c>
    </row>
    <row r="23" spans="1:24" s="2" customFormat="1" ht="30" customHeight="1" x14ac:dyDescent="0.2">
      <c r="A23" s="16" t="s">
        <v>2494</v>
      </c>
      <c r="B23" s="16" t="s">
        <v>271</v>
      </c>
      <c r="C23" s="16" t="s">
        <v>2415</v>
      </c>
      <c r="D23" s="21">
        <v>2618.73</v>
      </c>
      <c r="E23" s="33"/>
      <c r="F23" s="17">
        <v>0</v>
      </c>
      <c r="G23" s="23">
        <v>0</v>
      </c>
      <c r="H23" s="28">
        <v>0</v>
      </c>
      <c r="I23" s="28">
        <v>0</v>
      </c>
      <c r="J23" s="28">
        <v>0</v>
      </c>
      <c r="K23" s="28">
        <v>20.86</v>
      </c>
      <c r="L23" s="28">
        <v>0</v>
      </c>
      <c r="M23" s="28">
        <v>0</v>
      </c>
      <c r="N23" s="28">
        <f t="shared" si="8"/>
        <v>2265.5235537899998</v>
      </c>
      <c r="O23" s="28">
        <f t="shared" si="9"/>
        <v>993.57915799800003</v>
      </c>
      <c r="P23" s="28">
        <f t="shared" si="10"/>
        <v>2533.5112883400002</v>
      </c>
      <c r="Q23" s="28">
        <f t="shared" si="11"/>
        <v>993.57915799800003</v>
      </c>
      <c r="R23" s="28">
        <f t="shared" si="12"/>
        <v>993.57915799800003</v>
      </c>
      <c r="S23" s="28">
        <f t="shared" si="19"/>
        <v>1338.3426491999999</v>
      </c>
      <c r="T23" s="28">
        <f t="shared" si="14"/>
        <v>2127.3645964500001</v>
      </c>
      <c r="U23" s="28">
        <f t="shared" si="15"/>
        <v>1794.4611639299999</v>
      </c>
      <c r="V23" s="28">
        <f t="shared" si="16"/>
        <v>2094.9839999999999</v>
      </c>
      <c r="W23" s="29">
        <f t="shared" si="17"/>
        <v>993.57915799800003</v>
      </c>
      <c r="X23" s="28">
        <f t="shared" si="18"/>
        <v>2533.5112883400002</v>
      </c>
    </row>
    <row r="24" spans="1:24" s="2" customFormat="1" ht="30" customHeight="1" x14ac:dyDescent="0.2">
      <c r="A24" s="16" t="s">
        <v>2494</v>
      </c>
      <c r="B24" s="16" t="s">
        <v>274</v>
      </c>
      <c r="C24" s="16" t="s">
        <v>2416</v>
      </c>
      <c r="D24" s="21">
        <v>2187.59</v>
      </c>
      <c r="E24" s="33"/>
      <c r="F24" s="17">
        <v>0</v>
      </c>
      <c r="G24" s="23">
        <v>0</v>
      </c>
      <c r="H24" s="28">
        <v>0</v>
      </c>
      <c r="I24" s="28">
        <v>0</v>
      </c>
      <c r="J24" s="28">
        <v>0</v>
      </c>
      <c r="K24" s="28">
        <v>20.81</v>
      </c>
      <c r="L24" s="28">
        <v>0</v>
      </c>
      <c r="M24" s="28">
        <v>0</v>
      </c>
      <c r="N24" s="28">
        <f t="shared" si="8"/>
        <v>1892.5344235700002</v>
      </c>
      <c r="O24" s="28">
        <f t="shared" si="9"/>
        <v>829.99920963400007</v>
      </c>
      <c r="P24" s="28">
        <f t="shared" si="10"/>
        <v>2116.4014462200003</v>
      </c>
      <c r="Q24" s="28">
        <f t="shared" si="11"/>
        <v>829.99920963400007</v>
      </c>
      <c r="R24" s="28">
        <f t="shared" si="12"/>
        <v>829.99920963400007</v>
      </c>
      <c r="S24" s="28">
        <f t="shared" si="19"/>
        <v>42.931099259999996</v>
      </c>
      <c r="T24" s="28">
        <f t="shared" si="14"/>
        <v>1777.1215503500002</v>
      </c>
      <c r="U24" s="28">
        <f t="shared" si="15"/>
        <v>1499.02635919</v>
      </c>
      <c r="V24" s="28">
        <f t="shared" si="16"/>
        <v>1750.0720000000001</v>
      </c>
      <c r="W24" s="29">
        <f t="shared" si="17"/>
        <v>42.931099259999996</v>
      </c>
      <c r="X24" s="28">
        <f t="shared" si="18"/>
        <v>2116.4014462200003</v>
      </c>
    </row>
    <row r="25" spans="1:24" s="2" customFormat="1" ht="30" customHeight="1" x14ac:dyDescent="0.2">
      <c r="A25" s="16" t="s">
        <v>2494</v>
      </c>
      <c r="B25" s="16" t="s">
        <v>291</v>
      </c>
      <c r="C25" s="16" t="s">
        <v>2417</v>
      </c>
      <c r="D25" s="21">
        <v>383.75</v>
      </c>
      <c r="E25" s="33"/>
      <c r="F25" s="17">
        <v>0</v>
      </c>
      <c r="G25" s="23">
        <v>0</v>
      </c>
      <c r="H25" s="28">
        <v>0</v>
      </c>
      <c r="I25" s="28">
        <v>0</v>
      </c>
      <c r="J25" s="28">
        <v>0</v>
      </c>
      <c r="K25" s="28">
        <v>18.96</v>
      </c>
      <c r="L25" s="28">
        <v>0</v>
      </c>
      <c r="M25" s="28">
        <v>0</v>
      </c>
      <c r="N25" s="28">
        <f t="shared" si="8"/>
        <v>331.99095124999997</v>
      </c>
      <c r="O25" s="28">
        <f t="shared" si="9"/>
        <v>145.59958524999999</v>
      </c>
      <c r="P25" s="28">
        <f t="shared" si="10"/>
        <v>371.26200750000004</v>
      </c>
      <c r="Q25" s="28">
        <f t="shared" si="11"/>
        <v>145.59958524999999</v>
      </c>
      <c r="R25" s="28">
        <f t="shared" si="12"/>
        <v>145.59958524999999</v>
      </c>
      <c r="S25" s="28">
        <f t="shared" si="13"/>
        <v>42.931099259999996</v>
      </c>
      <c r="T25" s="28">
        <f t="shared" si="14"/>
        <v>311.74506874999997</v>
      </c>
      <c r="U25" s="28">
        <f t="shared" si="15"/>
        <v>262.96123375000002</v>
      </c>
      <c r="V25" s="28">
        <f t="shared" si="16"/>
        <v>307</v>
      </c>
      <c r="W25" s="29">
        <f t="shared" si="17"/>
        <v>42.931099259999996</v>
      </c>
      <c r="X25" s="28">
        <f t="shared" si="18"/>
        <v>371.26200750000004</v>
      </c>
    </row>
    <row r="26" spans="1:24" s="2" customFormat="1" ht="30" customHeight="1" x14ac:dyDescent="0.2">
      <c r="A26" s="16" t="s">
        <v>2494</v>
      </c>
      <c r="B26" s="16" t="s">
        <v>439</v>
      </c>
      <c r="C26" s="20" t="s">
        <v>440</v>
      </c>
      <c r="D26" s="21">
        <v>12529.9</v>
      </c>
      <c r="E26" s="33"/>
      <c r="F26" s="17">
        <v>5114</v>
      </c>
      <c r="G26" s="23">
        <v>75.666399999999996</v>
      </c>
      <c r="H26" s="28">
        <v>6264.95</v>
      </c>
      <c r="I26" s="28">
        <v>0</v>
      </c>
      <c r="J26" s="28">
        <v>1253</v>
      </c>
      <c r="K26" s="28">
        <v>0</v>
      </c>
      <c r="L26" s="28">
        <v>1867.29</v>
      </c>
      <c r="M26" s="28">
        <v>1867.29</v>
      </c>
      <c r="N26" s="28">
        <f t="shared" si="8"/>
        <v>10839.904677699999</v>
      </c>
      <c r="O26" s="28">
        <f t="shared" si="9"/>
        <v>4754.00193674</v>
      </c>
      <c r="P26" s="28">
        <f t="shared" si="10"/>
        <v>12122.1519942</v>
      </c>
      <c r="Q26" s="28">
        <f t="shared" si="11"/>
        <v>4754.00193674</v>
      </c>
      <c r="R26" s="28">
        <f t="shared" si="12"/>
        <v>4754.00193674</v>
      </c>
      <c r="S26" s="28">
        <f t="shared" si="13"/>
        <v>39.167437139999997</v>
      </c>
      <c r="T26" s="28">
        <f t="shared" si="14"/>
        <v>10178.8522135</v>
      </c>
      <c r="U26" s="28">
        <f t="shared" si="15"/>
        <v>8586.0012059000001</v>
      </c>
      <c r="V26" s="28">
        <f t="shared" si="16"/>
        <v>10023.92</v>
      </c>
      <c r="W26" s="29">
        <f t="shared" si="17"/>
        <v>39.167437139999997</v>
      </c>
      <c r="X26" s="28">
        <f t="shared" si="18"/>
        <v>12122.1519942</v>
      </c>
    </row>
    <row r="27" spans="1:24" s="2" customFormat="1" ht="30" customHeight="1" x14ac:dyDescent="0.2">
      <c r="A27" s="16" t="s">
        <v>2494</v>
      </c>
      <c r="B27" s="16" t="s">
        <v>445</v>
      </c>
      <c r="C27" s="16" t="s">
        <v>2418</v>
      </c>
      <c r="D27" s="21">
        <v>12529.9</v>
      </c>
      <c r="E27" s="33"/>
      <c r="F27" s="17">
        <v>5114</v>
      </c>
      <c r="G27" s="23">
        <v>75.666399999999996</v>
      </c>
      <c r="H27" s="28">
        <v>6264.95</v>
      </c>
      <c r="I27" s="28">
        <v>0</v>
      </c>
      <c r="J27" s="28">
        <v>1253</v>
      </c>
      <c r="K27" s="28">
        <v>0</v>
      </c>
      <c r="L27" s="28">
        <v>679.67</v>
      </c>
      <c r="M27" s="28">
        <v>679.67</v>
      </c>
      <c r="N27" s="28">
        <f t="shared" si="8"/>
        <v>10839.904677699999</v>
      </c>
      <c r="O27" s="28">
        <f t="shared" si="9"/>
        <v>4754.00193674</v>
      </c>
      <c r="P27" s="28">
        <f t="shared" si="10"/>
        <v>12122.1519942</v>
      </c>
      <c r="Q27" s="28">
        <f t="shared" si="11"/>
        <v>4754.00193674</v>
      </c>
      <c r="R27" s="28">
        <f t="shared" si="12"/>
        <v>4754.00193674</v>
      </c>
      <c r="S27" s="28">
        <f t="shared" si="13"/>
        <v>28.549229759999999</v>
      </c>
      <c r="T27" s="28">
        <f t="shared" si="14"/>
        <v>10178.8522135</v>
      </c>
      <c r="U27" s="28">
        <f t="shared" si="15"/>
        <v>8586.0012059000001</v>
      </c>
      <c r="V27" s="28">
        <f t="shared" si="16"/>
        <v>10023.92</v>
      </c>
      <c r="W27" s="29">
        <f t="shared" si="17"/>
        <v>28.549229759999999</v>
      </c>
      <c r="X27" s="28">
        <f t="shared" si="18"/>
        <v>12122.1519942</v>
      </c>
    </row>
    <row r="28" spans="1:24" s="2" customFormat="1" ht="30" customHeight="1" x14ac:dyDescent="0.2">
      <c r="A28" s="16" t="s">
        <v>2494</v>
      </c>
      <c r="B28" s="16" t="s">
        <v>446</v>
      </c>
      <c r="C28" s="19" t="s">
        <v>2380</v>
      </c>
      <c r="D28" s="21">
        <v>12529.9</v>
      </c>
      <c r="E28" s="33"/>
      <c r="F28" s="17">
        <v>5114</v>
      </c>
      <c r="G28" s="23">
        <v>75.666399999999996</v>
      </c>
      <c r="H28" s="28">
        <v>6264.95</v>
      </c>
      <c r="I28" s="28">
        <v>0</v>
      </c>
      <c r="J28" s="28">
        <v>1253</v>
      </c>
      <c r="K28" s="28">
        <v>0</v>
      </c>
      <c r="L28" s="28">
        <v>605.98</v>
      </c>
      <c r="M28" s="28">
        <v>605.98</v>
      </c>
      <c r="N28" s="28">
        <f t="shared" si="8"/>
        <v>10839.904677699999</v>
      </c>
      <c r="O28" s="28">
        <f t="shared" si="9"/>
        <v>4754.00193674</v>
      </c>
      <c r="P28" s="28">
        <f t="shared" si="10"/>
        <v>12122.1519942</v>
      </c>
      <c r="Q28" s="28">
        <f t="shared" si="11"/>
        <v>4754.00193674</v>
      </c>
      <c r="R28" s="28">
        <f t="shared" si="12"/>
        <v>4754.00193674</v>
      </c>
      <c r="S28" s="28">
        <f t="shared" si="13"/>
        <v>1451.0380035600001</v>
      </c>
      <c r="T28" s="28">
        <f t="shared" si="14"/>
        <v>10178.8522135</v>
      </c>
      <c r="U28" s="28">
        <f t="shared" si="15"/>
        <v>8586.0012059000001</v>
      </c>
      <c r="V28" s="28">
        <f t="shared" si="16"/>
        <v>10023.92</v>
      </c>
      <c r="W28" s="29">
        <f t="shared" si="17"/>
        <v>1451.0380035600001</v>
      </c>
      <c r="X28" s="28">
        <f t="shared" si="18"/>
        <v>12122.1519942</v>
      </c>
    </row>
    <row r="29" spans="1:24" s="2" customFormat="1" ht="30" customHeight="1" x14ac:dyDescent="0.2">
      <c r="A29" s="16" t="s">
        <v>2494</v>
      </c>
      <c r="B29" s="16" t="s">
        <v>447</v>
      </c>
      <c r="C29" s="16" t="s">
        <v>2419</v>
      </c>
      <c r="D29" s="21">
        <v>12529.9</v>
      </c>
      <c r="E29" s="33"/>
      <c r="F29" s="17">
        <v>5114</v>
      </c>
      <c r="G29" s="23">
        <v>75.666399999999996</v>
      </c>
      <c r="H29" s="28">
        <v>6264.95</v>
      </c>
      <c r="I29" s="28">
        <v>0</v>
      </c>
      <c r="J29" s="28">
        <v>1253</v>
      </c>
      <c r="K29" s="28">
        <v>0</v>
      </c>
      <c r="L29" s="28">
        <v>693.06</v>
      </c>
      <c r="M29" s="28">
        <v>693.06</v>
      </c>
      <c r="N29" s="28">
        <f t="shared" si="8"/>
        <v>10839.904677699999</v>
      </c>
      <c r="O29" s="28">
        <f t="shared" si="9"/>
        <v>4754.00193674</v>
      </c>
      <c r="P29" s="28">
        <f t="shared" si="10"/>
        <v>12122.1519942</v>
      </c>
      <c r="Q29" s="28">
        <f t="shared" si="11"/>
        <v>4754.00193674</v>
      </c>
      <c r="R29" s="28">
        <f t="shared" si="12"/>
        <v>4754.00193674</v>
      </c>
      <c r="S29" s="28">
        <f t="shared" si="13"/>
        <v>1276.6858683299999</v>
      </c>
      <c r="T29" s="28">
        <f t="shared" si="14"/>
        <v>10178.8522135</v>
      </c>
      <c r="U29" s="28">
        <f t="shared" si="15"/>
        <v>8586.0012059000001</v>
      </c>
      <c r="V29" s="28">
        <f t="shared" si="16"/>
        <v>10023.92</v>
      </c>
      <c r="W29" s="29">
        <f t="shared" si="17"/>
        <v>1276.6858683299999</v>
      </c>
      <c r="X29" s="28">
        <f t="shared" si="18"/>
        <v>12122.1519942</v>
      </c>
    </row>
    <row r="30" spans="1:24" s="2" customFormat="1" ht="30" customHeight="1" x14ac:dyDescent="0.2">
      <c r="A30" s="16" t="s">
        <v>2494</v>
      </c>
      <c r="B30" s="16" t="s">
        <v>469</v>
      </c>
      <c r="C30" s="20" t="s">
        <v>470</v>
      </c>
      <c r="D30" s="21">
        <v>11067.88</v>
      </c>
      <c r="E30" s="33"/>
      <c r="F30" s="17">
        <v>5092</v>
      </c>
      <c r="G30" s="23">
        <v>66.837500000000006</v>
      </c>
      <c r="H30" s="28">
        <v>5533.94</v>
      </c>
      <c r="I30" s="28">
        <v>0</v>
      </c>
      <c r="J30" s="28">
        <v>1106.79</v>
      </c>
      <c r="K30" s="28">
        <v>0</v>
      </c>
      <c r="L30" s="28">
        <v>768.12</v>
      </c>
      <c r="M30" s="28">
        <v>768.12</v>
      </c>
      <c r="N30" s="28">
        <f t="shared" si="8"/>
        <v>9575.0775492399989</v>
      </c>
      <c r="O30" s="28">
        <f t="shared" si="9"/>
        <v>4199.2931272879996</v>
      </c>
      <c r="P30" s="28">
        <f t="shared" si="10"/>
        <v>10707.709049040001</v>
      </c>
      <c r="Q30" s="28">
        <f t="shared" si="11"/>
        <v>4199.2931272879996</v>
      </c>
      <c r="R30" s="28">
        <f t="shared" si="12"/>
        <v>4199.2931272879996</v>
      </c>
      <c r="S30" s="28">
        <f t="shared" si="13"/>
        <v>1066.4960643900001</v>
      </c>
      <c r="T30" s="28">
        <f t="shared" si="14"/>
        <v>8991.1583362000001</v>
      </c>
      <c r="U30" s="28">
        <f t="shared" si="15"/>
        <v>7584.1651590799993</v>
      </c>
      <c r="V30" s="28">
        <f t="shared" si="16"/>
        <v>8854.3040000000001</v>
      </c>
      <c r="W30" s="29">
        <f t="shared" si="17"/>
        <v>1066.4960643900001</v>
      </c>
      <c r="X30" s="28">
        <f t="shared" si="18"/>
        <v>10707.709049040001</v>
      </c>
    </row>
    <row r="31" spans="1:24" s="2" customFormat="1" ht="30" customHeight="1" x14ac:dyDescent="0.2">
      <c r="A31" s="16" t="s">
        <v>2494</v>
      </c>
      <c r="B31" s="16" t="s">
        <v>484</v>
      </c>
      <c r="C31" s="20" t="s">
        <v>485</v>
      </c>
      <c r="D31" s="21">
        <v>10172.1</v>
      </c>
      <c r="E31" s="33"/>
      <c r="F31" s="17">
        <v>5165</v>
      </c>
      <c r="G31" s="23">
        <v>61.427999999999997</v>
      </c>
      <c r="H31" s="28">
        <v>5086.05</v>
      </c>
      <c r="I31" s="28">
        <v>0</v>
      </c>
      <c r="J31" s="28">
        <v>1017.22</v>
      </c>
      <c r="K31" s="28">
        <v>0</v>
      </c>
      <c r="L31" s="28">
        <v>648.92999999999995</v>
      </c>
      <c r="M31" s="28">
        <v>648.92999999999995</v>
      </c>
      <c r="N31" s="28">
        <f t="shared" si="8"/>
        <v>8800.1176682999994</v>
      </c>
      <c r="O31" s="28">
        <f t="shared" si="9"/>
        <v>3859.4229084600001</v>
      </c>
      <c r="P31" s="28">
        <f t="shared" si="10"/>
        <v>9841.0795218000003</v>
      </c>
      <c r="Q31" s="28">
        <f t="shared" si="11"/>
        <v>3859.4229084600001</v>
      </c>
      <c r="R31" s="28">
        <f t="shared" si="12"/>
        <v>3859.4229084600001</v>
      </c>
      <c r="S31" s="28">
        <f t="shared" si="13"/>
        <v>187.08618375</v>
      </c>
      <c r="T31" s="28">
        <f t="shared" si="14"/>
        <v>8263.4580165000007</v>
      </c>
      <c r="U31" s="28">
        <f t="shared" si="15"/>
        <v>6970.3399761000001</v>
      </c>
      <c r="V31" s="28">
        <f t="shared" si="16"/>
        <v>8137.68</v>
      </c>
      <c r="W31" s="29">
        <f t="shared" si="17"/>
        <v>187.08618375</v>
      </c>
      <c r="X31" s="28">
        <f t="shared" si="18"/>
        <v>9841.0795218000003</v>
      </c>
    </row>
    <row r="32" spans="1:24" s="2" customFormat="1" ht="30" customHeight="1" x14ac:dyDescent="0.2">
      <c r="A32" s="16" t="s">
        <v>2494</v>
      </c>
      <c r="B32" s="16" t="s">
        <v>487</v>
      </c>
      <c r="C32" s="20" t="s">
        <v>488</v>
      </c>
      <c r="D32" s="21">
        <v>10172.1</v>
      </c>
      <c r="E32" s="33"/>
      <c r="F32" s="17">
        <v>5165</v>
      </c>
      <c r="G32" s="23">
        <v>61.427999999999997</v>
      </c>
      <c r="H32" s="28">
        <v>5086.05</v>
      </c>
      <c r="I32" s="28">
        <v>0</v>
      </c>
      <c r="J32" s="28">
        <v>1017.22</v>
      </c>
      <c r="K32" s="28">
        <v>0</v>
      </c>
      <c r="L32" s="28">
        <v>1277.5</v>
      </c>
      <c r="M32" s="28">
        <v>1277.5</v>
      </c>
      <c r="N32" s="28">
        <f t="shared" si="8"/>
        <v>8800.1176682999994</v>
      </c>
      <c r="O32" s="28">
        <f t="shared" si="9"/>
        <v>3859.4229084600001</v>
      </c>
      <c r="P32" s="28">
        <f t="shared" si="10"/>
        <v>9841.0795218000003</v>
      </c>
      <c r="Q32" s="28">
        <f t="shared" si="11"/>
        <v>3859.4229084600001</v>
      </c>
      <c r="R32" s="28">
        <f t="shared" si="12"/>
        <v>3859.4229084600001</v>
      </c>
      <c r="S32" s="28">
        <f t="shared" si="13"/>
        <v>6108.5893778999998</v>
      </c>
      <c r="T32" s="28">
        <f t="shared" si="14"/>
        <v>8263.4580165000007</v>
      </c>
      <c r="U32" s="28">
        <f t="shared" si="15"/>
        <v>6970.3399761000001</v>
      </c>
      <c r="V32" s="28">
        <f t="shared" si="16"/>
        <v>8137.68</v>
      </c>
      <c r="W32" s="29">
        <f t="shared" si="17"/>
        <v>3859.4229084600001</v>
      </c>
      <c r="X32" s="28">
        <f t="shared" si="18"/>
        <v>9841.0795218000003</v>
      </c>
    </row>
    <row r="33" spans="1:24" s="2" customFormat="1" ht="30" customHeight="1" x14ac:dyDescent="0.2">
      <c r="A33" s="16" t="s">
        <v>2494</v>
      </c>
      <c r="B33" s="16" t="s">
        <v>499</v>
      </c>
      <c r="C33" s="20" t="s">
        <v>500</v>
      </c>
      <c r="D33" s="21">
        <v>10172.1</v>
      </c>
      <c r="E33" s="33"/>
      <c r="F33" s="17">
        <v>5165</v>
      </c>
      <c r="G33" s="23">
        <v>61.427999999999997</v>
      </c>
      <c r="H33" s="28">
        <v>5086.05</v>
      </c>
      <c r="I33" s="28">
        <v>0</v>
      </c>
      <c r="J33" s="28">
        <v>1017.22</v>
      </c>
      <c r="K33" s="28">
        <v>0</v>
      </c>
      <c r="L33" s="28">
        <v>1395.76</v>
      </c>
      <c r="M33" s="28">
        <v>1395.76</v>
      </c>
      <c r="N33" s="28">
        <f t="shared" si="8"/>
        <v>8800.1176682999994</v>
      </c>
      <c r="O33" s="28">
        <f t="shared" si="9"/>
        <v>3859.4229084600001</v>
      </c>
      <c r="P33" s="28">
        <f t="shared" si="10"/>
        <v>9841.0795218000003</v>
      </c>
      <c r="Q33" s="28">
        <f t="shared" si="11"/>
        <v>3859.4229084600001</v>
      </c>
      <c r="R33" s="28">
        <f t="shared" si="12"/>
        <v>3859.4229084600001</v>
      </c>
      <c r="S33" s="28">
        <f t="shared" si="13"/>
        <v>6108.5893778999998</v>
      </c>
      <c r="T33" s="28">
        <f t="shared" si="14"/>
        <v>8263.4580165000007</v>
      </c>
      <c r="U33" s="28">
        <f t="shared" si="15"/>
        <v>6970.3399761000001</v>
      </c>
      <c r="V33" s="28">
        <f t="shared" si="16"/>
        <v>8137.68</v>
      </c>
      <c r="W33" s="29">
        <f t="shared" si="17"/>
        <v>3859.4229084600001</v>
      </c>
      <c r="X33" s="28">
        <f t="shared" si="18"/>
        <v>9841.0795218000003</v>
      </c>
    </row>
    <row r="34" spans="1:24" s="2" customFormat="1" ht="30" customHeight="1" x14ac:dyDescent="0.2">
      <c r="A34" s="16" t="s">
        <v>2494</v>
      </c>
      <c r="B34" s="16" t="s">
        <v>506</v>
      </c>
      <c r="C34" s="20" t="s">
        <v>507</v>
      </c>
      <c r="D34" s="21">
        <v>10172.1</v>
      </c>
      <c r="E34" s="33"/>
      <c r="F34" s="17">
        <v>5165</v>
      </c>
      <c r="G34" s="23">
        <v>61.427999999999997</v>
      </c>
      <c r="H34" s="28">
        <v>5086.05</v>
      </c>
      <c r="I34" s="28">
        <v>0</v>
      </c>
      <c r="J34" s="28">
        <v>1017.22</v>
      </c>
      <c r="K34" s="28">
        <v>0</v>
      </c>
      <c r="L34" s="28">
        <v>649.94000000000005</v>
      </c>
      <c r="M34" s="28">
        <v>649.94000000000005</v>
      </c>
      <c r="N34" s="28">
        <f t="shared" si="8"/>
        <v>8800.1176682999994</v>
      </c>
      <c r="O34" s="28">
        <f t="shared" si="9"/>
        <v>3859.4229084600001</v>
      </c>
      <c r="P34" s="28">
        <f t="shared" si="10"/>
        <v>9841.0795218000003</v>
      </c>
      <c r="Q34" s="28">
        <f t="shared" si="11"/>
        <v>3859.4229084600001</v>
      </c>
      <c r="R34" s="28">
        <f t="shared" si="12"/>
        <v>3859.4229084600001</v>
      </c>
      <c r="S34" s="28">
        <f t="shared" si="13"/>
        <v>6108.5893778999998</v>
      </c>
      <c r="T34" s="28">
        <f t="shared" si="14"/>
        <v>8263.4580165000007</v>
      </c>
      <c r="U34" s="28">
        <f t="shared" si="15"/>
        <v>6970.3399761000001</v>
      </c>
      <c r="V34" s="28">
        <f t="shared" si="16"/>
        <v>8137.68</v>
      </c>
      <c r="W34" s="29">
        <f t="shared" si="17"/>
        <v>3859.4229084600001</v>
      </c>
      <c r="X34" s="28">
        <f t="shared" si="18"/>
        <v>9841.0795218000003</v>
      </c>
    </row>
    <row r="35" spans="1:24" s="2" customFormat="1" ht="30" customHeight="1" x14ac:dyDescent="0.2">
      <c r="A35" s="16" t="s">
        <v>2494</v>
      </c>
      <c r="B35" s="16" t="s">
        <v>517</v>
      </c>
      <c r="C35" s="16" t="s">
        <v>2420</v>
      </c>
      <c r="D35" s="21">
        <v>10172.1</v>
      </c>
      <c r="E35" s="33"/>
      <c r="F35" s="17">
        <v>5165</v>
      </c>
      <c r="G35" s="23">
        <v>61.427999999999997</v>
      </c>
      <c r="H35" s="28">
        <v>5086.05</v>
      </c>
      <c r="I35" s="28">
        <v>0</v>
      </c>
      <c r="J35" s="28">
        <v>1017.22</v>
      </c>
      <c r="K35" s="28">
        <v>0</v>
      </c>
      <c r="L35" s="28">
        <v>881.33</v>
      </c>
      <c r="M35" s="28">
        <v>881.33</v>
      </c>
      <c r="N35" s="28">
        <f t="shared" si="8"/>
        <v>8800.1176682999994</v>
      </c>
      <c r="O35" s="28">
        <f t="shared" si="9"/>
        <v>3859.4229084600001</v>
      </c>
      <c r="P35" s="28">
        <f t="shared" si="10"/>
        <v>9841.0795218000003</v>
      </c>
      <c r="Q35" s="28">
        <f t="shared" si="11"/>
        <v>3859.4229084600001</v>
      </c>
      <c r="R35" s="28">
        <f t="shared" si="12"/>
        <v>3859.4229084600001</v>
      </c>
      <c r="S35" s="28">
        <f t="shared" si="13"/>
        <v>6108.5893778999998</v>
      </c>
      <c r="T35" s="28">
        <f t="shared" si="14"/>
        <v>8263.4580165000007</v>
      </c>
      <c r="U35" s="28">
        <f t="shared" si="15"/>
        <v>6970.3399761000001</v>
      </c>
      <c r="V35" s="28">
        <f t="shared" si="16"/>
        <v>8137.68</v>
      </c>
      <c r="W35" s="29">
        <f t="shared" si="17"/>
        <v>3859.4229084600001</v>
      </c>
      <c r="X35" s="28">
        <f t="shared" si="18"/>
        <v>9841.0795218000003</v>
      </c>
    </row>
    <row r="36" spans="1:24" s="2" customFormat="1" ht="30" customHeight="1" x14ac:dyDescent="0.2">
      <c r="A36" s="16" t="s">
        <v>2494</v>
      </c>
      <c r="B36" s="16" t="s">
        <v>518</v>
      </c>
      <c r="C36" s="20" t="s">
        <v>519</v>
      </c>
      <c r="D36" s="21">
        <v>10172.1</v>
      </c>
      <c r="E36" s="33"/>
      <c r="F36" s="17">
        <v>5165</v>
      </c>
      <c r="G36" s="23">
        <v>61.427999999999997</v>
      </c>
      <c r="H36" s="28">
        <v>5086.05</v>
      </c>
      <c r="I36" s="28">
        <v>0</v>
      </c>
      <c r="J36" s="28">
        <v>1017.22</v>
      </c>
      <c r="K36" s="28">
        <v>0</v>
      </c>
      <c r="L36" s="28">
        <v>946.67</v>
      </c>
      <c r="M36" s="28">
        <v>946.67</v>
      </c>
      <c r="N36" s="28">
        <f t="shared" si="8"/>
        <v>8800.1176682999994</v>
      </c>
      <c r="O36" s="28">
        <f t="shared" si="9"/>
        <v>3859.4229084600001</v>
      </c>
      <c r="P36" s="28">
        <f t="shared" si="10"/>
        <v>9841.0795218000003</v>
      </c>
      <c r="Q36" s="28">
        <f t="shared" si="11"/>
        <v>3859.4229084600001</v>
      </c>
      <c r="R36" s="28">
        <f t="shared" si="12"/>
        <v>3859.4229084600001</v>
      </c>
      <c r="S36" s="28">
        <f t="shared" si="13"/>
        <v>5395.8239254799992</v>
      </c>
      <c r="T36" s="28">
        <f t="shared" si="14"/>
        <v>8263.4580165000007</v>
      </c>
      <c r="U36" s="28">
        <f t="shared" si="15"/>
        <v>6970.3399761000001</v>
      </c>
      <c r="V36" s="28">
        <f t="shared" si="16"/>
        <v>8137.68</v>
      </c>
      <c r="W36" s="29">
        <f t="shared" si="17"/>
        <v>3859.4229084600001</v>
      </c>
      <c r="X36" s="28">
        <f t="shared" si="18"/>
        <v>9841.0795218000003</v>
      </c>
    </row>
    <row r="37" spans="1:24" s="2" customFormat="1" ht="30" customHeight="1" x14ac:dyDescent="0.2">
      <c r="A37" s="16" t="s">
        <v>2494</v>
      </c>
      <c r="B37" s="16" t="s">
        <v>532</v>
      </c>
      <c r="C37" s="19" t="s">
        <v>2378</v>
      </c>
      <c r="D37" s="21">
        <v>9540.74</v>
      </c>
      <c r="E37" s="33"/>
      <c r="F37" s="17">
        <v>5184</v>
      </c>
      <c r="G37" s="23">
        <v>57.615299999999998</v>
      </c>
      <c r="H37" s="28">
        <v>4770.37</v>
      </c>
      <c r="I37" s="28">
        <v>0</v>
      </c>
      <c r="J37" s="28">
        <v>954.08</v>
      </c>
      <c r="K37" s="28">
        <v>0</v>
      </c>
      <c r="L37" s="28">
        <v>716.84</v>
      </c>
      <c r="M37" s="28">
        <v>716.84</v>
      </c>
      <c r="N37" s="28">
        <f t="shared" si="8"/>
        <v>8253.9136110199997</v>
      </c>
      <c r="O37" s="28">
        <f t="shared" si="9"/>
        <v>3619.8769693239997</v>
      </c>
      <c r="P37" s="28">
        <f t="shared" si="10"/>
        <v>9230.2652389199993</v>
      </c>
      <c r="Q37" s="28">
        <f t="shared" si="11"/>
        <v>3619.8769693239997</v>
      </c>
      <c r="R37" s="28">
        <f t="shared" si="12"/>
        <v>3619.8769693239997</v>
      </c>
      <c r="S37" s="28">
        <f t="shared" si="13"/>
        <v>4959.1123641000004</v>
      </c>
      <c r="T37" s="28">
        <f t="shared" si="14"/>
        <v>7750.5632501</v>
      </c>
      <c r="U37" s="28">
        <f t="shared" si="15"/>
        <v>6537.7062183399994</v>
      </c>
      <c r="V37" s="28">
        <f t="shared" si="16"/>
        <v>7632.5920000000006</v>
      </c>
      <c r="W37" s="29">
        <f t="shared" si="17"/>
        <v>3619.8769693239997</v>
      </c>
      <c r="X37" s="28">
        <f t="shared" si="18"/>
        <v>9230.2652389199993</v>
      </c>
    </row>
    <row r="38" spans="1:24" s="2" customFormat="1" ht="30" customHeight="1" x14ac:dyDescent="0.2">
      <c r="A38" s="16" t="s">
        <v>2494</v>
      </c>
      <c r="B38" s="16" t="s">
        <v>534</v>
      </c>
      <c r="C38" s="19" t="s">
        <v>2377</v>
      </c>
      <c r="D38" s="21">
        <v>8827.7999999999993</v>
      </c>
      <c r="E38" s="33"/>
      <c r="F38" s="17">
        <v>5375</v>
      </c>
      <c r="G38" s="23">
        <v>53.309899999999999</v>
      </c>
      <c r="H38" s="28">
        <v>4413.8999999999996</v>
      </c>
      <c r="I38" s="28">
        <v>0</v>
      </c>
      <c r="J38" s="28">
        <v>882.78</v>
      </c>
      <c r="K38" s="28">
        <v>0</v>
      </c>
      <c r="L38" s="28">
        <v>429.14</v>
      </c>
      <c r="M38" s="28">
        <v>429.14</v>
      </c>
      <c r="N38" s="28">
        <f t="shared" si="8"/>
        <v>7637.1328193999989</v>
      </c>
      <c r="O38" s="28">
        <f t="shared" si="9"/>
        <v>3349.3785502799997</v>
      </c>
      <c r="P38" s="28">
        <f t="shared" si="10"/>
        <v>8540.5257323999995</v>
      </c>
      <c r="Q38" s="28">
        <f t="shared" si="11"/>
        <v>3349.3785502799997</v>
      </c>
      <c r="R38" s="28">
        <f t="shared" si="12"/>
        <v>3349.3785502799997</v>
      </c>
      <c r="S38" s="28">
        <f t="shared" si="13"/>
        <v>4959.1123641000004</v>
      </c>
      <c r="T38" s="28">
        <f t="shared" si="14"/>
        <v>7171.3957469999996</v>
      </c>
      <c r="U38" s="28">
        <f t="shared" si="15"/>
        <v>6049.1704997999996</v>
      </c>
      <c r="V38" s="28">
        <f t="shared" si="16"/>
        <v>7062.24</v>
      </c>
      <c r="W38" s="29">
        <f t="shared" si="17"/>
        <v>3349.3785502799997</v>
      </c>
      <c r="X38" s="28">
        <f t="shared" si="18"/>
        <v>8540.5257323999995</v>
      </c>
    </row>
    <row r="39" spans="1:24" s="2" customFormat="1" ht="30" customHeight="1" x14ac:dyDescent="0.2">
      <c r="A39" s="16" t="s">
        <v>2494</v>
      </c>
      <c r="B39" s="16" t="s">
        <v>535</v>
      </c>
      <c r="C39" s="19" t="s">
        <v>2376</v>
      </c>
      <c r="D39" s="21">
        <v>8827.7999999999993</v>
      </c>
      <c r="E39" s="33"/>
      <c r="F39" s="17">
        <v>5375</v>
      </c>
      <c r="G39" s="23">
        <v>53.309899999999999</v>
      </c>
      <c r="H39" s="28">
        <v>4413.8999999999996</v>
      </c>
      <c r="I39" s="28">
        <v>0</v>
      </c>
      <c r="J39" s="28">
        <v>882.78</v>
      </c>
      <c r="K39" s="28">
        <v>0</v>
      </c>
      <c r="L39" s="28">
        <v>1580.64</v>
      </c>
      <c r="M39" s="28">
        <v>602</v>
      </c>
      <c r="N39" s="28">
        <f t="shared" si="8"/>
        <v>7637.1328193999989</v>
      </c>
      <c r="O39" s="28">
        <f t="shared" si="9"/>
        <v>3349.3785502799997</v>
      </c>
      <c r="P39" s="28">
        <f t="shared" si="10"/>
        <v>8540.5257323999995</v>
      </c>
      <c r="Q39" s="28">
        <f t="shared" si="11"/>
        <v>3349.3785502799997</v>
      </c>
      <c r="R39" s="28">
        <f t="shared" si="12"/>
        <v>3349.3785502799997</v>
      </c>
      <c r="S39" s="28">
        <f t="shared" si="13"/>
        <v>4959.1123641000004</v>
      </c>
      <c r="T39" s="28">
        <f t="shared" si="14"/>
        <v>7171.3957469999996</v>
      </c>
      <c r="U39" s="28">
        <f t="shared" si="15"/>
        <v>6049.1704997999996</v>
      </c>
      <c r="V39" s="28">
        <f t="shared" si="16"/>
        <v>7062.24</v>
      </c>
      <c r="W39" s="29">
        <f t="shared" si="17"/>
        <v>3349.3785502799997</v>
      </c>
      <c r="X39" s="28">
        <f t="shared" si="18"/>
        <v>8540.5257323999995</v>
      </c>
    </row>
    <row r="40" spans="1:24" s="2" customFormat="1" ht="30" customHeight="1" x14ac:dyDescent="0.2">
      <c r="A40" s="16" t="s">
        <v>2494</v>
      </c>
      <c r="B40" s="16" t="s">
        <v>540</v>
      </c>
      <c r="C40" s="19" t="s">
        <v>2375</v>
      </c>
      <c r="D40" s="21">
        <v>7044.3</v>
      </c>
      <c r="E40" s="33"/>
      <c r="F40" s="17">
        <v>5055</v>
      </c>
      <c r="G40" s="23">
        <v>42.5396</v>
      </c>
      <c r="H40" s="28">
        <v>3522.15</v>
      </c>
      <c r="I40" s="28">
        <v>0</v>
      </c>
      <c r="J40" s="28">
        <v>704.44</v>
      </c>
      <c r="K40" s="28">
        <v>0</v>
      </c>
      <c r="L40" s="28">
        <v>1048.3900000000001</v>
      </c>
      <c r="M40" s="28">
        <v>1048.3900000000001</v>
      </c>
      <c r="N40" s="28">
        <f t="shared" si="8"/>
        <v>6094.1859488999999</v>
      </c>
      <c r="O40" s="28">
        <f t="shared" si="9"/>
        <v>2672.6961781800001</v>
      </c>
      <c r="P40" s="28">
        <f t="shared" si="10"/>
        <v>6815.0643894000004</v>
      </c>
      <c r="Q40" s="28">
        <f t="shared" si="11"/>
        <v>2672.6961781800001</v>
      </c>
      <c r="R40" s="28">
        <f t="shared" si="12"/>
        <v>2672.6961781800001</v>
      </c>
      <c r="S40" s="28">
        <f t="shared" si="13"/>
        <v>4959.1123641000004</v>
      </c>
      <c r="T40" s="28">
        <f t="shared" si="14"/>
        <v>5722.5427694999998</v>
      </c>
      <c r="U40" s="28">
        <f t="shared" si="15"/>
        <v>4827.0431762999997</v>
      </c>
      <c r="V40" s="28">
        <f t="shared" si="16"/>
        <v>5635.4400000000005</v>
      </c>
      <c r="W40" s="29">
        <f t="shared" si="17"/>
        <v>2672.6961781800001</v>
      </c>
      <c r="X40" s="28">
        <f t="shared" si="18"/>
        <v>6815.0643894000004</v>
      </c>
    </row>
    <row r="41" spans="1:24" s="2" customFormat="1" ht="30" customHeight="1" x14ac:dyDescent="0.2">
      <c r="A41" s="16" t="s">
        <v>2494</v>
      </c>
      <c r="B41" s="16" t="s">
        <v>541</v>
      </c>
      <c r="C41" s="19" t="s">
        <v>2374</v>
      </c>
      <c r="D41" s="21">
        <v>7044.3</v>
      </c>
      <c r="E41" s="33"/>
      <c r="F41" s="17">
        <v>5055</v>
      </c>
      <c r="G41" s="23">
        <v>42.5396</v>
      </c>
      <c r="H41" s="28">
        <v>3522.15</v>
      </c>
      <c r="I41" s="28">
        <v>0</v>
      </c>
      <c r="J41" s="28">
        <v>704.44</v>
      </c>
      <c r="K41" s="28">
        <v>0</v>
      </c>
      <c r="L41" s="28">
        <v>1080.0899999999999</v>
      </c>
      <c r="M41" s="28">
        <v>1080.0899999999999</v>
      </c>
      <c r="N41" s="28">
        <f t="shared" si="8"/>
        <v>6094.1859488999999</v>
      </c>
      <c r="O41" s="28">
        <f t="shared" si="9"/>
        <v>2672.6961781800001</v>
      </c>
      <c r="P41" s="28">
        <f t="shared" si="10"/>
        <v>6815.0643894000004</v>
      </c>
      <c r="Q41" s="28">
        <f t="shared" si="11"/>
        <v>2672.6961781800001</v>
      </c>
      <c r="R41" s="28">
        <f t="shared" si="12"/>
        <v>2672.6961781800001</v>
      </c>
      <c r="S41" s="28">
        <f t="shared" si="13"/>
        <v>4959.1123641000004</v>
      </c>
      <c r="T41" s="28">
        <f t="shared" si="14"/>
        <v>5722.5427694999998</v>
      </c>
      <c r="U41" s="28">
        <f t="shared" si="15"/>
        <v>4827.0431762999997</v>
      </c>
      <c r="V41" s="28">
        <f t="shared" si="16"/>
        <v>5635.4400000000005</v>
      </c>
      <c r="W41" s="29">
        <f t="shared" si="17"/>
        <v>2672.6961781800001</v>
      </c>
      <c r="X41" s="28">
        <f t="shared" si="18"/>
        <v>6815.0643894000004</v>
      </c>
    </row>
    <row r="42" spans="1:24" s="2" customFormat="1" ht="30" customHeight="1" x14ac:dyDescent="0.2">
      <c r="A42" s="16" t="s">
        <v>2494</v>
      </c>
      <c r="B42" s="16" t="s">
        <v>542</v>
      </c>
      <c r="C42" s="19" t="s">
        <v>2373</v>
      </c>
      <c r="D42" s="21">
        <v>7044.3</v>
      </c>
      <c r="E42" s="33"/>
      <c r="F42" s="17">
        <v>5055</v>
      </c>
      <c r="G42" s="23">
        <v>42.5396</v>
      </c>
      <c r="H42" s="28">
        <v>3522.15</v>
      </c>
      <c r="I42" s="28">
        <v>0</v>
      </c>
      <c r="J42" s="28">
        <v>704.44</v>
      </c>
      <c r="K42" s="28">
        <v>0</v>
      </c>
      <c r="L42" s="28">
        <v>544.25</v>
      </c>
      <c r="M42" s="28">
        <v>544.25</v>
      </c>
      <c r="N42" s="28">
        <f t="shared" si="8"/>
        <v>6094.1859488999999</v>
      </c>
      <c r="O42" s="28">
        <f t="shared" si="9"/>
        <v>2672.6961781800001</v>
      </c>
      <c r="P42" s="28">
        <f t="shared" si="10"/>
        <v>6815.0643894000004</v>
      </c>
      <c r="Q42" s="28">
        <f t="shared" si="11"/>
        <v>2672.6961781800001</v>
      </c>
      <c r="R42" s="28">
        <f t="shared" si="12"/>
        <v>2672.6961781800001</v>
      </c>
      <c r="S42" s="28">
        <f t="shared" si="13"/>
        <v>4959.1123641000004</v>
      </c>
      <c r="T42" s="28">
        <f t="shared" si="14"/>
        <v>5722.5427694999998</v>
      </c>
      <c r="U42" s="28">
        <f t="shared" si="15"/>
        <v>4827.0431762999997</v>
      </c>
      <c r="V42" s="28">
        <f t="shared" si="16"/>
        <v>5635.4400000000005</v>
      </c>
      <c r="W42" s="29">
        <f t="shared" si="17"/>
        <v>2672.6961781800001</v>
      </c>
      <c r="X42" s="28">
        <f t="shared" si="18"/>
        <v>6815.0643894000004</v>
      </c>
    </row>
    <row r="43" spans="1:24" s="2" customFormat="1" ht="30" customHeight="1" x14ac:dyDescent="0.2">
      <c r="A43" s="16" t="s">
        <v>2494</v>
      </c>
      <c r="B43" s="16" t="s">
        <v>543</v>
      </c>
      <c r="C43" s="19" t="s">
        <v>2372</v>
      </c>
      <c r="D43" s="21">
        <v>6880.74</v>
      </c>
      <c r="E43" s="33"/>
      <c r="F43" s="17">
        <v>5221</v>
      </c>
      <c r="G43" s="23">
        <v>41.551900000000003</v>
      </c>
      <c r="H43" s="28">
        <v>3440.37</v>
      </c>
      <c r="I43" s="28">
        <v>0</v>
      </c>
      <c r="J43" s="28">
        <v>688.08</v>
      </c>
      <c r="K43" s="28">
        <v>0</v>
      </c>
      <c r="L43" s="28">
        <v>0</v>
      </c>
      <c r="M43" s="28">
        <v>0</v>
      </c>
      <c r="N43" s="28">
        <f t="shared" si="8"/>
        <v>5952.6864310199999</v>
      </c>
      <c r="O43" s="28">
        <f t="shared" si="9"/>
        <v>2610.639453324</v>
      </c>
      <c r="P43" s="28">
        <f t="shared" si="10"/>
        <v>6656.8269589199999</v>
      </c>
      <c r="Q43" s="28">
        <f t="shared" si="11"/>
        <v>2610.639453324</v>
      </c>
      <c r="R43" s="28">
        <f t="shared" si="12"/>
        <v>2610.639453324</v>
      </c>
      <c r="S43" s="28">
        <f t="shared" si="13"/>
        <v>4651.3111055399995</v>
      </c>
      <c r="T43" s="28">
        <f t="shared" si="14"/>
        <v>5589.6723500999997</v>
      </c>
      <c r="U43" s="28">
        <f t="shared" si="15"/>
        <v>4714.96515834</v>
      </c>
      <c r="V43" s="28">
        <f t="shared" si="16"/>
        <v>5504.5920000000006</v>
      </c>
      <c r="W43" s="29">
        <f t="shared" si="17"/>
        <v>2610.639453324</v>
      </c>
      <c r="X43" s="28">
        <f t="shared" si="18"/>
        <v>6656.8269589199999</v>
      </c>
    </row>
    <row r="44" spans="1:24" s="2" customFormat="1" ht="30" customHeight="1" x14ac:dyDescent="0.2">
      <c r="A44" s="16" t="s">
        <v>2494</v>
      </c>
      <c r="B44" s="16" t="s">
        <v>554</v>
      </c>
      <c r="C44" s="19" t="s">
        <v>2371</v>
      </c>
      <c r="D44" s="21">
        <v>6366.82</v>
      </c>
      <c r="E44" s="33"/>
      <c r="F44" s="17">
        <v>5341</v>
      </c>
      <c r="G44" s="23">
        <v>38.448399999999999</v>
      </c>
      <c r="H44" s="28">
        <v>3183.41</v>
      </c>
      <c r="I44" s="28">
        <v>0</v>
      </c>
      <c r="J44" s="28">
        <v>636.69000000000005</v>
      </c>
      <c r="K44" s="28">
        <v>0</v>
      </c>
      <c r="L44" s="28">
        <v>248.94</v>
      </c>
      <c r="M44" s="28">
        <v>248.94</v>
      </c>
      <c r="N44" s="28">
        <f t="shared" si="8"/>
        <v>5508.08241886</v>
      </c>
      <c r="O44" s="28">
        <f t="shared" si="9"/>
        <v>2415.6517299319999</v>
      </c>
      <c r="P44" s="28">
        <f t="shared" si="10"/>
        <v>6159.6309435599997</v>
      </c>
      <c r="Q44" s="28">
        <f t="shared" si="11"/>
        <v>2415.6517299319999</v>
      </c>
      <c r="R44" s="28">
        <f t="shared" si="12"/>
        <v>2415.6517299319999</v>
      </c>
      <c r="S44" s="28">
        <f t="shared" si="13"/>
        <v>4303.7378837999995</v>
      </c>
      <c r="T44" s="28">
        <f t="shared" si="14"/>
        <v>5172.1817292999995</v>
      </c>
      <c r="U44" s="28">
        <f t="shared" si="15"/>
        <v>4362.8061036199997</v>
      </c>
      <c r="V44" s="28">
        <f t="shared" si="16"/>
        <v>5093.4560000000001</v>
      </c>
      <c r="W44" s="29">
        <f t="shared" si="17"/>
        <v>2415.6517299319999</v>
      </c>
      <c r="X44" s="28">
        <f t="shared" si="18"/>
        <v>6159.6309435599997</v>
      </c>
    </row>
    <row r="45" spans="1:24" s="2" customFormat="1" ht="30" customHeight="1" x14ac:dyDescent="0.2">
      <c r="A45" s="16" t="s">
        <v>2494</v>
      </c>
      <c r="B45" s="16" t="s">
        <v>560</v>
      </c>
      <c r="C45" s="19" t="s">
        <v>2370</v>
      </c>
      <c r="D45" s="21">
        <v>6315.48</v>
      </c>
      <c r="E45" s="33"/>
      <c r="F45" s="17">
        <v>5091</v>
      </c>
      <c r="G45" s="23">
        <v>38.138300000000001</v>
      </c>
      <c r="H45" s="28">
        <v>3157.74</v>
      </c>
      <c r="I45" s="28">
        <v>0</v>
      </c>
      <c r="J45" s="28">
        <v>631.54999999999995</v>
      </c>
      <c r="K45" s="28">
        <v>0</v>
      </c>
      <c r="L45" s="28">
        <v>504.25</v>
      </c>
      <c r="M45" s="28">
        <v>504.25</v>
      </c>
      <c r="N45" s="28">
        <f t="shared" si="8"/>
        <v>5463.6670040399995</v>
      </c>
      <c r="O45" s="28">
        <f t="shared" si="9"/>
        <v>2396.1726870479997</v>
      </c>
      <c r="P45" s="28">
        <f t="shared" si="10"/>
        <v>6109.9616498400001</v>
      </c>
      <c r="Q45" s="28">
        <f t="shared" si="11"/>
        <v>2396.1726870479997</v>
      </c>
      <c r="R45" s="28">
        <f t="shared" si="12"/>
        <v>2396.1726870479997</v>
      </c>
      <c r="S45" s="28">
        <f t="shared" si="13"/>
        <v>4303.7378837999995</v>
      </c>
      <c r="T45" s="28">
        <f t="shared" si="14"/>
        <v>5130.4749101999996</v>
      </c>
      <c r="U45" s="28">
        <f t="shared" si="15"/>
        <v>4327.62583068</v>
      </c>
      <c r="V45" s="28">
        <f t="shared" si="16"/>
        <v>5052.384</v>
      </c>
      <c r="W45" s="29">
        <f t="shared" si="17"/>
        <v>2396.1726870479997</v>
      </c>
      <c r="X45" s="28">
        <f t="shared" si="18"/>
        <v>6109.9616498400001</v>
      </c>
    </row>
    <row r="46" spans="1:24" s="2" customFormat="1" ht="30" customHeight="1" x14ac:dyDescent="0.2">
      <c r="A46" s="16" t="s">
        <v>2494</v>
      </c>
      <c r="B46" s="16" t="s">
        <v>575</v>
      </c>
      <c r="C46" s="19" t="s">
        <v>2369</v>
      </c>
      <c r="D46" s="21">
        <v>5660.8</v>
      </c>
      <c r="E46" s="33"/>
      <c r="F46" s="17">
        <v>5113</v>
      </c>
      <c r="G46" s="23">
        <v>34.184800000000003</v>
      </c>
      <c r="H46" s="28">
        <v>2830.4</v>
      </c>
      <c r="I46" s="28">
        <v>0</v>
      </c>
      <c r="J46" s="28">
        <v>566.08000000000004</v>
      </c>
      <c r="K46" s="28">
        <v>0</v>
      </c>
      <c r="L46" s="28">
        <v>479.61</v>
      </c>
      <c r="M46" s="28">
        <v>479.61</v>
      </c>
      <c r="N46" s="28">
        <f t="shared" si="8"/>
        <v>4897.2882784000003</v>
      </c>
      <c r="O46" s="28">
        <f t="shared" si="9"/>
        <v>2147.7788460800002</v>
      </c>
      <c r="P46" s="28">
        <f t="shared" si="10"/>
        <v>5476.5862464000002</v>
      </c>
      <c r="Q46" s="28">
        <f t="shared" si="11"/>
        <v>2147.7788460800002</v>
      </c>
      <c r="R46" s="28">
        <f t="shared" si="12"/>
        <v>2147.7788460800002</v>
      </c>
      <c r="S46" s="28">
        <f t="shared" si="13"/>
        <v>3434.2441803000002</v>
      </c>
      <c r="T46" s="28">
        <f t="shared" si="14"/>
        <v>4598.635792</v>
      </c>
      <c r="U46" s="28">
        <f t="shared" si="15"/>
        <v>3879.0122528000002</v>
      </c>
      <c r="V46" s="28">
        <f t="shared" si="16"/>
        <v>4528.6400000000003</v>
      </c>
      <c r="W46" s="29">
        <f t="shared" si="17"/>
        <v>2147.7788460800002</v>
      </c>
      <c r="X46" s="28">
        <f t="shared" si="18"/>
        <v>5476.5862464000002</v>
      </c>
    </row>
    <row r="47" spans="1:24" s="2" customFormat="1" ht="30" customHeight="1" x14ac:dyDescent="0.2">
      <c r="A47" s="16" t="s">
        <v>2494</v>
      </c>
      <c r="B47" s="16" t="s">
        <v>576</v>
      </c>
      <c r="C47" s="19" t="s">
        <v>2368</v>
      </c>
      <c r="D47" s="21">
        <v>5660.8</v>
      </c>
      <c r="E47" s="33"/>
      <c r="F47" s="17">
        <v>5113</v>
      </c>
      <c r="G47" s="23">
        <v>34.184800000000003</v>
      </c>
      <c r="H47" s="28">
        <v>2830.4</v>
      </c>
      <c r="I47" s="28">
        <v>0</v>
      </c>
      <c r="J47" s="28">
        <v>566.08000000000004</v>
      </c>
      <c r="K47" s="28">
        <v>0</v>
      </c>
      <c r="L47" s="28">
        <v>631.22</v>
      </c>
      <c r="M47" s="28">
        <v>631.22</v>
      </c>
      <c r="N47" s="28">
        <f t="shared" si="8"/>
        <v>4897.2882784000003</v>
      </c>
      <c r="O47" s="28">
        <f t="shared" si="9"/>
        <v>2147.7788460800002</v>
      </c>
      <c r="P47" s="28">
        <f t="shared" si="10"/>
        <v>5476.5862464000002</v>
      </c>
      <c r="Q47" s="28">
        <f t="shared" si="11"/>
        <v>2147.7788460800002</v>
      </c>
      <c r="R47" s="28">
        <f t="shared" si="12"/>
        <v>2147.7788460800002</v>
      </c>
      <c r="S47" s="28">
        <f t="shared" si="13"/>
        <v>3434.2441803000002</v>
      </c>
      <c r="T47" s="28">
        <f t="shared" si="14"/>
        <v>4598.635792</v>
      </c>
      <c r="U47" s="28">
        <f t="shared" si="15"/>
        <v>3879.0122528000002</v>
      </c>
      <c r="V47" s="28">
        <f t="shared" si="16"/>
        <v>4528.6400000000003</v>
      </c>
      <c r="W47" s="29">
        <f t="shared" si="17"/>
        <v>2147.7788460800002</v>
      </c>
      <c r="X47" s="28">
        <f t="shared" si="18"/>
        <v>5476.5862464000002</v>
      </c>
    </row>
    <row r="48" spans="1:24" s="2" customFormat="1" ht="30" customHeight="1" x14ac:dyDescent="0.2">
      <c r="A48" s="16" t="s">
        <v>2494</v>
      </c>
      <c r="B48" s="16" t="s">
        <v>587</v>
      </c>
      <c r="C48" s="19" t="s">
        <v>2367</v>
      </c>
      <c r="D48" s="21">
        <v>5660.8</v>
      </c>
      <c r="E48" s="33"/>
      <c r="F48" s="17">
        <v>5113</v>
      </c>
      <c r="G48" s="23">
        <v>34.184800000000003</v>
      </c>
      <c r="H48" s="28">
        <v>2830.4</v>
      </c>
      <c r="I48" s="28">
        <v>0</v>
      </c>
      <c r="J48" s="28">
        <v>566.08000000000004</v>
      </c>
      <c r="K48" s="28">
        <v>0</v>
      </c>
      <c r="L48" s="28">
        <v>619.80999999999995</v>
      </c>
      <c r="M48" s="28">
        <v>619.80999999999995</v>
      </c>
      <c r="N48" s="28">
        <f t="shared" si="8"/>
        <v>4897.2882784000003</v>
      </c>
      <c r="O48" s="28">
        <f t="shared" si="9"/>
        <v>2147.7788460800002</v>
      </c>
      <c r="P48" s="28">
        <f t="shared" si="10"/>
        <v>5476.5862464000002</v>
      </c>
      <c r="Q48" s="28">
        <f t="shared" si="11"/>
        <v>2147.7788460800002</v>
      </c>
      <c r="R48" s="28">
        <f t="shared" si="12"/>
        <v>2147.7788460800002</v>
      </c>
      <c r="S48" s="28">
        <f t="shared" si="13"/>
        <v>3434.2441803000002</v>
      </c>
      <c r="T48" s="28">
        <f t="shared" si="14"/>
        <v>4598.635792</v>
      </c>
      <c r="U48" s="28">
        <f t="shared" si="15"/>
        <v>3879.0122528000002</v>
      </c>
      <c r="V48" s="28">
        <f t="shared" si="16"/>
        <v>4528.6400000000003</v>
      </c>
      <c r="W48" s="29">
        <f t="shared" si="17"/>
        <v>2147.7788460800002</v>
      </c>
      <c r="X48" s="28">
        <f t="shared" si="18"/>
        <v>5476.5862464000002</v>
      </c>
    </row>
    <row r="49" spans="1:24" s="2" customFormat="1" ht="30" customHeight="1" x14ac:dyDescent="0.2">
      <c r="A49" s="16" t="s">
        <v>2494</v>
      </c>
      <c r="B49" s="16" t="s">
        <v>590</v>
      </c>
      <c r="C49" s="19" t="s">
        <v>2366</v>
      </c>
      <c r="D49" s="21">
        <v>5660.8</v>
      </c>
      <c r="E49" s="33"/>
      <c r="F49" s="17">
        <v>5113</v>
      </c>
      <c r="G49" s="23">
        <v>34.184800000000003</v>
      </c>
      <c r="H49" s="28">
        <v>2830.4</v>
      </c>
      <c r="I49" s="28">
        <v>0</v>
      </c>
      <c r="J49" s="28">
        <v>566.08000000000004</v>
      </c>
      <c r="K49" s="28">
        <v>0</v>
      </c>
      <c r="L49" s="28">
        <v>562.17999999999995</v>
      </c>
      <c r="M49" s="28">
        <v>562.17999999999995</v>
      </c>
      <c r="N49" s="28">
        <f t="shared" si="8"/>
        <v>4897.2882784000003</v>
      </c>
      <c r="O49" s="28">
        <f t="shared" si="9"/>
        <v>2147.7788460800002</v>
      </c>
      <c r="P49" s="28">
        <f t="shared" si="10"/>
        <v>5476.5862464000002</v>
      </c>
      <c r="Q49" s="28">
        <f t="shared" si="11"/>
        <v>2147.7788460800002</v>
      </c>
      <c r="R49" s="28">
        <f t="shared" si="12"/>
        <v>2147.7788460800002</v>
      </c>
      <c r="S49" s="28">
        <f t="shared" si="13"/>
        <v>3354.5052455399996</v>
      </c>
      <c r="T49" s="28">
        <f t="shared" si="14"/>
        <v>4598.635792</v>
      </c>
      <c r="U49" s="28">
        <f t="shared" si="15"/>
        <v>3879.0122528000002</v>
      </c>
      <c r="V49" s="28">
        <f t="shared" si="16"/>
        <v>4528.6400000000003</v>
      </c>
      <c r="W49" s="29">
        <f t="shared" si="17"/>
        <v>2147.7788460800002</v>
      </c>
      <c r="X49" s="28">
        <f t="shared" si="18"/>
        <v>5476.5862464000002</v>
      </c>
    </row>
    <row r="50" spans="1:24" s="2" customFormat="1" ht="30" customHeight="1" x14ac:dyDescent="0.2">
      <c r="A50" s="16" t="s">
        <v>2494</v>
      </c>
      <c r="B50" s="16" t="s">
        <v>591</v>
      </c>
      <c r="C50" s="19" t="s">
        <v>2365</v>
      </c>
      <c r="D50" s="21">
        <v>5660.8</v>
      </c>
      <c r="E50" s="33"/>
      <c r="F50" s="17">
        <v>5113</v>
      </c>
      <c r="G50" s="23">
        <v>34.184800000000003</v>
      </c>
      <c r="H50" s="28">
        <v>2830.4</v>
      </c>
      <c r="I50" s="28">
        <v>0</v>
      </c>
      <c r="J50" s="28">
        <v>566.08000000000004</v>
      </c>
      <c r="K50" s="28">
        <v>0</v>
      </c>
      <c r="L50" s="28">
        <v>636.72</v>
      </c>
      <c r="M50" s="28">
        <v>636.72</v>
      </c>
      <c r="N50" s="28">
        <f t="shared" si="8"/>
        <v>4897.2882784000003</v>
      </c>
      <c r="O50" s="28">
        <f t="shared" si="9"/>
        <v>2147.7788460800002</v>
      </c>
      <c r="P50" s="28">
        <f t="shared" si="10"/>
        <v>5476.5862464000002</v>
      </c>
      <c r="Q50" s="28">
        <f t="shared" si="11"/>
        <v>2147.7788460800002</v>
      </c>
      <c r="R50" s="28">
        <f t="shared" si="12"/>
        <v>2147.7788460800002</v>
      </c>
      <c r="S50" s="28">
        <f t="shared" si="13"/>
        <v>3103.9584532199997</v>
      </c>
      <c r="T50" s="28">
        <f t="shared" si="14"/>
        <v>4598.635792</v>
      </c>
      <c r="U50" s="28">
        <f t="shared" si="15"/>
        <v>3879.0122528000002</v>
      </c>
      <c r="V50" s="28">
        <f t="shared" si="16"/>
        <v>4528.6400000000003</v>
      </c>
      <c r="W50" s="29">
        <f t="shared" si="17"/>
        <v>2147.7788460800002</v>
      </c>
      <c r="X50" s="28">
        <f t="shared" si="18"/>
        <v>5476.5862464000002</v>
      </c>
    </row>
    <row r="51" spans="1:24" s="2" customFormat="1" ht="30" customHeight="1" x14ac:dyDescent="0.2">
      <c r="A51" s="16" t="s">
        <v>2494</v>
      </c>
      <c r="B51" s="16" t="s">
        <v>593</v>
      </c>
      <c r="C51" s="20" t="s">
        <v>594</v>
      </c>
      <c r="D51" s="21">
        <v>5660.8</v>
      </c>
      <c r="E51" s="33"/>
      <c r="F51" s="17">
        <v>5113</v>
      </c>
      <c r="G51" s="23">
        <v>34.184800000000003</v>
      </c>
      <c r="H51" s="28">
        <v>2830.4</v>
      </c>
      <c r="I51" s="28">
        <v>0</v>
      </c>
      <c r="J51" s="28">
        <v>566.08000000000004</v>
      </c>
      <c r="K51" s="28">
        <v>0</v>
      </c>
      <c r="L51" s="28">
        <v>403.09</v>
      </c>
      <c r="M51" s="28">
        <v>269.69</v>
      </c>
      <c r="N51" s="28">
        <f t="shared" si="8"/>
        <v>4897.2882784000003</v>
      </c>
      <c r="O51" s="28">
        <f t="shared" si="9"/>
        <v>2147.7788460800002</v>
      </c>
      <c r="P51" s="28">
        <f t="shared" si="10"/>
        <v>5476.5862464000002</v>
      </c>
      <c r="Q51" s="28">
        <f t="shared" si="11"/>
        <v>2147.7788460800002</v>
      </c>
      <c r="R51" s="28">
        <f t="shared" si="12"/>
        <v>2147.7788460800002</v>
      </c>
      <c r="S51" s="28">
        <f t="shared" si="13"/>
        <v>3078.9291250799997</v>
      </c>
      <c r="T51" s="28">
        <f t="shared" si="14"/>
        <v>4598.635792</v>
      </c>
      <c r="U51" s="28">
        <f t="shared" si="15"/>
        <v>3879.0122528000002</v>
      </c>
      <c r="V51" s="28">
        <f t="shared" si="16"/>
        <v>4528.6400000000003</v>
      </c>
      <c r="W51" s="29">
        <f t="shared" si="17"/>
        <v>2147.7788460800002</v>
      </c>
      <c r="X51" s="28">
        <f t="shared" si="18"/>
        <v>5476.5862464000002</v>
      </c>
    </row>
    <row r="52" spans="1:24" s="2" customFormat="1" ht="30" customHeight="1" x14ac:dyDescent="0.2">
      <c r="A52" s="16" t="s">
        <v>2494</v>
      </c>
      <c r="B52" s="16" t="s">
        <v>599</v>
      </c>
      <c r="C52" s="20" t="s">
        <v>600</v>
      </c>
      <c r="D52" s="21">
        <v>5660.8</v>
      </c>
      <c r="E52" s="33"/>
      <c r="F52" s="17">
        <v>5113</v>
      </c>
      <c r="G52" s="23">
        <v>34.184800000000003</v>
      </c>
      <c r="H52" s="28">
        <v>2830.4</v>
      </c>
      <c r="I52" s="28">
        <v>0</v>
      </c>
      <c r="J52" s="28">
        <v>566.08000000000004</v>
      </c>
      <c r="K52" s="28">
        <v>0</v>
      </c>
      <c r="L52" s="28">
        <v>453.17</v>
      </c>
      <c r="M52" s="28">
        <v>285.11</v>
      </c>
      <c r="N52" s="28">
        <f t="shared" si="8"/>
        <v>4897.2882784000003</v>
      </c>
      <c r="O52" s="28">
        <f t="shared" si="9"/>
        <v>2147.7788460800002</v>
      </c>
      <c r="P52" s="28">
        <f t="shared" si="10"/>
        <v>5476.5862464000002</v>
      </c>
      <c r="Q52" s="28">
        <f t="shared" si="11"/>
        <v>2147.7788460800002</v>
      </c>
      <c r="R52" s="28">
        <f t="shared" si="12"/>
        <v>2147.7788460800002</v>
      </c>
      <c r="S52" s="28">
        <f t="shared" si="13"/>
        <v>2759.7588768000001</v>
      </c>
      <c r="T52" s="28">
        <f t="shared" si="14"/>
        <v>4598.635792</v>
      </c>
      <c r="U52" s="28">
        <f t="shared" si="15"/>
        <v>3879.0122528000002</v>
      </c>
      <c r="V52" s="28">
        <f t="shared" si="16"/>
        <v>4528.6400000000003</v>
      </c>
      <c r="W52" s="29">
        <f t="shared" si="17"/>
        <v>2147.7788460800002</v>
      </c>
      <c r="X52" s="28">
        <f t="shared" si="18"/>
        <v>5476.5862464000002</v>
      </c>
    </row>
    <row r="53" spans="1:24" s="2" customFormat="1" ht="30" customHeight="1" x14ac:dyDescent="0.2">
      <c r="A53" s="16" t="s">
        <v>2494</v>
      </c>
      <c r="B53" s="16" t="s">
        <v>605</v>
      </c>
      <c r="C53" s="20" t="s">
        <v>606</v>
      </c>
      <c r="D53" s="21">
        <v>5660.8</v>
      </c>
      <c r="E53" s="33"/>
      <c r="F53" s="17">
        <v>5113</v>
      </c>
      <c r="G53" s="23">
        <v>34.184800000000003</v>
      </c>
      <c r="H53" s="28">
        <v>2830.4</v>
      </c>
      <c r="I53" s="28">
        <v>0</v>
      </c>
      <c r="J53" s="28">
        <v>566.08000000000004</v>
      </c>
      <c r="K53" s="28">
        <v>0</v>
      </c>
      <c r="L53" s="28">
        <v>289.85000000000002</v>
      </c>
      <c r="M53" s="28">
        <v>180.91</v>
      </c>
      <c r="N53" s="28">
        <f t="shared" si="8"/>
        <v>4897.2882784000003</v>
      </c>
      <c r="O53" s="28">
        <f t="shared" si="9"/>
        <v>2147.7788460800002</v>
      </c>
      <c r="P53" s="28">
        <f t="shared" si="10"/>
        <v>5476.5862464000002</v>
      </c>
      <c r="Q53" s="28">
        <f t="shared" si="11"/>
        <v>2147.7788460800002</v>
      </c>
      <c r="R53" s="28">
        <f t="shared" si="12"/>
        <v>2147.7788460800002</v>
      </c>
      <c r="S53" s="28">
        <f t="shared" si="13"/>
        <v>2759.7588768000001</v>
      </c>
      <c r="T53" s="28">
        <f t="shared" si="14"/>
        <v>4598.635792</v>
      </c>
      <c r="U53" s="28">
        <f t="shared" si="15"/>
        <v>3879.0122528000002</v>
      </c>
      <c r="V53" s="28">
        <f t="shared" si="16"/>
        <v>4528.6400000000003</v>
      </c>
      <c r="W53" s="29">
        <f t="shared" si="17"/>
        <v>2147.7788460800002</v>
      </c>
      <c r="X53" s="28">
        <f t="shared" si="18"/>
        <v>5476.5862464000002</v>
      </c>
    </row>
    <row r="54" spans="1:24" s="2" customFormat="1" ht="30" customHeight="1" x14ac:dyDescent="0.2">
      <c r="A54" s="16" t="s">
        <v>2494</v>
      </c>
      <c r="B54" s="16" t="s">
        <v>620</v>
      </c>
      <c r="C54" s="20" t="s">
        <v>621</v>
      </c>
      <c r="D54" s="21">
        <v>5660.8</v>
      </c>
      <c r="E54" s="33"/>
      <c r="F54" s="17">
        <v>5113</v>
      </c>
      <c r="G54" s="23">
        <v>34.184800000000003</v>
      </c>
      <c r="H54" s="28">
        <v>2830.4</v>
      </c>
      <c r="I54" s="28">
        <v>0</v>
      </c>
      <c r="J54" s="28">
        <v>566.08000000000004</v>
      </c>
      <c r="K54" s="28">
        <v>0</v>
      </c>
      <c r="L54" s="28">
        <v>568.53</v>
      </c>
      <c r="M54" s="28">
        <v>568.53</v>
      </c>
      <c r="N54" s="28">
        <f t="shared" si="8"/>
        <v>4897.2882784000003</v>
      </c>
      <c r="O54" s="28">
        <f t="shared" si="9"/>
        <v>2147.7788460800002</v>
      </c>
      <c r="P54" s="28">
        <f t="shared" si="10"/>
        <v>5476.5862464000002</v>
      </c>
      <c r="Q54" s="28">
        <f t="shared" si="11"/>
        <v>2147.7788460800002</v>
      </c>
      <c r="R54" s="28">
        <f t="shared" si="12"/>
        <v>2147.7788460800002</v>
      </c>
      <c r="S54" s="28">
        <f t="shared" si="13"/>
        <v>2759.7588768000001</v>
      </c>
      <c r="T54" s="28">
        <f t="shared" si="14"/>
        <v>4598.635792</v>
      </c>
      <c r="U54" s="28">
        <f t="shared" si="15"/>
        <v>3879.0122528000002</v>
      </c>
      <c r="V54" s="28">
        <f t="shared" si="16"/>
        <v>4528.6400000000003</v>
      </c>
      <c r="W54" s="29">
        <f t="shared" si="17"/>
        <v>2147.7788460800002</v>
      </c>
      <c r="X54" s="28">
        <f t="shared" si="18"/>
        <v>5476.5862464000002</v>
      </c>
    </row>
    <row r="55" spans="1:24" s="2" customFormat="1" ht="30" customHeight="1" x14ac:dyDescent="0.2">
      <c r="A55" s="16" t="s">
        <v>2494</v>
      </c>
      <c r="B55" s="16" t="s">
        <v>626</v>
      </c>
      <c r="C55" s="20" t="s">
        <v>627</v>
      </c>
      <c r="D55" s="21">
        <v>5660.8</v>
      </c>
      <c r="E55" s="33"/>
      <c r="F55" s="17">
        <v>5113</v>
      </c>
      <c r="G55" s="23">
        <v>34.184800000000003</v>
      </c>
      <c r="H55" s="28">
        <v>2830.4</v>
      </c>
      <c r="I55" s="28">
        <v>0</v>
      </c>
      <c r="J55" s="28">
        <v>566.08000000000004</v>
      </c>
      <c r="K55" s="28">
        <v>0</v>
      </c>
      <c r="L55" s="28">
        <v>514.87</v>
      </c>
      <c r="M55" s="28">
        <v>514.87</v>
      </c>
      <c r="N55" s="28">
        <f t="shared" si="8"/>
        <v>4897.2882784000003</v>
      </c>
      <c r="O55" s="28">
        <f t="shared" si="9"/>
        <v>2147.7788460800002</v>
      </c>
      <c r="P55" s="28">
        <f t="shared" si="10"/>
        <v>5476.5862464000002</v>
      </c>
      <c r="Q55" s="28">
        <f t="shared" si="11"/>
        <v>2147.7788460800002</v>
      </c>
      <c r="R55" s="28">
        <f t="shared" si="12"/>
        <v>2147.7788460800002</v>
      </c>
      <c r="S55" s="28">
        <f t="shared" si="13"/>
        <v>2759.7588768000001</v>
      </c>
      <c r="T55" s="28">
        <f t="shared" si="14"/>
        <v>4598.635792</v>
      </c>
      <c r="U55" s="28">
        <f t="shared" si="15"/>
        <v>3879.0122528000002</v>
      </c>
      <c r="V55" s="28">
        <f t="shared" si="16"/>
        <v>4528.6400000000003</v>
      </c>
      <c r="W55" s="29">
        <f t="shared" si="17"/>
        <v>2147.7788460800002</v>
      </c>
      <c r="X55" s="28">
        <f t="shared" si="18"/>
        <v>5476.5862464000002</v>
      </c>
    </row>
    <row r="56" spans="1:24" s="2" customFormat="1" ht="30" customHeight="1" x14ac:dyDescent="0.2">
      <c r="A56" s="16" t="s">
        <v>2494</v>
      </c>
      <c r="B56" s="16" t="s">
        <v>646</v>
      </c>
      <c r="C56" s="20" t="s">
        <v>647</v>
      </c>
      <c r="D56" s="21">
        <v>5472.78</v>
      </c>
      <c r="E56" s="33"/>
      <c r="F56" s="17">
        <v>5164</v>
      </c>
      <c r="G56" s="23">
        <v>33.049399999999999</v>
      </c>
      <c r="H56" s="28">
        <v>2736.39</v>
      </c>
      <c r="I56" s="28">
        <v>0</v>
      </c>
      <c r="J56" s="28">
        <v>547.28</v>
      </c>
      <c r="K56" s="28">
        <v>0</v>
      </c>
      <c r="L56" s="28">
        <v>1297.55</v>
      </c>
      <c r="M56" s="28">
        <v>1022.71</v>
      </c>
      <c r="N56" s="28">
        <f t="shared" si="8"/>
        <v>4734.6278519399993</v>
      </c>
      <c r="O56" s="28">
        <f t="shared" si="9"/>
        <v>2076.4416890279999</v>
      </c>
      <c r="P56" s="28">
        <f t="shared" si="10"/>
        <v>5294.6847932399996</v>
      </c>
      <c r="Q56" s="28">
        <f t="shared" si="11"/>
        <v>2076.4416890279999</v>
      </c>
      <c r="R56" s="28">
        <f t="shared" si="12"/>
        <v>2076.4416890279999</v>
      </c>
      <c r="S56" s="28">
        <f t="shared" si="13"/>
        <v>2759.7588768000001</v>
      </c>
      <c r="T56" s="28">
        <f t="shared" si="14"/>
        <v>4445.8949247</v>
      </c>
      <c r="U56" s="28">
        <f t="shared" si="15"/>
        <v>3750.1732399799998</v>
      </c>
      <c r="V56" s="28">
        <f t="shared" si="16"/>
        <v>4378.2240000000002</v>
      </c>
      <c r="W56" s="29">
        <f t="shared" si="17"/>
        <v>2076.4416890279999</v>
      </c>
      <c r="X56" s="28">
        <f t="shared" si="18"/>
        <v>5294.6847932399996</v>
      </c>
    </row>
    <row r="57" spans="1:24" s="2" customFormat="1" ht="30" customHeight="1" x14ac:dyDescent="0.2">
      <c r="A57" s="16" t="s">
        <v>2494</v>
      </c>
      <c r="B57" s="16" t="s">
        <v>660</v>
      </c>
      <c r="C57" s="19" t="s">
        <v>2364</v>
      </c>
      <c r="D57" s="21">
        <v>5246.42</v>
      </c>
      <c r="E57" s="33"/>
      <c r="F57" s="17">
        <v>5414</v>
      </c>
      <c r="G57" s="23">
        <v>31.682400000000001</v>
      </c>
      <c r="H57" s="28">
        <v>2623.21</v>
      </c>
      <c r="I57" s="28">
        <v>0</v>
      </c>
      <c r="J57" s="28">
        <v>524.65</v>
      </c>
      <c r="K57" s="28">
        <v>0</v>
      </c>
      <c r="L57" s="28">
        <v>491.72</v>
      </c>
      <c r="M57" s="28">
        <v>491.72</v>
      </c>
      <c r="N57" s="28">
        <f t="shared" si="8"/>
        <v>4538.7986096599998</v>
      </c>
      <c r="O57" s="28">
        <f t="shared" si="9"/>
        <v>1990.557852892</v>
      </c>
      <c r="P57" s="28">
        <f t="shared" si="10"/>
        <v>5075.6910003600005</v>
      </c>
      <c r="Q57" s="28">
        <f t="shared" si="11"/>
        <v>1990.557852892</v>
      </c>
      <c r="R57" s="28">
        <f t="shared" si="12"/>
        <v>1990.557852892</v>
      </c>
      <c r="S57" s="28">
        <f t="shared" si="13"/>
        <v>2759.7588768000001</v>
      </c>
      <c r="T57" s="28">
        <f t="shared" si="14"/>
        <v>4262.0079833</v>
      </c>
      <c r="U57" s="28">
        <f t="shared" si="15"/>
        <v>3595.0620872200002</v>
      </c>
      <c r="V57" s="28">
        <f t="shared" si="16"/>
        <v>4197.1360000000004</v>
      </c>
      <c r="W57" s="29">
        <f t="shared" si="17"/>
        <v>1990.557852892</v>
      </c>
      <c r="X57" s="28">
        <f t="shared" si="18"/>
        <v>5075.6910003600005</v>
      </c>
    </row>
    <row r="58" spans="1:24" s="2" customFormat="1" ht="30" customHeight="1" x14ac:dyDescent="0.2">
      <c r="A58" s="16" t="s">
        <v>2494</v>
      </c>
      <c r="B58" s="16" t="s">
        <v>661</v>
      </c>
      <c r="C58" s="19" t="s">
        <v>2363</v>
      </c>
      <c r="D58" s="21">
        <v>4886.78</v>
      </c>
      <c r="E58" s="33"/>
      <c r="F58" s="17">
        <v>5313</v>
      </c>
      <c r="G58" s="23">
        <v>29.5106</v>
      </c>
      <c r="H58" s="28">
        <v>2443.39</v>
      </c>
      <c r="I58" s="28">
        <v>0</v>
      </c>
      <c r="J58" s="28">
        <v>488.68</v>
      </c>
      <c r="K58" s="28">
        <v>0</v>
      </c>
      <c r="L58" s="28">
        <v>210.59</v>
      </c>
      <c r="M58" s="28">
        <v>94.83</v>
      </c>
      <c r="N58" s="28">
        <f t="shared" si="8"/>
        <v>4227.6657739399998</v>
      </c>
      <c r="O58" s="28">
        <f t="shared" si="9"/>
        <v>1854.1059054279999</v>
      </c>
      <c r="P58" s="28">
        <f t="shared" si="10"/>
        <v>4727.7544052399999</v>
      </c>
      <c r="Q58" s="28">
        <f t="shared" si="11"/>
        <v>1854.1059054279999</v>
      </c>
      <c r="R58" s="28">
        <f t="shared" si="12"/>
        <v>1854.1059054279999</v>
      </c>
      <c r="S58" s="28">
        <f t="shared" si="13"/>
        <v>2759.7588768000001</v>
      </c>
      <c r="T58" s="28">
        <f t="shared" si="14"/>
        <v>3969.8490346999997</v>
      </c>
      <c r="U58" s="28">
        <f t="shared" si="15"/>
        <v>3348.6220139799998</v>
      </c>
      <c r="V58" s="28">
        <f t="shared" si="16"/>
        <v>3909.424</v>
      </c>
      <c r="W58" s="29">
        <f t="shared" si="17"/>
        <v>1854.1059054279999</v>
      </c>
      <c r="X58" s="28">
        <f t="shared" si="18"/>
        <v>4727.7544052399999</v>
      </c>
    </row>
    <row r="59" spans="1:24" s="2" customFormat="1" ht="30" customHeight="1" x14ac:dyDescent="0.2">
      <c r="A59" s="16" t="s">
        <v>2494</v>
      </c>
      <c r="B59" s="16" t="s">
        <v>689</v>
      </c>
      <c r="C59" s="20" t="s">
        <v>695</v>
      </c>
      <c r="D59" s="21">
        <v>3585.98</v>
      </c>
      <c r="E59" s="33"/>
      <c r="F59" s="17">
        <v>5373</v>
      </c>
      <c r="G59" s="23">
        <v>21.655200000000001</v>
      </c>
      <c r="H59" s="28">
        <v>1792.99</v>
      </c>
      <c r="I59" s="28">
        <v>0</v>
      </c>
      <c r="J59" s="28">
        <v>358.6</v>
      </c>
      <c r="K59" s="28">
        <v>0</v>
      </c>
      <c r="L59" s="28">
        <v>603.84</v>
      </c>
      <c r="M59" s="28">
        <v>603.84</v>
      </c>
      <c r="N59" s="28">
        <f t="shared" si="8"/>
        <v>3102.3137755399998</v>
      </c>
      <c r="O59" s="28">
        <f t="shared" si="9"/>
        <v>1360.5659953479999</v>
      </c>
      <c r="P59" s="28">
        <f t="shared" si="10"/>
        <v>3469.2850388400002</v>
      </c>
      <c r="Q59" s="28">
        <f t="shared" si="11"/>
        <v>1360.5659953479999</v>
      </c>
      <c r="R59" s="28">
        <f t="shared" si="12"/>
        <v>1360.5659953479999</v>
      </c>
      <c r="S59" s="28">
        <f t="shared" si="13"/>
        <v>2759.7588768000001</v>
      </c>
      <c r="T59" s="28">
        <f t="shared" si="14"/>
        <v>2913.1246427000001</v>
      </c>
      <c r="U59" s="28">
        <f t="shared" si="15"/>
        <v>2457.2605211800001</v>
      </c>
      <c r="V59" s="28">
        <f t="shared" si="16"/>
        <v>2868.7840000000001</v>
      </c>
      <c r="W59" s="29">
        <f t="shared" si="17"/>
        <v>1360.5659953479999</v>
      </c>
      <c r="X59" s="28">
        <f t="shared" si="18"/>
        <v>3469.2850388400002</v>
      </c>
    </row>
    <row r="60" spans="1:24" s="2" customFormat="1" ht="30" customHeight="1" x14ac:dyDescent="0.2">
      <c r="A60" s="16" t="s">
        <v>2494</v>
      </c>
      <c r="B60" s="16" t="s">
        <v>699</v>
      </c>
      <c r="C60" s="20" t="s">
        <v>700</v>
      </c>
      <c r="D60" s="21">
        <v>3508.78</v>
      </c>
      <c r="E60" s="33"/>
      <c r="F60" s="17">
        <v>5431</v>
      </c>
      <c r="G60" s="23">
        <v>21.189</v>
      </c>
      <c r="H60" s="28">
        <v>1754.39</v>
      </c>
      <c r="I60" s="28">
        <v>0</v>
      </c>
      <c r="J60" s="28">
        <v>350.88</v>
      </c>
      <c r="K60" s="28">
        <v>0</v>
      </c>
      <c r="L60" s="28">
        <v>797.67</v>
      </c>
      <c r="M60" s="28">
        <v>797.67</v>
      </c>
      <c r="N60" s="28">
        <f t="shared" si="8"/>
        <v>3035.5262799400002</v>
      </c>
      <c r="O60" s="28">
        <f t="shared" si="9"/>
        <v>1331.2753426280001</v>
      </c>
      <c r="P60" s="28">
        <f t="shared" si="10"/>
        <v>3394.5972812400005</v>
      </c>
      <c r="Q60" s="28">
        <f t="shared" si="11"/>
        <v>1331.2753426280001</v>
      </c>
      <c r="R60" s="28">
        <f t="shared" si="12"/>
        <v>1331.2753426280001</v>
      </c>
      <c r="S60" s="28">
        <f t="shared" si="13"/>
        <v>2759.7588768000001</v>
      </c>
      <c r="T60" s="28">
        <f t="shared" si="14"/>
        <v>2850.4100647</v>
      </c>
      <c r="U60" s="28">
        <f t="shared" si="15"/>
        <v>2404.3599159800001</v>
      </c>
      <c r="V60" s="28">
        <f t="shared" si="16"/>
        <v>2807.0240000000003</v>
      </c>
      <c r="W60" s="29">
        <f t="shared" si="17"/>
        <v>1331.2753426280001</v>
      </c>
      <c r="X60" s="28">
        <f t="shared" si="18"/>
        <v>3394.5972812400005</v>
      </c>
    </row>
    <row r="61" spans="1:24" s="2" customFormat="1" ht="30" customHeight="1" x14ac:dyDescent="0.2">
      <c r="A61" s="16" t="s">
        <v>2494</v>
      </c>
      <c r="B61" s="16" t="s">
        <v>702</v>
      </c>
      <c r="C61" s="20" t="s">
        <v>703</v>
      </c>
      <c r="D61" s="21">
        <v>3508.78</v>
      </c>
      <c r="E61" s="33"/>
      <c r="F61" s="17">
        <v>5431</v>
      </c>
      <c r="G61" s="23">
        <v>21.189</v>
      </c>
      <c r="H61" s="28">
        <v>1754.39</v>
      </c>
      <c r="I61" s="28">
        <v>0</v>
      </c>
      <c r="J61" s="28">
        <v>350.88</v>
      </c>
      <c r="K61" s="28">
        <v>0</v>
      </c>
      <c r="L61" s="28">
        <v>984.44</v>
      </c>
      <c r="M61" s="28">
        <v>984.44</v>
      </c>
      <c r="N61" s="28">
        <f t="shared" si="8"/>
        <v>3035.5262799400002</v>
      </c>
      <c r="O61" s="28">
        <f t="shared" si="9"/>
        <v>1331.2753426280001</v>
      </c>
      <c r="P61" s="28">
        <f t="shared" si="10"/>
        <v>3394.5972812400005</v>
      </c>
      <c r="Q61" s="28">
        <f t="shared" si="11"/>
        <v>1331.2753426280001</v>
      </c>
      <c r="R61" s="28">
        <f t="shared" si="12"/>
        <v>1331.2753426280001</v>
      </c>
      <c r="S61" s="28">
        <f t="shared" si="13"/>
        <v>2759.7588768000001</v>
      </c>
      <c r="T61" s="28">
        <f t="shared" si="14"/>
        <v>2850.4100647</v>
      </c>
      <c r="U61" s="28">
        <f t="shared" si="15"/>
        <v>2404.3599159800001</v>
      </c>
      <c r="V61" s="28">
        <f t="shared" si="16"/>
        <v>2807.0240000000003</v>
      </c>
      <c r="W61" s="29">
        <f t="shared" si="17"/>
        <v>1331.2753426280001</v>
      </c>
      <c r="X61" s="28">
        <f t="shared" si="18"/>
        <v>3394.5972812400005</v>
      </c>
    </row>
    <row r="62" spans="1:24" s="2" customFormat="1" ht="30" customHeight="1" x14ac:dyDescent="0.2">
      <c r="A62" s="16" t="s">
        <v>2494</v>
      </c>
      <c r="B62" s="16" t="s">
        <v>706</v>
      </c>
      <c r="C62" s="20" t="s">
        <v>708</v>
      </c>
      <c r="D62" s="21">
        <v>3508.78</v>
      </c>
      <c r="E62" s="33"/>
      <c r="F62" s="17">
        <v>5431</v>
      </c>
      <c r="G62" s="23">
        <v>21.189</v>
      </c>
      <c r="H62" s="28">
        <v>1754.39</v>
      </c>
      <c r="I62" s="28">
        <v>0</v>
      </c>
      <c r="J62" s="28">
        <v>350.88</v>
      </c>
      <c r="K62" s="28">
        <v>0</v>
      </c>
      <c r="L62" s="28">
        <v>474.7</v>
      </c>
      <c r="M62" s="28">
        <v>178.51</v>
      </c>
      <c r="N62" s="28">
        <f t="shared" si="8"/>
        <v>3035.5262799400002</v>
      </c>
      <c r="O62" s="28">
        <f t="shared" si="9"/>
        <v>1331.2753426280001</v>
      </c>
      <c r="P62" s="28">
        <f t="shared" si="10"/>
        <v>3394.5972812400005</v>
      </c>
      <c r="Q62" s="28">
        <f t="shared" si="11"/>
        <v>1331.2753426280001</v>
      </c>
      <c r="R62" s="28">
        <f t="shared" si="12"/>
        <v>1331.2753426280001</v>
      </c>
      <c r="S62" s="28">
        <f t="shared" si="13"/>
        <v>2668.0951783799997</v>
      </c>
      <c r="T62" s="28">
        <f t="shared" si="14"/>
        <v>2850.4100647</v>
      </c>
      <c r="U62" s="28">
        <f t="shared" si="15"/>
        <v>2404.3599159800001</v>
      </c>
      <c r="V62" s="28">
        <f t="shared" si="16"/>
        <v>2807.0240000000003</v>
      </c>
      <c r="W62" s="29">
        <f t="shared" si="17"/>
        <v>1331.2753426280001</v>
      </c>
      <c r="X62" s="28">
        <f t="shared" si="18"/>
        <v>3394.5972812400005</v>
      </c>
    </row>
    <row r="63" spans="1:24" s="2" customFormat="1" ht="30" customHeight="1" x14ac:dyDescent="0.2">
      <c r="A63" s="16" t="s">
        <v>2494</v>
      </c>
      <c r="B63" s="16" t="s">
        <v>709</v>
      </c>
      <c r="C63" s="20" t="s">
        <v>710</v>
      </c>
      <c r="D63" s="21">
        <v>3508.78</v>
      </c>
      <c r="E63" s="33"/>
      <c r="F63" s="17">
        <v>5431</v>
      </c>
      <c r="G63" s="23">
        <v>21.189</v>
      </c>
      <c r="H63" s="28">
        <v>1754.39</v>
      </c>
      <c r="I63" s="28">
        <v>0</v>
      </c>
      <c r="J63" s="28">
        <v>350.88</v>
      </c>
      <c r="K63" s="28">
        <v>0</v>
      </c>
      <c r="L63" s="28">
        <v>715.85</v>
      </c>
      <c r="M63" s="28">
        <v>715.85</v>
      </c>
      <c r="N63" s="28">
        <f t="shared" si="8"/>
        <v>3035.5262799400002</v>
      </c>
      <c r="O63" s="28">
        <f t="shared" si="9"/>
        <v>1331.2753426280001</v>
      </c>
      <c r="P63" s="28">
        <f t="shared" si="10"/>
        <v>3394.5972812400005</v>
      </c>
      <c r="Q63" s="28">
        <f t="shared" si="11"/>
        <v>1331.2753426280001</v>
      </c>
      <c r="R63" s="28">
        <f t="shared" si="12"/>
        <v>1331.2753426280001</v>
      </c>
      <c r="S63" s="28">
        <f t="shared" si="13"/>
        <v>2557.7399248199999</v>
      </c>
      <c r="T63" s="28">
        <f t="shared" si="14"/>
        <v>2850.4100647</v>
      </c>
      <c r="U63" s="28">
        <f t="shared" si="15"/>
        <v>2404.3599159800001</v>
      </c>
      <c r="V63" s="28">
        <f t="shared" si="16"/>
        <v>2807.0240000000003</v>
      </c>
      <c r="W63" s="29">
        <f t="shared" si="17"/>
        <v>1331.2753426280001</v>
      </c>
      <c r="X63" s="28">
        <f t="shared" si="18"/>
        <v>3394.5972812400005</v>
      </c>
    </row>
    <row r="64" spans="1:24" s="2" customFormat="1" ht="30" customHeight="1" x14ac:dyDescent="0.2">
      <c r="A64" s="16" t="s">
        <v>2494</v>
      </c>
      <c r="B64" s="16" t="s">
        <v>715</v>
      </c>
      <c r="C64" s="20" t="s">
        <v>716</v>
      </c>
      <c r="D64" s="21">
        <v>3508.78</v>
      </c>
      <c r="E64" s="33"/>
      <c r="F64" s="17">
        <v>5431</v>
      </c>
      <c r="G64" s="23">
        <v>21.189</v>
      </c>
      <c r="H64" s="28">
        <v>1754.39</v>
      </c>
      <c r="I64" s="28">
        <v>0</v>
      </c>
      <c r="J64" s="28">
        <v>350.88</v>
      </c>
      <c r="K64" s="28">
        <v>0</v>
      </c>
      <c r="L64" s="28">
        <v>580.82000000000005</v>
      </c>
      <c r="M64" s="28">
        <v>580.82000000000005</v>
      </c>
      <c r="N64" s="28">
        <f t="shared" si="8"/>
        <v>3035.5262799400002</v>
      </c>
      <c r="O64" s="28">
        <f t="shared" si="9"/>
        <v>1331.2753426280001</v>
      </c>
      <c r="P64" s="28">
        <f t="shared" si="10"/>
        <v>3394.5972812400005</v>
      </c>
      <c r="Q64" s="28">
        <f t="shared" si="11"/>
        <v>1331.2753426280001</v>
      </c>
      <c r="R64" s="28">
        <f t="shared" si="12"/>
        <v>1331.2753426280001</v>
      </c>
      <c r="S64" s="28">
        <f t="shared" si="13"/>
        <v>2382.4078723799998</v>
      </c>
      <c r="T64" s="28">
        <f t="shared" si="14"/>
        <v>2850.4100647</v>
      </c>
      <c r="U64" s="28">
        <f t="shared" si="15"/>
        <v>2404.3599159800001</v>
      </c>
      <c r="V64" s="28">
        <f t="shared" si="16"/>
        <v>2807.0240000000003</v>
      </c>
      <c r="W64" s="29">
        <f t="shared" si="17"/>
        <v>1331.2753426280001</v>
      </c>
      <c r="X64" s="28">
        <f t="shared" si="18"/>
        <v>3394.5972812400005</v>
      </c>
    </row>
    <row r="65" spans="1:24" s="2" customFormat="1" ht="30" customHeight="1" x14ac:dyDescent="0.2">
      <c r="A65" s="16" t="s">
        <v>2494</v>
      </c>
      <c r="B65" s="16" t="s">
        <v>717</v>
      </c>
      <c r="C65" s="20" t="s">
        <v>718</v>
      </c>
      <c r="D65" s="21">
        <v>3508.78</v>
      </c>
      <c r="E65" s="33"/>
      <c r="F65" s="17">
        <v>5431</v>
      </c>
      <c r="G65" s="23">
        <v>21.189</v>
      </c>
      <c r="H65" s="28">
        <v>1754.39</v>
      </c>
      <c r="I65" s="28">
        <v>0</v>
      </c>
      <c r="J65" s="28">
        <v>350.88</v>
      </c>
      <c r="K65" s="28">
        <v>0</v>
      </c>
      <c r="L65" s="28">
        <v>418.7</v>
      </c>
      <c r="M65" s="28">
        <v>418.7</v>
      </c>
      <c r="N65" s="28">
        <f t="shared" si="8"/>
        <v>3035.5262799400002</v>
      </c>
      <c r="O65" s="28">
        <f t="shared" si="9"/>
        <v>1331.2753426280001</v>
      </c>
      <c r="P65" s="28">
        <f t="shared" si="10"/>
        <v>3394.5972812400005</v>
      </c>
      <c r="Q65" s="28">
        <f t="shared" si="11"/>
        <v>1331.2753426280001</v>
      </c>
      <c r="R65" s="28">
        <f t="shared" si="12"/>
        <v>1331.2753426280001</v>
      </c>
      <c r="S65" s="28">
        <f t="shared" si="13"/>
        <v>1748.2405555799999</v>
      </c>
      <c r="T65" s="28">
        <f t="shared" si="14"/>
        <v>2850.4100647</v>
      </c>
      <c r="U65" s="28">
        <f t="shared" si="15"/>
        <v>2404.3599159800001</v>
      </c>
      <c r="V65" s="28">
        <f t="shared" si="16"/>
        <v>2807.0240000000003</v>
      </c>
      <c r="W65" s="29">
        <f t="shared" si="17"/>
        <v>1331.2753426280001</v>
      </c>
      <c r="X65" s="28">
        <f t="shared" si="18"/>
        <v>3394.5972812400005</v>
      </c>
    </row>
    <row r="66" spans="1:24" s="2" customFormat="1" ht="30" customHeight="1" x14ac:dyDescent="0.2">
      <c r="A66" s="16" t="s">
        <v>2494</v>
      </c>
      <c r="B66" s="16" t="s">
        <v>719</v>
      </c>
      <c r="C66" s="20" t="s">
        <v>720</v>
      </c>
      <c r="D66" s="21">
        <v>3508.78</v>
      </c>
      <c r="E66" s="33"/>
      <c r="F66" s="17">
        <v>5431</v>
      </c>
      <c r="G66" s="23">
        <v>21.189</v>
      </c>
      <c r="H66" s="28">
        <v>1754.39</v>
      </c>
      <c r="I66" s="28">
        <v>0</v>
      </c>
      <c r="J66" s="28">
        <v>350.88</v>
      </c>
      <c r="K66" s="28">
        <v>0</v>
      </c>
      <c r="L66" s="28">
        <v>761.19</v>
      </c>
      <c r="M66" s="28">
        <v>761.19</v>
      </c>
      <c r="N66" s="28">
        <f t="shared" si="8"/>
        <v>3035.5262799400002</v>
      </c>
      <c r="O66" s="28">
        <f t="shared" si="9"/>
        <v>1331.2753426280001</v>
      </c>
      <c r="P66" s="28">
        <f t="shared" si="10"/>
        <v>3394.5972812400005</v>
      </c>
      <c r="Q66" s="28">
        <f t="shared" si="11"/>
        <v>1331.2753426280001</v>
      </c>
      <c r="R66" s="28">
        <f t="shared" si="12"/>
        <v>1331.2753426280001</v>
      </c>
      <c r="S66" s="28">
        <f t="shared" si="13"/>
        <v>1710.6039343800001</v>
      </c>
      <c r="T66" s="28">
        <f t="shared" si="14"/>
        <v>2850.4100647</v>
      </c>
      <c r="U66" s="28">
        <f t="shared" si="15"/>
        <v>2404.3599159800001</v>
      </c>
      <c r="V66" s="28">
        <f t="shared" si="16"/>
        <v>2807.0240000000003</v>
      </c>
      <c r="W66" s="29">
        <f t="shared" si="17"/>
        <v>1331.2753426280001</v>
      </c>
      <c r="X66" s="28">
        <f t="shared" si="18"/>
        <v>3394.5972812400005</v>
      </c>
    </row>
    <row r="67" spans="1:24" s="2" customFormat="1" ht="30" customHeight="1" x14ac:dyDescent="0.2">
      <c r="A67" s="16" t="s">
        <v>2494</v>
      </c>
      <c r="B67" s="16" t="s">
        <v>721</v>
      </c>
      <c r="C67" s="20" t="s">
        <v>722</v>
      </c>
      <c r="D67" s="21">
        <v>3467.48</v>
      </c>
      <c r="E67" s="33"/>
      <c r="F67" s="17">
        <v>5626</v>
      </c>
      <c r="G67" s="23">
        <v>20.939599999999999</v>
      </c>
      <c r="H67" s="28">
        <v>1733.74</v>
      </c>
      <c r="I67" s="28">
        <v>0</v>
      </c>
      <c r="J67" s="28">
        <v>346.75</v>
      </c>
      <c r="K67" s="28">
        <v>0</v>
      </c>
      <c r="L67" s="28">
        <v>1062.6199999999999</v>
      </c>
      <c r="M67" s="28">
        <v>1062.6199999999999</v>
      </c>
      <c r="N67" s="28">
        <f t="shared" si="8"/>
        <v>2999.7967000399999</v>
      </c>
      <c r="O67" s="28">
        <f t="shared" si="9"/>
        <v>1315.605602248</v>
      </c>
      <c r="P67" s="28">
        <f t="shared" si="10"/>
        <v>3354.64126584</v>
      </c>
      <c r="Q67" s="28">
        <f t="shared" si="11"/>
        <v>1315.605602248</v>
      </c>
      <c r="R67" s="28">
        <f t="shared" si="12"/>
        <v>1315.605602248</v>
      </c>
      <c r="S67" s="28">
        <f t="shared" si="13"/>
        <v>1710.6039343800001</v>
      </c>
      <c r="T67" s="28">
        <f t="shared" si="14"/>
        <v>2816.8593902000002</v>
      </c>
      <c r="U67" s="28">
        <f t="shared" si="15"/>
        <v>2376.0594626799998</v>
      </c>
      <c r="V67" s="28">
        <f t="shared" si="16"/>
        <v>2773.9840000000004</v>
      </c>
      <c r="W67" s="29">
        <f t="shared" si="17"/>
        <v>1315.605602248</v>
      </c>
      <c r="X67" s="28">
        <f t="shared" si="18"/>
        <v>3354.64126584</v>
      </c>
    </row>
    <row r="68" spans="1:24" s="2" customFormat="1" ht="30" customHeight="1" x14ac:dyDescent="0.2">
      <c r="A68" s="16" t="s">
        <v>2494</v>
      </c>
      <c r="B68" s="16" t="s">
        <v>723</v>
      </c>
      <c r="C68" s="20" t="s">
        <v>724</v>
      </c>
      <c r="D68" s="21">
        <v>3430.72</v>
      </c>
      <c r="E68" s="33"/>
      <c r="F68" s="17">
        <v>5054</v>
      </c>
      <c r="G68" s="23">
        <v>20.717700000000001</v>
      </c>
      <c r="H68" s="28">
        <v>1715.36</v>
      </c>
      <c r="I68" s="28">
        <v>0</v>
      </c>
      <c r="J68" s="28">
        <v>343.08</v>
      </c>
      <c r="K68" s="28">
        <v>0</v>
      </c>
      <c r="L68" s="28">
        <v>273.86</v>
      </c>
      <c r="M68" s="28">
        <v>172.97</v>
      </c>
      <c r="N68" s="28">
        <f t="shared" si="8"/>
        <v>2967.9947785599998</v>
      </c>
      <c r="O68" s="28">
        <f t="shared" si="9"/>
        <v>1301.6583950719998</v>
      </c>
      <c r="P68" s="28">
        <f t="shared" si="10"/>
        <v>3319.0775097599999</v>
      </c>
      <c r="Q68" s="28">
        <f t="shared" si="11"/>
        <v>1301.6583950719998</v>
      </c>
      <c r="R68" s="28">
        <f t="shared" si="12"/>
        <v>1301.6583950719998</v>
      </c>
      <c r="S68" s="28">
        <f t="shared" si="13"/>
        <v>1710.6039343800001</v>
      </c>
      <c r="T68" s="28">
        <f t="shared" si="14"/>
        <v>2786.9968527999999</v>
      </c>
      <c r="U68" s="28">
        <f t="shared" si="15"/>
        <v>2350.87000352</v>
      </c>
      <c r="V68" s="28">
        <f t="shared" si="16"/>
        <v>2744.576</v>
      </c>
      <c r="W68" s="29">
        <f t="shared" si="17"/>
        <v>1301.6583950719998</v>
      </c>
      <c r="X68" s="28">
        <f t="shared" si="18"/>
        <v>3319.0775097599999</v>
      </c>
    </row>
    <row r="69" spans="1:24" s="2" customFormat="1" ht="30" customHeight="1" x14ac:dyDescent="0.2">
      <c r="A69" s="16" t="s">
        <v>2494</v>
      </c>
      <c r="B69" s="16" t="s">
        <v>727</v>
      </c>
      <c r="C69" s="20" t="s">
        <v>728</v>
      </c>
      <c r="D69" s="21">
        <v>3430.72</v>
      </c>
      <c r="E69" s="33"/>
      <c r="F69" s="17">
        <v>5054</v>
      </c>
      <c r="G69" s="23">
        <v>20.717700000000001</v>
      </c>
      <c r="H69" s="28">
        <v>1715.36</v>
      </c>
      <c r="I69" s="28">
        <v>0</v>
      </c>
      <c r="J69" s="28">
        <v>343.08</v>
      </c>
      <c r="K69" s="28">
        <v>0</v>
      </c>
      <c r="L69" s="28">
        <v>904.9</v>
      </c>
      <c r="M69" s="28">
        <v>736.53</v>
      </c>
      <c r="N69" s="28">
        <f t="shared" si="8"/>
        <v>2967.9947785599998</v>
      </c>
      <c r="O69" s="28">
        <f t="shared" si="9"/>
        <v>1301.6583950719998</v>
      </c>
      <c r="P69" s="28">
        <f t="shared" si="10"/>
        <v>3319.0775097599999</v>
      </c>
      <c r="Q69" s="28">
        <f t="shared" si="11"/>
        <v>1301.6583950719998</v>
      </c>
      <c r="R69" s="28">
        <f t="shared" si="12"/>
        <v>1301.6583950719998</v>
      </c>
      <c r="S69" s="28">
        <f t="shared" si="13"/>
        <v>1710.6039343800001</v>
      </c>
      <c r="T69" s="28">
        <f t="shared" si="14"/>
        <v>2786.9968527999999</v>
      </c>
      <c r="U69" s="28">
        <f t="shared" si="15"/>
        <v>2350.87000352</v>
      </c>
      <c r="V69" s="28">
        <f t="shared" si="16"/>
        <v>2744.576</v>
      </c>
      <c r="W69" s="29">
        <f t="shared" si="17"/>
        <v>1301.6583950719998</v>
      </c>
      <c r="X69" s="28">
        <f t="shared" si="18"/>
        <v>3319.0775097599999</v>
      </c>
    </row>
    <row r="70" spans="1:24" s="2" customFormat="1" ht="30" customHeight="1" x14ac:dyDescent="0.2">
      <c r="A70" s="16" t="s">
        <v>2494</v>
      </c>
      <c r="B70" s="16" t="s">
        <v>733</v>
      </c>
      <c r="C70" s="20" t="s">
        <v>734</v>
      </c>
      <c r="D70" s="21">
        <v>3430.72</v>
      </c>
      <c r="E70" s="33"/>
      <c r="F70" s="17">
        <v>5054</v>
      </c>
      <c r="G70" s="23">
        <v>20.717700000000001</v>
      </c>
      <c r="H70" s="28">
        <v>1715.36</v>
      </c>
      <c r="I70" s="28">
        <v>0</v>
      </c>
      <c r="J70" s="28">
        <v>343.08</v>
      </c>
      <c r="K70" s="28">
        <v>0</v>
      </c>
      <c r="L70" s="28">
        <v>837.7</v>
      </c>
      <c r="M70" s="28">
        <v>664.38</v>
      </c>
      <c r="N70" s="28">
        <f t="shared" si="8"/>
        <v>2967.9947785599998</v>
      </c>
      <c r="O70" s="28">
        <f t="shared" si="9"/>
        <v>1301.6583950719998</v>
      </c>
      <c r="P70" s="28">
        <f t="shared" si="10"/>
        <v>3319.0775097599999</v>
      </c>
      <c r="Q70" s="28">
        <f t="shared" si="11"/>
        <v>1301.6583950719998</v>
      </c>
      <c r="R70" s="28">
        <f t="shared" si="12"/>
        <v>1301.6583950719998</v>
      </c>
      <c r="S70" s="28">
        <f t="shared" si="13"/>
        <v>1710.6039343800001</v>
      </c>
      <c r="T70" s="28">
        <f t="shared" si="14"/>
        <v>2786.9968527999999</v>
      </c>
      <c r="U70" s="28">
        <f t="shared" si="15"/>
        <v>2350.87000352</v>
      </c>
      <c r="V70" s="28">
        <f t="shared" si="16"/>
        <v>2744.576</v>
      </c>
      <c r="W70" s="29">
        <f t="shared" si="17"/>
        <v>1301.6583950719998</v>
      </c>
      <c r="X70" s="28">
        <f t="shared" si="18"/>
        <v>3319.0775097599999</v>
      </c>
    </row>
    <row r="71" spans="1:24" s="2" customFormat="1" ht="30" customHeight="1" x14ac:dyDescent="0.2">
      <c r="A71" s="16" t="s">
        <v>2494</v>
      </c>
      <c r="B71" s="16" t="s">
        <v>735</v>
      </c>
      <c r="C71" s="20" t="s">
        <v>736</v>
      </c>
      <c r="D71" s="21">
        <v>3430.72</v>
      </c>
      <c r="E71" s="33"/>
      <c r="F71" s="17">
        <v>5054</v>
      </c>
      <c r="G71" s="23">
        <v>20.717700000000001</v>
      </c>
      <c r="H71" s="28">
        <v>1715.36</v>
      </c>
      <c r="I71" s="28">
        <v>0</v>
      </c>
      <c r="J71" s="28">
        <v>343.08</v>
      </c>
      <c r="K71" s="28">
        <v>0</v>
      </c>
      <c r="L71" s="28">
        <v>807.19</v>
      </c>
      <c r="M71" s="28">
        <v>669.46</v>
      </c>
      <c r="N71" s="28">
        <f t="shared" si="8"/>
        <v>2967.9947785599998</v>
      </c>
      <c r="O71" s="28">
        <f t="shared" si="9"/>
        <v>1301.6583950719998</v>
      </c>
      <c r="P71" s="28">
        <f t="shared" si="10"/>
        <v>3319.0775097599999</v>
      </c>
      <c r="Q71" s="28">
        <f t="shared" si="11"/>
        <v>1301.6583950719998</v>
      </c>
      <c r="R71" s="28">
        <f t="shared" si="12"/>
        <v>1301.6583950719998</v>
      </c>
      <c r="S71" s="28">
        <f t="shared" si="13"/>
        <v>1710.6039343800001</v>
      </c>
      <c r="T71" s="28">
        <f t="shared" si="14"/>
        <v>2786.9968527999999</v>
      </c>
      <c r="U71" s="28">
        <f t="shared" si="15"/>
        <v>2350.87000352</v>
      </c>
      <c r="V71" s="28">
        <f t="shared" si="16"/>
        <v>2744.576</v>
      </c>
      <c r="W71" s="29">
        <f t="shared" si="17"/>
        <v>1301.6583950719998</v>
      </c>
      <c r="X71" s="28">
        <f t="shared" si="18"/>
        <v>3319.0775097599999</v>
      </c>
    </row>
    <row r="72" spans="1:24" s="2" customFormat="1" ht="30" customHeight="1" x14ac:dyDescent="0.2">
      <c r="A72" s="16" t="s">
        <v>2494</v>
      </c>
      <c r="B72" s="16" t="s">
        <v>737</v>
      </c>
      <c r="C72" s="20" t="s">
        <v>738</v>
      </c>
      <c r="D72" s="21">
        <v>3430.72</v>
      </c>
      <c r="E72" s="33"/>
      <c r="F72" s="17">
        <v>5054</v>
      </c>
      <c r="G72" s="23">
        <v>20.717700000000001</v>
      </c>
      <c r="H72" s="28">
        <v>1715.36</v>
      </c>
      <c r="I72" s="28">
        <v>0</v>
      </c>
      <c r="J72" s="28">
        <v>343.08</v>
      </c>
      <c r="K72" s="28">
        <v>0</v>
      </c>
      <c r="L72" s="28">
        <v>467.23</v>
      </c>
      <c r="M72" s="28">
        <v>344.36</v>
      </c>
      <c r="N72" s="28">
        <f t="shared" ref="N72:N135" si="20">D72*0.865123</f>
        <v>2967.9947785599998</v>
      </c>
      <c r="O72" s="28">
        <f t="shared" ref="O72:O135" si="21">D72*0.3794126</f>
        <v>1301.6583950719998</v>
      </c>
      <c r="P72" s="28">
        <f t="shared" ref="P72:P135" si="22">D72*0.967458</f>
        <v>3319.0775097599999</v>
      </c>
      <c r="Q72" s="28">
        <f t="shared" ref="Q72:Q135" si="23">O72</f>
        <v>1301.6583950719998</v>
      </c>
      <c r="R72" s="28">
        <f t="shared" ref="R72:R135" si="24">Q72</f>
        <v>1301.6583950719998</v>
      </c>
      <c r="S72" s="28">
        <f t="shared" ref="S72:S135" si="25">D66*0.487521</f>
        <v>1710.6039343800001</v>
      </c>
      <c r="T72" s="28">
        <f t="shared" ref="T72:T135" si="26">D72*0.812365</f>
        <v>2786.9968527999999</v>
      </c>
      <c r="U72" s="28">
        <f t="shared" ref="U72:U135" si="27">D72*0.685241</f>
        <v>2350.87000352</v>
      </c>
      <c r="V72" s="28">
        <f t="shared" ref="V72:V135" si="28">D72*0.8</f>
        <v>2744.576</v>
      </c>
      <c r="W72" s="29">
        <f t="shared" ref="W72:W135" si="29">MIN(N72:V72)</f>
        <v>1301.6583950719998</v>
      </c>
      <c r="X72" s="28">
        <f t="shared" ref="X72:X135" si="30">MAX(N72:W72)</f>
        <v>3319.0775097599999</v>
      </c>
    </row>
    <row r="73" spans="1:24" s="2" customFormat="1" ht="30" customHeight="1" x14ac:dyDescent="0.2">
      <c r="A73" s="16" t="s">
        <v>2494</v>
      </c>
      <c r="B73" s="16" t="s">
        <v>739</v>
      </c>
      <c r="C73" s="20" t="s">
        <v>740</v>
      </c>
      <c r="D73" s="21">
        <v>3430.72</v>
      </c>
      <c r="E73" s="33"/>
      <c r="F73" s="17">
        <v>5054</v>
      </c>
      <c r="G73" s="23">
        <v>20.717700000000001</v>
      </c>
      <c r="H73" s="28">
        <v>1715.36</v>
      </c>
      <c r="I73" s="28">
        <v>0</v>
      </c>
      <c r="J73" s="28">
        <v>343.08</v>
      </c>
      <c r="K73" s="28">
        <v>0</v>
      </c>
      <c r="L73" s="28">
        <v>723.32</v>
      </c>
      <c r="M73" s="28">
        <v>723.32</v>
      </c>
      <c r="N73" s="28">
        <f t="shared" si="20"/>
        <v>2967.9947785599998</v>
      </c>
      <c r="O73" s="28">
        <f t="shared" si="21"/>
        <v>1301.6583950719998</v>
      </c>
      <c r="P73" s="28">
        <f t="shared" si="22"/>
        <v>3319.0775097599999</v>
      </c>
      <c r="Q73" s="28">
        <f t="shared" si="23"/>
        <v>1301.6583950719998</v>
      </c>
      <c r="R73" s="28">
        <f t="shared" si="24"/>
        <v>1301.6583950719998</v>
      </c>
      <c r="S73" s="28">
        <f t="shared" si="25"/>
        <v>1690.4693170799999</v>
      </c>
      <c r="T73" s="28">
        <f t="shared" si="26"/>
        <v>2786.9968527999999</v>
      </c>
      <c r="U73" s="28">
        <f t="shared" si="27"/>
        <v>2350.87000352</v>
      </c>
      <c r="V73" s="28">
        <f t="shared" si="28"/>
        <v>2744.576</v>
      </c>
      <c r="W73" s="29">
        <f t="shared" si="29"/>
        <v>1301.6583950719998</v>
      </c>
      <c r="X73" s="28">
        <f t="shared" si="30"/>
        <v>3319.0775097599999</v>
      </c>
    </row>
    <row r="74" spans="1:24" s="2" customFormat="1" ht="30" customHeight="1" x14ac:dyDescent="0.2">
      <c r="A74" s="16" t="s">
        <v>2494</v>
      </c>
      <c r="B74" s="16" t="s">
        <v>746</v>
      </c>
      <c r="C74" s="20" t="s">
        <v>747</v>
      </c>
      <c r="D74" s="21">
        <v>3430.72</v>
      </c>
      <c r="E74" s="33"/>
      <c r="F74" s="17">
        <v>5054</v>
      </c>
      <c r="G74" s="23">
        <v>20.717700000000001</v>
      </c>
      <c r="H74" s="28">
        <v>1715.36</v>
      </c>
      <c r="I74" s="28">
        <v>0</v>
      </c>
      <c r="J74" s="28">
        <v>343.08</v>
      </c>
      <c r="K74" s="28">
        <v>0</v>
      </c>
      <c r="L74" s="28">
        <v>1581.06</v>
      </c>
      <c r="M74" s="28">
        <v>139.71</v>
      </c>
      <c r="N74" s="28">
        <f t="shared" si="20"/>
        <v>2967.9947785599998</v>
      </c>
      <c r="O74" s="28">
        <f t="shared" si="21"/>
        <v>1301.6583950719998</v>
      </c>
      <c r="P74" s="28">
        <f t="shared" si="22"/>
        <v>3319.0775097599999</v>
      </c>
      <c r="Q74" s="28">
        <f t="shared" si="23"/>
        <v>1301.6583950719998</v>
      </c>
      <c r="R74" s="28">
        <f t="shared" si="24"/>
        <v>1301.6583950719998</v>
      </c>
      <c r="S74" s="28">
        <f t="shared" si="25"/>
        <v>1672.5480451199999</v>
      </c>
      <c r="T74" s="28">
        <f t="shared" si="26"/>
        <v>2786.9968527999999</v>
      </c>
      <c r="U74" s="28">
        <f t="shared" si="27"/>
        <v>2350.87000352</v>
      </c>
      <c r="V74" s="28">
        <f t="shared" si="28"/>
        <v>2744.576</v>
      </c>
      <c r="W74" s="29">
        <f t="shared" si="29"/>
        <v>1301.6583950719998</v>
      </c>
      <c r="X74" s="28">
        <f t="shared" si="30"/>
        <v>3319.0775097599999</v>
      </c>
    </row>
    <row r="75" spans="1:24" s="2" customFormat="1" ht="30" customHeight="1" x14ac:dyDescent="0.2">
      <c r="A75" s="16" t="s">
        <v>2494</v>
      </c>
      <c r="B75" s="16" t="s">
        <v>753</v>
      </c>
      <c r="C75" s="20" t="s">
        <v>754</v>
      </c>
      <c r="D75" s="21">
        <v>3250.04</v>
      </c>
      <c r="E75" s="33"/>
      <c r="F75" s="17">
        <v>5302</v>
      </c>
      <c r="G75" s="23">
        <v>19.6265</v>
      </c>
      <c r="H75" s="28">
        <v>1625.02</v>
      </c>
      <c r="I75" s="28">
        <v>0</v>
      </c>
      <c r="J75" s="28">
        <v>325.01</v>
      </c>
      <c r="K75" s="28">
        <v>0</v>
      </c>
      <c r="L75" s="28">
        <v>964.96</v>
      </c>
      <c r="M75" s="28">
        <v>107.34</v>
      </c>
      <c r="N75" s="28">
        <f t="shared" si="20"/>
        <v>2811.6843549199998</v>
      </c>
      <c r="O75" s="28">
        <f t="shared" si="21"/>
        <v>1233.106126504</v>
      </c>
      <c r="P75" s="28">
        <f t="shared" si="22"/>
        <v>3144.27719832</v>
      </c>
      <c r="Q75" s="28">
        <f t="shared" si="23"/>
        <v>1233.106126504</v>
      </c>
      <c r="R75" s="28">
        <f t="shared" si="24"/>
        <v>1233.106126504</v>
      </c>
      <c r="S75" s="28">
        <f t="shared" si="25"/>
        <v>1672.5480451199999</v>
      </c>
      <c r="T75" s="28">
        <f t="shared" si="26"/>
        <v>2640.2187445999998</v>
      </c>
      <c r="U75" s="28">
        <f t="shared" si="27"/>
        <v>2227.0606596399998</v>
      </c>
      <c r="V75" s="28">
        <f t="shared" si="28"/>
        <v>2600.0320000000002</v>
      </c>
      <c r="W75" s="29">
        <f t="shared" si="29"/>
        <v>1233.106126504</v>
      </c>
      <c r="X75" s="28">
        <f t="shared" si="30"/>
        <v>3144.27719832</v>
      </c>
    </row>
    <row r="76" spans="1:24" s="2" customFormat="1" ht="30" customHeight="1" x14ac:dyDescent="0.2">
      <c r="A76" s="16" t="s">
        <v>2494</v>
      </c>
      <c r="B76" s="16" t="s">
        <v>756</v>
      </c>
      <c r="C76" s="20" t="s">
        <v>757</v>
      </c>
      <c r="D76" s="21">
        <v>3250.04</v>
      </c>
      <c r="E76" s="33"/>
      <c r="F76" s="17">
        <v>5302</v>
      </c>
      <c r="G76" s="23">
        <v>19.6265</v>
      </c>
      <c r="H76" s="28">
        <v>1625.02</v>
      </c>
      <c r="I76" s="28">
        <v>0</v>
      </c>
      <c r="J76" s="28">
        <v>325.01</v>
      </c>
      <c r="K76" s="28">
        <v>0</v>
      </c>
      <c r="L76" s="28">
        <v>238.49</v>
      </c>
      <c r="M76" s="28">
        <v>238.49</v>
      </c>
      <c r="N76" s="28">
        <f t="shared" si="20"/>
        <v>2811.6843549199998</v>
      </c>
      <c r="O76" s="28">
        <f t="shared" si="21"/>
        <v>1233.106126504</v>
      </c>
      <c r="P76" s="28">
        <f t="shared" si="22"/>
        <v>3144.27719832</v>
      </c>
      <c r="Q76" s="28">
        <f t="shared" si="23"/>
        <v>1233.106126504</v>
      </c>
      <c r="R76" s="28">
        <f t="shared" si="24"/>
        <v>1233.106126504</v>
      </c>
      <c r="S76" s="28">
        <f t="shared" si="25"/>
        <v>1672.5480451199999</v>
      </c>
      <c r="T76" s="28">
        <f t="shared" si="26"/>
        <v>2640.2187445999998</v>
      </c>
      <c r="U76" s="28">
        <f t="shared" si="27"/>
        <v>2227.0606596399998</v>
      </c>
      <c r="V76" s="28">
        <f t="shared" si="28"/>
        <v>2600.0320000000002</v>
      </c>
      <c r="W76" s="29">
        <f t="shared" si="29"/>
        <v>1233.106126504</v>
      </c>
      <c r="X76" s="28">
        <f t="shared" si="30"/>
        <v>3144.27719832</v>
      </c>
    </row>
    <row r="77" spans="1:24" s="2" customFormat="1" ht="30" customHeight="1" x14ac:dyDescent="0.2">
      <c r="A77" s="16" t="s">
        <v>2494</v>
      </c>
      <c r="B77" s="16" t="s">
        <v>760</v>
      </c>
      <c r="C77" s="20" t="s">
        <v>761</v>
      </c>
      <c r="D77" s="21">
        <v>3250.04</v>
      </c>
      <c r="E77" s="33"/>
      <c r="F77" s="17">
        <v>5302</v>
      </c>
      <c r="G77" s="23">
        <v>19.6265</v>
      </c>
      <c r="H77" s="28">
        <v>1625.02</v>
      </c>
      <c r="I77" s="28">
        <v>0</v>
      </c>
      <c r="J77" s="28">
        <v>325.01</v>
      </c>
      <c r="K77" s="28">
        <v>0</v>
      </c>
      <c r="L77" s="28">
        <v>477.12</v>
      </c>
      <c r="M77" s="28">
        <v>177.52</v>
      </c>
      <c r="N77" s="28">
        <f t="shared" si="20"/>
        <v>2811.6843549199998</v>
      </c>
      <c r="O77" s="28">
        <f t="shared" si="21"/>
        <v>1233.106126504</v>
      </c>
      <c r="P77" s="28">
        <f t="shared" si="22"/>
        <v>3144.27719832</v>
      </c>
      <c r="Q77" s="28">
        <f t="shared" si="23"/>
        <v>1233.106126504</v>
      </c>
      <c r="R77" s="28">
        <f t="shared" si="24"/>
        <v>1233.106126504</v>
      </c>
      <c r="S77" s="28">
        <f t="shared" si="25"/>
        <v>1672.5480451199999</v>
      </c>
      <c r="T77" s="28">
        <f t="shared" si="26"/>
        <v>2640.2187445999998</v>
      </c>
      <c r="U77" s="28">
        <f t="shared" si="27"/>
        <v>2227.0606596399998</v>
      </c>
      <c r="V77" s="28">
        <f t="shared" si="28"/>
        <v>2600.0320000000002</v>
      </c>
      <c r="W77" s="29">
        <f t="shared" si="29"/>
        <v>1233.106126504</v>
      </c>
      <c r="X77" s="28">
        <f t="shared" si="30"/>
        <v>3144.27719832</v>
      </c>
    </row>
    <row r="78" spans="1:24" s="2" customFormat="1" ht="30" customHeight="1" x14ac:dyDescent="0.2">
      <c r="A78" s="16" t="s">
        <v>2494</v>
      </c>
      <c r="B78" s="16" t="s">
        <v>767</v>
      </c>
      <c r="C78" s="20" t="s">
        <v>768</v>
      </c>
      <c r="D78" s="21">
        <v>3250.04</v>
      </c>
      <c r="E78" s="33"/>
      <c r="F78" s="17">
        <v>5302</v>
      </c>
      <c r="G78" s="23">
        <v>19.6265</v>
      </c>
      <c r="H78" s="28">
        <v>1625.02</v>
      </c>
      <c r="I78" s="28">
        <v>0</v>
      </c>
      <c r="J78" s="28">
        <v>325.01</v>
      </c>
      <c r="K78" s="28">
        <v>0</v>
      </c>
      <c r="L78" s="28">
        <v>348.53</v>
      </c>
      <c r="M78" s="28">
        <v>348.53</v>
      </c>
      <c r="N78" s="28">
        <f t="shared" si="20"/>
        <v>2811.6843549199998</v>
      </c>
      <c r="O78" s="28">
        <f t="shared" si="21"/>
        <v>1233.106126504</v>
      </c>
      <c r="P78" s="28">
        <f t="shared" si="22"/>
        <v>3144.27719832</v>
      </c>
      <c r="Q78" s="28">
        <f t="shared" si="23"/>
        <v>1233.106126504</v>
      </c>
      <c r="R78" s="28">
        <f t="shared" si="24"/>
        <v>1233.106126504</v>
      </c>
      <c r="S78" s="28">
        <f t="shared" si="25"/>
        <v>1672.5480451199999</v>
      </c>
      <c r="T78" s="28">
        <f t="shared" si="26"/>
        <v>2640.2187445999998</v>
      </c>
      <c r="U78" s="28">
        <f t="shared" si="27"/>
        <v>2227.0606596399998</v>
      </c>
      <c r="V78" s="28">
        <f t="shared" si="28"/>
        <v>2600.0320000000002</v>
      </c>
      <c r="W78" s="29">
        <f t="shared" si="29"/>
        <v>1233.106126504</v>
      </c>
      <c r="X78" s="28">
        <f t="shared" si="30"/>
        <v>3144.27719832</v>
      </c>
    </row>
    <row r="79" spans="1:24" s="2" customFormat="1" ht="30" customHeight="1" x14ac:dyDescent="0.2">
      <c r="A79" s="16" t="s">
        <v>2494</v>
      </c>
      <c r="B79" s="16" t="s">
        <v>770</v>
      </c>
      <c r="C79" s="20" t="s">
        <v>771</v>
      </c>
      <c r="D79" s="21">
        <v>3250.04</v>
      </c>
      <c r="E79" s="33"/>
      <c r="F79" s="17">
        <v>5302</v>
      </c>
      <c r="G79" s="23">
        <v>19.6265</v>
      </c>
      <c r="H79" s="28">
        <v>1625.02</v>
      </c>
      <c r="I79" s="28">
        <v>0</v>
      </c>
      <c r="J79" s="28">
        <v>325.01</v>
      </c>
      <c r="K79" s="28">
        <v>0</v>
      </c>
      <c r="L79" s="28">
        <v>975.64</v>
      </c>
      <c r="M79" s="28">
        <v>217.36</v>
      </c>
      <c r="N79" s="28">
        <f t="shared" si="20"/>
        <v>2811.6843549199998</v>
      </c>
      <c r="O79" s="28">
        <f t="shared" si="21"/>
        <v>1233.106126504</v>
      </c>
      <c r="P79" s="28">
        <f t="shared" si="22"/>
        <v>3144.27719832</v>
      </c>
      <c r="Q79" s="28">
        <f t="shared" si="23"/>
        <v>1233.106126504</v>
      </c>
      <c r="R79" s="28">
        <f t="shared" si="24"/>
        <v>1233.106126504</v>
      </c>
      <c r="S79" s="28">
        <f t="shared" si="25"/>
        <v>1672.5480451199999</v>
      </c>
      <c r="T79" s="28">
        <f t="shared" si="26"/>
        <v>2640.2187445999998</v>
      </c>
      <c r="U79" s="28">
        <f t="shared" si="27"/>
        <v>2227.0606596399998</v>
      </c>
      <c r="V79" s="28">
        <f t="shared" si="28"/>
        <v>2600.0320000000002</v>
      </c>
      <c r="W79" s="29">
        <f t="shared" si="29"/>
        <v>1233.106126504</v>
      </c>
      <c r="X79" s="28">
        <f t="shared" si="30"/>
        <v>3144.27719832</v>
      </c>
    </row>
    <row r="80" spans="1:24" s="2" customFormat="1" ht="30" customHeight="1" x14ac:dyDescent="0.2">
      <c r="A80" s="16" t="s">
        <v>2494</v>
      </c>
      <c r="B80" s="16" t="s">
        <v>773</v>
      </c>
      <c r="C80" s="20" t="s">
        <v>774</v>
      </c>
      <c r="D80" s="21">
        <v>2992.78</v>
      </c>
      <c r="E80" s="33"/>
      <c r="F80" s="17">
        <v>5153</v>
      </c>
      <c r="G80" s="23">
        <v>18.073</v>
      </c>
      <c r="H80" s="28">
        <v>1496.39</v>
      </c>
      <c r="I80" s="28">
        <v>0</v>
      </c>
      <c r="J80" s="28">
        <v>299.27999999999997</v>
      </c>
      <c r="K80" s="28">
        <v>0</v>
      </c>
      <c r="L80" s="28">
        <v>409.01</v>
      </c>
      <c r="M80" s="28">
        <v>409.01</v>
      </c>
      <c r="N80" s="28">
        <f t="shared" si="20"/>
        <v>2589.1228119400002</v>
      </c>
      <c r="O80" s="28">
        <f t="shared" si="21"/>
        <v>1135.4984410280001</v>
      </c>
      <c r="P80" s="28">
        <f t="shared" si="22"/>
        <v>2895.3889532400003</v>
      </c>
      <c r="Q80" s="28">
        <f t="shared" si="23"/>
        <v>1135.4984410280001</v>
      </c>
      <c r="R80" s="28">
        <f t="shared" si="24"/>
        <v>1135.4984410280001</v>
      </c>
      <c r="S80" s="28">
        <f t="shared" si="25"/>
        <v>1672.5480451199999</v>
      </c>
      <c r="T80" s="28">
        <f t="shared" si="26"/>
        <v>2431.2297247000001</v>
      </c>
      <c r="U80" s="28">
        <f t="shared" si="27"/>
        <v>2050.7755599800003</v>
      </c>
      <c r="V80" s="28">
        <f t="shared" si="28"/>
        <v>2394.2240000000002</v>
      </c>
      <c r="W80" s="29">
        <f t="shared" si="29"/>
        <v>1135.4984410280001</v>
      </c>
      <c r="X80" s="28">
        <f t="shared" si="30"/>
        <v>2895.3889532400003</v>
      </c>
    </row>
    <row r="81" spans="1:24" s="2" customFormat="1" ht="30" customHeight="1" x14ac:dyDescent="0.2">
      <c r="A81" s="16" t="s">
        <v>2494</v>
      </c>
      <c r="B81" s="16" t="s">
        <v>775</v>
      </c>
      <c r="C81" s="20" t="s">
        <v>776</v>
      </c>
      <c r="D81" s="21">
        <v>2992.78</v>
      </c>
      <c r="E81" s="33"/>
      <c r="F81" s="17">
        <v>5153</v>
      </c>
      <c r="G81" s="23">
        <v>18.073</v>
      </c>
      <c r="H81" s="28">
        <v>1496.39</v>
      </c>
      <c r="I81" s="28">
        <v>0</v>
      </c>
      <c r="J81" s="28">
        <v>299.27999999999997</v>
      </c>
      <c r="K81" s="28">
        <v>0</v>
      </c>
      <c r="L81" s="28">
        <v>182.51</v>
      </c>
      <c r="M81" s="28">
        <v>182.51</v>
      </c>
      <c r="N81" s="28">
        <f t="shared" si="20"/>
        <v>2589.1228119400002</v>
      </c>
      <c r="O81" s="28">
        <f t="shared" si="21"/>
        <v>1135.4984410280001</v>
      </c>
      <c r="P81" s="28">
        <f t="shared" si="22"/>
        <v>2895.3889532400003</v>
      </c>
      <c r="Q81" s="28">
        <f t="shared" si="23"/>
        <v>1135.4984410280001</v>
      </c>
      <c r="R81" s="28">
        <f t="shared" si="24"/>
        <v>1135.4984410280001</v>
      </c>
      <c r="S81" s="28">
        <f t="shared" si="25"/>
        <v>1584.4627508399999</v>
      </c>
      <c r="T81" s="28">
        <f t="shared" si="26"/>
        <v>2431.2297247000001</v>
      </c>
      <c r="U81" s="28">
        <f t="shared" si="27"/>
        <v>2050.7755599800003</v>
      </c>
      <c r="V81" s="28">
        <f t="shared" si="28"/>
        <v>2394.2240000000002</v>
      </c>
      <c r="W81" s="29">
        <f t="shared" si="29"/>
        <v>1135.4984410280001</v>
      </c>
      <c r="X81" s="28">
        <f t="shared" si="30"/>
        <v>2895.3889532400003</v>
      </c>
    </row>
    <row r="82" spans="1:24" s="2" customFormat="1" ht="30" customHeight="1" x14ac:dyDescent="0.2">
      <c r="A82" s="16" t="s">
        <v>2494</v>
      </c>
      <c r="B82" s="16" t="s">
        <v>777</v>
      </c>
      <c r="C82" s="20" t="s">
        <v>778</v>
      </c>
      <c r="D82" s="21">
        <v>2992.78</v>
      </c>
      <c r="E82" s="33"/>
      <c r="F82" s="17">
        <v>5153</v>
      </c>
      <c r="G82" s="23">
        <v>18.073</v>
      </c>
      <c r="H82" s="28">
        <v>1496.39</v>
      </c>
      <c r="I82" s="28">
        <v>0</v>
      </c>
      <c r="J82" s="28">
        <v>299.27999999999997</v>
      </c>
      <c r="K82" s="28">
        <v>0</v>
      </c>
      <c r="L82" s="28">
        <v>992.79</v>
      </c>
      <c r="M82" s="28">
        <v>136.71</v>
      </c>
      <c r="N82" s="28">
        <f t="shared" si="20"/>
        <v>2589.1228119400002</v>
      </c>
      <c r="O82" s="28">
        <f t="shared" si="21"/>
        <v>1135.4984410280001</v>
      </c>
      <c r="P82" s="28">
        <f t="shared" si="22"/>
        <v>2895.3889532400003</v>
      </c>
      <c r="Q82" s="28">
        <f t="shared" si="23"/>
        <v>1135.4984410280001</v>
      </c>
      <c r="R82" s="28">
        <f t="shared" si="24"/>
        <v>1135.4984410280001</v>
      </c>
      <c r="S82" s="28">
        <f t="shared" si="25"/>
        <v>1584.4627508399999</v>
      </c>
      <c r="T82" s="28">
        <f t="shared" si="26"/>
        <v>2431.2297247000001</v>
      </c>
      <c r="U82" s="28">
        <f t="shared" si="27"/>
        <v>2050.7755599800003</v>
      </c>
      <c r="V82" s="28">
        <f t="shared" si="28"/>
        <v>2394.2240000000002</v>
      </c>
      <c r="W82" s="29">
        <f t="shared" si="29"/>
        <v>1135.4984410280001</v>
      </c>
      <c r="X82" s="28">
        <f t="shared" si="30"/>
        <v>2895.3889532400003</v>
      </c>
    </row>
    <row r="83" spans="1:24" s="2" customFormat="1" ht="30" customHeight="1" x14ac:dyDescent="0.2">
      <c r="A83" s="16" t="s">
        <v>2494</v>
      </c>
      <c r="B83" s="16" t="s">
        <v>779</v>
      </c>
      <c r="C83" s="20" t="s">
        <v>780</v>
      </c>
      <c r="D83" s="21">
        <v>2992.78</v>
      </c>
      <c r="E83" s="33"/>
      <c r="F83" s="17">
        <v>5153</v>
      </c>
      <c r="G83" s="23">
        <v>18.073</v>
      </c>
      <c r="H83" s="28">
        <v>1496.39</v>
      </c>
      <c r="I83" s="28">
        <v>0</v>
      </c>
      <c r="J83" s="28">
        <v>299.27999999999997</v>
      </c>
      <c r="K83" s="28">
        <v>0</v>
      </c>
      <c r="L83" s="28">
        <v>241.42</v>
      </c>
      <c r="M83" s="28">
        <v>122.57</v>
      </c>
      <c r="N83" s="28">
        <f t="shared" si="20"/>
        <v>2589.1228119400002</v>
      </c>
      <c r="O83" s="28">
        <f t="shared" si="21"/>
        <v>1135.4984410280001</v>
      </c>
      <c r="P83" s="28">
        <f t="shared" si="22"/>
        <v>2895.3889532400003</v>
      </c>
      <c r="Q83" s="28">
        <f t="shared" si="23"/>
        <v>1135.4984410280001</v>
      </c>
      <c r="R83" s="28">
        <f t="shared" si="24"/>
        <v>1135.4984410280001</v>
      </c>
      <c r="S83" s="28">
        <f t="shared" si="25"/>
        <v>1584.4627508399999</v>
      </c>
      <c r="T83" s="28">
        <f t="shared" si="26"/>
        <v>2431.2297247000001</v>
      </c>
      <c r="U83" s="28">
        <f t="shared" si="27"/>
        <v>2050.7755599800003</v>
      </c>
      <c r="V83" s="28">
        <f t="shared" si="28"/>
        <v>2394.2240000000002</v>
      </c>
      <c r="W83" s="29">
        <f t="shared" si="29"/>
        <v>1135.4984410280001</v>
      </c>
      <c r="X83" s="28">
        <f t="shared" si="30"/>
        <v>2895.3889532400003</v>
      </c>
    </row>
    <row r="84" spans="1:24" s="2" customFormat="1" ht="30" customHeight="1" x14ac:dyDescent="0.2">
      <c r="A84" s="16" t="s">
        <v>2494</v>
      </c>
      <c r="B84" s="16" t="s">
        <v>781</v>
      </c>
      <c r="C84" s="20" t="s">
        <v>782</v>
      </c>
      <c r="D84" s="21">
        <v>2992.78</v>
      </c>
      <c r="E84" s="33"/>
      <c r="F84" s="17">
        <v>5153</v>
      </c>
      <c r="G84" s="23">
        <v>18.073</v>
      </c>
      <c r="H84" s="28">
        <v>1496.39</v>
      </c>
      <c r="I84" s="28">
        <v>0</v>
      </c>
      <c r="J84" s="28">
        <v>299.27999999999997</v>
      </c>
      <c r="K84" s="28">
        <v>0</v>
      </c>
      <c r="L84" s="28">
        <v>273.05</v>
      </c>
      <c r="M84" s="28">
        <v>160.71</v>
      </c>
      <c r="N84" s="28">
        <f t="shared" si="20"/>
        <v>2589.1228119400002</v>
      </c>
      <c r="O84" s="28">
        <f t="shared" si="21"/>
        <v>1135.4984410280001</v>
      </c>
      <c r="P84" s="28">
        <f t="shared" si="22"/>
        <v>2895.3889532400003</v>
      </c>
      <c r="Q84" s="28">
        <f t="shared" si="23"/>
        <v>1135.4984410280001</v>
      </c>
      <c r="R84" s="28">
        <f t="shared" si="24"/>
        <v>1135.4984410280001</v>
      </c>
      <c r="S84" s="28">
        <f t="shared" si="25"/>
        <v>1584.4627508399999</v>
      </c>
      <c r="T84" s="28">
        <f t="shared" si="26"/>
        <v>2431.2297247000001</v>
      </c>
      <c r="U84" s="28">
        <f t="shared" si="27"/>
        <v>2050.7755599800003</v>
      </c>
      <c r="V84" s="28">
        <f t="shared" si="28"/>
        <v>2394.2240000000002</v>
      </c>
      <c r="W84" s="29">
        <f t="shared" si="29"/>
        <v>1135.4984410280001</v>
      </c>
      <c r="X84" s="28">
        <f t="shared" si="30"/>
        <v>2895.3889532400003</v>
      </c>
    </row>
    <row r="85" spans="1:24" s="2" customFormat="1" ht="30" customHeight="1" x14ac:dyDescent="0.2">
      <c r="A85" s="16" t="s">
        <v>2494</v>
      </c>
      <c r="B85" s="16" t="s">
        <v>786</v>
      </c>
      <c r="C85" s="20" t="s">
        <v>787</v>
      </c>
      <c r="D85" s="21">
        <v>2960.68</v>
      </c>
      <c r="E85" s="33"/>
      <c r="F85" s="17">
        <v>5594</v>
      </c>
      <c r="G85" s="23">
        <v>17.879100000000001</v>
      </c>
      <c r="H85" s="28">
        <v>1480.34</v>
      </c>
      <c r="I85" s="28">
        <v>0</v>
      </c>
      <c r="J85" s="28">
        <v>296.07</v>
      </c>
      <c r="K85" s="28">
        <v>0</v>
      </c>
      <c r="L85" s="28">
        <v>63.32</v>
      </c>
      <c r="M85" s="28">
        <v>63.32</v>
      </c>
      <c r="N85" s="28">
        <f t="shared" si="20"/>
        <v>2561.3523636399996</v>
      </c>
      <c r="O85" s="28">
        <f t="shared" si="21"/>
        <v>1123.3192965679998</v>
      </c>
      <c r="P85" s="28">
        <f t="shared" si="22"/>
        <v>2864.3335514400001</v>
      </c>
      <c r="Q85" s="28">
        <f t="shared" si="23"/>
        <v>1123.3192965679998</v>
      </c>
      <c r="R85" s="28">
        <f t="shared" si="24"/>
        <v>1123.3192965679998</v>
      </c>
      <c r="S85" s="28">
        <f t="shared" si="25"/>
        <v>1584.4627508399999</v>
      </c>
      <c r="T85" s="28">
        <f t="shared" si="26"/>
        <v>2405.1528082</v>
      </c>
      <c r="U85" s="28">
        <f t="shared" si="27"/>
        <v>2028.7793238799998</v>
      </c>
      <c r="V85" s="28">
        <f t="shared" si="28"/>
        <v>2368.5439999999999</v>
      </c>
      <c r="W85" s="29">
        <f t="shared" si="29"/>
        <v>1123.3192965679998</v>
      </c>
      <c r="X85" s="28">
        <f t="shared" si="30"/>
        <v>2864.3335514400001</v>
      </c>
    </row>
    <row r="86" spans="1:24" s="2" customFormat="1" ht="30" customHeight="1" x14ac:dyDescent="0.2">
      <c r="A86" s="16" t="s">
        <v>2494</v>
      </c>
      <c r="B86" s="16" t="s">
        <v>789</v>
      </c>
      <c r="C86" s="20" t="s">
        <v>790</v>
      </c>
      <c r="D86" s="21">
        <v>2960.68</v>
      </c>
      <c r="E86" s="33"/>
      <c r="F86" s="17">
        <v>5594</v>
      </c>
      <c r="G86" s="23">
        <v>17.879100000000001</v>
      </c>
      <c r="H86" s="28">
        <v>1480.34</v>
      </c>
      <c r="I86" s="28">
        <v>0</v>
      </c>
      <c r="J86" s="28">
        <v>296.07</v>
      </c>
      <c r="K86" s="28">
        <v>0</v>
      </c>
      <c r="L86" s="28">
        <v>82.47</v>
      </c>
      <c r="M86" s="28">
        <v>82.47</v>
      </c>
      <c r="N86" s="28">
        <f t="shared" si="20"/>
        <v>2561.3523636399996</v>
      </c>
      <c r="O86" s="28">
        <f t="shared" si="21"/>
        <v>1123.3192965679998</v>
      </c>
      <c r="P86" s="28">
        <f t="shared" si="22"/>
        <v>2864.3335514400001</v>
      </c>
      <c r="Q86" s="28">
        <f t="shared" si="23"/>
        <v>1123.3192965679998</v>
      </c>
      <c r="R86" s="28">
        <f t="shared" si="24"/>
        <v>1123.3192965679998</v>
      </c>
      <c r="S86" s="28">
        <f t="shared" si="25"/>
        <v>1459.0430983799999</v>
      </c>
      <c r="T86" s="28">
        <f t="shared" si="26"/>
        <v>2405.1528082</v>
      </c>
      <c r="U86" s="28">
        <f t="shared" si="27"/>
        <v>2028.7793238799998</v>
      </c>
      <c r="V86" s="28">
        <f t="shared" si="28"/>
        <v>2368.5439999999999</v>
      </c>
      <c r="W86" s="29">
        <f t="shared" si="29"/>
        <v>1123.3192965679998</v>
      </c>
      <c r="X86" s="28">
        <f t="shared" si="30"/>
        <v>2864.3335514400001</v>
      </c>
    </row>
    <row r="87" spans="1:24" s="2" customFormat="1" ht="30" customHeight="1" x14ac:dyDescent="0.2">
      <c r="A87" s="16" t="s">
        <v>2494</v>
      </c>
      <c r="B87" s="16" t="s">
        <v>792</v>
      </c>
      <c r="C87" s="20" t="s">
        <v>793</v>
      </c>
      <c r="D87" s="21">
        <v>2960.68</v>
      </c>
      <c r="E87" s="33"/>
      <c r="F87" s="17">
        <v>5594</v>
      </c>
      <c r="G87" s="23">
        <v>17.879100000000001</v>
      </c>
      <c r="H87" s="28">
        <v>1480.34</v>
      </c>
      <c r="I87" s="28">
        <v>0</v>
      </c>
      <c r="J87" s="28">
        <v>296.07</v>
      </c>
      <c r="K87" s="28">
        <v>0</v>
      </c>
      <c r="L87" s="28">
        <v>105.25</v>
      </c>
      <c r="M87" s="28">
        <v>105.25</v>
      </c>
      <c r="N87" s="28">
        <f t="shared" si="20"/>
        <v>2561.3523636399996</v>
      </c>
      <c r="O87" s="28">
        <f t="shared" si="21"/>
        <v>1123.3192965679998</v>
      </c>
      <c r="P87" s="28">
        <f t="shared" si="22"/>
        <v>2864.3335514400001</v>
      </c>
      <c r="Q87" s="28">
        <f t="shared" si="23"/>
        <v>1123.3192965679998</v>
      </c>
      <c r="R87" s="28">
        <f t="shared" si="24"/>
        <v>1123.3192965679998</v>
      </c>
      <c r="S87" s="28">
        <f t="shared" si="25"/>
        <v>1459.0430983799999</v>
      </c>
      <c r="T87" s="28">
        <f t="shared" si="26"/>
        <v>2405.1528082</v>
      </c>
      <c r="U87" s="28">
        <f t="shared" si="27"/>
        <v>2028.7793238799998</v>
      </c>
      <c r="V87" s="28">
        <f t="shared" si="28"/>
        <v>2368.5439999999999</v>
      </c>
      <c r="W87" s="29">
        <f t="shared" si="29"/>
        <v>1123.3192965679998</v>
      </c>
      <c r="X87" s="28">
        <f t="shared" si="30"/>
        <v>2864.3335514400001</v>
      </c>
    </row>
    <row r="88" spans="1:24" s="2" customFormat="1" ht="30" customHeight="1" x14ac:dyDescent="0.2">
      <c r="A88" s="16" t="s">
        <v>2494</v>
      </c>
      <c r="B88" s="16" t="s">
        <v>799</v>
      </c>
      <c r="C88" s="20" t="s">
        <v>800</v>
      </c>
      <c r="D88" s="21">
        <v>2814</v>
      </c>
      <c r="E88" s="33"/>
      <c r="F88" s="17">
        <v>5072</v>
      </c>
      <c r="G88" s="23">
        <v>16.993400000000001</v>
      </c>
      <c r="H88" s="28">
        <v>1407</v>
      </c>
      <c r="I88" s="28">
        <v>0</v>
      </c>
      <c r="J88" s="28">
        <v>281.41000000000003</v>
      </c>
      <c r="K88" s="28">
        <v>0</v>
      </c>
      <c r="L88" s="28">
        <v>498.11</v>
      </c>
      <c r="M88" s="28">
        <v>367.19</v>
      </c>
      <c r="N88" s="28">
        <f t="shared" si="20"/>
        <v>2434.4561220000001</v>
      </c>
      <c r="O88" s="28">
        <f t="shared" si="21"/>
        <v>1067.6670563999999</v>
      </c>
      <c r="P88" s="28">
        <f t="shared" si="22"/>
        <v>2722.4268120000002</v>
      </c>
      <c r="Q88" s="28">
        <f t="shared" si="23"/>
        <v>1067.6670563999999</v>
      </c>
      <c r="R88" s="28">
        <f t="shared" si="24"/>
        <v>1067.6670563999999</v>
      </c>
      <c r="S88" s="28">
        <f t="shared" si="25"/>
        <v>1459.0430983799999</v>
      </c>
      <c r="T88" s="28">
        <f t="shared" si="26"/>
        <v>2285.9951099999998</v>
      </c>
      <c r="U88" s="28">
        <f t="shared" si="27"/>
        <v>1928.268174</v>
      </c>
      <c r="V88" s="28">
        <f t="shared" si="28"/>
        <v>2251.2000000000003</v>
      </c>
      <c r="W88" s="29">
        <f t="shared" si="29"/>
        <v>1067.6670563999999</v>
      </c>
      <c r="X88" s="28">
        <f t="shared" si="30"/>
        <v>2722.4268120000002</v>
      </c>
    </row>
    <row r="89" spans="1:24" s="2" customFormat="1" ht="30" customHeight="1" x14ac:dyDescent="0.2">
      <c r="A89" s="16" t="s">
        <v>2494</v>
      </c>
      <c r="B89" s="16" t="s">
        <v>808</v>
      </c>
      <c r="C89" s="20" t="s">
        <v>809</v>
      </c>
      <c r="D89" s="21">
        <v>2814</v>
      </c>
      <c r="E89" s="33"/>
      <c r="F89" s="17">
        <v>5072</v>
      </c>
      <c r="G89" s="23">
        <v>16.993400000000001</v>
      </c>
      <c r="H89" s="28">
        <v>1407</v>
      </c>
      <c r="I89" s="28">
        <v>0</v>
      </c>
      <c r="J89" s="28">
        <v>281.41000000000003</v>
      </c>
      <c r="K89" s="28">
        <v>0</v>
      </c>
      <c r="L89" s="28">
        <v>453.28</v>
      </c>
      <c r="M89" s="28">
        <v>278.72000000000003</v>
      </c>
      <c r="N89" s="28">
        <f t="shared" si="20"/>
        <v>2434.4561220000001</v>
      </c>
      <c r="O89" s="28">
        <f t="shared" si="21"/>
        <v>1067.6670563999999</v>
      </c>
      <c r="P89" s="28">
        <f t="shared" si="22"/>
        <v>2722.4268120000002</v>
      </c>
      <c r="Q89" s="28">
        <f t="shared" si="23"/>
        <v>1067.6670563999999</v>
      </c>
      <c r="R89" s="28">
        <f t="shared" si="24"/>
        <v>1067.6670563999999</v>
      </c>
      <c r="S89" s="28">
        <f t="shared" si="25"/>
        <v>1459.0430983799999</v>
      </c>
      <c r="T89" s="28">
        <f t="shared" si="26"/>
        <v>2285.9951099999998</v>
      </c>
      <c r="U89" s="28">
        <f t="shared" si="27"/>
        <v>1928.268174</v>
      </c>
      <c r="V89" s="28">
        <f t="shared" si="28"/>
        <v>2251.2000000000003</v>
      </c>
      <c r="W89" s="29">
        <f t="shared" si="29"/>
        <v>1067.6670563999999</v>
      </c>
      <c r="X89" s="28">
        <f t="shared" si="30"/>
        <v>2722.4268120000002</v>
      </c>
    </row>
    <row r="90" spans="1:24" s="2" customFormat="1" ht="30" customHeight="1" x14ac:dyDescent="0.2">
      <c r="A90" s="16" t="s">
        <v>2494</v>
      </c>
      <c r="B90" s="16" t="s">
        <v>811</v>
      </c>
      <c r="C90" s="20" t="s">
        <v>812</v>
      </c>
      <c r="D90" s="21">
        <v>2814</v>
      </c>
      <c r="E90" s="33"/>
      <c r="F90" s="17">
        <v>5072</v>
      </c>
      <c r="G90" s="23">
        <v>16.993400000000001</v>
      </c>
      <c r="H90" s="28">
        <v>1407</v>
      </c>
      <c r="I90" s="28">
        <v>0</v>
      </c>
      <c r="J90" s="28">
        <v>281.41000000000003</v>
      </c>
      <c r="K90" s="28">
        <v>0</v>
      </c>
      <c r="L90" s="28">
        <v>158.21</v>
      </c>
      <c r="M90" s="28">
        <v>83.93</v>
      </c>
      <c r="N90" s="28">
        <f t="shared" si="20"/>
        <v>2434.4561220000001</v>
      </c>
      <c r="O90" s="28">
        <f t="shared" si="21"/>
        <v>1067.6670563999999</v>
      </c>
      <c r="P90" s="28">
        <f t="shared" si="22"/>
        <v>2722.4268120000002</v>
      </c>
      <c r="Q90" s="28">
        <f t="shared" si="23"/>
        <v>1067.6670563999999</v>
      </c>
      <c r="R90" s="28">
        <f t="shared" si="24"/>
        <v>1067.6670563999999</v>
      </c>
      <c r="S90" s="28">
        <f t="shared" si="25"/>
        <v>1459.0430983799999</v>
      </c>
      <c r="T90" s="28">
        <f t="shared" si="26"/>
        <v>2285.9951099999998</v>
      </c>
      <c r="U90" s="28">
        <f t="shared" si="27"/>
        <v>1928.268174</v>
      </c>
      <c r="V90" s="28">
        <f t="shared" si="28"/>
        <v>2251.2000000000003</v>
      </c>
      <c r="W90" s="29">
        <f t="shared" si="29"/>
        <v>1067.6670563999999</v>
      </c>
      <c r="X90" s="28">
        <f t="shared" si="30"/>
        <v>2722.4268120000002</v>
      </c>
    </row>
    <row r="91" spans="1:24" s="2" customFormat="1" ht="30" customHeight="1" x14ac:dyDescent="0.2">
      <c r="A91" s="16" t="s">
        <v>2494</v>
      </c>
      <c r="B91" s="16" t="s">
        <v>821</v>
      </c>
      <c r="C91" s="20" t="s">
        <v>822</v>
      </c>
      <c r="D91" s="21">
        <v>2812.28</v>
      </c>
      <c r="E91" s="33"/>
      <c r="F91" s="17">
        <v>5182</v>
      </c>
      <c r="G91" s="23">
        <v>16.983000000000001</v>
      </c>
      <c r="H91" s="28">
        <v>1406.14</v>
      </c>
      <c r="I91" s="28">
        <v>0</v>
      </c>
      <c r="J91" s="28">
        <v>281.23</v>
      </c>
      <c r="K91" s="28">
        <v>0</v>
      </c>
      <c r="L91" s="28">
        <v>208.54</v>
      </c>
      <c r="M91" s="28">
        <v>172.94</v>
      </c>
      <c r="N91" s="28">
        <f t="shared" si="20"/>
        <v>2432.9681104400001</v>
      </c>
      <c r="O91" s="28">
        <f t="shared" si="21"/>
        <v>1067.0144667280001</v>
      </c>
      <c r="P91" s="28">
        <f t="shared" si="22"/>
        <v>2720.7627842400002</v>
      </c>
      <c r="Q91" s="28">
        <f t="shared" si="23"/>
        <v>1067.0144667280001</v>
      </c>
      <c r="R91" s="28">
        <f t="shared" si="24"/>
        <v>1067.0144667280001</v>
      </c>
      <c r="S91" s="28">
        <f t="shared" si="25"/>
        <v>1443.3936742799999</v>
      </c>
      <c r="T91" s="28">
        <f t="shared" si="26"/>
        <v>2284.5978422000003</v>
      </c>
      <c r="U91" s="28">
        <f t="shared" si="27"/>
        <v>1927.0895594800002</v>
      </c>
      <c r="V91" s="28">
        <f t="shared" si="28"/>
        <v>2249.8240000000001</v>
      </c>
      <c r="W91" s="29">
        <f t="shared" si="29"/>
        <v>1067.0144667280001</v>
      </c>
      <c r="X91" s="28">
        <f t="shared" si="30"/>
        <v>2720.7627842400002</v>
      </c>
    </row>
    <row r="92" spans="1:24" s="2" customFormat="1" ht="30" customHeight="1" x14ac:dyDescent="0.2">
      <c r="A92" s="16" t="s">
        <v>2494</v>
      </c>
      <c r="B92" s="16" t="s">
        <v>827</v>
      </c>
      <c r="C92" s="20" t="s">
        <v>828</v>
      </c>
      <c r="D92" s="21">
        <v>2812.28</v>
      </c>
      <c r="E92" s="33"/>
      <c r="F92" s="17">
        <v>5182</v>
      </c>
      <c r="G92" s="23">
        <v>16.983000000000001</v>
      </c>
      <c r="H92" s="28">
        <v>1406.14</v>
      </c>
      <c r="I92" s="28">
        <v>0</v>
      </c>
      <c r="J92" s="28">
        <v>281.23</v>
      </c>
      <c r="K92" s="28">
        <v>0</v>
      </c>
      <c r="L92" s="28">
        <v>80.38</v>
      </c>
      <c r="M92" s="28">
        <v>80.38</v>
      </c>
      <c r="N92" s="28">
        <f t="shared" si="20"/>
        <v>2432.9681104400001</v>
      </c>
      <c r="O92" s="28">
        <f t="shared" si="21"/>
        <v>1067.0144667280001</v>
      </c>
      <c r="P92" s="28">
        <f t="shared" si="22"/>
        <v>2720.7627842400002</v>
      </c>
      <c r="Q92" s="28">
        <f t="shared" si="23"/>
        <v>1067.0144667280001</v>
      </c>
      <c r="R92" s="28">
        <f t="shared" si="24"/>
        <v>1067.0144667280001</v>
      </c>
      <c r="S92" s="28">
        <f t="shared" si="25"/>
        <v>1443.3936742799999</v>
      </c>
      <c r="T92" s="28">
        <f t="shared" si="26"/>
        <v>2284.5978422000003</v>
      </c>
      <c r="U92" s="28">
        <f t="shared" si="27"/>
        <v>1927.0895594800002</v>
      </c>
      <c r="V92" s="28">
        <f t="shared" si="28"/>
        <v>2249.8240000000001</v>
      </c>
      <c r="W92" s="29">
        <f t="shared" si="29"/>
        <v>1067.0144667280001</v>
      </c>
      <c r="X92" s="28">
        <f t="shared" si="30"/>
        <v>2720.7627842400002</v>
      </c>
    </row>
    <row r="93" spans="1:24" s="2" customFormat="1" ht="30" customHeight="1" x14ac:dyDescent="0.2">
      <c r="A93" s="16" t="s">
        <v>2494</v>
      </c>
      <c r="B93" s="16" t="s">
        <v>850</v>
      </c>
      <c r="C93" s="20" t="s">
        <v>851</v>
      </c>
      <c r="D93" s="21">
        <v>2784.7</v>
      </c>
      <c r="E93" s="33"/>
      <c r="F93" s="17">
        <v>5112</v>
      </c>
      <c r="G93" s="23">
        <v>16.816400000000002</v>
      </c>
      <c r="H93" s="28">
        <v>1392.35</v>
      </c>
      <c r="I93" s="28">
        <v>0</v>
      </c>
      <c r="J93" s="28">
        <v>278.47000000000003</v>
      </c>
      <c r="K93" s="28">
        <v>0</v>
      </c>
      <c r="L93" s="28">
        <v>573.37</v>
      </c>
      <c r="M93" s="28">
        <v>525.4</v>
      </c>
      <c r="N93" s="28">
        <f t="shared" si="20"/>
        <v>2409.1080180999998</v>
      </c>
      <c r="O93" s="28">
        <f t="shared" si="21"/>
        <v>1056.5502672199998</v>
      </c>
      <c r="P93" s="28">
        <f t="shared" si="22"/>
        <v>2694.0802926000001</v>
      </c>
      <c r="Q93" s="28">
        <f t="shared" si="23"/>
        <v>1056.5502672199998</v>
      </c>
      <c r="R93" s="28">
        <f t="shared" si="24"/>
        <v>1056.5502672199998</v>
      </c>
      <c r="S93" s="28">
        <f t="shared" si="25"/>
        <v>1443.3936742799999</v>
      </c>
      <c r="T93" s="28">
        <f t="shared" si="26"/>
        <v>2262.1928155000001</v>
      </c>
      <c r="U93" s="28">
        <f t="shared" si="27"/>
        <v>1908.1906126999997</v>
      </c>
      <c r="V93" s="28">
        <f t="shared" si="28"/>
        <v>2227.7599999999998</v>
      </c>
      <c r="W93" s="29">
        <f t="shared" si="29"/>
        <v>1056.5502672199998</v>
      </c>
      <c r="X93" s="28">
        <f t="shared" si="30"/>
        <v>2694.0802926000001</v>
      </c>
    </row>
    <row r="94" spans="1:24" s="2" customFormat="1" ht="30" customHeight="1" x14ac:dyDescent="0.2">
      <c r="A94" s="16" t="s">
        <v>2494</v>
      </c>
      <c r="B94" s="16" t="s">
        <v>853</v>
      </c>
      <c r="C94" s="20" t="s">
        <v>854</v>
      </c>
      <c r="D94" s="21">
        <v>2784.7</v>
      </c>
      <c r="E94" s="33"/>
      <c r="F94" s="17">
        <v>5112</v>
      </c>
      <c r="G94" s="23">
        <v>16.816400000000002</v>
      </c>
      <c r="H94" s="28">
        <v>1392.35</v>
      </c>
      <c r="I94" s="28">
        <v>0</v>
      </c>
      <c r="J94" s="28">
        <v>278.47000000000003</v>
      </c>
      <c r="K94" s="28">
        <v>0</v>
      </c>
      <c r="L94" s="28">
        <v>516.97</v>
      </c>
      <c r="M94" s="28">
        <v>516.97</v>
      </c>
      <c r="N94" s="28">
        <f t="shared" si="20"/>
        <v>2409.1080180999998</v>
      </c>
      <c r="O94" s="28">
        <f t="shared" si="21"/>
        <v>1056.5502672199998</v>
      </c>
      <c r="P94" s="28">
        <f t="shared" si="22"/>
        <v>2694.0802926000001</v>
      </c>
      <c r="Q94" s="28">
        <f t="shared" si="23"/>
        <v>1056.5502672199998</v>
      </c>
      <c r="R94" s="28">
        <f t="shared" si="24"/>
        <v>1056.5502672199998</v>
      </c>
      <c r="S94" s="28">
        <f t="shared" si="25"/>
        <v>1371.884094</v>
      </c>
      <c r="T94" s="28">
        <f t="shared" si="26"/>
        <v>2262.1928155000001</v>
      </c>
      <c r="U94" s="28">
        <f t="shared" si="27"/>
        <v>1908.1906126999997</v>
      </c>
      <c r="V94" s="28">
        <f t="shared" si="28"/>
        <v>2227.7599999999998</v>
      </c>
      <c r="W94" s="29">
        <f t="shared" si="29"/>
        <v>1056.5502672199998</v>
      </c>
      <c r="X94" s="28">
        <f t="shared" si="30"/>
        <v>2694.0802926000001</v>
      </c>
    </row>
    <row r="95" spans="1:24" s="2" customFormat="1" ht="30" customHeight="1" x14ac:dyDescent="0.2">
      <c r="A95" s="16" t="s">
        <v>2494</v>
      </c>
      <c r="B95" s="16" t="s">
        <v>855</v>
      </c>
      <c r="C95" s="20" t="s">
        <v>864</v>
      </c>
      <c r="D95" s="21">
        <v>2784.7</v>
      </c>
      <c r="E95" s="33"/>
      <c r="F95" s="17">
        <v>5112</v>
      </c>
      <c r="G95" s="23">
        <v>16.816400000000002</v>
      </c>
      <c r="H95" s="28">
        <v>1392.35</v>
      </c>
      <c r="I95" s="28">
        <v>0</v>
      </c>
      <c r="J95" s="28">
        <v>278.47000000000003</v>
      </c>
      <c r="K95" s="28">
        <v>0</v>
      </c>
      <c r="L95" s="28">
        <v>1084.2</v>
      </c>
      <c r="M95" s="28">
        <v>1084.2</v>
      </c>
      <c r="N95" s="28">
        <f t="shared" si="20"/>
        <v>2409.1080180999998</v>
      </c>
      <c r="O95" s="28">
        <f t="shared" si="21"/>
        <v>1056.5502672199998</v>
      </c>
      <c r="P95" s="28">
        <f t="shared" si="22"/>
        <v>2694.0802926000001</v>
      </c>
      <c r="Q95" s="28">
        <f t="shared" si="23"/>
        <v>1056.5502672199998</v>
      </c>
      <c r="R95" s="28">
        <f t="shared" si="24"/>
        <v>1056.5502672199998</v>
      </c>
      <c r="S95" s="28">
        <f t="shared" si="25"/>
        <v>1371.884094</v>
      </c>
      <c r="T95" s="28">
        <f t="shared" si="26"/>
        <v>2262.1928155000001</v>
      </c>
      <c r="U95" s="28">
        <f t="shared" si="27"/>
        <v>1908.1906126999997</v>
      </c>
      <c r="V95" s="28">
        <f t="shared" si="28"/>
        <v>2227.7599999999998</v>
      </c>
      <c r="W95" s="29">
        <f t="shared" si="29"/>
        <v>1056.5502672199998</v>
      </c>
      <c r="X95" s="28">
        <f t="shared" si="30"/>
        <v>2694.0802926000001</v>
      </c>
    </row>
    <row r="96" spans="1:24" s="2" customFormat="1" ht="30" customHeight="1" x14ac:dyDescent="0.2">
      <c r="A96" s="16" t="s">
        <v>2494</v>
      </c>
      <c r="B96" s="16" t="s">
        <v>865</v>
      </c>
      <c r="C96" s="20" t="s">
        <v>866</v>
      </c>
      <c r="D96" s="21">
        <v>2784.7</v>
      </c>
      <c r="E96" s="33"/>
      <c r="F96" s="17">
        <v>5112</v>
      </c>
      <c r="G96" s="23">
        <v>16.816400000000002</v>
      </c>
      <c r="H96" s="28">
        <v>1392.35</v>
      </c>
      <c r="I96" s="28">
        <v>0</v>
      </c>
      <c r="J96" s="28">
        <v>278.47000000000003</v>
      </c>
      <c r="K96" s="28">
        <v>0</v>
      </c>
      <c r="L96" s="28">
        <v>510.13</v>
      </c>
      <c r="M96" s="28">
        <v>510.13</v>
      </c>
      <c r="N96" s="28">
        <f t="shared" si="20"/>
        <v>2409.1080180999998</v>
      </c>
      <c r="O96" s="28">
        <f t="shared" si="21"/>
        <v>1056.5502672199998</v>
      </c>
      <c r="P96" s="28">
        <f t="shared" si="22"/>
        <v>2694.0802926000001</v>
      </c>
      <c r="Q96" s="28">
        <f t="shared" si="23"/>
        <v>1056.5502672199998</v>
      </c>
      <c r="R96" s="28">
        <f t="shared" si="24"/>
        <v>1056.5502672199998</v>
      </c>
      <c r="S96" s="28">
        <f t="shared" si="25"/>
        <v>1371.884094</v>
      </c>
      <c r="T96" s="28">
        <f t="shared" si="26"/>
        <v>2262.1928155000001</v>
      </c>
      <c r="U96" s="28">
        <f t="shared" si="27"/>
        <v>1908.1906126999997</v>
      </c>
      <c r="V96" s="28">
        <f t="shared" si="28"/>
        <v>2227.7599999999998</v>
      </c>
      <c r="W96" s="29">
        <f t="shared" si="29"/>
        <v>1056.5502672199998</v>
      </c>
      <c r="X96" s="28">
        <f t="shared" si="30"/>
        <v>2694.0802926000001</v>
      </c>
    </row>
    <row r="97" spans="1:24" s="2" customFormat="1" ht="30" customHeight="1" x14ac:dyDescent="0.2">
      <c r="A97" s="16" t="s">
        <v>2494</v>
      </c>
      <c r="B97" s="16" t="s">
        <v>868</v>
      </c>
      <c r="C97" s="20" t="s">
        <v>869</v>
      </c>
      <c r="D97" s="21">
        <v>2784.7</v>
      </c>
      <c r="E97" s="33"/>
      <c r="F97" s="17">
        <v>5112</v>
      </c>
      <c r="G97" s="23">
        <v>16.816400000000002</v>
      </c>
      <c r="H97" s="28">
        <v>1392.35</v>
      </c>
      <c r="I97" s="28">
        <v>0</v>
      </c>
      <c r="J97" s="28">
        <v>278.47000000000003</v>
      </c>
      <c r="K97" s="28">
        <v>0</v>
      </c>
      <c r="L97" s="28">
        <v>579.25</v>
      </c>
      <c r="M97" s="28">
        <v>579.25</v>
      </c>
      <c r="N97" s="28">
        <f t="shared" si="20"/>
        <v>2409.1080180999998</v>
      </c>
      <c r="O97" s="28">
        <f t="shared" si="21"/>
        <v>1056.5502672199998</v>
      </c>
      <c r="P97" s="28">
        <f t="shared" si="22"/>
        <v>2694.0802926000001</v>
      </c>
      <c r="Q97" s="28">
        <f t="shared" si="23"/>
        <v>1056.5502672199998</v>
      </c>
      <c r="R97" s="28">
        <f t="shared" si="24"/>
        <v>1056.5502672199998</v>
      </c>
      <c r="S97" s="28">
        <f t="shared" si="25"/>
        <v>1371.0455578800002</v>
      </c>
      <c r="T97" s="28">
        <f t="shared" si="26"/>
        <v>2262.1928155000001</v>
      </c>
      <c r="U97" s="28">
        <f t="shared" si="27"/>
        <v>1908.1906126999997</v>
      </c>
      <c r="V97" s="28">
        <f t="shared" si="28"/>
        <v>2227.7599999999998</v>
      </c>
      <c r="W97" s="29">
        <f t="shared" si="29"/>
        <v>1056.5502672199998</v>
      </c>
      <c r="X97" s="28">
        <f t="shared" si="30"/>
        <v>2694.0802926000001</v>
      </c>
    </row>
    <row r="98" spans="1:24" s="2" customFormat="1" ht="30" customHeight="1" x14ac:dyDescent="0.2">
      <c r="A98" s="16" t="s">
        <v>2494</v>
      </c>
      <c r="B98" s="16" t="s">
        <v>870</v>
      </c>
      <c r="C98" s="20" t="s">
        <v>871</v>
      </c>
      <c r="D98" s="21">
        <v>2784.7</v>
      </c>
      <c r="E98" s="33"/>
      <c r="F98" s="17">
        <v>5112</v>
      </c>
      <c r="G98" s="23">
        <v>16.816400000000002</v>
      </c>
      <c r="H98" s="28">
        <v>1392.35</v>
      </c>
      <c r="I98" s="28">
        <v>0</v>
      </c>
      <c r="J98" s="28">
        <v>278.47000000000003</v>
      </c>
      <c r="K98" s="28">
        <v>0</v>
      </c>
      <c r="L98" s="28">
        <v>610.11</v>
      </c>
      <c r="M98" s="28">
        <v>610.11</v>
      </c>
      <c r="N98" s="28">
        <f t="shared" si="20"/>
        <v>2409.1080180999998</v>
      </c>
      <c r="O98" s="28">
        <f t="shared" si="21"/>
        <v>1056.5502672199998</v>
      </c>
      <c r="P98" s="28">
        <f t="shared" si="22"/>
        <v>2694.0802926000001</v>
      </c>
      <c r="Q98" s="28">
        <f t="shared" si="23"/>
        <v>1056.5502672199998</v>
      </c>
      <c r="R98" s="28">
        <f t="shared" si="24"/>
        <v>1056.5502672199998</v>
      </c>
      <c r="S98" s="28">
        <f t="shared" si="25"/>
        <v>1371.0455578800002</v>
      </c>
      <c r="T98" s="28">
        <f t="shared" si="26"/>
        <v>2262.1928155000001</v>
      </c>
      <c r="U98" s="28">
        <f t="shared" si="27"/>
        <v>1908.1906126999997</v>
      </c>
      <c r="V98" s="28">
        <f t="shared" si="28"/>
        <v>2227.7599999999998</v>
      </c>
      <c r="W98" s="29">
        <f t="shared" si="29"/>
        <v>1056.5502672199998</v>
      </c>
      <c r="X98" s="28">
        <f t="shared" si="30"/>
        <v>2694.0802926000001</v>
      </c>
    </row>
    <row r="99" spans="1:24" s="2" customFormat="1" ht="30" customHeight="1" x14ac:dyDescent="0.2">
      <c r="A99" s="16" t="s">
        <v>2494</v>
      </c>
      <c r="B99" s="16" t="s">
        <v>872</v>
      </c>
      <c r="C99" s="20" t="s">
        <v>873</v>
      </c>
      <c r="D99" s="21">
        <v>2784.7</v>
      </c>
      <c r="E99" s="33"/>
      <c r="F99" s="17">
        <v>5112</v>
      </c>
      <c r="G99" s="23">
        <v>16.816400000000002</v>
      </c>
      <c r="H99" s="28">
        <v>1392.35</v>
      </c>
      <c r="I99" s="28">
        <v>0</v>
      </c>
      <c r="J99" s="28">
        <v>278.47000000000003</v>
      </c>
      <c r="K99" s="28">
        <v>0</v>
      </c>
      <c r="L99" s="28">
        <v>640.54999999999995</v>
      </c>
      <c r="M99" s="28">
        <v>640.54999999999995</v>
      </c>
      <c r="N99" s="28">
        <f t="shared" si="20"/>
        <v>2409.1080180999998</v>
      </c>
      <c r="O99" s="28">
        <f t="shared" si="21"/>
        <v>1056.5502672199998</v>
      </c>
      <c r="P99" s="28">
        <f t="shared" si="22"/>
        <v>2694.0802926000001</v>
      </c>
      <c r="Q99" s="28">
        <f t="shared" si="23"/>
        <v>1056.5502672199998</v>
      </c>
      <c r="R99" s="28">
        <f t="shared" si="24"/>
        <v>1056.5502672199998</v>
      </c>
      <c r="S99" s="28">
        <f t="shared" si="25"/>
        <v>1357.5997286999998</v>
      </c>
      <c r="T99" s="28">
        <f t="shared" si="26"/>
        <v>2262.1928155000001</v>
      </c>
      <c r="U99" s="28">
        <f t="shared" si="27"/>
        <v>1908.1906126999997</v>
      </c>
      <c r="V99" s="28">
        <f t="shared" si="28"/>
        <v>2227.7599999999998</v>
      </c>
      <c r="W99" s="29">
        <f t="shared" si="29"/>
        <v>1056.5502672199998</v>
      </c>
      <c r="X99" s="28">
        <f t="shared" si="30"/>
        <v>2694.0802926000001</v>
      </c>
    </row>
    <row r="100" spans="1:24" s="2" customFormat="1" ht="30" customHeight="1" x14ac:dyDescent="0.2">
      <c r="A100" s="16" t="s">
        <v>2494</v>
      </c>
      <c r="B100" s="16" t="s">
        <v>876</v>
      </c>
      <c r="C100" s="20" t="s">
        <v>877</v>
      </c>
      <c r="D100" s="21">
        <v>2784.7</v>
      </c>
      <c r="E100" s="33"/>
      <c r="F100" s="17">
        <v>5112</v>
      </c>
      <c r="G100" s="23">
        <v>16.816400000000002</v>
      </c>
      <c r="H100" s="28">
        <v>1392.35</v>
      </c>
      <c r="I100" s="28">
        <v>0</v>
      </c>
      <c r="J100" s="28">
        <v>278.47000000000003</v>
      </c>
      <c r="K100" s="28">
        <v>0</v>
      </c>
      <c r="L100" s="28">
        <v>664.3</v>
      </c>
      <c r="M100" s="28">
        <v>480.77</v>
      </c>
      <c r="N100" s="28">
        <f t="shared" si="20"/>
        <v>2409.1080180999998</v>
      </c>
      <c r="O100" s="28">
        <f t="shared" si="21"/>
        <v>1056.5502672199998</v>
      </c>
      <c r="P100" s="28">
        <f t="shared" si="22"/>
        <v>2694.0802926000001</v>
      </c>
      <c r="Q100" s="28">
        <f t="shared" si="23"/>
        <v>1056.5502672199998</v>
      </c>
      <c r="R100" s="28">
        <f t="shared" si="24"/>
        <v>1056.5502672199998</v>
      </c>
      <c r="S100" s="28">
        <f t="shared" si="25"/>
        <v>1357.5997286999998</v>
      </c>
      <c r="T100" s="28">
        <f t="shared" si="26"/>
        <v>2262.1928155000001</v>
      </c>
      <c r="U100" s="28">
        <f t="shared" si="27"/>
        <v>1908.1906126999997</v>
      </c>
      <c r="V100" s="28">
        <f t="shared" si="28"/>
        <v>2227.7599999999998</v>
      </c>
      <c r="W100" s="29">
        <f t="shared" si="29"/>
        <v>1056.5502672199998</v>
      </c>
      <c r="X100" s="28">
        <f t="shared" si="30"/>
        <v>2694.0802926000001</v>
      </c>
    </row>
    <row r="101" spans="1:24" s="2" customFormat="1" ht="30" customHeight="1" x14ac:dyDescent="0.2">
      <c r="A101" s="16" t="s">
        <v>2494</v>
      </c>
      <c r="B101" s="16" t="s">
        <v>899</v>
      </c>
      <c r="C101" s="20" t="s">
        <v>900</v>
      </c>
      <c r="D101" s="21">
        <v>2073.92</v>
      </c>
      <c r="E101" s="33"/>
      <c r="F101" s="17">
        <v>5312</v>
      </c>
      <c r="G101" s="23">
        <v>12.524100000000001</v>
      </c>
      <c r="H101" s="28">
        <v>1036.96</v>
      </c>
      <c r="I101" s="28">
        <v>0</v>
      </c>
      <c r="J101" s="28">
        <v>207.4</v>
      </c>
      <c r="K101" s="28">
        <v>0</v>
      </c>
      <c r="L101" s="28">
        <v>520.70000000000005</v>
      </c>
      <c r="M101" s="28">
        <v>390.09</v>
      </c>
      <c r="N101" s="28">
        <f t="shared" si="20"/>
        <v>1794.1958921600001</v>
      </c>
      <c r="O101" s="28">
        <f t="shared" si="21"/>
        <v>786.87137939199999</v>
      </c>
      <c r="P101" s="28">
        <f t="shared" si="22"/>
        <v>2006.4304953600001</v>
      </c>
      <c r="Q101" s="28">
        <f t="shared" si="23"/>
        <v>786.87137939199999</v>
      </c>
      <c r="R101" s="28">
        <f t="shared" si="24"/>
        <v>786.87137939199999</v>
      </c>
      <c r="S101" s="28">
        <f t="shared" si="25"/>
        <v>1357.5997286999998</v>
      </c>
      <c r="T101" s="28">
        <f t="shared" si="26"/>
        <v>1684.7800208000001</v>
      </c>
      <c r="U101" s="28">
        <f t="shared" si="27"/>
        <v>1421.1350147200001</v>
      </c>
      <c r="V101" s="28">
        <f t="shared" si="28"/>
        <v>1659.1360000000002</v>
      </c>
      <c r="W101" s="29">
        <f t="shared" si="29"/>
        <v>786.87137939199999</v>
      </c>
      <c r="X101" s="28">
        <f t="shared" si="30"/>
        <v>2006.4304953600001</v>
      </c>
    </row>
    <row r="102" spans="1:24" s="2" customFormat="1" ht="30" customHeight="1" x14ac:dyDescent="0.2">
      <c r="A102" s="16" t="s">
        <v>2494</v>
      </c>
      <c r="B102" s="16" t="s">
        <v>908</v>
      </c>
      <c r="C102" s="20" t="s">
        <v>909</v>
      </c>
      <c r="D102" s="21">
        <v>1644.92</v>
      </c>
      <c r="E102" s="33"/>
      <c r="F102" s="17">
        <v>5443</v>
      </c>
      <c r="G102" s="23">
        <v>9.9334000000000007</v>
      </c>
      <c r="H102" s="28">
        <v>822.46</v>
      </c>
      <c r="I102" s="28">
        <v>0</v>
      </c>
      <c r="J102" s="28">
        <v>164.5</v>
      </c>
      <c r="K102" s="28">
        <v>0</v>
      </c>
      <c r="L102" s="28">
        <v>54.1</v>
      </c>
      <c r="M102" s="28">
        <v>54.1</v>
      </c>
      <c r="N102" s="28">
        <f t="shared" si="20"/>
        <v>1423.0581251599999</v>
      </c>
      <c r="O102" s="28">
        <f t="shared" si="21"/>
        <v>624.103373992</v>
      </c>
      <c r="P102" s="28">
        <f t="shared" si="22"/>
        <v>1591.3910133600002</v>
      </c>
      <c r="Q102" s="28">
        <f t="shared" si="23"/>
        <v>624.103373992</v>
      </c>
      <c r="R102" s="28">
        <f t="shared" si="24"/>
        <v>624.103373992</v>
      </c>
      <c r="S102" s="28">
        <f t="shared" si="25"/>
        <v>1357.5997286999998</v>
      </c>
      <c r="T102" s="28">
        <f t="shared" si="26"/>
        <v>1336.2754358</v>
      </c>
      <c r="U102" s="28">
        <f t="shared" si="27"/>
        <v>1127.16662572</v>
      </c>
      <c r="V102" s="28">
        <f t="shared" si="28"/>
        <v>1315.9360000000001</v>
      </c>
      <c r="W102" s="29">
        <f t="shared" si="29"/>
        <v>624.103373992</v>
      </c>
      <c r="X102" s="28">
        <f t="shared" si="30"/>
        <v>1591.3910133600002</v>
      </c>
    </row>
    <row r="103" spans="1:24" s="2" customFormat="1" ht="30" customHeight="1" x14ac:dyDescent="0.2">
      <c r="A103" s="16" t="s">
        <v>2494</v>
      </c>
      <c r="B103" s="16" t="s">
        <v>910</v>
      </c>
      <c r="C103" s="16" t="s">
        <v>2421</v>
      </c>
      <c r="D103" s="21">
        <v>1644.92</v>
      </c>
      <c r="E103" s="33"/>
      <c r="F103" s="17">
        <v>5443</v>
      </c>
      <c r="G103" s="23">
        <v>9.9334000000000007</v>
      </c>
      <c r="H103" s="28">
        <v>822.46</v>
      </c>
      <c r="I103" s="28">
        <v>0</v>
      </c>
      <c r="J103" s="28">
        <v>164.5</v>
      </c>
      <c r="K103" s="28">
        <v>0</v>
      </c>
      <c r="L103" s="28">
        <v>55.95</v>
      </c>
      <c r="M103" s="28">
        <v>55.95</v>
      </c>
      <c r="N103" s="28">
        <f t="shared" si="20"/>
        <v>1423.0581251599999</v>
      </c>
      <c r="O103" s="28">
        <f t="shared" si="21"/>
        <v>624.103373992</v>
      </c>
      <c r="P103" s="28">
        <f t="shared" si="22"/>
        <v>1591.3910133600002</v>
      </c>
      <c r="Q103" s="28">
        <f t="shared" si="23"/>
        <v>624.103373992</v>
      </c>
      <c r="R103" s="28">
        <f t="shared" si="24"/>
        <v>624.103373992</v>
      </c>
      <c r="S103" s="28">
        <f t="shared" si="25"/>
        <v>1357.5997286999998</v>
      </c>
      <c r="T103" s="28">
        <f t="shared" si="26"/>
        <v>1336.2754358</v>
      </c>
      <c r="U103" s="28">
        <f t="shared" si="27"/>
        <v>1127.16662572</v>
      </c>
      <c r="V103" s="28">
        <f t="shared" si="28"/>
        <v>1315.9360000000001</v>
      </c>
      <c r="W103" s="29">
        <f t="shared" si="29"/>
        <v>624.103373992</v>
      </c>
      <c r="X103" s="28">
        <f t="shared" si="30"/>
        <v>1591.3910133600002</v>
      </c>
    </row>
    <row r="104" spans="1:24" s="2" customFormat="1" ht="30" customHeight="1" x14ac:dyDescent="0.2">
      <c r="A104" s="16" t="s">
        <v>2494</v>
      </c>
      <c r="B104" s="16" t="s">
        <v>912</v>
      </c>
      <c r="C104" s="20" t="s">
        <v>913</v>
      </c>
      <c r="D104" s="21">
        <v>1644.92</v>
      </c>
      <c r="E104" s="33"/>
      <c r="F104" s="17">
        <v>5443</v>
      </c>
      <c r="G104" s="23">
        <v>9.9334000000000007</v>
      </c>
      <c r="H104" s="28">
        <v>822.46</v>
      </c>
      <c r="I104" s="28">
        <v>0</v>
      </c>
      <c r="J104" s="28">
        <v>164.5</v>
      </c>
      <c r="K104" s="28">
        <v>0</v>
      </c>
      <c r="L104" s="28">
        <v>234.4</v>
      </c>
      <c r="M104" s="28">
        <v>102.55</v>
      </c>
      <c r="N104" s="28">
        <f t="shared" si="20"/>
        <v>1423.0581251599999</v>
      </c>
      <c r="O104" s="28">
        <f t="shared" si="21"/>
        <v>624.103373992</v>
      </c>
      <c r="P104" s="28">
        <f t="shared" si="22"/>
        <v>1591.3910133600002</v>
      </c>
      <c r="Q104" s="28">
        <f t="shared" si="23"/>
        <v>624.103373992</v>
      </c>
      <c r="R104" s="28">
        <f t="shared" si="24"/>
        <v>624.103373992</v>
      </c>
      <c r="S104" s="28">
        <f t="shared" si="25"/>
        <v>1357.5997286999998</v>
      </c>
      <c r="T104" s="28">
        <f t="shared" si="26"/>
        <v>1336.2754358</v>
      </c>
      <c r="U104" s="28">
        <f t="shared" si="27"/>
        <v>1127.16662572</v>
      </c>
      <c r="V104" s="28">
        <f t="shared" si="28"/>
        <v>1315.9360000000001</v>
      </c>
      <c r="W104" s="29">
        <f t="shared" si="29"/>
        <v>624.103373992</v>
      </c>
      <c r="X104" s="28">
        <f t="shared" si="30"/>
        <v>1591.3910133600002</v>
      </c>
    </row>
    <row r="105" spans="1:24" s="2" customFormat="1" ht="30" customHeight="1" x14ac:dyDescent="0.2">
      <c r="A105" s="16" t="s">
        <v>2494</v>
      </c>
      <c r="B105" s="16" t="s">
        <v>915</v>
      </c>
      <c r="C105" s="20" t="s">
        <v>916</v>
      </c>
      <c r="D105" s="21">
        <v>1644.92</v>
      </c>
      <c r="E105" s="33"/>
      <c r="F105" s="17">
        <v>5443</v>
      </c>
      <c r="G105" s="23">
        <v>9.9334000000000007</v>
      </c>
      <c r="H105" s="28">
        <v>822.46</v>
      </c>
      <c r="I105" s="28">
        <v>0</v>
      </c>
      <c r="J105" s="28">
        <v>164.5</v>
      </c>
      <c r="K105" s="28">
        <v>0</v>
      </c>
      <c r="L105" s="28">
        <v>442.56</v>
      </c>
      <c r="M105" s="28">
        <v>210.12</v>
      </c>
      <c r="N105" s="28">
        <f t="shared" si="20"/>
        <v>1423.0581251599999</v>
      </c>
      <c r="O105" s="28">
        <f t="shared" si="21"/>
        <v>624.103373992</v>
      </c>
      <c r="P105" s="28">
        <f t="shared" si="22"/>
        <v>1591.3910133600002</v>
      </c>
      <c r="Q105" s="28">
        <f t="shared" si="23"/>
        <v>624.103373992</v>
      </c>
      <c r="R105" s="28">
        <f t="shared" si="24"/>
        <v>624.103373992</v>
      </c>
      <c r="S105" s="28">
        <f t="shared" si="25"/>
        <v>1357.5997286999998</v>
      </c>
      <c r="T105" s="28">
        <f t="shared" si="26"/>
        <v>1336.2754358</v>
      </c>
      <c r="U105" s="28">
        <f t="shared" si="27"/>
        <v>1127.16662572</v>
      </c>
      <c r="V105" s="28">
        <f t="shared" si="28"/>
        <v>1315.9360000000001</v>
      </c>
      <c r="W105" s="29">
        <f t="shared" si="29"/>
        <v>624.103373992</v>
      </c>
      <c r="X105" s="28">
        <f t="shared" si="30"/>
        <v>1591.3910133600002</v>
      </c>
    </row>
    <row r="106" spans="1:24" s="2" customFormat="1" ht="30" customHeight="1" x14ac:dyDescent="0.2">
      <c r="A106" s="16" t="s">
        <v>2494</v>
      </c>
      <c r="B106" s="16" t="s">
        <v>917</v>
      </c>
      <c r="C106" s="20" t="s">
        <v>918</v>
      </c>
      <c r="D106" s="21">
        <v>1644.92</v>
      </c>
      <c r="E106" s="33"/>
      <c r="F106" s="17">
        <v>5443</v>
      </c>
      <c r="G106" s="23">
        <v>9.9334000000000007</v>
      </c>
      <c r="H106" s="28">
        <v>822.46</v>
      </c>
      <c r="I106" s="28">
        <v>0</v>
      </c>
      <c r="J106" s="28">
        <v>164.5</v>
      </c>
      <c r="K106" s="28">
        <v>0</v>
      </c>
      <c r="L106" s="28">
        <v>236.79</v>
      </c>
      <c r="M106" s="28">
        <v>176.44</v>
      </c>
      <c r="N106" s="28">
        <f t="shared" si="20"/>
        <v>1423.0581251599999</v>
      </c>
      <c r="O106" s="28">
        <f t="shared" si="21"/>
        <v>624.103373992</v>
      </c>
      <c r="P106" s="28">
        <f t="shared" si="22"/>
        <v>1591.3910133600002</v>
      </c>
      <c r="Q106" s="28">
        <f t="shared" si="23"/>
        <v>624.103373992</v>
      </c>
      <c r="R106" s="28">
        <f t="shared" si="24"/>
        <v>624.103373992</v>
      </c>
      <c r="S106" s="28">
        <f t="shared" si="25"/>
        <v>1357.5997286999998</v>
      </c>
      <c r="T106" s="28">
        <f t="shared" si="26"/>
        <v>1336.2754358</v>
      </c>
      <c r="U106" s="28">
        <f t="shared" si="27"/>
        <v>1127.16662572</v>
      </c>
      <c r="V106" s="28">
        <f t="shared" si="28"/>
        <v>1315.9360000000001</v>
      </c>
      <c r="W106" s="29">
        <f t="shared" si="29"/>
        <v>624.103373992</v>
      </c>
      <c r="X106" s="28">
        <f t="shared" si="30"/>
        <v>1591.3910133600002</v>
      </c>
    </row>
    <row r="107" spans="1:24" s="2" customFormat="1" ht="30" customHeight="1" x14ac:dyDescent="0.2">
      <c r="A107" s="16" t="s">
        <v>2494</v>
      </c>
      <c r="B107" s="16" t="s">
        <v>919</v>
      </c>
      <c r="C107" s="20" t="s">
        <v>920</v>
      </c>
      <c r="D107" s="21">
        <v>1619.2</v>
      </c>
      <c r="E107" s="33"/>
      <c r="F107" s="17">
        <v>5301</v>
      </c>
      <c r="G107" s="23">
        <v>9.7781000000000002</v>
      </c>
      <c r="H107" s="28">
        <v>809.6</v>
      </c>
      <c r="I107" s="28">
        <v>0</v>
      </c>
      <c r="J107" s="28">
        <v>161.91999999999999</v>
      </c>
      <c r="K107" s="28">
        <v>0</v>
      </c>
      <c r="L107" s="28">
        <v>206.61</v>
      </c>
      <c r="M107" s="28">
        <v>90.23</v>
      </c>
      <c r="N107" s="28">
        <f t="shared" si="20"/>
        <v>1400.8071616</v>
      </c>
      <c r="O107" s="28">
        <f t="shared" si="21"/>
        <v>614.34488192000003</v>
      </c>
      <c r="P107" s="28">
        <f t="shared" si="22"/>
        <v>1566.5079936000002</v>
      </c>
      <c r="Q107" s="28">
        <f t="shared" si="23"/>
        <v>614.34488192000003</v>
      </c>
      <c r="R107" s="28">
        <f t="shared" si="24"/>
        <v>614.34488192000003</v>
      </c>
      <c r="S107" s="28">
        <f t="shared" si="25"/>
        <v>1011.0795523199999</v>
      </c>
      <c r="T107" s="28">
        <f t="shared" si="26"/>
        <v>1315.381408</v>
      </c>
      <c r="U107" s="28">
        <f t="shared" si="27"/>
        <v>1109.5422272000001</v>
      </c>
      <c r="V107" s="28">
        <f t="shared" si="28"/>
        <v>1295.3600000000001</v>
      </c>
      <c r="W107" s="29">
        <f t="shared" si="29"/>
        <v>614.34488192000003</v>
      </c>
      <c r="X107" s="28">
        <f t="shared" si="30"/>
        <v>1566.5079936000002</v>
      </c>
    </row>
    <row r="108" spans="1:24" s="2" customFormat="1" ht="30" customHeight="1" x14ac:dyDescent="0.2">
      <c r="A108" s="16" t="s">
        <v>2494</v>
      </c>
      <c r="B108" s="16" t="s">
        <v>924</v>
      </c>
      <c r="C108" s="20" t="s">
        <v>925</v>
      </c>
      <c r="D108" s="21">
        <v>1619.2</v>
      </c>
      <c r="E108" s="33"/>
      <c r="F108" s="17">
        <v>5301</v>
      </c>
      <c r="G108" s="23">
        <v>9.7781000000000002</v>
      </c>
      <c r="H108" s="28">
        <v>809.6</v>
      </c>
      <c r="I108" s="28">
        <v>0</v>
      </c>
      <c r="J108" s="28">
        <v>161.91999999999999</v>
      </c>
      <c r="K108" s="28">
        <v>0</v>
      </c>
      <c r="L108" s="28">
        <v>558.48</v>
      </c>
      <c r="M108" s="28">
        <v>558.48</v>
      </c>
      <c r="N108" s="28">
        <f t="shared" si="20"/>
        <v>1400.8071616</v>
      </c>
      <c r="O108" s="28">
        <f t="shared" si="21"/>
        <v>614.34488192000003</v>
      </c>
      <c r="P108" s="28">
        <f t="shared" si="22"/>
        <v>1566.5079936000002</v>
      </c>
      <c r="Q108" s="28">
        <f t="shared" si="23"/>
        <v>614.34488192000003</v>
      </c>
      <c r="R108" s="28">
        <f t="shared" si="24"/>
        <v>614.34488192000003</v>
      </c>
      <c r="S108" s="28">
        <f t="shared" si="25"/>
        <v>801.93304332000002</v>
      </c>
      <c r="T108" s="28">
        <f t="shared" si="26"/>
        <v>1315.381408</v>
      </c>
      <c r="U108" s="28">
        <f t="shared" si="27"/>
        <v>1109.5422272000001</v>
      </c>
      <c r="V108" s="28">
        <f t="shared" si="28"/>
        <v>1295.3600000000001</v>
      </c>
      <c r="W108" s="29">
        <f t="shared" si="29"/>
        <v>614.34488192000003</v>
      </c>
      <c r="X108" s="28">
        <f t="shared" si="30"/>
        <v>1566.5079936000002</v>
      </c>
    </row>
    <row r="109" spans="1:24" s="2" customFormat="1" ht="30" customHeight="1" x14ac:dyDescent="0.2">
      <c r="A109" s="16" t="s">
        <v>2494</v>
      </c>
      <c r="B109" s="16" t="s">
        <v>927</v>
      </c>
      <c r="C109" s="20" t="s">
        <v>928</v>
      </c>
      <c r="D109" s="21">
        <v>1619.2</v>
      </c>
      <c r="E109" s="33"/>
      <c r="F109" s="17">
        <v>5301</v>
      </c>
      <c r="G109" s="23">
        <v>9.7781000000000002</v>
      </c>
      <c r="H109" s="28">
        <v>809.6</v>
      </c>
      <c r="I109" s="28">
        <v>0</v>
      </c>
      <c r="J109" s="28">
        <v>161.91999999999999</v>
      </c>
      <c r="K109" s="28">
        <v>0</v>
      </c>
      <c r="L109" s="28">
        <v>96.84</v>
      </c>
      <c r="M109" s="28">
        <v>96.84</v>
      </c>
      <c r="N109" s="28">
        <f t="shared" si="20"/>
        <v>1400.8071616</v>
      </c>
      <c r="O109" s="28">
        <f t="shared" si="21"/>
        <v>614.34488192000003</v>
      </c>
      <c r="P109" s="28">
        <f t="shared" si="22"/>
        <v>1566.5079936000002</v>
      </c>
      <c r="Q109" s="28">
        <f t="shared" si="23"/>
        <v>614.34488192000003</v>
      </c>
      <c r="R109" s="28">
        <f t="shared" si="24"/>
        <v>614.34488192000003</v>
      </c>
      <c r="S109" s="28">
        <f t="shared" si="25"/>
        <v>801.93304332000002</v>
      </c>
      <c r="T109" s="28">
        <f t="shared" si="26"/>
        <v>1315.381408</v>
      </c>
      <c r="U109" s="28">
        <f t="shared" si="27"/>
        <v>1109.5422272000001</v>
      </c>
      <c r="V109" s="28">
        <f t="shared" si="28"/>
        <v>1295.3600000000001</v>
      </c>
      <c r="W109" s="29">
        <f t="shared" si="29"/>
        <v>614.34488192000003</v>
      </c>
      <c r="X109" s="28">
        <f t="shared" si="30"/>
        <v>1566.5079936000002</v>
      </c>
    </row>
    <row r="110" spans="1:24" s="2" customFormat="1" ht="30" customHeight="1" x14ac:dyDescent="0.2">
      <c r="A110" s="16" t="s">
        <v>2494</v>
      </c>
      <c r="B110" s="16" t="s">
        <v>933</v>
      </c>
      <c r="C110" s="20" t="s">
        <v>934</v>
      </c>
      <c r="D110" s="21">
        <v>1619.2</v>
      </c>
      <c r="E110" s="33"/>
      <c r="F110" s="17">
        <v>5301</v>
      </c>
      <c r="G110" s="23">
        <v>9.7781000000000002</v>
      </c>
      <c r="H110" s="28">
        <v>809.6</v>
      </c>
      <c r="I110" s="28">
        <v>0</v>
      </c>
      <c r="J110" s="28">
        <v>161.91999999999999</v>
      </c>
      <c r="K110" s="28">
        <v>0</v>
      </c>
      <c r="L110" s="28">
        <v>807.63</v>
      </c>
      <c r="M110" s="28">
        <v>123.95</v>
      </c>
      <c r="N110" s="28">
        <f t="shared" si="20"/>
        <v>1400.8071616</v>
      </c>
      <c r="O110" s="28">
        <f t="shared" si="21"/>
        <v>614.34488192000003</v>
      </c>
      <c r="P110" s="28">
        <f t="shared" si="22"/>
        <v>1566.5079936000002</v>
      </c>
      <c r="Q110" s="28">
        <f t="shared" si="23"/>
        <v>614.34488192000003</v>
      </c>
      <c r="R110" s="28">
        <f t="shared" si="24"/>
        <v>614.34488192000003</v>
      </c>
      <c r="S110" s="28">
        <f t="shared" si="25"/>
        <v>801.93304332000002</v>
      </c>
      <c r="T110" s="28">
        <f t="shared" si="26"/>
        <v>1315.381408</v>
      </c>
      <c r="U110" s="28">
        <f t="shared" si="27"/>
        <v>1109.5422272000001</v>
      </c>
      <c r="V110" s="28">
        <f t="shared" si="28"/>
        <v>1295.3600000000001</v>
      </c>
      <c r="W110" s="29">
        <f t="shared" si="29"/>
        <v>614.34488192000003</v>
      </c>
      <c r="X110" s="28">
        <f t="shared" si="30"/>
        <v>1566.5079936000002</v>
      </c>
    </row>
    <row r="111" spans="1:24" s="2" customFormat="1" ht="30" customHeight="1" x14ac:dyDescent="0.2">
      <c r="A111" s="16" t="s">
        <v>2494</v>
      </c>
      <c r="B111" s="16" t="s">
        <v>938</v>
      </c>
      <c r="C111" s="20" t="s">
        <v>939</v>
      </c>
      <c r="D111" s="21">
        <v>1587.3</v>
      </c>
      <c r="E111" s="33"/>
      <c r="F111" s="17">
        <v>5311</v>
      </c>
      <c r="G111" s="23">
        <v>9.5854999999999997</v>
      </c>
      <c r="H111" s="28">
        <v>793.65</v>
      </c>
      <c r="I111" s="28">
        <v>0</v>
      </c>
      <c r="J111" s="28">
        <v>158.74</v>
      </c>
      <c r="K111" s="28">
        <v>0</v>
      </c>
      <c r="L111" s="28">
        <v>209.48</v>
      </c>
      <c r="M111" s="28">
        <v>209.48</v>
      </c>
      <c r="N111" s="28">
        <f t="shared" si="20"/>
        <v>1373.2097378999999</v>
      </c>
      <c r="O111" s="28">
        <f t="shared" si="21"/>
        <v>602.24161998</v>
      </c>
      <c r="P111" s="28">
        <f t="shared" si="22"/>
        <v>1535.6460834</v>
      </c>
      <c r="Q111" s="28">
        <f t="shared" si="23"/>
        <v>602.24161998</v>
      </c>
      <c r="R111" s="28">
        <f t="shared" si="24"/>
        <v>602.24161998</v>
      </c>
      <c r="S111" s="28">
        <f t="shared" si="25"/>
        <v>801.93304332000002</v>
      </c>
      <c r="T111" s="28">
        <f t="shared" si="26"/>
        <v>1289.4669644999999</v>
      </c>
      <c r="U111" s="28">
        <f t="shared" si="27"/>
        <v>1087.6830393</v>
      </c>
      <c r="V111" s="28">
        <f t="shared" si="28"/>
        <v>1269.8400000000001</v>
      </c>
      <c r="W111" s="29">
        <f t="shared" si="29"/>
        <v>602.24161998</v>
      </c>
      <c r="X111" s="28">
        <f t="shared" si="30"/>
        <v>1535.6460834</v>
      </c>
    </row>
    <row r="112" spans="1:24" s="2" customFormat="1" ht="30" customHeight="1" x14ac:dyDescent="0.2">
      <c r="A112" s="16" t="s">
        <v>2494</v>
      </c>
      <c r="B112" s="16" t="s">
        <v>941</v>
      </c>
      <c r="C112" s="20" t="s">
        <v>942</v>
      </c>
      <c r="D112" s="21">
        <v>1587.3</v>
      </c>
      <c r="E112" s="33"/>
      <c r="F112" s="17">
        <v>5311</v>
      </c>
      <c r="G112" s="23">
        <v>9.5854999999999997</v>
      </c>
      <c r="H112" s="28">
        <v>793.65</v>
      </c>
      <c r="I112" s="28">
        <v>0</v>
      </c>
      <c r="J112" s="28">
        <v>158.74</v>
      </c>
      <c r="K112" s="28">
        <v>0</v>
      </c>
      <c r="L112" s="28">
        <v>112.31</v>
      </c>
      <c r="M112" s="28">
        <v>112.31</v>
      </c>
      <c r="N112" s="28">
        <f t="shared" si="20"/>
        <v>1373.2097378999999</v>
      </c>
      <c r="O112" s="28">
        <f t="shared" si="21"/>
        <v>602.24161998</v>
      </c>
      <c r="P112" s="28">
        <f t="shared" si="22"/>
        <v>1535.6460834</v>
      </c>
      <c r="Q112" s="28">
        <f t="shared" si="23"/>
        <v>602.24161998</v>
      </c>
      <c r="R112" s="28">
        <f t="shared" si="24"/>
        <v>602.24161998</v>
      </c>
      <c r="S112" s="28">
        <f t="shared" si="25"/>
        <v>801.93304332000002</v>
      </c>
      <c r="T112" s="28">
        <f t="shared" si="26"/>
        <v>1289.4669644999999</v>
      </c>
      <c r="U112" s="28">
        <f t="shared" si="27"/>
        <v>1087.6830393</v>
      </c>
      <c r="V112" s="28">
        <f t="shared" si="28"/>
        <v>1269.8400000000001</v>
      </c>
      <c r="W112" s="29">
        <f t="shared" si="29"/>
        <v>602.24161998</v>
      </c>
      <c r="X112" s="28">
        <f t="shared" si="30"/>
        <v>1535.6460834</v>
      </c>
    </row>
    <row r="113" spans="1:24" s="2" customFormat="1" ht="30" customHeight="1" x14ac:dyDescent="0.2">
      <c r="A113" s="16" t="s">
        <v>2494</v>
      </c>
      <c r="B113" s="16" t="s">
        <v>948</v>
      </c>
      <c r="C113" s="20" t="s">
        <v>949</v>
      </c>
      <c r="D113" s="21">
        <v>1587.3</v>
      </c>
      <c r="E113" s="33"/>
      <c r="F113" s="17">
        <v>5311</v>
      </c>
      <c r="G113" s="23">
        <v>9.5854999999999997</v>
      </c>
      <c r="H113" s="28">
        <v>793.65</v>
      </c>
      <c r="I113" s="28">
        <v>0</v>
      </c>
      <c r="J113" s="28">
        <v>0</v>
      </c>
      <c r="K113" s="28">
        <v>0</v>
      </c>
      <c r="L113" s="28">
        <v>321.37</v>
      </c>
      <c r="M113" s="28">
        <v>167.86</v>
      </c>
      <c r="N113" s="28">
        <f t="shared" si="20"/>
        <v>1373.2097378999999</v>
      </c>
      <c r="O113" s="28">
        <f t="shared" si="21"/>
        <v>602.24161998</v>
      </c>
      <c r="P113" s="28">
        <f t="shared" si="22"/>
        <v>1535.6460834</v>
      </c>
      <c r="Q113" s="28">
        <f t="shared" si="23"/>
        <v>602.24161998</v>
      </c>
      <c r="R113" s="28">
        <f t="shared" si="24"/>
        <v>602.24161998</v>
      </c>
      <c r="S113" s="28">
        <f t="shared" si="25"/>
        <v>789.39400320000004</v>
      </c>
      <c r="T113" s="28">
        <f t="shared" si="26"/>
        <v>1289.4669644999999</v>
      </c>
      <c r="U113" s="28">
        <f t="shared" si="27"/>
        <v>1087.6830393</v>
      </c>
      <c r="V113" s="28">
        <f t="shared" si="28"/>
        <v>1269.8400000000001</v>
      </c>
      <c r="W113" s="29">
        <f t="shared" si="29"/>
        <v>602.24161998</v>
      </c>
      <c r="X113" s="28">
        <f t="shared" si="30"/>
        <v>1535.6460834</v>
      </c>
    </row>
    <row r="114" spans="1:24" s="2" customFormat="1" ht="30" customHeight="1" x14ac:dyDescent="0.2">
      <c r="A114" s="16" t="s">
        <v>2494</v>
      </c>
      <c r="B114" s="16" t="s">
        <v>965</v>
      </c>
      <c r="C114" s="20" t="s">
        <v>966</v>
      </c>
      <c r="D114" s="21">
        <v>1430.36</v>
      </c>
      <c r="E114" s="33"/>
      <c r="F114" s="17">
        <v>5573</v>
      </c>
      <c r="G114" s="23">
        <v>8.6377000000000006</v>
      </c>
      <c r="H114" s="28">
        <v>715.18</v>
      </c>
      <c r="I114" s="28">
        <v>0</v>
      </c>
      <c r="J114" s="28">
        <v>143.04</v>
      </c>
      <c r="K114" s="28">
        <v>0</v>
      </c>
      <c r="L114" s="28">
        <v>0</v>
      </c>
      <c r="M114" s="28">
        <v>0</v>
      </c>
      <c r="N114" s="28">
        <f t="shared" si="20"/>
        <v>1237.43733428</v>
      </c>
      <c r="O114" s="28">
        <f t="shared" si="21"/>
        <v>542.69660653599999</v>
      </c>
      <c r="P114" s="28">
        <f t="shared" si="22"/>
        <v>1383.81322488</v>
      </c>
      <c r="Q114" s="28">
        <f t="shared" si="23"/>
        <v>542.69660653599999</v>
      </c>
      <c r="R114" s="28">
        <f t="shared" si="24"/>
        <v>542.69660653599999</v>
      </c>
      <c r="S114" s="28">
        <f t="shared" si="25"/>
        <v>789.39400320000004</v>
      </c>
      <c r="T114" s="28">
        <f t="shared" si="26"/>
        <v>1161.9744014</v>
      </c>
      <c r="U114" s="28">
        <f t="shared" si="27"/>
        <v>980.14131675999988</v>
      </c>
      <c r="V114" s="28">
        <f t="shared" si="28"/>
        <v>1144.288</v>
      </c>
      <c r="W114" s="29">
        <f t="shared" si="29"/>
        <v>542.69660653599999</v>
      </c>
      <c r="X114" s="28">
        <f t="shared" si="30"/>
        <v>1383.81322488</v>
      </c>
    </row>
    <row r="115" spans="1:24" s="2" customFormat="1" ht="30" customHeight="1" x14ac:dyDescent="0.2">
      <c r="A115" s="16" t="s">
        <v>2494</v>
      </c>
      <c r="B115" s="16" t="s">
        <v>969</v>
      </c>
      <c r="C115" s="20" t="s">
        <v>970</v>
      </c>
      <c r="D115" s="21">
        <v>1416.92</v>
      </c>
      <c r="E115" s="33"/>
      <c r="F115" s="17">
        <v>5624</v>
      </c>
      <c r="G115" s="23">
        <v>8.5565999999999995</v>
      </c>
      <c r="H115" s="28">
        <v>708.46</v>
      </c>
      <c r="I115" s="28">
        <v>0</v>
      </c>
      <c r="J115" s="28">
        <v>141.69999999999999</v>
      </c>
      <c r="K115" s="28">
        <v>0</v>
      </c>
      <c r="L115" s="28">
        <v>862.74</v>
      </c>
      <c r="M115" s="28">
        <v>862.74</v>
      </c>
      <c r="N115" s="28">
        <f t="shared" si="20"/>
        <v>1225.81008116</v>
      </c>
      <c r="O115" s="28">
        <f t="shared" si="21"/>
        <v>537.59730119200003</v>
      </c>
      <c r="P115" s="28">
        <f t="shared" si="22"/>
        <v>1370.8105893600002</v>
      </c>
      <c r="Q115" s="28">
        <f t="shared" si="23"/>
        <v>537.59730119200003</v>
      </c>
      <c r="R115" s="28">
        <f t="shared" si="24"/>
        <v>537.59730119200003</v>
      </c>
      <c r="S115" s="28">
        <f t="shared" si="25"/>
        <v>789.39400320000004</v>
      </c>
      <c r="T115" s="28">
        <f t="shared" si="26"/>
        <v>1151.0562158</v>
      </c>
      <c r="U115" s="28">
        <f t="shared" si="27"/>
        <v>970.93167772000004</v>
      </c>
      <c r="V115" s="28">
        <f t="shared" si="28"/>
        <v>1133.5360000000001</v>
      </c>
      <c r="W115" s="29">
        <f t="shared" si="29"/>
        <v>537.59730119200003</v>
      </c>
      <c r="X115" s="28">
        <f t="shared" si="30"/>
        <v>1370.8105893600002</v>
      </c>
    </row>
    <row r="116" spans="1:24" s="2" customFormat="1" ht="30" customHeight="1" x14ac:dyDescent="0.2">
      <c r="A116" s="16" t="s">
        <v>2494</v>
      </c>
      <c r="B116" s="16" t="s">
        <v>971</v>
      </c>
      <c r="C116" s="19" t="s">
        <v>2355</v>
      </c>
      <c r="D116" s="21">
        <v>1416.92</v>
      </c>
      <c r="E116" s="33"/>
      <c r="F116" s="17">
        <v>5624</v>
      </c>
      <c r="G116" s="23">
        <v>8.5565999999999995</v>
      </c>
      <c r="H116" s="28">
        <v>708.46</v>
      </c>
      <c r="I116" s="28">
        <v>0</v>
      </c>
      <c r="J116" s="28">
        <v>141.69999999999999</v>
      </c>
      <c r="K116" s="28">
        <v>0</v>
      </c>
      <c r="L116" s="28">
        <v>319.27999999999997</v>
      </c>
      <c r="M116" s="28">
        <v>319.27999999999997</v>
      </c>
      <c r="N116" s="28">
        <f t="shared" si="20"/>
        <v>1225.81008116</v>
      </c>
      <c r="O116" s="28">
        <f t="shared" si="21"/>
        <v>537.59730119200003</v>
      </c>
      <c r="P116" s="28">
        <f t="shared" si="22"/>
        <v>1370.8105893600002</v>
      </c>
      <c r="Q116" s="28">
        <f t="shared" si="23"/>
        <v>537.59730119200003</v>
      </c>
      <c r="R116" s="28">
        <f t="shared" si="24"/>
        <v>537.59730119200003</v>
      </c>
      <c r="S116" s="28">
        <f t="shared" si="25"/>
        <v>789.39400320000004</v>
      </c>
      <c r="T116" s="28">
        <f t="shared" si="26"/>
        <v>1151.0562158</v>
      </c>
      <c r="U116" s="28">
        <f t="shared" si="27"/>
        <v>970.93167772000004</v>
      </c>
      <c r="V116" s="28">
        <f t="shared" si="28"/>
        <v>1133.5360000000001</v>
      </c>
      <c r="W116" s="29">
        <f t="shared" si="29"/>
        <v>537.59730119200003</v>
      </c>
      <c r="X116" s="28">
        <f t="shared" si="30"/>
        <v>1370.8105893600002</v>
      </c>
    </row>
    <row r="117" spans="1:24" s="2" customFormat="1" ht="30" customHeight="1" x14ac:dyDescent="0.2">
      <c r="A117" s="16" t="s">
        <v>2494</v>
      </c>
      <c r="B117" s="16" t="s">
        <v>972</v>
      </c>
      <c r="C117" s="19" t="s">
        <v>2354</v>
      </c>
      <c r="D117" s="21">
        <v>1416.92</v>
      </c>
      <c r="E117" s="33"/>
      <c r="F117" s="17">
        <v>5624</v>
      </c>
      <c r="G117" s="23">
        <v>8.5565999999999995</v>
      </c>
      <c r="H117" s="28">
        <v>708.46</v>
      </c>
      <c r="I117" s="28">
        <v>0</v>
      </c>
      <c r="J117" s="28">
        <v>141.69999999999999</v>
      </c>
      <c r="K117" s="28">
        <v>0</v>
      </c>
      <c r="L117" s="28">
        <v>556</v>
      </c>
      <c r="M117" s="28">
        <v>556</v>
      </c>
      <c r="N117" s="28">
        <f t="shared" si="20"/>
        <v>1225.81008116</v>
      </c>
      <c r="O117" s="28">
        <f t="shared" si="21"/>
        <v>537.59730119200003</v>
      </c>
      <c r="P117" s="28">
        <f t="shared" si="22"/>
        <v>1370.8105893600002</v>
      </c>
      <c r="Q117" s="28">
        <f t="shared" si="23"/>
        <v>537.59730119200003</v>
      </c>
      <c r="R117" s="28">
        <f t="shared" si="24"/>
        <v>537.59730119200003</v>
      </c>
      <c r="S117" s="28">
        <f t="shared" si="25"/>
        <v>773.8420832999999</v>
      </c>
      <c r="T117" s="28">
        <f t="shared" si="26"/>
        <v>1151.0562158</v>
      </c>
      <c r="U117" s="28">
        <f t="shared" si="27"/>
        <v>970.93167772000004</v>
      </c>
      <c r="V117" s="28">
        <f t="shared" si="28"/>
        <v>1133.5360000000001</v>
      </c>
      <c r="W117" s="29">
        <f t="shared" si="29"/>
        <v>537.59730119200003</v>
      </c>
      <c r="X117" s="28">
        <f t="shared" si="30"/>
        <v>1370.8105893600002</v>
      </c>
    </row>
    <row r="118" spans="1:24" s="2" customFormat="1" ht="30" customHeight="1" x14ac:dyDescent="0.2">
      <c r="A118" s="16" t="s">
        <v>2494</v>
      </c>
      <c r="B118" s="16" t="s">
        <v>973</v>
      </c>
      <c r="C118" s="20" t="s">
        <v>974</v>
      </c>
      <c r="D118" s="21">
        <v>1416.92</v>
      </c>
      <c r="E118" s="33"/>
      <c r="F118" s="17">
        <v>5624</v>
      </c>
      <c r="G118" s="23">
        <v>8.5565999999999995</v>
      </c>
      <c r="H118" s="28">
        <v>708.46</v>
      </c>
      <c r="I118" s="28">
        <v>0</v>
      </c>
      <c r="J118" s="28">
        <v>141.69999999999999</v>
      </c>
      <c r="K118" s="28">
        <v>0</v>
      </c>
      <c r="L118" s="28">
        <v>831.6</v>
      </c>
      <c r="M118" s="28">
        <v>831.6</v>
      </c>
      <c r="N118" s="28">
        <f t="shared" si="20"/>
        <v>1225.81008116</v>
      </c>
      <c r="O118" s="28">
        <f t="shared" si="21"/>
        <v>537.59730119200003</v>
      </c>
      <c r="P118" s="28">
        <f t="shared" si="22"/>
        <v>1370.8105893600002</v>
      </c>
      <c r="Q118" s="28">
        <f t="shared" si="23"/>
        <v>537.59730119200003</v>
      </c>
      <c r="R118" s="28">
        <f t="shared" si="24"/>
        <v>537.59730119200003</v>
      </c>
      <c r="S118" s="28">
        <f t="shared" si="25"/>
        <v>773.8420832999999</v>
      </c>
      <c r="T118" s="28">
        <f t="shared" si="26"/>
        <v>1151.0562158</v>
      </c>
      <c r="U118" s="28">
        <f t="shared" si="27"/>
        <v>970.93167772000004</v>
      </c>
      <c r="V118" s="28">
        <f t="shared" si="28"/>
        <v>1133.5360000000001</v>
      </c>
      <c r="W118" s="29">
        <f t="shared" si="29"/>
        <v>537.59730119200003</v>
      </c>
      <c r="X118" s="28">
        <f t="shared" si="30"/>
        <v>1370.8105893600002</v>
      </c>
    </row>
    <row r="119" spans="1:24" s="2" customFormat="1" ht="30" customHeight="1" x14ac:dyDescent="0.2">
      <c r="A119" s="16" t="s">
        <v>2494</v>
      </c>
      <c r="B119" s="16" t="s">
        <v>980</v>
      </c>
      <c r="C119" s="20" t="s">
        <v>981</v>
      </c>
      <c r="D119" s="21">
        <v>1312.3</v>
      </c>
      <c r="E119" s="33"/>
      <c r="F119" s="17">
        <v>5674</v>
      </c>
      <c r="G119" s="23">
        <v>7.9248000000000003</v>
      </c>
      <c r="H119" s="28">
        <v>656.15</v>
      </c>
      <c r="I119" s="28">
        <v>0</v>
      </c>
      <c r="J119" s="28">
        <v>131.22999999999999</v>
      </c>
      <c r="K119" s="28">
        <v>0</v>
      </c>
      <c r="L119" s="28">
        <v>321.73</v>
      </c>
      <c r="M119" s="28">
        <v>321.73</v>
      </c>
      <c r="N119" s="28">
        <f t="shared" si="20"/>
        <v>1135.3009129</v>
      </c>
      <c r="O119" s="28">
        <f t="shared" si="21"/>
        <v>497.90315497999995</v>
      </c>
      <c r="P119" s="28">
        <f t="shared" si="22"/>
        <v>1269.5951333999999</v>
      </c>
      <c r="Q119" s="28">
        <f t="shared" si="23"/>
        <v>497.90315497999995</v>
      </c>
      <c r="R119" s="28">
        <f t="shared" si="24"/>
        <v>497.90315497999995</v>
      </c>
      <c r="S119" s="28">
        <f t="shared" si="25"/>
        <v>773.8420832999999</v>
      </c>
      <c r="T119" s="28">
        <f t="shared" si="26"/>
        <v>1066.0665895</v>
      </c>
      <c r="U119" s="28">
        <f t="shared" si="27"/>
        <v>899.2417643</v>
      </c>
      <c r="V119" s="28">
        <f t="shared" si="28"/>
        <v>1049.8399999999999</v>
      </c>
      <c r="W119" s="29">
        <f t="shared" si="29"/>
        <v>497.90315497999995</v>
      </c>
      <c r="X119" s="28">
        <f t="shared" si="30"/>
        <v>1269.5951333999999</v>
      </c>
    </row>
    <row r="120" spans="1:24" s="2" customFormat="1" ht="30" customHeight="1" x14ac:dyDescent="0.2">
      <c r="A120" s="16" t="s">
        <v>2494</v>
      </c>
      <c r="B120" s="16" t="s">
        <v>985</v>
      </c>
      <c r="C120" s="20" t="s">
        <v>986</v>
      </c>
      <c r="D120" s="21">
        <v>1269.18</v>
      </c>
      <c r="E120" s="33"/>
      <c r="F120" s="17">
        <v>5442</v>
      </c>
      <c r="G120" s="23">
        <v>7.6643999999999997</v>
      </c>
      <c r="H120" s="28">
        <v>634.59</v>
      </c>
      <c r="I120" s="28">
        <v>0</v>
      </c>
      <c r="J120" s="28">
        <v>126.92</v>
      </c>
      <c r="K120" s="28">
        <v>0</v>
      </c>
      <c r="L120" s="28">
        <v>163.89</v>
      </c>
      <c r="M120" s="28">
        <v>79.08</v>
      </c>
      <c r="N120" s="28">
        <f t="shared" si="20"/>
        <v>1097.9968091400001</v>
      </c>
      <c r="O120" s="28">
        <f t="shared" si="21"/>
        <v>481.542883668</v>
      </c>
      <c r="P120" s="28">
        <f t="shared" si="22"/>
        <v>1227.8783444400001</v>
      </c>
      <c r="Q120" s="28">
        <f t="shared" si="23"/>
        <v>481.542883668</v>
      </c>
      <c r="R120" s="28">
        <f t="shared" si="24"/>
        <v>481.542883668</v>
      </c>
      <c r="S120" s="28">
        <f t="shared" si="25"/>
        <v>697.33053755999993</v>
      </c>
      <c r="T120" s="28">
        <f t="shared" si="26"/>
        <v>1031.0374107</v>
      </c>
      <c r="U120" s="28">
        <f t="shared" si="27"/>
        <v>869.69417238000005</v>
      </c>
      <c r="V120" s="28">
        <f t="shared" si="28"/>
        <v>1015.3440000000001</v>
      </c>
      <c r="W120" s="29">
        <f t="shared" si="29"/>
        <v>481.542883668</v>
      </c>
      <c r="X120" s="28">
        <f t="shared" si="30"/>
        <v>1227.8783444400001</v>
      </c>
    </row>
    <row r="121" spans="1:24" s="2" customFormat="1" ht="30" customHeight="1" x14ac:dyDescent="0.2">
      <c r="A121" s="16" t="s">
        <v>2494</v>
      </c>
      <c r="B121" s="16" t="s">
        <v>989</v>
      </c>
      <c r="C121" s="20" t="s">
        <v>990</v>
      </c>
      <c r="D121" s="21">
        <v>1269.18</v>
      </c>
      <c r="E121" s="33"/>
      <c r="F121" s="17">
        <v>5442</v>
      </c>
      <c r="G121" s="23">
        <v>7.6643999999999997</v>
      </c>
      <c r="H121" s="28">
        <v>634.59</v>
      </c>
      <c r="I121" s="28">
        <v>0</v>
      </c>
      <c r="J121" s="28">
        <v>126.92</v>
      </c>
      <c r="K121" s="28">
        <v>0</v>
      </c>
      <c r="L121" s="28">
        <v>107.84</v>
      </c>
      <c r="M121" s="28">
        <v>50.89</v>
      </c>
      <c r="N121" s="28">
        <f t="shared" si="20"/>
        <v>1097.9968091400001</v>
      </c>
      <c r="O121" s="28">
        <f t="shared" si="21"/>
        <v>481.542883668</v>
      </c>
      <c r="P121" s="28">
        <f t="shared" si="22"/>
        <v>1227.8783444400001</v>
      </c>
      <c r="Q121" s="28">
        <f t="shared" si="23"/>
        <v>481.542883668</v>
      </c>
      <c r="R121" s="28">
        <f t="shared" si="24"/>
        <v>481.542883668</v>
      </c>
      <c r="S121" s="28">
        <f t="shared" si="25"/>
        <v>690.77825531999997</v>
      </c>
      <c r="T121" s="28">
        <f t="shared" si="26"/>
        <v>1031.0374107</v>
      </c>
      <c r="U121" s="28">
        <f t="shared" si="27"/>
        <v>869.69417238000005</v>
      </c>
      <c r="V121" s="28">
        <f t="shared" si="28"/>
        <v>1015.3440000000001</v>
      </c>
      <c r="W121" s="29">
        <f t="shared" si="29"/>
        <v>481.542883668</v>
      </c>
      <c r="X121" s="28">
        <f t="shared" si="30"/>
        <v>1227.8783444400001</v>
      </c>
    </row>
    <row r="122" spans="1:24" s="2" customFormat="1" ht="30" customHeight="1" x14ac:dyDescent="0.2">
      <c r="A122" s="16" t="s">
        <v>2494</v>
      </c>
      <c r="B122" s="16" t="s">
        <v>992</v>
      </c>
      <c r="C122" s="20" t="s">
        <v>993</v>
      </c>
      <c r="D122" s="21">
        <v>1269.18</v>
      </c>
      <c r="E122" s="33"/>
      <c r="F122" s="17">
        <v>5442</v>
      </c>
      <c r="G122" s="23">
        <v>7.6643999999999997</v>
      </c>
      <c r="H122" s="28">
        <v>634.59</v>
      </c>
      <c r="I122" s="28">
        <v>0</v>
      </c>
      <c r="J122" s="28">
        <v>126.92</v>
      </c>
      <c r="K122" s="28">
        <v>0</v>
      </c>
      <c r="L122" s="28">
        <v>162.29</v>
      </c>
      <c r="M122" s="28">
        <v>106.58</v>
      </c>
      <c r="N122" s="28">
        <f t="shared" si="20"/>
        <v>1097.9968091400001</v>
      </c>
      <c r="O122" s="28">
        <f t="shared" si="21"/>
        <v>481.542883668</v>
      </c>
      <c r="P122" s="28">
        <f t="shared" si="22"/>
        <v>1227.8783444400001</v>
      </c>
      <c r="Q122" s="28">
        <f t="shared" si="23"/>
        <v>481.542883668</v>
      </c>
      <c r="R122" s="28">
        <f t="shared" si="24"/>
        <v>481.542883668</v>
      </c>
      <c r="S122" s="28">
        <f t="shared" si="25"/>
        <v>690.77825531999997</v>
      </c>
      <c r="T122" s="28">
        <f t="shared" si="26"/>
        <v>1031.0374107</v>
      </c>
      <c r="U122" s="28">
        <f t="shared" si="27"/>
        <v>869.69417238000005</v>
      </c>
      <c r="V122" s="28">
        <f t="shared" si="28"/>
        <v>1015.3440000000001</v>
      </c>
      <c r="W122" s="29">
        <f t="shared" si="29"/>
        <v>481.542883668</v>
      </c>
      <c r="X122" s="28">
        <f t="shared" si="30"/>
        <v>1227.8783444400001</v>
      </c>
    </row>
    <row r="123" spans="1:24" s="2" customFormat="1" ht="30" customHeight="1" x14ac:dyDescent="0.2">
      <c r="A123" s="16" t="s">
        <v>2494</v>
      </c>
      <c r="B123" s="16" t="s">
        <v>1002</v>
      </c>
      <c r="C123" s="20" t="s">
        <v>1003</v>
      </c>
      <c r="D123" s="21">
        <v>1243.94</v>
      </c>
      <c r="E123" s="33"/>
      <c r="F123" s="17">
        <v>5071</v>
      </c>
      <c r="G123" s="23">
        <v>7.5119999999999996</v>
      </c>
      <c r="H123" s="28">
        <v>621.97</v>
      </c>
      <c r="I123" s="28">
        <v>0</v>
      </c>
      <c r="J123" s="28">
        <v>124.4</v>
      </c>
      <c r="K123" s="28">
        <v>0</v>
      </c>
      <c r="L123" s="28">
        <v>178.76</v>
      </c>
      <c r="M123" s="28">
        <v>132.02000000000001</v>
      </c>
      <c r="N123" s="28">
        <f t="shared" si="20"/>
        <v>1076.1611046200001</v>
      </c>
      <c r="O123" s="28">
        <f t="shared" si="21"/>
        <v>471.96650964399998</v>
      </c>
      <c r="P123" s="28">
        <f t="shared" si="22"/>
        <v>1203.4597045200001</v>
      </c>
      <c r="Q123" s="28">
        <f t="shared" si="23"/>
        <v>471.96650964399998</v>
      </c>
      <c r="R123" s="28">
        <f t="shared" si="24"/>
        <v>471.96650964399998</v>
      </c>
      <c r="S123" s="28">
        <f t="shared" si="25"/>
        <v>690.77825531999997</v>
      </c>
      <c r="T123" s="28">
        <f t="shared" si="26"/>
        <v>1010.5333181000001</v>
      </c>
      <c r="U123" s="28">
        <f t="shared" si="27"/>
        <v>852.39868954000008</v>
      </c>
      <c r="V123" s="28">
        <f t="shared" si="28"/>
        <v>995.15200000000004</v>
      </c>
      <c r="W123" s="29">
        <f t="shared" si="29"/>
        <v>471.96650964399998</v>
      </c>
      <c r="X123" s="28">
        <f t="shared" si="30"/>
        <v>1203.4597045200001</v>
      </c>
    </row>
    <row r="124" spans="1:24" s="2" customFormat="1" ht="30" customHeight="1" x14ac:dyDescent="0.2">
      <c r="A124" s="16" t="s">
        <v>2494</v>
      </c>
      <c r="B124" s="16" t="s">
        <v>1008</v>
      </c>
      <c r="C124" s="20" t="s">
        <v>1009</v>
      </c>
      <c r="D124" s="21">
        <v>1243.94</v>
      </c>
      <c r="E124" s="33"/>
      <c r="F124" s="17">
        <v>5071</v>
      </c>
      <c r="G124" s="23">
        <v>7.5119999999999996</v>
      </c>
      <c r="H124" s="28">
        <v>621.97</v>
      </c>
      <c r="I124" s="28">
        <v>0</v>
      </c>
      <c r="J124" s="28">
        <v>124.4</v>
      </c>
      <c r="K124" s="28">
        <v>0</v>
      </c>
      <c r="L124" s="28">
        <v>248.86</v>
      </c>
      <c r="M124" s="28">
        <v>164.06</v>
      </c>
      <c r="N124" s="28">
        <f t="shared" si="20"/>
        <v>1076.1611046200001</v>
      </c>
      <c r="O124" s="28">
        <f t="shared" si="21"/>
        <v>471.96650964399998</v>
      </c>
      <c r="P124" s="28">
        <f t="shared" si="22"/>
        <v>1203.4597045200001</v>
      </c>
      <c r="Q124" s="28">
        <f t="shared" si="23"/>
        <v>471.96650964399998</v>
      </c>
      <c r="R124" s="28">
        <f t="shared" si="24"/>
        <v>471.96650964399998</v>
      </c>
      <c r="S124" s="28">
        <f t="shared" si="25"/>
        <v>690.77825531999997</v>
      </c>
      <c r="T124" s="28">
        <f t="shared" si="26"/>
        <v>1010.5333181000001</v>
      </c>
      <c r="U124" s="28">
        <f t="shared" si="27"/>
        <v>852.39868954000008</v>
      </c>
      <c r="V124" s="28">
        <f t="shared" si="28"/>
        <v>995.15200000000004</v>
      </c>
      <c r="W124" s="29">
        <f t="shared" si="29"/>
        <v>471.96650964399998</v>
      </c>
      <c r="X124" s="28">
        <f t="shared" si="30"/>
        <v>1203.4597045200001</v>
      </c>
    </row>
    <row r="125" spans="1:24" s="2" customFormat="1" ht="30" customHeight="1" x14ac:dyDescent="0.2">
      <c r="A125" s="16" t="s">
        <v>2494</v>
      </c>
      <c r="B125" s="16" t="s">
        <v>1011</v>
      </c>
      <c r="C125" s="20" t="s">
        <v>1013</v>
      </c>
      <c r="D125" s="21">
        <v>1243.94</v>
      </c>
      <c r="E125" s="33"/>
      <c r="F125" s="17">
        <v>5071</v>
      </c>
      <c r="G125" s="23">
        <v>7.5119999999999996</v>
      </c>
      <c r="H125" s="28">
        <v>621.97</v>
      </c>
      <c r="I125" s="28">
        <v>0</v>
      </c>
      <c r="J125" s="28">
        <v>124.4</v>
      </c>
      <c r="K125" s="28">
        <v>0</v>
      </c>
      <c r="L125" s="28">
        <v>136.66</v>
      </c>
      <c r="M125" s="28">
        <v>86.21</v>
      </c>
      <c r="N125" s="28">
        <f t="shared" si="20"/>
        <v>1076.1611046200001</v>
      </c>
      <c r="O125" s="28">
        <f t="shared" si="21"/>
        <v>471.96650964399998</v>
      </c>
      <c r="P125" s="28">
        <f t="shared" si="22"/>
        <v>1203.4597045200001</v>
      </c>
      <c r="Q125" s="28">
        <f t="shared" si="23"/>
        <v>471.96650964399998</v>
      </c>
      <c r="R125" s="28">
        <f t="shared" si="24"/>
        <v>471.96650964399998</v>
      </c>
      <c r="S125" s="28">
        <f t="shared" si="25"/>
        <v>639.77380829999993</v>
      </c>
      <c r="T125" s="28">
        <f t="shared" si="26"/>
        <v>1010.5333181000001</v>
      </c>
      <c r="U125" s="28">
        <f t="shared" si="27"/>
        <v>852.39868954000008</v>
      </c>
      <c r="V125" s="28">
        <f t="shared" si="28"/>
        <v>995.15200000000004</v>
      </c>
      <c r="W125" s="29">
        <f t="shared" si="29"/>
        <v>471.96650964399998</v>
      </c>
      <c r="X125" s="28">
        <f t="shared" si="30"/>
        <v>1203.4597045200001</v>
      </c>
    </row>
    <row r="126" spans="1:24" s="2" customFormat="1" ht="30" customHeight="1" x14ac:dyDescent="0.2">
      <c r="A126" s="16" t="s">
        <v>2494</v>
      </c>
      <c r="B126" s="16" t="s">
        <v>1016</v>
      </c>
      <c r="C126" s="20" t="s">
        <v>1018</v>
      </c>
      <c r="D126" s="21">
        <v>1243.94</v>
      </c>
      <c r="E126" s="33"/>
      <c r="F126" s="17">
        <v>5071</v>
      </c>
      <c r="G126" s="23">
        <v>7.5119999999999996</v>
      </c>
      <c r="H126" s="28">
        <v>621.97</v>
      </c>
      <c r="I126" s="28">
        <v>0</v>
      </c>
      <c r="J126" s="28">
        <v>124.4</v>
      </c>
      <c r="K126" s="28">
        <v>0</v>
      </c>
      <c r="L126" s="28">
        <v>688.93</v>
      </c>
      <c r="M126" s="28">
        <v>115.11</v>
      </c>
      <c r="N126" s="28">
        <f t="shared" si="20"/>
        <v>1076.1611046200001</v>
      </c>
      <c r="O126" s="28">
        <f t="shared" si="21"/>
        <v>471.96650964399998</v>
      </c>
      <c r="P126" s="28">
        <f t="shared" si="22"/>
        <v>1203.4597045200001</v>
      </c>
      <c r="Q126" s="28">
        <f t="shared" si="23"/>
        <v>471.96650964399998</v>
      </c>
      <c r="R126" s="28">
        <f t="shared" si="24"/>
        <v>471.96650964399998</v>
      </c>
      <c r="S126" s="28">
        <f t="shared" si="25"/>
        <v>618.75190278000002</v>
      </c>
      <c r="T126" s="28">
        <f t="shared" si="26"/>
        <v>1010.5333181000001</v>
      </c>
      <c r="U126" s="28">
        <f t="shared" si="27"/>
        <v>852.39868954000008</v>
      </c>
      <c r="V126" s="28">
        <f t="shared" si="28"/>
        <v>995.15200000000004</v>
      </c>
      <c r="W126" s="29">
        <f t="shared" si="29"/>
        <v>471.96650964399998</v>
      </c>
      <c r="X126" s="28">
        <f t="shared" si="30"/>
        <v>1203.4597045200001</v>
      </c>
    </row>
    <row r="127" spans="1:24" s="2" customFormat="1" ht="30" customHeight="1" x14ac:dyDescent="0.2">
      <c r="A127" s="16" t="s">
        <v>2494</v>
      </c>
      <c r="B127" s="16" t="s">
        <v>1019</v>
      </c>
      <c r="C127" s="16" t="s">
        <v>2422</v>
      </c>
      <c r="D127" s="21">
        <v>1243.94</v>
      </c>
      <c r="E127" s="33"/>
      <c r="F127" s="17">
        <v>5071</v>
      </c>
      <c r="G127" s="23">
        <v>7.5119999999999996</v>
      </c>
      <c r="H127" s="28">
        <v>621.97</v>
      </c>
      <c r="I127" s="28">
        <v>0</v>
      </c>
      <c r="J127" s="28">
        <v>124.4</v>
      </c>
      <c r="K127" s="28">
        <v>0</v>
      </c>
      <c r="L127" s="28">
        <v>535.58000000000004</v>
      </c>
      <c r="M127" s="28">
        <v>314.27999999999997</v>
      </c>
      <c r="N127" s="28">
        <f t="shared" si="20"/>
        <v>1076.1611046200001</v>
      </c>
      <c r="O127" s="28">
        <f t="shared" si="21"/>
        <v>471.96650964399998</v>
      </c>
      <c r="P127" s="28">
        <f t="shared" si="22"/>
        <v>1203.4597045200001</v>
      </c>
      <c r="Q127" s="28">
        <f t="shared" si="23"/>
        <v>471.96650964399998</v>
      </c>
      <c r="R127" s="28">
        <f t="shared" si="24"/>
        <v>471.96650964399998</v>
      </c>
      <c r="S127" s="28">
        <f t="shared" si="25"/>
        <v>618.75190278000002</v>
      </c>
      <c r="T127" s="28">
        <f t="shared" si="26"/>
        <v>1010.5333181000001</v>
      </c>
      <c r="U127" s="28">
        <f t="shared" si="27"/>
        <v>852.39868954000008</v>
      </c>
      <c r="V127" s="28">
        <f t="shared" si="28"/>
        <v>995.15200000000004</v>
      </c>
      <c r="W127" s="29">
        <f t="shared" si="29"/>
        <v>471.96650964399998</v>
      </c>
      <c r="X127" s="28">
        <f t="shared" si="30"/>
        <v>1203.4597045200001</v>
      </c>
    </row>
    <row r="128" spans="1:24" s="2" customFormat="1" ht="30" customHeight="1" x14ac:dyDescent="0.2">
      <c r="A128" s="16" t="s">
        <v>2494</v>
      </c>
      <c r="B128" s="16" t="s">
        <v>1020</v>
      </c>
      <c r="C128" s="16" t="s">
        <v>2423</v>
      </c>
      <c r="D128" s="21">
        <v>1243.94</v>
      </c>
      <c r="E128" s="33"/>
      <c r="F128" s="17">
        <v>5071</v>
      </c>
      <c r="G128" s="23">
        <v>7.5119999999999996</v>
      </c>
      <c r="H128" s="28">
        <v>621.97</v>
      </c>
      <c r="I128" s="28">
        <v>0</v>
      </c>
      <c r="J128" s="28">
        <v>124.4</v>
      </c>
      <c r="K128" s="28">
        <v>0</v>
      </c>
      <c r="L128" s="28">
        <v>238.2</v>
      </c>
      <c r="M128" s="28">
        <v>148.13</v>
      </c>
      <c r="N128" s="28">
        <f t="shared" si="20"/>
        <v>1076.1611046200001</v>
      </c>
      <c r="O128" s="28">
        <f t="shared" si="21"/>
        <v>471.96650964399998</v>
      </c>
      <c r="P128" s="28">
        <f t="shared" si="22"/>
        <v>1203.4597045200001</v>
      </c>
      <c r="Q128" s="28">
        <f t="shared" si="23"/>
        <v>471.96650964399998</v>
      </c>
      <c r="R128" s="28">
        <f t="shared" si="24"/>
        <v>471.96650964399998</v>
      </c>
      <c r="S128" s="28">
        <f t="shared" si="25"/>
        <v>618.75190278000002</v>
      </c>
      <c r="T128" s="28">
        <f t="shared" si="26"/>
        <v>1010.5333181000001</v>
      </c>
      <c r="U128" s="28">
        <f t="shared" si="27"/>
        <v>852.39868954000008</v>
      </c>
      <c r="V128" s="28">
        <f t="shared" si="28"/>
        <v>995.15200000000004</v>
      </c>
      <c r="W128" s="29">
        <f t="shared" si="29"/>
        <v>471.96650964399998</v>
      </c>
      <c r="X128" s="28">
        <f t="shared" si="30"/>
        <v>1203.4597045200001</v>
      </c>
    </row>
    <row r="129" spans="1:24" s="2" customFormat="1" ht="30" customHeight="1" x14ac:dyDescent="0.2">
      <c r="A129" s="16" t="s">
        <v>2494</v>
      </c>
      <c r="B129" s="16" t="s">
        <v>1021</v>
      </c>
      <c r="C129" s="16" t="s">
        <v>2424</v>
      </c>
      <c r="D129" s="21">
        <v>1243.94</v>
      </c>
      <c r="E129" s="33"/>
      <c r="F129" s="17">
        <v>5071</v>
      </c>
      <c r="G129" s="23">
        <v>7.5119999999999996</v>
      </c>
      <c r="H129" s="28">
        <v>621.97</v>
      </c>
      <c r="I129" s="28">
        <v>0</v>
      </c>
      <c r="J129" s="28">
        <v>124.4</v>
      </c>
      <c r="K129" s="28">
        <v>0</v>
      </c>
      <c r="L129" s="28">
        <v>254.06</v>
      </c>
      <c r="M129" s="28">
        <v>80.12</v>
      </c>
      <c r="N129" s="28">
        <f t="shared" si="20"/>
        <v>1076.1611046200001</v>
      </c>
      <c r="O129" s="28">
        <f t="shared" si="21"/>
        <v>471.96650964399998</v>
      </c>
      <c r="P129" s="28">
        <f t="shared" si="22"/>
        <v>1203.4597045200001</v>
      </c>
      <c r="Q129" s="28">
        <f t="shared" si="23"/>
        <v>471.96650964399998</v>
      </c>
      <c r="R129" s="28">
        <f t="shared" si="24"/>
        <v>471.96650964399998</v>
      </c>
      <c r="S129" s="28">
        <f t="shared" si="25"/>
        <v>606.44687274</v>
      </c>
      <c r="T129" s="28">
        <f t="shared" si="26"/>
        <v>1010.5333181000001</v>
      </c>
      <c r="U129" s="28">
        <f t="shared" si="27"/>
        <v>852.39868954000008</v>
      </c>
      <c r="V129" s="28">
        <f t="shared" si="28"/>
        <v>995.15200000000004</v>
      </c>
      <c r="W129" s="29">
        <f t="shared" si="29"/>
        <v>471.96650964399998</v>
      </c>
      <c r="X129" s="28">
        <f t="shared" si="30"/>
        <v>1203.4597045200001</v>
      </c>
    </row>
    <row r="130" spans="1:24" s="2" customFormat="1" ht="30" customHeight="1" x14ac:dyDescent="0.2">
      <c r="A130" s="16" t="s">
        <v>2494</v>
      </c>
      <c r="B130" s="16" t="s">
        <v>1022</v>
      </c>
      <c r="C130" s="20" t="s">
        <v>1023</v>
      </c>
      <c r="D130" s="21">
        <v>1243.94</v>
      </c>
      <c r="E130" s="33"/>
      <c r="F130" s="17">
        <v>5071</v>
      </c>
      <c r="G130" s="23">
        <v>7.5119999999999996</v>
      </c>
      <c r="H130" s="28">
        <v>621.97</v>
      </c>
      <c r="I130" s="28">
        <v>0</v>
      </c>
      <c r="J130" s="28">
        <v>124.4</v>
      </c>
      <c r="K130" s="28">
        <v>0</v>
      </c>
      <c r="L130" s="28">
        <v>495.82</v>
      </c>
      <c r="M130" s="28">
        <v>495.82</v>
      </c>
      <c r="N130" s="28">
        <f t="shared" si="20"/>
        <v>1076.1611046200001</v>
      </c>
      <c r="O130" s="28">
        <f t="shared" si="21"/>
        <v>471.96650964399998</v>
      </c>
      <c r="P130" s="28">
        <f t="shared" si="22"/>
        <v>1203.4597045200001</v>
      </c>
      <c r="Q130" s="28">
        <f t="shared" si="23"/>
        <v>471.96650964399998</v>
      </c>
      <c r="R130" s="28">
        <f t="shared" si="24"/>
        <v>471.96650964399998</v>
      </c>
      <c r="S130" s="28">
        <f t="shared" si="25"/>
        <v>606.44687274</v>
      </c>
      <c r="T130" s="28">
        <f t="shared" si="26"/>
        <v>1010.5333181000001</v>
      </c>
      <c r="U130" s="28">
        <f t="shared" si="27"/>
        <v>852.39868954000008</v>
      </c>
      <c r="V130" s="28">
        <f t="shared" si="28"/>
        <v>995.15200000000004</v>
      </c>
      <c r="W130" s="29">
        <f t="shared" si="29"/>
        <v>471.96650964399998</v>
      </c>
      <c r="X130" s="28">
        <f t="shared" si="30"/>
        <v>1203.4597045200001</v>
      </c>
    </row>
    <row r="131" spans="1:24" s="2" customFormat="1" ht="30" customHeight="1" x14ac:dyDescent="0.2">
      <c r="A131" s="16" t="s">
        <v>2494</v>
      </c>
      <c r="B131" s="16" t="s">
        <v>1024</v>
      </c>
      <c r="C131" s="20" t="s">
        <v>1025</v>
      </c>
      <c r="D131" s="21">
        <v>1243.94</v>
      </c>
      <c r="E131" s="33"/>
      <c r="F131" s="17">
        <v>5071</v>
      </c>
      <c r="G131" s="23">
        <v>7.5119999999999996</v>
      </c>
      <c r="H131" s="28">
        <v>621.97</v>
      </c>
      <c r="I131" s="28">
        <v>0</v>
      </c>
      <c r="J131" s="28">
        <v>124.4</v>
      </c>
      <c r="K131" s="28">
        <v>0</v>
      </c>
      <c r="L131" s="28">
        <v>749.14</v>
      </c>
      <c r="M131" s="28">
        <v>749.14</v>
      </c>
      <c r="N131" s="28">
        <f t="shared" si="20"/>
        <v>1076.1611046200001</v>
      </c>
      <c r="O131" s="28">
        <f t="shared" si="21"/>
        <v>471.96650964399998</v>
      </c>
      <c r="P131" s="28">
        <f t="shared" si="22"/>
        <v>1203.4597045200001</v>
      </c>
      <c r="Q131" s="28">
        <f t="shared" si="23"/>
        <v>471.96650964399998</v>
      </c>
      <c r="R131" s="28">
        <f t="shared" si="24"/>
        <v>471.96650964399998</v>
      </c>
      <c r="S131" s="28">
        <f t="shared" si="25"/>
        <v>606.44687274</v>
      </c>
      <c r="T131" s="28">
        <f t="shared" si="26"/>
        <v>1010.5333181000001</v>
      </c>
      <c r="U131" s="28">
        <f t="shared" si="27"/>
        <v>852.39868954000008</v>
      </c>
      <c r="V131" s="28">
        <f t="shared" si="28"/>
        <v>995.15200000000004</v>
      </c>
      <c r="W131" s="29">
        <f t="shared" si="29"/>
        <v>471.96650964399998</v>
      </c>
      <c r="X131" s="28">
        <f t="shared" si="30"/>
        <v>1203.4597045200001</v>
      </c>
    </row>
    <row r="132" spans="1:24" s="2" customFormat="1" ht="30" customHeight="1" x14ac:dyDescent="0.2">
      <c r="A132" s="16" t="s">
        <v>2494</v>
      </c>
      <c r="B132" s="16" t="s">
        <v>1049</v>
      </c>
      <c r="C132" s="20" t="s">
        <v>1050</v>
      </c>
      <c r="D132" s="21">
        <v>978.8</v>
      </c>
      <c r="E132" s="33"/>
      <c r="F132" s="17">
        <v>5592</v>
      </c>
      <c r="G132" s="23">
        <v>5.9108000000000001</v>
      </c>
      <c r="H132" s="28">
        <v>489.4</v>
      </c>
      <c r="I132" s="28">
        <v>0</v>
      </c>
      <c r="J132" s="28">
        <v>97.88</v>
      </c>
      <c r="K132" s="28">
        <v>0</v>
      </c>
      <c r="L132" s="28">
        <v>185.31</v>
      </c>
      <c r="M132" s="28">
        <v>185.31</v>
      </c>
      <c r="N132" s="28">
        <f t="shared" si="20"/>
        <v>846.78239239999994</v>
      </c>
      <c r="O132" s="28">
        <f t="shared" si="21"/>
        <v>371.36905287999997</v>
      </c>
      <c r="P132" s="28">
        <f t="shared" si="22"/>
        <v>946.94789040000001</v>
      </c>
      <c r="Q132" s="28">
        <f t="shared" si="23"/>
        <v>371.36905287999997</v>
      </c>
      <c r="R132" s="28">
        <f t="shared" si="24"/>
        <v>371.36905287999997</v>
      </c>
      <c r="S132" s="28">
        <f t="shared" si="25"/>
        <v>606.44687274</v>
      </c>
      <c r="T132" s="28">
        <f t="shared" si="26"/>
        <v>795.14286199999992</v>
      </c>
      <c r="U132" s="28">
        <f t="shared" si="27"/>
        <v>670.71389079999994</v>
      </c>
      <c r="V132" s="28">
        <f t="shared" si="28"/>
        <v>783.04</v>
      </c>
      <c r="W132" s="29">
        <f t="shared" si="29"/>
        <v>371.36905287999997</v>
      </c>
      <c r="X132" s="28">
        <f t="shared" si="30"/>
        <v>946.94789040000001</v>
      </c>
    </row>
    <row r="133" spans="1:24" s="2" customFormat="1" ht="30" customHeight="1" x14ac:dyDescent="0.2">
      <c r="A133" s="16" t="s">
        <v>2494</v>
      </c>
      <c r="B133" s="16" t="s">
        <v>1053</v>
      </c>
      <c r="C133" s="20" t="s">
        <v>1054</v>
      </c>
      <c r="D133" s="21">
        <v>975.56</v>
      </c>
      <c r="E133" s="33"/>
      <c r="F133" s="17">
        <v>5723</v>
      </c>
      <c r="G133" s="23">
        <v>5.8913000000000002</v>
      </c>
      <c r="H133" s="28">
        <v>487.78</v>
      </c>
      <c r="I133" s="28">
        <v>0</v>
      </c>
      <c r="J133" s="28">
        <v>97.56</v>
      </c>
      <c r="K133" s="28">
        <v>0</v>
      </c>
      <c r="L133" s="28">
        <v>136.91</v>
      </c>
      <c r="M133" s="28">
        <v>136.91</v>
      </c>
      <c r="N133" s="28">
        <f t="shared" si="20"/>
        <v>843.97939387999998</v>
      </c>
      <c r="O133" s="28">
        <f t="shared" si="21"/>
        <v>370.13975605599995</v>
      </c>
      <c r="P133" s="28">
        <f t="shared" si="22"/>
        <v>943.81332648</v>
      </c>
      <c r="Q133" s="28">
        <f t="shared" si="23"/>
        <v>370.13975605599995</v>
      </c>
      <c r="R133" s="28">
        <f t="shared" si="24"/>
        <v>370.13975605599995</v>
      </c>
      <c r="S133" s="28">
        <f t="shared" si="25"/>
        <v>606.44687274</v>
      </c>
      <c r="T133" s="28">
        <f t="shared" si="26"/>
        <v>792.5107994</v>
      </c>
      <c r="U133" s="28">
        <f t="shared" si="27"/>
        <v>668.49370995999993</v>
      </c>
      <c r="V133" s="28">
        <f t="shared" si="28"/>
        <v>780.44799999999998</v>
      </c>
      <c r="W133" s="29">
        <f t="shared" si="29"/>
        <v>370.13975605599995</v>
      </c>
      <c r="X133" s="28">
        <f t="shared" si="30"/>
        <v>943.81332648</v>
      </c>
    </row>
    <row r="134" spans="1:24" s="2" customFormat="1" ht="30" customHeight="1" x14ac:dyDescent="0.2">
      <c r="A134" s="16" t="s">
        <v>2494</v>
      </c>
      <c r="B134" s="16" t="s">
        <v>1079</v>
      </c>
      <c r="C134" s="20" t="s">
        <v>1080</v>
      </c>
      <c r="D134" s="21">
        <v>794.12</v>
      </c>
      <c r="E134" s="33"/>
      <c r="F134" s="17">
        <v>5241</v>
      </c>
      <c r="G134" s="23">
        <v>4.7956000000000003</v>
      </c>
      <c r="H134" s="28">
        <v>397.06</v>
      </c>
      <c r="I134" s="28">
        <v>0</v>
      </c>
      <c r="J134" s="28">
        <v>79.42</v>
      </c>
      <c r="K134" s="28">
        <v>0</v>
      </c>
      <c r="L134" s="28">
        <v>35.46</v>
      </c>
      <c r="M134" s="28">
        <v>35.46</v>
      </c>
      <c r="N134" s="28">
        <f t="shared" si="20"/>
        <v>687.01147675999994</v>
      </c>
      <c r="O134" s="28">
        <f t="shared" si="21"/>
        <v>301.299133912</v>
      </c>
      <c r="P134" s="28">
        <f t="shared" si="22"/>
        <v>768.27774696000006</v>
      </c>
      <c r="Q134" s="28">
        <f t="shared" si="23"/>
        <v>301.299133912</v>
      </c>
      <c r="R134" s="28">
        <f t="shared" si="24"/>
        <v>301.299133912</v>
      </c>
      <c r="S134" s="28">
        <f t="shared" si="25"/>
        <v>606.44687274</v>
      </c>
      <c r="T134" s="28">
        <f t="shared" si="26"/>
        <v>645.11529380000002</v>
      </c>
      <c r="U134" s="28">
        <f t="shared" si="27"/>
        <v>544.16358291999995</v>
      </c>
      <c r="V134" s="28">
        <f t="shared" si="28"/>
        <v>635.29600000000005</v>
      </c>
      <c r="W134" s="29">
        <f t="shared" si="29"/>
        <v>301.299133912</v>
      </c>
      <c r="X134" s="28">
        <f t="shared" si="30"/>
        <v>768.27774696000006</v>
      </c>
    </row>
    <row r="135" spans="1:24" s="2" customFormat="1" ht="30" customHeight="1" x14ac:dyDescent="0.2">
      <c r="A135" s="16" t="s">
        <v>2494</v>
      </c>
      <c r="B135" s="16" t="s">
        <v>1081</v>
      </c>
      <c r="C135" s="20" t="s">
        <v>1082</v>
      </c>
      <c r="D135" s="21">
        <v>794.12</v>
      </c>
      <c r="E135" s="33"/>
      <c r="F135" s="17">
        <v>5241</v>
      </c>
      <c r="G135" s="23">
        <v>4.7956000000000003</v>
      </c>
      <c r="H135" s="28">
        <v>397.06</v>
      </c>
      <c r="I135" s="28">
        <v>0</v>
      </c>
      <c r="J135" s="28">
        <v>79.42</v>
      </c>
      <c r="K135" s="28">
        <v>0</v>
      </c>
      <c r="L135" s="28">
        <v>157.87</v>
      </c>
      <c r="M135" s="28">
        <v>157.87</v>
      </c>
      <c r="N135" s="28">
        <f t="shared" si="20"/>
        <v>687.01147675999994</v>
      </c>
      <c r="O135" s="28">
        <f t="shared" si="21"/>
        <v>301.299133912</v>
      </c>
      <c r="P135" s="28">
        <f t="shared" si="22"/>
        <v>768.27774696000006</v>
      </c>
      <c r="Q135" s="28">
        <f t="shared" si="23"/>
        <v>301.299133912</v>
      </c>
      <c r="R135" s="28">
        <f t="shared" si="24"/>
        <v>301.299133912</v>
      </c>
      <c r="S135" s="28">
        <f t="shared" si="25"/>
        <v>606.44687274</v>
      </c>
      <c r="T135" s="28">
        <f t="shared" si="26"/>
        <v>645.11529380000002</v>
      </c>
      <c r="U135" s="28">
        <f t="shared" si="27"/>
        <v>544.16358291999995</v>
      </c>
      <c r="V135" s="28">
        <f t="shared" si="28"/>
        <v>635.29600000000005</v>
      </c>
      <c r="W135" s="29">
        <f t="shared" si="29"/>
        <v>301.299133912</v>
      </c>
      <c r="X135" s="28">
        <f t="shared" si="30"/>
        <v>768.27774696000006</v>
      </c>
    </row>
    <row r="136" spans="1:24" s="2" customFormat="1" ht="30" customHeight="1" x14ac:dyDescent="0.2">
      <c r="A136" s="16" t="s">
        <v>2494</v>
      </c>
      <c r="B136" s="16" t="s">
        <v>1085</v>
      </c>
      <c r="C136" s="19" t="s">
        <v>2382</v>
      </c>
      <c r="D136" s="21">
        <v>754.24</v>
      </c>
      <c r="E136" s="33"/>
      <c r="F136" s="17">
        <v>5591</v>
      </c>
      <c r="G136" s="23">
        <v>4.5547000000000004</v>
      </c>
      <c r="H136" s="28">
        <v>377.12</v>
      </c>
      <c r="I136" s="28">
        <v>0</v>
      </c>
      <c r="J136" s="28">
        <v>75.430000000000007</v>
      </c>
      <c r="K136" s="28">
        <v>0</v>
      </c>
      <c r="L136" s="28">
        <v>276.06</v>
      </c>
      <c r="M136" s="28">
        <v>276.06</v>
      </c>
      <c r="N136" s="28">
        <f t="shared" ref="N136:N199" si="31">D136*0.865123</f>
        <v>652.51037152000004</v>
      </c>
      <c r="O136" s="28">
        <f t="shared" ref="O136:O199" si="32">D136*0.3794126</f>
        <v>286.16815942400001</v>
      </c>
      <c r="P136" s="28">
        <f t="shared" ref="P136:P199" si="33">D136*0.967458</f>
        <v>729.69552192000003</v>
      </c>
      <c r="Q136" s="28">
        <f t="shared" ref="Q136:Q199" si="34">O136</f>
        <v>286.16815942400001</v>
      </c>
      <c r="R136" s="28">
        <f t="shared" ref="R136:R199" si="35">Q136</f>
        <v>286.16815942400001</v>
      </c>
      <c r="S136" s="28">
        <f t="shared" ref="S136:S199" si="36">D130*0.487521</f>
        <v>606.44687274</v>
      </c>
      <c r="T136" s="28">
        <f t="shared" ref="T136:T199" si="37">D136*0.812365</f>
        <v>612.71817759999999</v>
      </c>
      <c r="U136" s="28">
        <f t="shared" ref="U136:U199" si="38">D136*0.685241</f>
        <v>516.83617184000002</v>
      </c>
      <c r="V136" s="28">
        <f t="shared" ref="V136:V199" si="39">D136*0.8</f>
        <v>603.39200000000005</v>
      </c>
      <c r="W136" s="29">
        <f t="shared" ref="W136:W199" si="40">MIN(N136:V136)</f>
        <v>286.16815942400001</v>
      </c>
      <c r="X136" s="28">
        <f t="shared" ref="X136:X199" si="41">MAX(N136:W136)</f>
        <v>729.69552192000003</v>
      </c>
    </row>
    <row r="137" spans="1:24" s="2" customFormat="1" ht="30" customHeight="1" x14ac:dyDescent="0.2">
      <c r="A137" s="16" t="s">
        <v>2494</v>
      </c>
      <c r="B137" s="16" t="s">
        <v>1086</v>
      </c>
      <c r="C137" s="20" t="s">
        <v>1087</v>
      </c>
      <c r="D137" s="21">
        <v>754.24</v>
      </c>
      <c r="E137" s="33"/>
      <c r="F137" s="17">
        <v>5591</v>
      </c>
      <c r="G137" s="23">
        <v>4.5547000000000004</v>
      </c>
      <c r="H137" s="28">
        <v>377.12</v>
      </c>
      <c r="I137" s="28">
        <v>0</v>
      </c>
      <c r="J137" s="28">
        <v>75.430000000000007</v>
      </c>
      <c r="K137" s="28">
        <v>0</v>
      </c>
      <c r="L137" s="28">
        <v>0</v>
      </c>
      <c r="M137" s="28">
        <v>0</v>
      </c>
      <c r="N137" s="28">
        <f t="shared" si="31"/>
        <v>652.51037152000004</v>
      </c>
      <c r="O137" s="28">
        <f t="shared" si="32"/>
        <v>286.16815942400001</v>
      </c>
      <c r="P137" s="28">
        <f t="shared" si="33"/>
        <v>729.69552192000003</v>
      </c>
      <c r="Q137" s="28">
        <f t="shared" si="34"/>
        <v>286.16815942400001</v>
      </c>
      <c r="R137" s="28">
        <f t="shared" si="35"/>
        <v>286.16815942400001</v>
      </c>
      <c r="S137" s="28">
        <f t="shared" si="36"/>
        <v>606.44687274</v>
      </c>
      <c r="T137" s="28">
        <f t="shared" si="37"/>
        <v>612.71817759999999</v>
      </c>
      <c r="U137" s="28">
        <f t="shared" si="38"/>
        <v>516.83617184000002</v>
      </c>
      <c r="V137" s="28">
        <f t="shared" si="39"/>
        <v>603.39200000000005</v>
      </c>
      <c r="W137" s="29">
        <f t="shared" si="40"/>
        <v>286.16815942400001</v>
      </c>
      <c r="X137" s="28">
        <f t="shared" si="41"/>
        <v>729.69552192000003</v>
      </c>
    </row>
    <row r="138" spans="1:24" s="2" customFormat="1" ht="30" customHeight="1" x14ac:dyDescent="0.2">
      <c r="A138" s="16" t="s">
        <v>2494</v>
      </c>
      <c r="B138" s="16" t="s">
        <v>1088</v>
      </c>
      <c r="C138" s="20" t="s">
        <v>1089</v>
      </c>
      <c r="D138" s="21">
        <v>754.24</v>
      </c>
      <c r="E138" s="33"/>
      <c r="F138" s="17">
        <v>5591</v>
      </c>
      <c r="G138" s="23">
        <v>4.5547000000000004</v>
      </c>
      <c r="H138" s="28">
        <v>377.12</v>
      </c>
      <c r="I138" s="28">
        <v>0</v>
      </c>
      <c r="J138" s="28">
        <v>75.430000000000007</v>
      </c>
      <c r="K138" s="28">
        <v>0</v>
      </c>
      <c r="L138" s="28">
        <v>159.94999999999999</v>
      </c>
      <c r="M138" s="28">
        <v>159.94999999999999</v>
      </c>
      <c r="N138" s="28">
        <f t="shared" si="31"/>
        <v>652.51037152000004</v>
      </c>
      <c r="O138" s="28">
        <f t="shared" si="32"/>
        <v>286.16815942400001</v>
      </c>
      <c r="P138" s="28">
        <f t="shared" si="33"/>
        <v>729.69552192000003</v>
      </c>
      <c r="Q138" s="28">
        <f t="shared" si="34"/>
        <v>286.16815942400001</v>
      </c>
      <c r="R138" s="28">
        <f t="shared" si="35"/>
        <v>286.16815942400001</v>
      </c>
      <c r="S138" s="28">
        <f t="shared" si="36"/>
        <v>477.18555479999998</v>
      </c>
      <c r="T138" s="28">
        <f t="shared" si="37"/>
        <v>612.71817759999999</v>
      </c>
      <c r="U138" s="28">
        <f t="shared" si="38"/>
        <v>516.83617184000002</v>
      </c>
      <c r="V138" s="28">
        <f t="shared" si="39"/>
        <v>603.39200000000005</v>
      </c>
      <c r="W138" s="29">
        <f t="shared" si="40"/>
        <v>286.16815942400001</v>
      </c>
      <c r="X138" s="28">
        <f t="shared" si="41"/>
        <v>729.69552192000003</v>
      </c>
    </row>
    <row r="139" spans="1:24" s="2" customFormat="1" ht="30" customHeight="1" x14ac:dyDescent="0.2">
      <c r="A139" s="16" t="s">
        <v>2494</v>
      </c>
      <c r="B139" s="16" t="s">
        <v>1090</v>
      </c>
      <c r="C139" s="20" t="s">
        <v>1091</v>
      </c>
      <c r="D139" s="21">
        <v>754.24</v>
      </c>
      <c r="E139" s="33"/>
      <c r="F139" s="17">
        <v>5591</v>
      </c>
      <c r="G139" s="23">
        <v>4.5547000000000004</v>
      </c>
      <c r="H139" s="28">
        <v>377.12</v>
      </c>
      <c r="I139" s="28">
        <v>0</v>
      </c>
      <c r="J139" s="28">
        <v>75.430000000000007</v>
      </c>
      <c r="K139" s="28">
        <v>0</v>
      </c>
      <c r="L139" s="28">
        <v>136.54</v>
      </c>
      <c r="M139" s="28">
        <v>136.54</v>
      </c>
      <c r="N139" s="28">
        <f t="shared" si="31"/>
        <v>652.51037152000004</v>
      </c>
      <c r="O139" s="28">
        <f t="shared" si="32"/>
        <v>286.16815942400001</v>
      </c>
      <c r="P139" s="28">
        <f t="shared" si="33"/>
        <v>729.69552192000003</v>
      </c>
      <c r="Q139" s="28">
        <f t="shared" si="34"/>
        <v>286.16815942400001</v>
      </c>
      <c r="R139" s="28">
        <f t="shared" si="35"/>
        <v>286.16815942400001</v>
      </c>
      <c r="S139" s="28">
        <f t="shared" si="36"/>
        <v>475.60598675999995</v>
      </c>
      <c r="T139" s="28">
        <f t="shared" si="37"/>
        <v>612.71817759999999</v>
      </c>
      <c r="U139" s="28">
        <f t="shared" si="38"/>
        <v>516.83617184000002</v>
      </c>
      <c r="V139" s="28">
        <f t="shared" si="39"/>
        <v>603.39200000000005</v>
      </c>
      <c r="W139" s="29">
        <f t="shared" si="40"/>
        <v>286.16815942400001</v>
      </c>
      <c r="X139" s="28">
        <f t="shared" si="41"/>
        <v>729.69552192000003</v>
      </c>
    </row>
    <row r="140" spans="1:24" s="2" customFormat="1" ht="30" customHeight="1" x14ac:dyDescent="0.2">
      <c r="A140" s="16" t="s">
        <v>2494</v>
      </c>
      <c r="B140" s="16" t="s">
        <v>1092</v>
      </c>
      <c r="C140" s="20" t="s">
        <v>1093</v>
      </c>
      <c r="D140" s="21">
        <v>754.24</v>
      </c>
      <c r="E140" s="33"/>
      <c r="F140" s="17">
        <v>5591</v>
      </c>
      <c r="G140" s="23">
        <v>4.5547000000000004</v>
      </c>
      <c r="H140" s="28">
        <v>377.12</v>
      </c>
      <c r="I140" s="28">
        <v>0</v>
      </c>
      <c r="J140" s="28">
        <v>75.430000000000007</v>
      </c>
      <c r="K140" s="28">
        <v>0</v>
      </c>
      <c r="L140" s="28">
        <v>200.42</v>
      </c>
      <c r="M140" s="28">
        <v>200.42</v>
      </c>
      <c r="N140" s="28">
        <f t="shared" si="31"/>
        <v>652.51037152000004</v>
      </c>
      <c r="O140" s="28">
        <f t="shared" si="32"/>
        <v>286.16815942400001</v>
      </c>
      <c r="P140" s="28">
        <f t="shared" si="33"/>
        <v>729.69552192000003</v>
      </c>
      <c r="Q140" s="28">
        <f t="shared" si="34"/>
        <v>286.16815942400001</v>
      </c>
      <c r="R140" s="28">
        <f t="shared" si="35"/>
        <v>286.16815942400001</v>
      </c>
      <c r="S140" s="28">
        <f t="shared" si="36"/>
        <v>387.15017652</v>
      </c>
      <c r="T140" s="28">
        <f t="shared" si="37"/>
        <v>612.71817759999999</v>
      </c>
      <c r="U140" s="28">
        <f t="shared" si="38"/>
        <v>516.83617184000002</v>
      </c>
      <c r="V140" s="28">
        <f t="shared" si="39"/>
        <v>603.39200000000005</v>
      </c>
      <c r="W140" s="29">
        <f t="shared" si="40"/>
        <v>286.16815942400001</v>
      </c>
      <c r="X140" s="28">
        <f t="shared" si="41"/>
        <v>729.69552192000003</v>
      </c>
    </row>
    <row r="141" spans="1:24" s="2" customFormat="1" ht="30" customHeight="1" x14ac:dyDescent="0.2">
      <c r="A141" s="16" t="s">
        <v>2494</v>
      </c>
      <c r="B141" s="16" t="s">
        <v>1094</v>
      </c>
      <c r="C141" s="20" t="s">
        <v>1095</v>
      </c>
      <c r="D141" s="21">
        <v>754.24</v>
      </c>
      <c r="E141" s="33"/>
      <c r="F141" s="17">
        <v>5591</v>
      </c>
      <c r="G141" s="23">
        <v>4.5547000000000004</v>
      </c>
      <c r="H141" s="28">
        <v>377.12</v>
      </c>
      <c r="I141" s="28">
        <v>0</v>
      </c>
      <c r="J141" s="28">
        <v>75.430000000000007</v>
      </c>
      <c r="K141" s="28">
        <v>0</v>
      </c>
      <c r="L141" s="28">
        <v>231.05</v>
      </c>
      <c r="M141" s="28">
        <v>231.05</v>
      </c>
      <c r="N141" s="28">
        <f t="shared" si="31"/>
        <v>652.51037152000004</v>
      </c>
      <c r="O141" s="28">
        <f t="shared" si="32"/>
        <v>286.16815942400001</v>
      </c>
      <c r="P141" s="28">
        <f t="shared" si="33"/>
        <v>729.69552192000003</v>
      </c>
      <c r="Q141" s="28">
        <f t="shared" si="34"/>
        <v>286.16815942400001</v>
      </c>
      <c r="R141" s="28">
        <f t="shared" si="35"/>
        <v>286.16815942400001</v>
      </c>
      <c r="S141" s="28">
        <f t="shared" si="36"/>
        <v>387.15017652</v>
      </c>
      <c r="T141" s="28">
        <f t="shared" si="37"/>
        <v>612.71817759999999</v>
      </c>
      <c r="U141" s="28">
        <f t="shared" si="38"/>
        <v>516.83617184000002</v>
      </c>
      <c r="V141" s="28">
        <f t="shared" si="39"/>
        <v>603.39200000000005</v>
      </c>
      <c r="W141" s="29">
        <f t="shared" si="40"/>
        <v>286.16815942400001</v>
      </c>
      <c r="X141" s="28">
        <f t="shared" si="41"/>
        <v>729.69552192000003</v>
      </c>
    </row>
    <row r="142" spans="1:24" s="2" customFormat="1" ht="30" customHeight="1" x14ac:dyDescent="0.2">
      <c r="A142" s="16" t="s">
        <v>2494</v>
      </c>
      <c r="B142" s="16" t="s">
        <v>1096</v>
      </c>
      <c r="C142" s="20" t="s">
        <v>1097</v>
      </c>
      <c r="D142" s="21">
        <v>754.24</v>
      </c>
      <c r="E142" s="33"/>
      <c r="F142" s="17">
        <v>5591</v>
      </c>
      <c r="G142" s="23">
        <v>4.5547000000000004</v>
      </c>
      <c r="H142" s="28">
        <v>377.12</v>
      </c>
      <c r="I142" s="28">
        <v>0</v>
      </c>
      <c r="J142" s="28">
        <v>75.430000000000007</v>
      </c>
      <c r="K142" s="28">
        <v>0</v>
      </c>
      <c r="L142" s="28">
        <v>34.159999999999997</v>
      </c>
      <c r="M142" s="28">
        <v>34.159999999999997</v>
      </c>
      <c r="N142" s="28">
        <f t="shared" si="31"/>
        <v>652.51037152000004</v>
      </c>
      <c r="O142" s="28">
        <f t="shared" si="32"/>
        <v>286.16815942400001</v>
      </c>
      <c r="P142" s="28">
        <f t="shared" si="33"/>
        <v>729.69552192000003</v>
      </c>
      <c r="Q142" s="28">
        <f t="shared" si="34"/>
        <v>286.16815942400001</v>
      </c>
      <c r="R142" s="28">
        <f t="shared" si="35"/>
        <v>286.16815942400001</v>
      </c>
      <c r="S142" s="28">
        <f t="shared" si="36"/>
        <v>367.70783904000001</v>
      </c>
      <c r="T142" s="28">
        <f t="shared" si="37"/>
        <v>612.71817759999999</v>
      </c>
      <c r="U142" s="28">
        <f t="shared" si="38"/>
        <v>516.83617184000002</v>
      </c>
      <c r="V142" s="28">
        <f t="shared" si="39"/>
        <v>603.39200000000005</v>
      </c>
      <c r="W142" s="29">
        <f t="shared" si="40"/>
        <v>286.16815942400001</v>
      </c>
      <c r="X142" s="28">
        <f t="shared" si="41"/>
        <v>729.69552192000003</v>
      </c>
    </row>
    <row r="143" spans="1:24" s="2" customFormat="1" ht="30" customHeight="1" x14ac:dyDescent="0.2">
      <c r="A143" s="16" t="s">
        <v>2494</v>
      </c>
      <c r="B143" s="16" t="s">
        <v>1098</v>
      </c>
      <c r="C143" s="20" t="s">
        <v>1099</v>
      </c>
      <c r="D143" s="21">
        <v>754.24</v>
      </c>
      <c r="E143" s="33"/>
      <c r="F143" s="17">
        <v>5591</v>
      </c>
      <c r="G143" s="23">
        <v>4.5547000000000004</v>
      </c>
      <c r="H143" s="28">
        <v>377.12</v>
      </c>
      <c r="I143" s="28">
        <v>0</v>
      </c>
      <c r="J143" s="28">
        <v>75.430000000000007</v>
      </c>
      <c r="K143" s="28">
        <v>0</v>
      </c>
      <c r="L143" s="28">
        <v>196.89</v>
      </c>
      <c r="M143" s="28">
        <v>196.89</v>
      </c>
      <c r="N143" s="28">
        <f t="shared" si="31"/>
        <v>652.51037152000004</v>
      </c>
      <c r="O143" s="28">
        <f t="shared" si="32"/>
        <v>286.16815942400001</v>
      </c>
      <c r="P143" s="28">
        <f t="shared" si="33"/>
        <v>729.69552192000003</v>
      </c>
      <c r="Q143" s="28">
        <f t="shared" si="34"/>
        <v>286.16815942400001</v>
      </c>
      <c r="R143" s="28">
        <f t="shared" si="35"/>
        <v>286.16815942400001</v>
      </c>
      <c r="S143" s="28">
        <f t="shared" si="36"/>
        <v>367.70783904000001</v>
      </c>
      <c r="T143" s="28">
        <f t="shared" si="37"/>
        <v>612.71817759999999</v>
      </c>
      <c r="U143" s="28">
        <f t="shared" si="38"/>
        <v>516.83617184000002</v>
      </c>
      <c r="V143" s="28">
        <f t="shared" si="39"/>
        <v>603.39200000000005</v>
      </c>
      <c r="W143" s="29">
        <f t="shared" si="40"/>
        <v>286.16815942400001</v>
      </c>
      <c r="X143" s="28">
        <f t="shared" si="41"/>
        <v>729.69552192000003</v>
      </c>
    </row>
    <row r="144" spans="1:24" s="2" customFormat="1" ht="30" customHeight="1" x14ac:dyDescent="0.2">
      <c r="A144" s="16" t="s">
        <v>2494</v>
      </c>
      <c r="B144" s="16" t="s">
        <v>1127</v>
      </c>
      <c r="C144" s="20" t="s">
        <v>1128</v>
      </c>
      <c r="D144" s="21">
        <v>754.24</v>
      </c>
      <c r="E144" s="33"/>
      <c r="F144" s="17">
        <v>5591</v>
      </c>
      <c r="G144" s="23">
        <v>4.5547000000000004</v>
      </c>
      <c r="H144" s="28">
        <v>377.12</v>
      </c>
      <c r="I144" s="28">
        <v>0</v>
      </c>
      <c r="J144" s="28">
        <v>75.430000000000007</v>
      </c>
      <c r="K144" s="28">
        <v>0</v>
      </c>
      <c r="L144" s="28">
        <v>165.32</v>
      </c>
      <c r="M144" s="28">
        <v>165.32</v>
      </c>
      <c r="N144" s="28">
        <f t="shared" si="31"/>
        <v>652.51037152000004</v>
      </c>
      <c r="O144" s="28">
        <f t="shared" si="32"/>
        <v>286.16815942400001</v>
      </c>
      <c r="P144" s="28">
        <f t="shared" si="33"/>
        <v>729.69552192000003</v>
      </c>
      <c r="Q144" s="28">
        <f t="shared" si="34"/>
        <v>286.16815942400001</v>
      </c>
      <c r="R144" s="28">
        <f t="shared" si="35"/>
        <v>286.16815942400001</v>
      </c>
      <c r="S144" s="28">
        <f t="shared" si="36"/>
        <v>367.70783904000001</v>
      </c>
      <c r="T144" s="28">
        <f t="shared" si="37"/>
        <v>612.71817759999999</v>
      </c>
      <c r="U144" s="28">
        <f t="shared" si="38"/>
        <v>516.83617184000002</v>
      </c>
      <c r="V144" s="28">
        <f t="shared" si="39"/>
        <v>603.39200000000005</v>
      </c>
      <c r="W144" s="29">
        <f t="shared" si="40"/>
        <v>286.16815942400001</v>
      </c>
      <c r="X144" s="28">
        <f t="shared" si="41"/>
        <v>729.69552192000003</v>
      </c>
    </row>
    <row r="145" spans="1:24" s="2" customFormat="1" ht="30" customHeight="1" x14ac:dyDescent="0.2">
      <c r="A145" s="16" t="s">
        <v>2494</v>
      </c>
      <c r="B145" s="16" t="s">
        <v>1136</v>
      </c>
      <c r="C145" s="20" t="s">
        <v>1137</v>
      </c>
      <c r="D145" s="21">
        <v>754.24</v>
      </c>
      <c r="E145" s="33"/>
      <c r="F145" s="17">
        <v>5591</v>
      </c>
      <c r="G145" s="23">
        <v>4.5547000000000004</v>
      </c>
      <c r="H145" s="28">
        <v>377.12</v>
      </c>
      <c r="I145" s="28">
        <v>0</v>
      </c>
      <c r="J145" s="28">
        <v>75.430000000000007</v>
      </c>
      <c r="K145" s="28">
        <v>0</v>
      </c>
      <c r="L145" s="28">
        <v>29.38</v>
      </c>
      <c r="M145" s="28">
        <v>29.38</v>
      </c>
      <c r="N145" s="28">
        <f t="shared" si="31"/>
        <v>652.51037152000004</v>
      </c>
      <c r="O145" s="28">
        <f t="shared" si="32"/>
        <v>286.16815942400001</v>
      </c>
      <c r="P145" s="28">
        <f t="shared" si="33"/>
        <v>729.69552192000003</v>
      </c>
      <c r="Q145" s="28">
        <f t="shared" si="34"/>
        <v>286.16815942400001</v>
      </c>
      <c r="R145" s="28">
        <f t="shared" si="35"/>
        <v>286.16815942400001</v>
      </c>
      <c r="S145" s="28">
        <f t="shared" si="36"/>
        <v>367.70783904000001</v>
      </c>
      <c r="T145" s="28">
        <f t="shared" si="37"/>
        <v>612.71817759999999</v>
      </c>
      <c r="U145" s="28">
        <f t="shared" si="38"/>
        <v>516.83617184000002</v>
      </c>
      <c r="V145" s="28">
        <f t="shared" si="39"/>
        <v>603.39200000000005</v>
      </c>
      <c r="W145" s="29">
        <f t="shared" si="40"/>
        <v>286.16815942400001</v>
      </c>
      <c r="X145" s="28">
        <f t="shared" si="41"/>
        <v>729.69552192000003</v>
      </c>
    </row>
    <row r="146" spans="1:24" s="2" customFormat="1" ht="30" customHeight="1" x14ac:dyDescent="0.2">
      <c r="A146" s="16" t="s">
        <v>2494</v>
      </c>
      <c r="B146" s="16" t="s">
        <v>1153</v>
      </c>
      <c r="C146" s="20" t="s">
        <v>1155</v>
      </c>
      <c r="D146" s="21">
        <v>754.24</v>
      </c>
      <c r="E146" s="33"/>
      <c r="F146" s="17">
        <v>5591</v>
      </c>
      <c r="G146" s="23">
        <v>4.5547000000000004</v>
      </c>
      <c r="H146" s="28">
        <v>377.12</v>
      </c>
      <c r="I146" s="28">
        <v>0</v>
      </c>
      <c r="J146" s="28">
        <v>75.430000000000007</v>
      </c>
      <c r="K146" s="28">
        <v>0</v>
      </c>
      <c r="L146" s="28">
        <v>31.27</v>
      </c>
      <c r="M146" s="28">
        <v>31.27</v>
      </c>
      <c r="N146" s="28">
        <f t="shared" si="31"/>
        <v>652.51037152000004</v>
      </c>
      <c r="O146" s="28">
        <f t="shared" si="32"/>
        <v>286.16815942400001</v>
      </c>
      <c r="P146" s="28">
        <f t="shared" si="33"/>
        <v>729.69552192000003</v>
      </c>
      <c r="Q146" s="28">
        <f t="shared" si="34"/>
        <v>286.16815942400001</v>
      </c>
      <c r="R146" s="28">
        <f t="shared" si="35"/>
        <v>286.16815942400001</v>
      </c>
      <c r="S146" s="28">
        <f t="shared" si="36"/>
        <v>367.70783904000001</v>
      </c>
      <c r="T146" s="28">
        <f t="shared" si="37"/>
        <v>612.71817759999999</v>
      </c>
      <c r="U146" s="28">
        <f t="shared" si="38"/>
        <v>516.83617184000002</v>
      </c>
      <c r="V146" s="28">
        <f t="shared" si="39"/>
        <v>603.39200000000005</v>
      </c>
      <c r="W146" s="29">
        <f t="shared" si="40"/>
        <v>286.16815942400001</v>
      </c>
      <c r="X146" s="28">
        <f t="shared" si="41"/>
        <v>729.69552192000003</v>
      </c>
    </row>
    <row r="147" spans="1:24" s="2" customFormat="1" ht="30" customHeight="1" x14ac:dyDescent="0.2">
      <c r="A147" s="16" t="s">
        <v>2494</v>
      </c>
      <c r="B147" s="16" t="s">
        <v>1158</v>
      </c>
      <c r="C147" s="16" t="s">
        <v>2425</v>
      </c>
      <c r="D147" s="21">
        <v>754.24</v>
      </c>
      <c r="E147" s="33"/>
      <c r="F147" s="17">
        <v>5591</v>
      </c>
      <c r="G147" s="23">
        <v>4.5547000000000004</v>
      </c>
      <c r="H147" s="28">
        <v>377.12</v>
      </c>
      <c r="I147" s="28">
        <v>0</v>
      </c>
      <c r="J147" s="28">
        <v>75.430000000000007</v>
      </c>
      <c r="K147" s="28">
        <v>0</v>
      </c>
      <c r="L147" s="28">
        <v>28.27</v>
      </c>
      <c r="M147" s="28">
        <v>28.27</v>
      </c>
      <c r="N147" s="28">
        <f t="shared" si="31"/>
        <v>652.51037152000004</v>
      </c>
      <c r="O147" s="28">
        <f t="shared" si="32"/>
        <v>286.16815942400001</v>
      </c>
      <c r="P147" s="28">
        <f t="shared" si="33"/>
        <v>729.69552192000003</v>
      </c>
      <c r="Q147" s="28">
        <f t="shared" si="34"/>
        <v>286.16815942400001</v>
      </c>
      <c r="R147" s="28">
        <f t="shared" si="35"/>
        <v>286.16815942400001</v>
      </c>
      <c r="S147" s="28">
        <f t="shared" si="36"/>
        <v>367.70783904000001</v>
      </c>
      <c r="T147" s="28">
        <f t="shared" si="37"/>
        <v>612.71817759999999</v>
      </c>
      <c r="U147" s="28">
        <f t="shared" si="38"/>
        <v>516.83617184000002</v>
      </c>
      <c r="V147" s="28">
        <f t="shared" si="39"/>
        <v>603.39200000000005</v>
      </c>
      <c r="W147" s="29">
        <f t="shared" si="40"/>
        <v>286.16815942400001</v>
      </c>
      <c r="X147" s="28">
        <f t="shared" si="41"/>
        <v>729.69552192000003</v>
      </c>
    </row>
    <row r="148" spans="1:24" s="2" customFormat="1" ht="30" customHeight="1" x14ac:dyDescent="0.2">
      <c r="A148" s="16" t="s">
        <v>2494</v>
      </c>
      <c r="B148" s="16" t="s">
        <v>1159</v>
      </c>
      <c r="C148" s="20" t="s">
        <v>1160</v>
      </c>
      <c r="D148" s="21">
        <v>754.24</v>
      </c>
      <c r="E148" s="33"/>
      <c r="F148" s="17">
        <v>5591</v>
      </c>
      <c r="G148" s="23">
        <v>4.5547000000000004</v>
      </c>
      <c r="H148" s="28">
        <v>377.12</v>
      </c>
      <c r="I148" s="28">
        <v>0</v>
      </c>
      <c r="J148" s="28">
        <v>75.430000000000007</v>
      </c>
      <c r="K148" s="28">
        <v>0</v>
      </c>
      <c r="L148" s="28">
        <v>262.72000000000003</v>
      </c>
      <c r="M148" s="28">
        <v>262.72000000000003</v>
      </c>
      <c r="N148" s="28">
        <f t="shared" si="31"/>
        <v>652.51037152000004</v>
      </c>
      <c r="O148" s="28">
        <f t="shared" si="32"/>
        <v>286.16815942400001</v>
      </c>
      <c r="P148" s="28">
        <f t="shared" si="33"/>
        <v>729.69552192000003</v>
      </c>
      <c r="Q148" s="28">
        <f t="shared" si="34"/>
        <v>286.16815942400001</v>
      </c>
      <c r="R148" s="28">
        <f t="shared" si="35"/>
        <v>286.16815942400001</v>
      </c>
      <c r="S148" s="28">
        <f t="shared" si="36"/>
        <v>367.70783904000001</v>
      </c>
      <c r="T148" s="28">
        <f t="shared" si="37"/>
        <v>612.71817759999999</v>
      </c>
      <c r="U148" s="28">
        <f t="shared" si="38"/>
        <v>516.83617184000002</v>
      </c>
      <c r="V148" s="28">
        <f t="shared" si="39"/>
        <v>603.39200000000005</v>
      </c>
      <c r="W148" s="29">
        <f t="shared" si="40"/>
        <v>286.16815942400001</v>
      </c>
      <c r="X148" s="28">
        <f t="shared" si="41"/>
        <v>729.69552192000003</v>
      </c>
    </row>
    <row r="149" spans="1:24" s="2" customFormat="1" ht="30" customHeight="1" x14ac:dyDescent="0.2">
      <c r="A149" s="16" t="s">
        <v>2494</v>
      </c>
      <c r="B149" s="16" t="s">
        <v>1193</v>
      </c>
      <c r="C149" s="16" t="s">
        <v>2428</v>
      </c>
      <c r="D149" s="21">
        <v>583</v>
      </c>
      <c r="E149" s="33"/>
      <c r="F149" s="17">
        <v>9198</v>
      </c>
      <c r="G149" s="23">
        <v>0</v>
      </c>
      <c r="H149" s="28">
        <v>291.5</v>
      </c>
      <c r="I149" s="28">
        <v>0</v>
      </c>
      <c r="J149" s="28">
        <v>58.3</v>
      </c>
      <c r="K149" s="28">
        <v>0</v>
      </c>
      <c r="L149" s="28">
        <v>0</v>
      </c>
      <c r="M149" s="28">
        <v>0</v>
      </c>
      <c r="N149" s="28">
        <f t="shared" si="31"/>
        <v>504.36670899999996</v>
      </c>
      <c r="O149" s="28">
        <f t="shared" si="32"/>
        <v>221.1975458</v>
      </c>
      <c r="P149" s="28">
        <f t="shared" si="33"/>
        <v>564.02801399999998</v>
      </c>
      <c r="Q149" s="28">
        <f t="shared" si="34"/>
        <v>221.1975458</v>
      </c>
      <c r="R149" s="28">
        <f t="shared" si="35"/>
        <v>221.1975458</v>
      </c>
      <c r="S149" s="28">
        <f t="shared" si="36"/>
        <v>367.70783904000001</v>
      </c>
      <c r="T149" s="28">
        <f t="shared" si="37"/>
        <v>473.60879499999999</v>
      </c>
      <c r="U149" s="28">
        <f t="shared" si="38"/>
        <v>399.49550299999999</v>
      </c>
      <c r="V149" s="28">
        <f t="shared" si="39"/>
        <v>466.40000000000003</v>
      </c>
      <c r="W149" s="29">
        <f t="shared" si="40"/>
        <v>221.1975458</v>
      </c>
      <c r="X149" s="28">
        <f t="shared" si="41"/>
        <v>564.02801399999998</v>
      </c>
    </row>
    <row r="150" spans="1:24" s="2" customFormat="1" ht="30" customHeight="1" x14ac:dyDescent="0.2">
      <c r="A150" s="16" t="s">
        <v>2494</v>
      </c>
      <c r="B150" s="16" t="s">
        <v>1195</v>
      </c>
      <c r="C150" s="20" t="s">
        <v>1196</v>
      </c>
      <c r="D150" s="21">
        <v>582.52</v>
      </c>
      <c r="E150" s="33"/>
      <c r="F150" s="17">
        <v>5673</v>
      </c>
      <c r="G150" s="23">
        <v>3.5177</v>
      </c>
      <c r="H150" s="28">
        <v>291.26</v>
      </c>
      <c r="I150" s="28">
        <v>0</v>
      </c>
      <c r="J150" s="28">
        <v>58.26</v>
      </c>
      <c r="K150" s="28">
        <v>0</v>
      </c>
      <c r="L150" s="28">
        <v>0</v>
      </c>
      <c r="M150" s="28">
        <v>0</v>
      </c>
      <c r="N150" s="28">
        <f t="shared" si="31"/>
        <v>503.95144995999999</v>
      </c>
      <c r="O150" s="28">
        <f t="shared" si="32"/>
        <v>221.01542775199999</v>
      </c>
      <c r="P150" s="28">
        <f t="shared" si="33"/>
        <v>563.56363415999999</v>
      </c>
      <c r="Q150" s="28">
        <f t="shared" si="34"/>
        <v>221.01542775199999</v>
      </c>
      <c r="R150" s="28">
        <f t="shared" si="35"/>
        <v>221.01542775199999</v>
      </c>
      <c r="S150" s="28">
        <f t="shared" si="36"/>
        <v>367.70783904000001</v>
      </c>
      <c r="T150" s="28">
        <f t="shared" si="37"/>
        <v>473.21885979999996</v>
      </c>
      <c r="U150" s="28">
        <f t="shared" si="38"/>
        <v>399.16658731999996</v>
      </c>
      <c r="V150" s="28">
        <f t="shared" si="39"/>
        <v>466.01600000000002</v>
      </c>
      <c r="W150" s="29">
        <f t="shared" si="40"/>
        <v>221.01542775199999</v>
      </c>
      <c r="X150" s="28">
        <f t="shared" si="41"/>
        <v>563.56363415999999</v>
      </c>
    </row>
    <row r="151" spans="1:24" s="2" customFormat="1" ht="30" customHeight="1" x14ac:dyDescent="0.2">
      <c r="A151" s="16" t="s">
        <v>2494</v>
      </c>
      <c r="B151" s="16" t="s">
        <v>1224</v>
      </c>
      <c r="C151" s="20" t="s">
        <v>1225</v>
      </c>
      <c r="D151" s="21">
        <v>562.96</v>
      </c>
      <c r="E151" s="33"/>
      <c r="F151" s="17">
        <v>5412</v>
      </c>
      <c r="G151" s="23">
        <v>3.3997000000000002</v>
      </c>
      <c r="H151" s="28">
        <v>281.48</v>
      </c>
      <c r="I151" s="28">
        <v>0</v>
      </c>
      <c r="J151" s="28">
        <v>56.3</v>
      </c>
      <c r="K151" s="28">
        <v>0</v>
      </c>
      <c r="L151" s="28">
        <v>357.72</v>
      </c>
      <c r="M151" s="28">
        <v>281.89999999999998</v>
      </c>
      <c r="N151" s="28">
        <f t="shared" si="31"/>
        <v>487.02964408000003</v>
      </c>
      <c r="O151" s="28">
        <f t="shared" si="32"/>
        <v>213.59411729600001</v>
      </c>
      <c r="P151" s="28">
        <f t="shared" si="33"/>
        <v>544.64015568000002</v>
      </c>
      <c r="Q151" s="28">
        <f t="shared" si="34"/>
        <v>213.59411729600001</v>
      </c>
      <c r="R151" s="28">
        <f t="shared" si="35"/>
        <v>213.59411729600001</v>
      </c>
      <c r="S151" s="28">
        <f t="shared" si="36"/>
        <v>367.70783904000001</v>
      </c>
      <c r="T151" s="28">
        <f t="shared" si="37"/>
        <v>457.32900040000004</v>
      </c>
      <c r="U151" s="28">
        <f t="shared" si="38"/>
        <v>385.76327336000003</v>
      </c>
      <c r="V151" s="28">
        <f t="shared" si="39"/>
        <v>450.36800000000005</v>
      </c>
      <c r="W151" s="29">
        <f t="shared" si="40"/>
        <v>213.59411729600001</v>
      </c>
      <c r="X151" s="28">
        <f t="shared" si="41"/>
        <v>544.64015568000002</v>
      </c>
    </row>
    <row r="152" spans="1:24" s="2" customFormat="1" ht="30" customHeight="1" x14ac:dyDescent="0.2">
      <c r="A152" s="16" t="s">
        <v>2494</v>
      </c>
      <c r="B152" s="16" t="s">
        <v>1234</v>
      </c>
      <c r="C152" s="20" t="s">
        <v>1235</v>
      </c>
      <c r="D152" s="21">
        <v>544.94000000000005</v>
      </c>
      <c r="E152" s="33"/>
      <c r="F152" s="17">
        <v>5743</v>
      </c>
      <c r="G152" s="23">
        <v>3.2907999999999999</v>
      </c>
      <c r="H152" s="28">
        <v>272.47000000000003</v>
      </c>
      <c r="I152" s="28">
        <v>0</v>
      </c>
      <c r="J152" s="28">
        <v>54.5</v>
      </c>
      <c r="K152" s="28">
        <v>0</v>
      </c>
      <c r="L152" s="28">
        <v>263.25</v>
      </c>
      <c r="M152" s="28">
        <v>263.25</v>
      </c>
      <c r="N152" s="28">
        <f t="shared" si="31"/>
        <v>471.44012762000006</v>
      </c>
      <c r="O152" s="28">
        <f t="shared" si="32"/>
        <v>206.75710224400001</v>
      </c>
      <c r="P152" s="28">
        <f t="shared" si="33"/>
        <v>527.20656252000003</v>
      </c>
      <c r="Q152" s="28">
        <f t="shared" si="34"/>
        <v>206.75710224400001</v>
      </c>
      <c r="R152" s="28">
        <f t="shared" si="35"/>
        <v>206.75710224400001</v>
      </c>
      <c r="S152" s="28">
        <f t="shared" si="36"/>
        <v>367.70783904000001</v>
      </c>
      <c r="T152" s="28">
        <f t="shared" si="37"/>
        <v>442.69018310000007</v>
      </c>
      <c r="U152" s="28">
        <f t="shared" si="38"/>
        <v>373.41523054000004</v>
      </c>
      <c r="V152" s="28">
        <f t="shared" si="39"/>
        <v>435.95200000000006</v>
      </c>
      <c r="W152" s="29">
        <f t="shared" si="40"/>
        <v>206.75710224400001</v>
      </c>
      <c r="X152" s="28">
        <f t="shared" si="41"/>
        <v>527.20656252000003</v>
      </c>
    </row>
    <row r="153" spans="1:24" s="2" customFormat="1" ht="30" customHeight="1" x14ac:dyDescent="0.2">
      <c r="A153" s="16" t="s">
        <v>2494</v>
      </c>
      <c r="B153" s="16" t="s">
        <v>1257</v>
      </c>
      <c r="C153" s="20" t="s">
        <v>1258</v>
      </c>
      <c r="D153" s="21">
        <v>540.44000000000005</v>
      </c>
      <c r="E153" s="33"/>
      <c r="F153" s="17">
        <v>5735</v>
      </c>
      <c r="G153" s="23">
        <v>3.2637</v>
      </c>
      <c r="H153" s="28">
        <v>270.22000000000003</v>
      </c>
      <c r="I153" s="28">
        <v>0</v>
      </c>
      <c r="J153" s="28">
        <v>54.05</v>
      </c>
      <c r="K153" s="28">
        <v>0</v>
      </c>
      <c r="L153" s="28">
        <v>51.24</v>
      </c>
      <c r="M153" s="28">
        <v>51.24</v>
      </c>
      <c r="N153" s="28">
        <f t="shared" si="31"/>
        <v>467.54707412000005</v>
      </c>
      <c r="O153" s="28">
        <f t="shared" si="32"/>
        <v>205.04974554400002</v>
      </c>
      <c r="P153" s="28">
        <f t="shared" si="33"/>
        <v>522.85300152000002</v>
      </c>
      <c r="Q153" s="28">
        <f t="shared" si="34"/>
        <v>205.04974554400002</v>
      </c>
      <c r="R153" s="28">
        <f t="shared" si="35"/>
        <v>205.04974554400002</v>
      </c>
      <c r="S153" s="28">
        <f t="shared" si="36"/>
        <v>367.70783904000001</v>
      </c>
      <c r="T153" s="28">
        <f t="shared" si="37"/>
        <v>439.03454060000007</v>
      </c>
      <c r="U153" s="28">
        <f t="shared" si="38"/>
        <v>370.33164604000001</v>
      </c>
      <c r="V153" s="28">
        <f t="shared" si="39"/>
        <v>432.35200000000009</v>
      </c>
      <c r="W153" s="29">
        <f t="shared" si="40"/>
        <v>205.04974554400002</v>
      </c>
      <c r="X153" s="28">
        <f t="shared" si="41"/>
        <v>522.85300152000002</v>
      </c>
    </row>
    <row r="154" spans="1:24" s="2" customFormat="1" ht="30" customHeight="1" x14ac:dyDescent="0.2">
      <c r="A154" s="16" t="s">
        <v>2494</v>
      </c>
      <c r="B154" s="16" t="s">
        <v>1259</v>
      </c>
      <c r="C154" s="20" t="s">
        <v>1260</v>
      </c>
      <c r="D154" s="21">
        <v>540.44000000000005</v>
      </c>
      <c r="E154" s="33"/>
      <c r="F154" s="17">
        <v>5735</v>
      </c>
      <c r="G154" s="23">
        <v>3.2637</v>
      </c>
      <c r="H154" s="28">
        <v>270.22000000000003</v>
      </c>
      <c r="I154" s="28">
        <v>0</v>
      </c>
      <c r="J154" s="28">
        <v>54.05</v>
      </c>
      <c r="K154" s="28">
        <v>0</v>
      </c>
      <c r="L154" s="28">
        <v>128.1</v>
      </c>
      <c r="M154" s="28">
        <v>95.6</v>
      </c>
      <c r="N154" s="28">
        <f t="shared" si="31"/>
        <v>467.54707412000005</v>
      </c>
      <c r="O154" s="28">
        <f t="shared" si="32"/>
        <v>205.04974554400002</v>
      </c>
      <c r="P154" s="28">
        <f t="shared" si="33"/>
        <v>522.85300152000002</v>
      </c>
      <c r="Q154" s="28">
        <f t="shared" si="34"/>
        <v>205.04974554400002</v>
      </c>
      <c r="R154" s="28">
        <f t="shared" si="35"/>
        <v>205.04974554400002</v>
      </c>
      <c r="S154" s="28">
        <f t="shared" si="36"/>
        <v>367.70783904000001</v>
      </c>
      <c r="T154" s="28">
        <f t="shared" si="37"/>
        <v>439.03454060000007</v>
      </c>
      <c r="U154" s="28">
        <f t="shared" si="38"/>
        <v>370.33164604000001</v>
      </c>
      <c r="V154" s="28">
        <f t="shared" si="39"/>
        <v>432.35200000000009</v>
      </c>
      <c r="W154" s="29">
        <f t="shared" si="40"/>
        <v>205.04974554400002</v>
      </c>
      <c r="X154" s="28">
        <f t="shared" si="41"/>
        <v>522.85300152000002</v>
      </c>
    </row>
    <row r="155" spans="1:24" s="2" customFormat="1" ht="30" customHeight="1" x14ac:dyDescent="0.2">
      <c r="A155" s="16" t="s">
        <v>2494</v>
      </c>
      <c r="B155" s="16" t="s">
        <v>1266</v>
      </c>
      <c r="C155" s="20" t="s">
        <v>1267</v>
      </c>
      <c r="D155" s="21">
        <v>533.17999999999995</v>
      </c>
      <c r="E155" s="33"/>
      <c r="F155" s="17">
        <v>9067</v>
      </c>
      <c r="G155" s="23">
        <v>0</v>
      </c>
      <c r="H155" s="28">
        <v>266.58999999999997</v>
      </c>
      <c r="I155" s="28">
        <v>0</v>
      </c>
      <c r="J155" s="28">
        <v>53.32</v>
      </c>
      <c r="K155" s="28">
        <v>0</v>
      </c>
      <c r="L155" s="28">
        <v>0</v>
      </c>
      <c r="M155" s="28">
        <v>0</v>
      </c>
      <c r="N155" s="28">
        <f t="shared" si="31"/>
        <v>461.26628113999993</v>
      </c>
      <c r="O155" s="28">
        <f t="shared" si="32"/>
        <v>202.29521006799999</v>
      </c>
      <c r="P155" s="28">
        <f t="shared" si="33"/>
        <v>515.82925643999999</v>
      </c>
      <c r="Q155" s="28">
        <f t="shared" si="34"/>
        <v>202.29521006799999</v>
      </c>
      <c r="R155" s="28">
        <f t="shared" si="35"/>
        <v>202.29521006799999</v>
      </c>
      <c r="S155" s="28">
        <f t="shared" si="36"/>
        <v>284.22474299999999</v>
      </c>
      <c r="T155" s="28">
        <f t="shared" si="37"/>
        <v>433.13677069999994</v>
      </c>
      <c r="U155" s="28">
        <f t="shared" si="38"/>
        <v>365.35679637999993</v>
      </c>
      <c r="V155" s="28">
        <f t="shared" si="39"/>
        <v>426.54399999999998</v>
      </c>
      <c r="W155" s="29">
        <f t="shared" si="40"/>
        <v>202.29521006799999</v>
      </c>
      <c r="X155" s="28">
        <f t="shared" si="41"/>
        <v>515.82925643999999</v>
      </c>
    </row>
    <row r="156" spans="1:24" s="2" customFormat="1" ht="30" customHeight="1" x14ac:dyDescent="0.2">
      <c r="A156" s="16" t="s">
        <v>2494</v>
      </c>
      <c r="B156" s="16" t="s">
        <v>1274</v>
      </c>
      <c r="C156" s="20" t="s">
        <v>1275</v>
      </c>
      <c r="D156" s="21">
        <v>532.28</v>
      </c>
      <c r="E156" s="33"/>
      <c r="F156" s="17">
        <v>5371</v>
      </c>
      <c r="G156" s="23">
        <v>3.2143999999999999</v>
      </c>
      <c r="H156" s="28">
        <v>266.14</v>
      </c>
      <c r="I156" s="28">
        <v>0</v>
      </c>
      <c r="J156" s="28">
        <v>53.23</v>
      </c>
      <c r="K156" s="28">
        <v>0</v>
      </c>
      <c r="L156" s="28">
        <v>84.23</v>
      </c>
      <c r="M156" s="28">
        <v>39.97</v>
      </c>
      <c r="N156" s="28">
        <f t="shared" si="31"/>
        <v>460.48767043999999</v>
      </c>
      <c r="O156" s="28">
        <f t="shared" si="32"/>
        <v>201.95373872799999</v>
      </c>
      <c r="P156" s="28">
        <f t="shared" si="33"/>
        <v>514.95854424000004</v>
      </c>
      <c r="Q156" s="28">
        <f t="shared" si="34"/>
        <v>201.95373872799999</v>
      </c>
      <c r="R156" s="28">
        <f t="shared" si="35"/>
        <v>201.95373872799999</v>
      </c>
      <c r="S156" s="28">
        <f t="shared" si="36"/>
        <v>283.99073291999997</v>
      </c>
      <c r="T156" s="28">
        <f t="shared" si="37"/>
        <v>432.40564219999999</v>
      </c>
      <c r="U156" s="28">
        <f t="shared" si="38"/>
        <v>364.74007947999996</v>
      </c>
      <c r="V156" s="28">
        <f t="shared" si="39"/>
        <v>425.82400000000001</v>
      </c>
      <c r="W156" s="29">
        <f t="shared" si="40"/>
        <v>201.95373872799999</v>
      </c>
      <c r="X156" s="28">
        <f t="shared" si="41"/>
        <v>514.95854424000004</v>
      </c>
    </row>
    <row r="157" spans="1:24" s="2" customFormat="1" ht="30" customHeight="1" x14ac:dyDescent="0.2">
      <c r="A157" s="16" t="s">
        <v>2494</v>
      </c>
      <c r="B157" s="16" t="s">
        <v>1284</v>
      </c>
      <c r="C157" s="20" t="s">
        <v>1285</v>
      </c>
      <c r="D157" s="21">
        <v>532.28</v>
      </c>
      <c r="E157" s="33"/>
      <c r="F157" s="17">
        <v>5371</v>
      </c>
      <c r="G157" s="23">
        <v>3.2143999999999999</v>
      </c>
      <c r="H157" s="28">
        <v>266.14</v>
      </c>
      <c r="I157" s="28">
        <v>0</v>
      </c>
      <c r="J157" s="28">
        <v>53.23</v>
      </c>
      <c r="K157" s="28">
        <v>0</v>
      </c>
      <c r="L157" s="28">
        <v>63.28</v>
      </c>
      <c r="M157" s="28">
        <v>52.45</v>
      </c>
      <c r="N157" s="28">
        <f t="shared" si="31"/>
        <v>460.48767043999999</v>
      </c>
      <c r="O157" s="28">
        <f t="shared" si="32"/>
        <v>201.95373872799999</v>
      </c>
      <c r="P157" s="28">
        <f t="shared" si="33"/>
        <v>514.95854424000004</v>
      </c>
      <c r="Q157" s="28">
        <f t="shared" si="34"/>
        <v>201.95373872799999</v>
      </c>
      <c r="R157" s="28">
        <f t="shared" si="35"/>
        <v>201.95373872799999</v>
      </c>
      <c r="S157" s="28">
        <f t="shared" si="36"/>
        <v>274.45482215999999</v>
      </c>
      <c r="T157" s="28">
        <f t="shared" si="37"/>
        <v>432.40564219999999</v>
      </c>
      <c r="U157" s="28">
        <f t="shared" si="38"/>
        <v>364.74007947999996</v>
      </c>
      <c r="V157" s="28">
        <f t="shared" si="39"/>
        <v>425.82400000000001</v>
      </c>
      <c r="W157" s="29">
        <f t="shared" si="40"/>
        <v>201.95373872799999</v>
      </c>
      <c r="X157" s="28">
        <f t="shared" si="41"/>
        <v>514.95854424000004</v>
      </c>
    </row>
    <row r="158" spans="1:24" s="2" customFormat="1" ht="30" customHeight="1" x14ac:dyDescent="0.2">
      <c r="A158" s="16" t="s">
        <v>2494</v>
      </c>
      <c r="B158" s="16" t="s">
        <v>1288</v>
      </c>
      <c r="C158" s="20" t="s">
        <v>1289</v>
      </c>
      <c r="D158" s="21">
        <v>532.28</v>
      </c>
      <c r="E158" s="33"/>
      <c r="F158" s="17">
        <v>5371</v>
      </c>
      <c r="G158" s="23">
        <v>3.2143999999999999</v>
      </c>
      <c r="H158" s="28">
        <v>266.14</v>
      </c>
      <c r="I158" s="28">
        <v>0</v>
      </c>
      <c r="J158" s="28">
        <v>53.23</v>
      </c>
      <c r="K158" s="28">
        <v>0</v>
      </c>
      <c r="L158" s="28">
        <v>255.75</v>
      </c>
      <c r="M158" s="28">
        <v>255.75</v>
      </c>
      <c r="N158" s="28">
        <f t="shared" si="31"/>
        <v>460.48767043999999</v>
      </c>
      <c r="O158" s="28">
        <f t="shared" si="32"/>
        <v>201.95373872799999</v>
      </c>
      <c r="P158" s="28">
        <f t="shared" si="33"/>
        <v>514.95854424000004</v>
      </c>
      <c r="Q158" s="28">
        <f t="shared" si="34"/>
        <v>201.95373872799999</v>
      </c>
      <c r="R158" s="28">
        <f t="shared" si="35"/>
        <v>201.95373872799999</v>
      </c>
      <c r="S158" s="28">
        <f t="shared" si="36"/>
        <v>265.66969374000001</v>
      </c>
      <c r="T158" s="28">
        <f t="shared" si="37"/>
        <v>432.40564219999999</v>
      </c>
      <c r="U158" s="28">
        <f t="shared" si="38"/>
        <v>364.74007947999996</v>
      </c>
      <c r="V158" s="28">
        <f t="shared" si="39"/>
        <v>425.82400000000001</v>
      </c>
      <c r="W158" s="29">
        <f t="shared" si="40"/>
        <v>201.95373872799999</v>
      </c>
      <c r="X158" s="28">
        <f t="shared" si="41"/>
        <v>514.95854424000004</v>
      </c>
    </row>
    <row r="159" spans="1:24" s="2" customFormat="1" ht="30" customHeight="1" x14ac:dyDescent="0.2">
      <c r="A159" s="16" t="s">
        <v>2494</v>
      </c>
      <c r="B159" s="16" t="s">
        <v>1292</v>
      </c>
      <c r="C159" s="20" t="s">
        <v>1293</v>
      </c>
      <c r="D159" s="21">
        <v>528.9</v>
      </c>
      <c r="E159" s="33"/>
      <c r="F159" s="17">
        <v>5722</v>
      </c>
      <c r="G159" s="23">
        <v>3.1939000000000002</v>
      </c>
      <c r="H159" s="28">
        <v>264.45</v>
      </c>
      <c r="I159" s="28">
        <v>0</v>
      </c>
      <c r="J159" s="28">
        <v>52.89</v>
      </c>
      <c r="K159" s="28">
        <v>0</v>
      </c>
      <c r="L159" s="28">
        <v>204.14</v>
      </c>
      <c r="M159" s="28">
        <v>32.67</v>
      </c>
      <c r="N159" s="28">
        <f t="shared" si="31"/>
        <v>457.56355469999994</v>
      </c>
      <c r="O159" s="28">
        <f t="shared" si="32"/>
        <v>200.67132414</v>
      </c>
      <c r="P159" s="28">
        <f t="shared" si="33"/>
        <v>511.68853619999999</v>
      </c>
      <c r="Q159" s="28">
        <f t="shared" si="34"/>
        <v>200.67132414</v>
      </c>
      <c r="R159" s="28">
        <f t="shared" si="35"/>
        <v>200.67132414</v>
      </c>
      <c r="S159" s="28">
        <f t="shared" si="36"/>
        <v>263.47584924</v>
      </c>
      <c r="T159" s="28">
        <f t="shared" si="37"/>
        <v>429.65984850000001</v>
      </c>
      <c r="U159" s="28">
        <f t="shared" si="38"/>
        <v>362.42396489999999</v>
      </c>
      <c r="V159" s="28">
        <f t="shared" si="39"/>
        <v>423.12</v>
      </c>
      <c r="W159" s="29">
        <f t="shared" si="40"/>
        <v>200.67132414</v>
      </c>
      <c r="X159" s="28">
        <f t="shared" si="41"/>
        <v>511.68853619999999</v>
      </c>
    </row>
    <row r="160" spans="1:24" s="2" customFormat="1" ht="30" customHeight="1" x14ac:dyDescent="0.2">
      <c r="A160" s="16" t="s">
        <v>2494</v>
      </c>
      <c r="B160" s="16" t="s">
        <v>1295</v>
      </c>
      <c r="C160" s="20" t="s">
        <v>1296</v>
      </c>
      <c r="D160" s="21">
        <v>528.9</v>
      </c>
      <c r="E160" s="33"/>
      <c r="F160" s="17">
        <v>5722</v>
      </c>
      <c r="G160" s="23">
        <v>3.1939000000000002</v>
      </c>
      <c r="H160" s="28">
        <v>264.45</v>
      </c>
      <c r="I160" s="28">
        <v>0</v>
      </c>
      <c r="J160" s="28">
        <v>52.89</v>
      </c>
      <c r="K160" s="28">
        <v>0</v>
      </c>
      <c r="L160" s="28">
        <v>59.97</v>
      </c>
      <c r="M160" s="28">
        <v>59.97</v>
      </c>
      <c r="N160" s="28">
        <f t="shared" si="31"/>
        <v>457.56355469999994</v>
      </c>
      <c r="O160" s="28">
        <f t="shared" si="32"/>
        <v>200.67132414</v>
      </c>
      <c r="P160" s="28">
        <f t="shared" si="33"/>
        <v>511.68853619999999</v>
      </c>
      <c r="Q160" s="28">
        <f t="shared" si="34"/>
        <v>200.67132414</v>
      </c>
      <c r="R160" s="28">
        <f t="shared" si="35"/>
        <v>200.67132414</v>
      </c>
      <c r="S160" s="28">
        <f t="shared" si="36"/>
        <v>263.47584924</v>
      </c>
      <c r="T160" s="28">
        <f t="shared" si="37"/>
        <v>429.65984850000001</v>
      </c>
      <c r="U160" s="28">
        <f t="shared" si="38"/>
        <v>362.42396489999999</v>
      </c>
      <c r="V160" s="28">
        <f t="shared" si="39"/>
        <v>423.12</v>
      </c>
      <c r="W160" s="29">
        <f t="shared" si="40"/>
        <v>200.67132414</v>
      </c>
      <c r="X160" s="28">
        <f t="shared" si="41"/>
        <v>511.68853619999999</v>
      </c>
    </row>
    <row r="161" spans="1:24" s="2" customFormat="1" ht="30" customHeight="1" x14ac:dyDescent="0.2">
      <c r="A161" s="16" t="s">
        <v>2494</v>
      </c>
      <c r="B161" s="16" t="s">
        <v>1303</v>
      </c>
      <c r="C161" s="20" t="s">
        <v>1304</v>
      </c>
      <c r="D161" s="21">
        <v>528.9</v>
      </c>
      <c r="E161" s="33"/>
      <c r="F161" s="17">
        <v>5722</v>
      </c>
      <c r="G161" s="23">
        <v>3.1939000000000002</v>
      </c>
      <c r="H161" s="28">
        <v>264.45</v>
      </c>
      <c r="I161" s="28">
        <v>0</v>
      </c>
      <c r="J161" s="28">
        <v>52.89</v>
      </c>
      <c r="K161" s="28">
        <v>0</v>
      </c>
      <c r="L161" s="28">
        <v>388.83</v>
      </c>
      <c r="M161" s="28">
        <v>388.83</v>
      </c>
      <c r="N161" s="28">
        <f t="shared" si="31"/>
        <v>457.56355469999994</v>
      </c>
      <c r="O161" s="28">
        <f t="shared" si="32"/>
        <v>200.67132414</v>
      </c>
      <c r="P161" s="28">
        <f t="shared" si="33"/>
        <v>511.68853619999999</v>
      </c>
      <c r="Q161" s="28">
        <f t="shared" si="34"/>
        <v>200.67132414</v>
      </c>
      <c r="R161" s="28">
        <f t="shared" si="35"/>
        <v>200.67132414</v>
      </c>
      <c r="S161" s="28">
        <f t="shared" si="36"/>
        <v>259.93644677999998</v>
      </c>
      <c r="T161" s="28">
        <f t="shared" si="37"/>
        <v>429.65984850000001</v>
      </c>
      <c r="U161" s="28">
        <f t="shared" si="38"/>
        <v>362.42396489999999</v>
      </c>
      <c r="V161" s="28">
        <f t="shared" si="39"/>
        <v>423.12</v>
      </c>
      <c r="W161" s="29">
        <f t="shared" si="40"/>
        <v>200.67132414</v>
      </c>
      <c r="X161" s="28">
        <f t="shared" si="41"/>
        <v>511.68853619999999</v>
      </c>
    </row>
    <row r="162" spans="1:24" s="2" customFormat="1" ht="30" customHeight="1" x14ac:dyDescent="0.2">
      <c r="A162" s="16" t="s">
        <v>2494</v>
      </c>
      <c r="B162" s="16" t="s">
        <v>1321</v>
      </c>
      <c r="C162" s="20" t="s">
        <v>1322</v>
      </c>
      <c r="D162" s="21">
        <v>528.9</v>
      </c>
      <c r="E162" s="33"/>
      <c r="F162" s="17">
        <v>5722</v>
      </c>
      <c r="G162" s="23">
        <v>3.1939000000000002</v>
      </c>
      <c r="H162" s="28">
        <v>264.45</v>
      </c>
      <c r="I162" s="28">
        <v>0</v>
      </c>
      <c r="J162" s="28">
        <v>52.89</v>
      </c>
      <c r="K162" s="28">
        <v>0</v>
      </c>
      <c r="L162" s="28">
        <v>32.43</v>
      </c>
      <c r="M162" s="28">
        <v>32.43</v>
      </c>
      <c r="N162" s="28">
        <f t="shared" si="31"/>
        <v>457.56355469999994</v>
      </c>
      <c r="O162" s="28">
        <f t="shared" si="32"/>
        <v>200.67132414</v>
      </c>
      <c r="P162" s="28">
        <f t="shared" si="33"/>
        <v>511.68853619999999</v>
      </c>
      <c r="Q162" s="28">
        <f t="shared" si="34"/>
        <v>200.67132414</v>
      </c>
      <c r="R162" s="28">
        <f t="shared" si="35"/>
        <v>200.67132414</v>
      </c>
      <c r="S162" s="28">
        <f t="shared" si="36"/>
        <v>259.49767787999997</v>
      </c>
      <c r="T162" s="28">
        <f t="shared" si="37"/>
        <v>429.65984850000001</v>
      </c>
      <c r="U162" s="28">
        <f t="shared" si="38"/>
        <v>362.42396489999999</v>
      </c>
      <c r="V162" s="28">
        <f t="shared" si="39"/>
        <v>423.12</v>
      </c>
      <c r="W162" s="29">
        <f t="shared" si="40"/>
        <v>200.67132414</v>
      </c>
      <c r="X162" s="28">
        <f t="shared" si="41"/>
        <v>511.68853619999999</v>
      </c>
    </row>
    <row r="163" spans="1:24" s="2" customFormat="1" ht="30" customHeight="1" x14ac:dyDescent="0.2">
      <c r="A163" s="16" t="s">
        <v>2494</v>
      </c>
      <c r="B163" s="16" t="s">
        <v>1334</v>
      </c>
      <c r="C163" s="20" t="s">
        <v>1335</v>
      </c>
      <c r="D163" s="21">
        <v>528.9</v>
      </c>
      <c r="E163" s="33"/>
      <c r="F163" s="17">
        <v>5722</v>
      </c>
      <c r="G163" s="23">
        <v>3.1939000000000002</v>
      </c>
      <c r="H163" s="28">
        <v>264.45</v>
      </c>
      <c r="I163" s="28">
        <v>0</v>
      </c>
      <c r="J163" s="28">
        <v>52.89</v>
      </c>
      <c r="K163" s="28">
        <v>0</v>
      </c>
      <c r="L163" s="28">
        <v>0</v>
      </c>
      <c r="M163" s="28">
        <v>0</v>
      </c>
      <c r="N163" s="28">
        <f t="shared" si="31"/>
        <v>457.56355469999994</v>
      </c>
      <c r="O163" s="28">
        <f t="shared" si="32"/>
        <v>200.67132414</v>
      </c>
      <c r="P163" s="28">
        <f t="shared" si="33"/>
        <v>511.68853619999999</v>
      </c>
      <c r="Q163" s="28">
        <f t="shared" si="34"/>
        <v>200.67132414</v>
      </c>
      <c r="R163" s="28">
        <f t="shared" si="35"/>
        <v>200.67132414</v>
      </c>
      <c r="S163" s="28">
        <f t="shared" si="36"/>
        <v>259.49767787999997</v>
      </c>
      <c r="T163" s="28">
        <f t="shared" si="37"/>
        <v>429.65984850000001</v>
      </c>
      <c r="U163" s="28">
        <f t="shared" si="38"/>
        <v>362.42396489999999</v>
      </c>
      <c r="V163" s="28">
        <f t="shared" si="39"/>
        <v>423.12</v>
      </c>
      <c r="W163" s="29">
        <f t="shared" si="40"/>
        <v>200.67132414</v>
      </c>
      <c r="X163" s="28">
        <f t="shared" si="41"/>
        <v>511.68853619999999</v>
      </c>
    </row>
    <row r="164" spans="1:24" s="2" customFormat="1" ht="30" customHeight="1" x14ac:dyDescent="0.2">
      <c r="A164" s="16" t="s">
        <v>2494</v>
      </c>
      <c r="B164" s="16" t="s">
        <v>1339</v>
      </c>
      <c r="C164" s="20" t="s">
        <v>1340</v>
      </c>
      <c r="D164" s="21">
        <v>528.9</v>
      </c>
      <c r="E164" s="33"/>
      <c r="F164" s="17">
        <v>5722</v>
      </c>
      <c r="G164" s="23">
        <v>3.1939000000000002</v>
      </c>
      <c r="H164" s="28">
        <v>264.45</v>
      </c>
      <c r="I164" s="28">
        <v>0</v>
      </c>
      <c r="J164" s="28">
        <v>52.89</v>
      </c>
      <c r="K164" s="28">
        <v>0</v>
      </c>
      <c r="L164" s="28">
        <v>275.57</v>
      </c>
      <c r="M164" s="28">
        <v>275.57</v>
      </c>
      <c r="N164" s="28">
        <f t="shared" si="31"/>
        <v>457.56355469999994</v>
      </c>
      <c r="O164" s="28">
        <f t="shared" si="32"/>
        <v>200.67132414</v>
      </c>
      <c r="P164" s="28">
        <f t="shared" si="33"/>
        <v>511.68853619999999</v>
      </c>
      <c r="Q164" s="28">
        <f t="shared" si="34"/>
        <v>200.67132414</v>
      </c>
      <c r="R164" s="28">
        <f t="shared" si="35"/>
        <v>200.67132414</v>
      </c>
      <c r="S164" s="28">
        <f t="shared" si="36"/>
        <v>259.49767787999997</v>
      </c>
      <c r="T164" s="28">
        <f t="shared" si="37"/>
        <v>429.65984850000001</v>
      </c>
      <c r="U164" s="28">
        <f t="shared" si="38"/>
        <v>362.42396489999999</v>
      </c>
      <c r="V164" s="28">
        <f t="shared" si="39"/>
        <v>423.12</v>
      </c>
      <c r="W164" s="29">
        <f t="shared" si="40"/>
        <v>200.67132414</v>
      </c>
      <c r="X164" s="28">
        <f t="shared" si="41"/>
        <v>511.68853619999999</v>
      </c>
    </row>
    <row r="165" spans="1:24" s="2" customFormat="1" ht="30" customHeight="1" x14ac:dyDescent="0.2">
      <c r="A165" s="16" t="s">
        <v>2494</v>
      </c>
      <c r="B165" s="16" t="s">
        <v>1341</v>
      </c>
      <c r="C165" s="20" t="s">
        <v>1342</v>
      </c>
      <c r="D165" s="21">
        <v>528.9</v>
      </c>
      <c r="E165" s="33"/>
      <c r="F165" s="17">
        <v>5722</v>
      </c>
      <c r="G165" s="23">
        <v>3.1939000000000002</v>
      </c>
      <c r="H165" s="28">
        <v>264.45</v>
      </c>
      <c r="I165" s="28">
        <v>0</v>
      </c>
      <c r="J165" s="28">
        <v>52.89</v>
      </c>
      <c r="K165" s="28">
        <v>0</v>
      </c>
      <c r="L165" s="28">
        <v>403.15</v>
      </c>
      <c r="M165" s="28">
        <v>403.15</v>
      </c>
      <c r="N165" s="28">
        <f t="shared" si="31"/>
        <v>457.56355469999994</v>
      </c>
      <c r="O165" s="28">
        <f t="shared" si="32"/>
        <v>200.67132414</v>
      </c>
      <c r="P165" s="28">
        <f t="shared" si="33"/>
        <v>511.68853619999999</v>
      </c>
      <c r="Q165" s="28">
        <f t="shared" si="34"/>
        <v>200.67132414</v>
      </c>
      <c r="R165" s="28">
        <f t="shared" si="35"/>
        <v>200.67132414</v>
      </c>
      <c r="S165" s="28">
        <f t="shared" si="36"/>
        <v>257.84985689999996</v>
      </c>
      <c r="T165" s="28">
        <f t="shared" si="37"/>
        <v>429.65984850000001</v>
      </c>
      <c r="U165" s="28">
        <f t="shared" si="38"/>
        <v>362.42396489999999</v>
      </c>
      <c r="V165" s="28">
        <f t="shared" si="39"/>
        <v>423.12</v>
      </c>
      <c r="W165" s="29">
        <f t="shared" si="40"/>
        <v>200.67132414</v>
      </c>
      <c r="X165" s="28">
        <f t="shared" si="41"/>
        <v>511.68853619999999</v>
      </c>
    </row>
    <row r="166" spans="1:24" s="2" customFormat="1" ht="30" customHeight="1" x14ac:dyDescent="0.2">
      <c r="A166" s="16" t="s">
        <v>2494</v>
      </c>
      <c r="B166" s="16" t="s">
        <v>1346</v>
      </c>
      <c r="C166" s="20" t="s">
        <v>1347</v>
      </c>
      <c r="D166" s="21">
        <v>528.9</v>
      </c>
      <c r="E166" s="33"/>
      <c r="F166" s="17">
        <v>5722</v>
      </c>
      <c r="G166" s="23">
        <v>3.1939000000000002</v>
      </c>
      <c r="H166" s="28">
        <v>264.45</v>
      </c>
      <c r="I166" s="28">
        <v>0</v>
      </c>
      <c r="J166" s="28">
        <v>52.89</v>
      </c>
      <c r="K166" s="28">
        <v>0</v>
      </c>
      <c r="L166" s="28">
        <v>432.05</v>
      </c>
      <c r="M166" s="28">
        <v>432.05</v>
      </c>
      <c r="N166" s="28">
        <f t="shared" si="31"/>
        <v>457.56355469999994</v>
      </c>
      <c r="O166" s="28">
        <f t="shared" si="32"/>
        <v>200.67132414</v>
      </c>
      <c r="P166" s="28">
        <f t="shared" si="33"/>
        <v>511.68853619999999</v>
      </c>
      <c r="Q166" s="28">
        <f t="shared" si="34"/>
        <v>200.67132414</v>
      </c>
      <c r="R166" s="28">
        <f t="shared" si="35"/>
        <v>200.67132414</v>
      </c>
      <c r="S166" s="28">
        <f t="shared" si="36"/>
        <v>257.84985689999996</v>
      </c>
      <c r="T166" s="28">
        <f t="shared" si="37"/>
        <v>429.65984850000001</v>
      </c>
      <c r="U166" s="28">
        <f t="shared" si="38"/>
        <v>362.42396489999999</v>
      </c>
      <c r="V166" s="28">
        <f t="shared" si="39"/>
        <v>423.12</v>
      </c>
      <c r="W166" s="29">
        <f t="shared" si="40"/>
        <v>200.67132414</v>
      </c>
      <c r="X166" s="28">
        <f t="shared" si="41"/>
        <v>511.68853619999999</v>
      </c>
    </row>
    <row r="167" spans="1:24" s="2" customFormat="1" ht="30" customHeight="1" x14ac:dyDescent="0.2">
      <c r="A167" s="16" t="s">
        <v>2494</v>
      </c>
      <c r="B167" s="16" t="s">
        <v>1360</v>
      </c>
      <c r="C167" s="20" t="s">
        <v>1361</v>
      </c>
      <c r="D167" s="21">
        <v>528.9</v>
      </c>
      <c r="E167" s="33"/>
      <c r="F167" s="17">
        <v>5722</v>
      </c>
      <c r="G167" s="23">
        <v>3.1939000000000002</v>
      </c>
      <c r="H167" s="28">
        <v>264.45</v>
      </c>
      <c r="I167" s="28">
        <v>0</v>
      </c>
      <c r="J167" s="28">
        <v>52.89</v>
      </c>
      <c r="K167" s="28">
        <v>0</v>
      </c>
      <c r="L167" s="28">
        <v>122.12</v>
      </c>
      <c r="M167" s="28">
        <v>122.12</v>
      </c>
      <c r="N167" s="28">
        <f t="shared" si="31"/>
        <v>457.56355469999994</v>
      </c>
      <c r="O167" s="28">
        <f t="shared" si="32"/>
        <v>200.67132414</v>
      </c>
      <c r="P167" s="28">
        <f t="shared" si="33"/>
        <v>511.68853619999999</v>
      </c>
      <c r="Q167" s="28">
        <f t="shared" si="34"/>
        <v>200.67132414</v>
      </c>
      <c r="R167" s="28">
        <f t="shared" si="35"/>
        <v>200.67132414</v>
      </c>
      <c r="S167" s="28">
        <f t="shared" si="36"/>
        <v>257.84985689999996</v>
      </c>
      <c r="T167" s="28">
        <f t="shared" si="37"/>
        <v>429.65984850000001</v>
      </c>
      <c r="U167" s="28">
        <f t="shared" si="38"/>
        <v>362.42396489999999</v>
      </c>
      <c r="V167" s="28">
        <f t="shared" si="39"/>
        <v>423.12</v>
      </c>
      <c r="W167" s="29">
        <f t="shared" si="40"/>
        <v>200.67132414</v>
      </c>
      <c r="X167" s="28">
        <f t="shared" si="41"/>
        <v>511.68853619999999</v>
      </c>
    </row>
    <row r="168" spans="1:24" s="2" customFormat="1" ht="30" customHeight="1" x14ac:dyDescent="0.2">
      <c r="A168" s="16" t="s">
        <v>2494</v>
      </c>
      <c r="B168" s="16" t="s">
        <v>1371</v>
      </c>
      <c r="C168" s="20" t="s">
        <v>1372</v>
      </c>
      <c r="D168" s="21">
        <v>528.9</v>
      </c>
      <c r="E168" s="33"/>
      <c r="F168" s="17">
        <v>5722</v>
      </c>
      <c r="G168" s="23">
        <v>3.1939000000000002</v>
      </c>
      <c r="H168" s="28">
        <v>264.45</v>
      </c>
      <c r="I168" s="28">
        <v>0</v>
      </c>
      <c r="J168" s="28">
        <v>52.89</v>
      </c>
      <c r="K168" s="28">
        <v>0</v>
      </c>
      <c r="L168" s="28">
        <v>0</v>
      </c>
      <c r="M168" s="28">
        <v>0</v>
      </c>
      <c r="N168" s="28">
        <f t="shared" si="31"/>
        <v>457.56355469999994</v>
      </c>
      <c r="O168" s="28">
        <f t="shared" si="32"/>
        <v>200.67132414</v>
      </c>
      <c r="P168" s="28">
        <f t="shared" si="33"/>
        <v>511.68853619999999</v>
      </c>
      <c r="Q168" s="28">
        <f t="shared" si="34"/>
        <v>200.67132414</v>
      </c>
      <c r="R168" s="28">
        <f t="shared" si="35"/>
        <v>200.67132414</v>
      </c>
      <c r="S168" s="28">
        <f t="shared" si="36"/>
        <v>257.84985689999996</v>
      </c>
      <c r="T168" s="28">
        <f t="shared" si="37"/>
        <v>429.65984850000001</v>
      </c>
      <c r="U168" s="28">
        <f t="shared" si="38"/>
        <v>362.42396489999999</v>
      </c>
      <c r="V168" s="28">
        <f t="shared" si="39"/>
        <v>423.12</v>
      </c>
      <c r="W168" s="29">
        <f t="shared" si="40"/>
        <v>200.67132414</v>
      </c>
      <c r="X168" s="28">
        <f t="shared" si="41"/>
        <v>511.68853619999999</v>
      </c>
    </row>
    <row r="169" spans="1:24" s="2" customFormat="1" ht="30" customHeight="1" x14ac:dyDescent="0.2">
      <c r="A169" s="16" t="s">
        <v>2494</v>
      </c>
      <c r="B169" s="16" t="s">
        <v>1382</v>
      </c>
      <c r="C169" s="20" t="s">
        <v>1383</v>
      </c>
      <c r="D169" s="21">
        <v>522.55999999999995</v>
      </c>
      <c r="E169" s="33"/>
      <c r="F169" s="17">
        <v>5501</v>
      </c>
      <c r="G169" s="23">
        <v>3.1556999999999999</v>
      </c>
      <c r="H169" s="28">
        <v>261.27999999999997</v>
      </c>
      <c r="I169" s="28">
        <v>0</v>
      </c>
      <c r="J169" s="28">
        <v>52.26</v>
      </c>
      <c r="K169" s="28">
        <v>0</v>
      </c>
      <c r="L169" s="28">
        <v>116.98</v>
      </c>
      <c r="M169" s="28">
        <v>92.22</v>
      </c>
      <c r="N169" s="28">
        <f t="shared" si="31"/>
        <v>452.07867487999994</v>
      </c>
      <c r="O169" s="28">
        <f t="shared" si="32"/>
        <v>198.26584825599997</v>
      </c>
      <c r="P169" s="28">
        <f t="shared" si="33"/>
        <v>505.55485247999997</v>
      </c>
      <c r="Q169" s="28">
        <f t="shared" si="34"/>
        <v>198.26584825599997</v>
      </c>
      <c r="R169" s="28">
        <f t="shared" si="35"/>
        <v>198.26584825599997</v>
      </c>
      <c r="S169" s="28">
        <f t="shared" si="36"/>
        <v>257.84985689999996</v>
      </c>
      <c r="T169" s="28">
        <f t="shared" si="37"/>
        <v>424.50945439999998</v>
      </c>
      <c r="U169" s="28">
        <f t="shared" si="38"/>
        <v>358.07953695999998</v>
      </c>
      <c r="V169" s="28">
        <f t="shared" si="39"/>
        <v>418.048</v>
      </c>
      <c r="W169" s="29">
        <f t="shared" si="40"/>
        <v>198.26584825599997</v>
      </c>
      <c r="X169" s="28">
        <f t="shared" si="41"/>
        <v>505.55485247999997</v>
      </c>
    </row>
    <row r="170" spans="1:24" s="2" customFormat="1" ht="30" customHeight="1" x14ac:dyDescent="0.2">
      <c r="A170" s="16" t="s">
        <v>2494</v>
      </c>
      <c r="B170" s="16" t="s">
        <v>1391</v>
      </c>
      <c r="C170" s="20" t="s">
        <v>1392</v>
      </c>
      <c r="D170" s="21">
        <v>522.34</v>
      </c>
      <c r="E170" s="33"/>
      <c r="F170" s="17">
        <v>5441</v>
      </c>
      <c r="G170" s="23">
        <v>3.1543000000000001</v>
      </c>
      <c r="H170" s="28">
        <v>261.17</v>
      </c>
      <c r="I170" s="28">
        <v>0</v>
      </c>
      <c r="J170" s="28">
        <v>52.24</v>
      </c>
      <c r="K170" s="28">
        <v>0</v>
      </c>
      <c r="L170" s="28">
        <v>0</v>
      </c>
      <c r="M170" s="28">
        <v>0</v>
      </c>
      <c r="N170" s="28">
        <f t="shared" si="31"/>
        <v>451.88834782000004</v>
      </c>
      <c r="O170" s="28">
        <f t="shared" si="32"/>
        <v>198.182377484</v>
      </c>
      <c r="P170" s="28">
        <f t="shared" si="33"/>
        <v>505.34201172000007</v>
      </c>
      <c r="Q170" s="28">
        <f t="shared" si="34"/>
        <v>198.182377484</v>
      </c>
      <c r="R170" s="28">
        <f t="shared" si="35"/>
        <v>198.182377484</v>
      </c>
      <c r="S170" s="28">
        <f t="shared" si="36"/>
        <v>257.84985689999996</v>
      </c>
      <c r="T170" s="28">
        <f t="shared" si="37"/>
        <v>424.33073410000003</v>
      </c>
      <c r="U170" s="28">
        <f t="shared" si="38"/>
        <v>357.92878394000002</v>
      </c>
      <c r="V170" s="28">
        <f t="shared" si="39"/>
        <v>417.87200000000007</v>
      </c>
      <c r="W170" s="29">
        <f t="shared" si="40"/>
        <v>198.182377484</v>
      </c>
      <c r="X170" s="28">
        <f t="shared" si="41"/>
        <v>505.34201172000007</v>
      </c>
    </row>
    <row r="171" spans="1:24" s="2" customFormat="1" ht="30" customHeight="1" x14ac:dyDescent="0.2">
      <c r="A171" s="16" t="s">
        <v>2494</v>
      </c>
      <c r="B171" s="16" t="s">
        <v>1406</v>
      </c>
      <c r="C171" s="20" t="s">
        <v>1407</v>
      </c>
      <c r="D171" s="21">
        <v>522.34</v>
      </c>
      <c r="E171" s="33"/>
      <c r="F171" s="17">
        <v>5441</v>
      </c>
      <c r="G171" s="23">
        <v>3.1543000000000001</v>
      </c>
      <c r="H171" s="28">
        <v>261.17</v>
      </c>
      <c r="I171" s="28">
        <v>0</v>
      </c>
      <c r="J171" s="28">
        <v>52.24</v>
      </c>
      <c r="K171" s="28">
        <v>0</v>
      </c>
      <c r="L171" s="28">
        <v>117.86</v>
      </c>
      <c r="M171" s="28">
        <v>100.84</v>
      </c>
      <c r="N171" s="28">
        <f t="shared" si="31"/>
        <v>451.88834782000004</v>
      </c>
      <c r="O171" s="28">
        <f t="shared" si="32"/>
        <v>198.182377484</v>
      </c>
      <c r="P171" s="28">
        <f t="shared" si="33"/>
        <v>505.34201172000007</v>
      </c>
      <c r="Q171" s="28">
        <f t="shared" si="34"/>
        <v>198.182377484</v>
      </c>
      <c r="R171" s="28">
        <f t="shared" si="35"/>
        <v>198.182377484</v>
      </c>
      <c r="S171" s="28">
        <f t="shared" si="36"/>
        <v>257.84985689999996</v>
      </c>
      <c r="T171" s="28">
        <f t="shared" si="37"/>
        <v>424.33073410000003</v>
      </c>
      <c r="U171" s="28">
        <f t="shared" si="38"/>
        <v>357.92878394000002</v>
      </c>
      <c r="V171" s="28">
        <f t="shared" si="39"/>
        <v>417.87200000000007</v>
      </c>
      <c r="W171" s="29">
        <f t="shared" si="40"/>
        <v>198.182377484</v>
      </c>
      <c r="X171" s="28">
        <f t="shared" si="41"/>
        <v>505.34201172000007</v>
      </c>
    </row>
    <row r="172" spans="1:24" s="2" customFormat="1" ht="30" customHeight="1" x14ac:dyDescent="0.2">
      <c r="A172" s="16" t="s">
        <v>2494</v>
      </c>
      <c r="B172" s="16" t="s">
        <v>1411</v>
      </c>
      <c r="C172" s="20" t="s">
        <v>1412</v>
      </c>
      <c r="D172" s="21">
        <v>522.34</v>
      </c>
      <c r="E172" s="33"/>
      <c r="F172" s="17">
        <v>5441</v>
      </c>
      <c r="G172" s="23">
        <v>3.1543000000000001</v>
      </c>
      <c r="H172" s="28">
        <v>261.17</v>
      </c>
      <c r="I172" s="28">
        <v>0</v>
      </c>
      <c r="J172" s="28">
        <v>52.24</v>
      </c>
      <c r="K172" s="28">
        <v>0</v>
      </c>
      <c r="L172" s="28">
        <v>107.46</v>
      </c>
      <c r="M172" s="28">
        <v>36.58</v>
      </c>
      <c r="N172" s="28">
        <f t="shared" si="31"/>
        <v>451.88834782000004</v>
      </c>
      <c r="O172" s="28">
        <f t="shared" si="32"/>
        <v>198.182377484</v>
      </c>
      <c r="P172" s="28">
        <f t="shared" si="33"/>
        <v>505.34201172000007</v>
      </c>
      <c r="Q172" s="28">
        <f t="shared" si="34"/>
        <v>198.182377484</v>
      </c>
      <c r="R172" s="28">
        <f t="shared" si="35"/>
        <v>198.182377484</v>
      </c>
      <c r="S172" s="28">
        <f t="shared" si="36"/>
        <v>257.84985689999996</v>
      </c>
      <c r="T172" s="28">
        <f t="shared" si="37"/>
        <v>424.33073410000003</v>
      </c>
      <c r="U172" s="28">
        <f t="shared" si="38"/>
        <v>357.92878394000002</v>
      </c>
      <c r="V172" s="28">
        <f t="shared" si="39"/>
        <v>417.87200000000007</v>
      </c>
      <c r="W172" s="29">
        <f t="shared" si="40"/>
        <v>198.182377484</v>
      </c>
      <c r="X172" s="28">
        <f t="shared" si="41"/>
        <v>505.34201172000007</v>
      </c>
    </row>
    <row r="173" spans="1:24" s="2" customFormat="1" ht="30" customHeight="1" x14ac:dyDescent="0.2">
      <c r="A173" s="16" t="s">
        <v>2494</v>
      </c>
      <c r="B173" s="16" t="s">
        <v>1435</v>
      </c>
      <c r="C173" s="20" t="s">
        <v>1436</v>
      </c>
      <c r="D173" s="21">
        <v>483.36</v>
      </c>
      <c r="E173" s="33"/>
      <c r="F173" s="17">
        <v>5622</v>
      </c>
      <c r="G173" s="23">
        <v>2.919</v>
      </c>
      <c r="H173" s="28">
        <v>241.68</v>
      </c>
      <c r="I173" s="28">
        <v>0</v>
      </c>
      <c r="J173" s="28">
        <v>48.34</v>
      </c>
      <c r="K173" s="28">
        <v>0</v>
      </c>
      <c r="L173" s="28">
        <v>178.01</v>
      </c>
      <c r="M173" s="28">
        <v>178.01</v>
      </c>
      <c r="N173" s="28">
        <f t="shared" si="31"/>
        <v>418.16585328000002</v>
      </c>
      <c r="O173" s="28">
        <f t="shared" si="32"/>
        <v>183.39287433600001</v>
      </c>
      <c r="P173" s="28">
        <f t="shared" si="33"/>
        <v>467.63049888</v>
      </c>
      <c r="Q173" s="28">
        <f t="shared" si="34"/>
        <v>183.39287433600001</v>
      </c>
      <c r="R173" s="28">
        <f t="shared" si="35"/>
        <v>183.39287433600001</v>
      </c>
      <c r="S173" s="28">
        <f t="shared" si="36"/>
        <v>257.84985689999996</v>
      </c>
      <c r="T173" s="28">
        <f t="shared" si="37"/>
        <v>392.66474640000001</v>
      </c>
      <c r="U173" s="28">
        <f t="shared" si="38"/>
        <v>331.21808976</v>
      </c>
      <c r="V173" s="28">
        <f t="shared" si="39"/>
        <v>386.68800000000005</v>
      </c>
      <c r="W173" s="29">
        <f t="shared" si="40"/>
        <v>183.39287433600001</v>
      </c>
      <c r="X173" s="28">
        <f t="shared" si="41"/>
        <v>467.63049888</v>
      </c>
    </row>
    <row r="174" spans="1:24" s="2" customFormat="1" ht="30" customHeight="1" x14ac:dyDescent="0.2">
      <c r="A174" s="16" t="s">
        <v>2494</v>
      </c>
      <c r="B174" s="16" t="s">
        <v>1440</v>
      </c>
      <c r="C174" s="20" t="s">
        <v>1441</v>
      </c>
      <c r="D174" s="21">
        <v>482.34</v>
      </c>
      <c r="E174" s="33"/>
      <c r="F174" s="17">
        <v>5102</v>
      </c>
      <c r="G174" s="23">
        <v>2.9127999999999998</v>
      </c>
      <c r="H174" s="28">
        <v>241.17</v>
      </c>
      <c r="I174" s="28">
        <v>0</v>
      </c>
      <c r="J174" s="28">
        <v>48.24</v>
      </c>
      <c r="K174" s="28">
        <v>0</v>
      </c>
      <c r="L174" s="28">
        <v>264.08</v>
      </c>
      <c r="M174" s="28">
        <v>162.56</v>
      </c>
      <c r="N174" s="28">
        <f t="shared" si="31"/>
        <v>417.28342781999999</v>
      </c>
      <c r="O174" s="28">
        <f t="shared" si="32"/>
        <v>183.00587348399998</v>
      </c>
      <c r="P174" s="28">
        <f t="shared" si="33"/>
        <v>466.64369171999999</v>
      </c>
      <c r="Q174" s="28">
        <f t="shared" si="34"/>
        <v>183.00587348399998</v>
      </c>
      <c r="R174" s="28">
        <f t="shared" si="35"/>
        <v>183.00587348399998</v>
      </c>
      <c r="S174" s="28">
        <f t="shared" si="36"/>
        <v>257.84985689999996</v>
      </c>
      <c r="T174" s="28">
        <f t="shared" si="37"/>
        <v>391.83613409999998</v>
      </c>
      <c r="U174" s="28">
        <f t="shared" si="38"/>
        <v>330.51914393999999</v>
      </c>
      <c r="V174" s="28">
        <f t="shared" si="39"/>
        <v>385.87200000000001</v>
      </c>
      <c r="W174" s="29">
        <f t="shared" si="40"/>
        <v>183.00587348399998</v>
      </c>
      <c r="X174" s="28">
        <f t="shared" si="41"/>
        <v>466.64369171999999</v>
      </c>
    </row>
    <row r="175" spans="1:24" s="2" customFormat="1" ht="30" customHeight="1" x14ac:dyDescent="0.2">
      <c r="A175" s="16" t="s">
        <v>2494</v>
      </c>
      <c r="B175" s="16" t="s">
        <v>1443</v>
      </c>
      <c r="C175" s="20" t="s">
        <v>1444</v>
      </c>
      <c r="D175" s="21">
        <v>482.34</v>
      </c>
      <c r="E175" s="33"/>
      <c r="F175" s="17">
        <v>5102</v>
      </c>
      <c r="G175" s="23">
        <v>2.9127999999999998</v>
      </c>
      <c r="H175" s="28">
        <v>241.17</v>
      </c>
      <c r="I175" s="28">
        <v>0</v>
      </c>
      <c r="J175" s="28">
        <v>48.24</v>
      </c>
      <c r="K175" s="28">
        <v>0</v>
      </c>
      <c r="L175" s="28">
        <v>282.64999999999998</v>
      </c>
      <c r="M175" s="28">
        <v>169.06</v>
      </c>
      <c r="N175" s="28">
        <f t="shared" si="31"/>
        <v>417.28342781999999</v>
      </c>
      <c r="O175" s="28">
        <f t="shared" si="32"/>
        <v>183.00587348399998</v>
      </c>
      <c r="P175" s="28">
        <f t="shared" si="33"/>
        <v>466.64369171999999</v>
      </c>
      <c r="Q175" s="28">
        <f t="shared" si="34"/>
        <v>183.00587348399998</v>
      </c>
      <c r="R175" s="28">
        <f t="shared" si="35"/>
        <v>183.00587348399998</v>
      </c>
      <c r="S175" s="28">
        <f t="shared" si="36"/>
        <v>254.75897375999998</v>
      </c>
      <c r="T175" s="28">
        <f t="shared" si="37"/>
        <v>391.83613409999998</v>
      </c>
      <c r="U175" s="28">
        <f t="shared" si="38"/>
        <v>330.51914393999999</v>
      </c>
      <c r="V175" s="28">
        <f t="shared" si="39"/>
        <v>385.87200000000001</v>
      </c>
      <c r="W175" s="29">
        <f t="shared" si="40"/>
        <v>183.00587348399998</v>
      </c>
      <c r="X175" s="28">
        <f t="shared" si="41"/>
        <v>466.64369171999999</v>
      </c>
    </row>
    <row r="176" spans="1:24" s="2" customFormat="1" ht="30" customHeight="1" x14ac:dyDescent="0.2">
      <c r="A176" s="16" t="s">
        <v>2494</v>
      </c>
      <c r="B176" s="16" t="s">
        <v>1454</v>
      </c>
      <c r="C176" s="20" t="s">
        <v>1455</v>
      </c>
      <c r="D176" s="21">
        <v>482.34</v>
      </c>
      <c r="E176" s="33"/>
      <c r="F176" s="17">
        <v>5102</v>
      </c>
      <c r="G176" s="23">
        <v>2.9127999999999998</v>
      </c>
      <c r="H176" s="28">
        <v>241.17</v>
      </c>
      <c r="I176" s="28">
        <v>0</v>
      </c>
      <c r="J176" s="28">
        <v>48.24</v>
      </c>
      <c r="K176" s="28">
        <v>0</v>
      </c>
      <c r="L176" s="28">
        <v>68.680000000000007</v>
      </c>
      <c r="M176" s="28">
        <v>49.49</v>
      </c>
      <c r="N176" s="28">
        <f t="shared" si="31"/>
        <v>417.28342781999999</v>
      </c>
      <c r="O176" s="28">
        <f t="shared" si="32"/>
        <v>183.00587348399998</v>
      </c>
      <c r="P176" s="28">
        <f t="shared" si="33"/>
        <v>466.64369171999999</v>
      </c>
      <c r="Q176" s="28">
        <f t="shared" si="34"/>
        <v>183.00587348399998</v>
      </c>
      <c r="R176" s="28">
        <f t="shared" si="35"/>
        <v>183.00587348399998</v>
      </c>
      <c r="S176" s="28">
        <f t="shared" si="36"/>
        <v>254.65171914000001</v>
      </c>
      <c r="T176" s="28">
        <f t="shared" si="37"/>
        <v>391.83613409999998</v>
      </c>
      <c r="U176" s="28">
        <f t="shared" si="38"/>
        <v>330.51914393999999</v>
      </c>
      <c r="V176" s="28">
        <f t="shared" si="39"/>
        <v>385.87200000000001</v>
      </c>
      <c r="W176" s="29">
        <f t="shared" si="40"/>
        <v>183.00587348399998</v>
      </c>
      <c r="X176" s="28">
        <f t="shared" si="41"/>
        <v>466.64369171999999</v>
      </c>
    </row>
    <row r="177" spans="1:24" s="2" customFormat="1" ht="30" customHeight="1" x14ac:dyDescent="0.2">
      <c r="A177" s="16" t="s">
        <v>2494</v>
      </c>
      <c r="B177" s="16" t="s">
        <v>1457</v>
      </c>
      <c r="C177" s="20" t="s">
        <v>1458</v>
      </c>
      <c r="D177" s="21">
        <v>482.34</v>
      </c>
      <c r="E177" s="33"/>
      <c r="F177" s="17">
        <v>5102</v>
      </c>
      <c r="G177" s="23">
        <v>2.9127999999999998</v>
      </c>
      <c r="H177" s="28">
        <v>241.17</v>
      </c>
      <c r="I177" s="28">
        <v>0</v>
      </c>
      <c r="J177" s="28">
        <v>48.24</v>
      </c>
      <c r="K177" s="28">
        <v>0</v>
      </c>
      <c r="L177" s="28">
        <v>118.31</v>
      </c>
      <c r="M177" s="28">
        <v>91.38</v>
      </c>
      <c r="N177" s="28">
        <f t="shared" si="31"/>
        <v>417.28342781999999</v>
      </c>
      <c r="O177" s="28">
        <f t="shared" si="32"/>
        <v>183.00587348399998</v>
      </c>
      <c r="P177" s="28">
        <f t="shared" si="33"/>
        <v>466.64369171999999</v>
      </c>
      <c r="Q177" s="28">
        <f t="shared" si="34"/>
        <v>183.00587348399998</v>
      </c>
      <c r="R177" s="28">
        <f t="shared" si="35"/>
        <v>183.00587348399998</v>
      </c>
      <c r="S177" s="28">
        <f t="shared" si="36"/>
        <v>254.65171914000001</v>
      </c>
      <c r="T177" s="28">
        <f t="shared" si="37"/>
        <v>391.83613409999998</v>
      </c>
      <c r="U177" s="28">
        <f t="shared" si="38"/>
        <v>330.51914393999999</v>
      </c>
      <c r="V177" s="28">
        <f t="shared" si="39"/>
        <v>385.87200000000001</v>
      </c>
      <c r="W177" s="29">
        <f t="shared" si="40"/>
        <v>183.00587348399998</v>
      </c>
      <c r="X177" s="28">
        <f t="shared" si="41"/>
        <v>466.64369171999999</v>
      </c>
    </row>
    <row r="178" spans="1:24" s="2" customFormat="1" ht="30" customHeight="1" x14ac:dyDescent="0.2">
      <c r="A178" s="16" t="s">
        <v>2494</v>
      </c>
      <c r="B178" s="16" t="s">
        <v>1476</v>
      </c>
      <c r="C178" s="20" t="s">
        <v>1477</v>
      </c>
      <c r="D178" s="21">
        <v>460.26</v>
      </c>
      <c r="E178" s="33"/>
      <c r="F178" s="17">
        <v>5523</v>
      </c>
      <c r="G178" s="23">
        <v>2.7793999999999999</v>
      </c>
      <c r="H178" s="28">
        <v>230.13</v>
      </c>
      <c r="I178" s="28">
        <v>0</v>
      </c>
      <c r="J178" s="28">
        <v>46.03</v>
      </c>
      <c r="K178" s="28">
        <v>0</v>
      </c>
      <c r="L178" s="28">
        <v>65.27</v>
      </c>
      <c r="M178" s="28">
        <v>65.27</v>
      </c>
      <c r="N178" s="28">
        <f t="shared" si="31"/>
        <v>398.18151197999998</v>
      </c>
      <c r="O178" s="28">
        <f t="shared" si="32"/>
        <v>174.62844327599998</v>
      </c>
      <c r="P178" s="28">
        <f t="shared" si="33"/>
        <v>445.28221908</v>
      </c>
      <c r="Q178" s="28">
        <f t="shared" si="34"/>
        <v>174.62844327599998</v>
      </c>
      <c r="R178" s="28">
        <f t="shared" si="35"/>
        <v>174.62844327599998</v>
      </c>
      <c r="S178" s="28">
        <f t="shared" si="36"/>
        <v>254.65171914000001</v>
      </c>
      <c r="T178" s="28">
        <f t="shared" si="37"/>
        <v>373.89911489999997</v>
      </c>
      <c r="U178" s="28">
        <f t="shared" si="38"/>
        <v>315.38902265999997</v>
      </c>
      <c r="V178" s="28">
        <f t="shared" si="39"/>
        <v>368.20800000000003</v>
      </c>
      <c r="W178" s="29">
        <f t="shared" si="40"/>
        <v>174.62844327599998</v>
      </c>
      <c r="X178" s="28">
        <f t="shared" si="41"/>
        <v>445.28221908</v>
      </c>
    </row>
    <row r="179" spans="1:24" s="2" customFormat="1" ht="30" customHeight="1" x14ac:dyDescent="0.2">
      <c r="A179" s="16" t="s">
        <v>2494</v>
      </c>
      <c r="B179" s="16" t="s">
        <v>1478</v>
      </c>
      <c r="C179" s="20" t="s">
        <v>1479</v>
      </c>
      <c r="D179" s="21">
        <v>460.26</v>
      </c>
      <c r="E179" s="33"/>
      <c r="F179" s="17">
        <v>5523</v>
      </c>
      <c r="G179" s="23">
        <v>2.7793999999999999</v>
      </c>
      <c r="H179" s="28">
        <v>230.13</v>
      </c>
      <c r="I179" s="28">
        <v>0</v>
      </c>
      <c r="J179" s="28">
        <v>46.03</v>
      </c>
      <c r="K179" s="28">
        <v>0</v>
      </c>
      <c r="L179" s="28">
        <v>213.73</v>
      </c>
      <c r="M179" s="28">
        <v>213.73</v>
      </c>
      <c r="N179" s="28">
        <f t="shared" si="31"/>
        <v>398.18151197999998</v>
      </c>
      <c r="O179" s="28">
        <f t="shared" si="32"/>
        <v>174.62844327599998</v>
      </c>
      <c r="P179" s="28">
        <f t="shared" si="33"/>
        <v>445.28221908</v>
      </c>
      <c r="Q179" s="28">
        <f t="shared" si="34"/>
        <v>174.62844327599998</v>
      </c>
      <c r="R179" s="28">
        <f t="shared" si="35"/>
        <v>174.62844327599998</v>
      </c>
      <c r="S179" s="28">
        <f t="shared" si="36"/>
        <v>235.64815056</v>
      </c>
      <c r="T179" s="28">
        <f t="shared" si="37"/>
        <v>373.89911489999997</v>
      </c>
      <c r="U179" s="28">
        <f t="shared" si="38"/>
        <v>315.38902265999997</v>
      </c>
      <c r="V179" s="28">
        <f t="shared" si="39"/>
        <v>368.20800000000003</v>
      </c>
      <c r="W179" s="29">
        <f t="shared" si="40"/>
        <v>174.62844327599998</v>
      </c>
      <c r="X179" s="28">
        <f t="shared" si="41"/>
        <v>445.28221908</v>
      </c>
    </row>
    <row r="180" spans="1:24" s="2" customFormat="1" ht="30" customHeight="1" x14ac:dyDescent="0.2">
      <c r="A180" s="16" t="s">
        <v>2494</v>
      </c>
      <c r="B180" s="16" t="s">
        <v>1484</v>
      </c>
      <c r="C180" s="20" t="s">
        <v>1485</v>
      </c>
      <c r="D180" s="21">
        <v>460.26</v>
      </c>
      <c r="E180" s="33"/>
      <c r="F180" s="17">
        <v>5523</v>
      </c>
      <c r="G180" s="23">
        <v>2.7793999999999999</v>
      </c>
      <c r="H180" s="28">
        <v>230.13</v>
      </c>
      <c r="I180" s="28">
        <v>0</v>
      </c>
      <c r="J180" s="28">
        <v>46.03</v>
      </c>
      <c r="K180" s="28">
        <v>0</v>
      </c>
      <c r="L180" s="28">
        <v>200.39</v>
      </c>
      <c r="M180" s="28">
        <v>200.39</v>
      </c>
      <c r="N180" s="28">
        <f t="shared" si="31"/>
        <v>398.18151197999998</v>
      </c>
      <c r="O180" s="28">
        <f t="shared" si="32"/>
        <v>174.62844327599998</v>
      </c>
      <c r="P180" s="28">
        <f t="shared" si="33"/>
        <v>445.28221908</v>
      </c>
      <c r="Q180" s="28">
        <f t="shared" si="34"/>
        <v>174.62844327599998</v>
      </c>
      <c r="R180" s="28">
        <f t="shared" si="35"/>
        <v>174.62844327599998</v>
      </c>
      <c r="S180" s="28">
        <f t="shared" si="36"/>
        <v>235.15087913999997</v>
      </c>
      <c r="T180" s="28">
        <f t="shared" si="37"/>
        <v>373.89911489999997</v>
      </c>
      <c r="U180" s="28">
        <f t="shared" si="38"/>
        <v>315.38902265999997</v>
      </c>
      <c r="V180" s="28">
        <f t="shared" si="39"/>
        <v>368.20800000000003</v>
      </c>
      <c r="W180" s="29">
        <f t="shared" si="40"/>
        <v>174.62844327599998</v>
      </c>
      <c r="X180" s="28">
        <f t="shared" si="41"/>
        <v>445.28221908</v>
      </c>
    </row>
    <row r="181" spans="1:24" s="2" customFormat="1" ht="30" customHeight="1" x14ac:dyDescent="0.2">
      <c r="A181" s="16" t="s">
        <v>2494</v>
      </c>
      <c r="B181" s="16" t="s">
        <v>1486</v>
      </c>
      <c r="C181" s="16" t="s">
        <v>2429</v>
      </c>
      <c r="D181" s="21">
        <v>460.26</v>
      </c>
      <c r="E181" s="33"/>
      <c r="F181" s="17">
        <v>5523</v>
      </c>
      <c r="G181" s="23">
        <v>2.7793999999999999</v>
      </c>
      <c r="H181" s="28">
        <v>230.13</v>
      </c>
      <c r="I181" s="28">
        <v>0</v>
      </c>
      <c r="J181" s="28">
        <v>46.03</v>
      </c>
      <c r="K181" s="28">
        <v>0</v>
      </c>
      <c r="L181" s="28">
        <v>65.58</v>
      </c>
      <c r="M181" s="28">
        <v>65.58</v>
      </c>
      <c r="N181" s="28">
        <f t="shared" si="31"/>
        <v>398.18151197999998</v>
      </c>
      <c r="O181" s="28">
        <f t="shared" si="32"/>
        <v>174.62844327599998</v>
      </c>
      <c r="P181" s="28">
        <f t="shared" si="33"/>
        <v>445.28221908</v>
      </c>
      <c r="Q181" s="28">
        <f t="shared" si="34"/>
        <v>174.62844327599998</v>
      </c>
      <c r="R181" s="28">
        <f t="shared" si="35"/>
        <v>174.62844327599998</v>
      </c>
      <c r="S181" s="28">
        <f t="shared" si="36"/>
        <v>235.15087913999997</v>
      </c>
      <c r="T181" s="28">
        <f t="shared" si="37"/>
        <v>373.89911489999997</v>
      </c>
      <c r="U181" s="28">
        <f t="shared" si="38"/>
        <v>315.38902265999997</v>
      </c>
      <c r="V181" s="28">
        <f t="shared" si="39"/>
        <v>368.20800000000003</v>
      </c>
      <c r="W181" s="29">
        <f t="shared" si="40"/>
        <v>174.62844327599998</v>
      </c>
      <c r="X181" s="28">
        <f t="shared" si="41"/>
        <v>445.28221908</v>
      </c>
    </row>
    <row r="182" spans="1:24" s="2" customFormat="1" ht="30" customHeight="1" x14ac:dyDescent="0.2">
      <c r="A182" s="16" t="s">
        <v>2494</v>
      </c>
      <c r="B182" s="16" t="s">
        <v>1487</v>
      </c>
      <c r="C182" s="16" t="s">
        <v>2430</v>
      </c>
      <c r="D182" s="21">
        <v>460.26</v>
      </c>
      <c r="E182" s="33"/>
      <c r="F182" s="17">
        <v>5523</v>
      </c>
      <c r="G182" s="23">
        <v>2.7793999999999999</v>
      </c>
      <c r="H182" s="28">
        <v>230.13</v>
      </c>
      <c r="I182" s="28">
        <v>0</v>
      </c>
      <c r="J182" s="28">
        <v>46.03</v>
      </c>
      <c r="K182" s="28">
        <v>0</v>
      </c>
      <c r="L182" s="28">
        <v>134.81</v>
      </c>
      <c r="M182" s="28">
        <v>134.81</v>
      </c>
      <c r="N182" s="28">
        <f t="shared" si="31"/>
        <v>398.18151197999998</v>
      </c>
      <c r="O182" s="28">
        <f t="shared" si="32"/>
        <v>174.62844327599998</v>
      </c>
      <c r="P182" s="28">
        <f t="shared" si="33"/>
        <v>445.28221908</v>
      </c>
      <c r="Q182" s="28">
        <f t="shared" si="34"/>
        <v>174.62844327599998</v>
      </c>
      <c r="R182" s="28">
        <f t="shared" si="35"/>
        <v>174.62844327599998</v>
      </c>
      <c r="S182" s="28">
        <f t="shared" si="36"/>
        <v>235.15087913999997</v>
      </c>
      <c r="T182" s="28">
        <f t="shared" si="37"/>
        <v>373.89911489999997</v>
      </c>
      <c r="U182" s="28">
        <f t="shared" si="38"/>
        <v>315.38902265999997</v>
      </c>
      <c r="V182" s="28">
        <f t="shared" si="39"/>
        <v>368.20800000000003</v>
      </c>
      <c r="W182" s="29">
        <f t="shared" si="40"/>
        <v>174.62844327599998</v>
      </c>
      <c r="X182" s="28">
        <f t="shared" si="41"/>
        <v>445.28221908</v>
      </c>
    </row>
    <row r="183" spans="1:24" s="2" customFormat="1" ht="30" customHeight="1" x14ac:dyDescent="0.2">
      <c r="A183" s="16" t="s">
        <v>2494</v>
      </c>
      <c r="B183" s="16" t="s">
        <v>1488</v>
      </c>
      <c r="C183" s="20" t="s">
        <v>1489</v>
      </c>
      <c r="D183" s="21">
        <v>460.26</v>
      </c>
      <c r="E183" s="33"/>
      <c r="F183" s="17">
        <v>5523</v>
      </c>
      <c r="G183" s="23">
        <v>2.7793999999999999</v>
      </c>
      <c r="H183" s="28">
        <v>230.13</v>
      </c>
      <c r="I183" s="28">
        <v>0</v>
      </c>
      <c r="J183" s="28">
        <v>46.03</v>
      </c>
      <c r="K183" s="28">
        <v>0</v>
      </c>
      <c r="L183" s="28">
        <v>391.51</v>
      </c>
      <c r="M183" s="28">
        <v>391.51</v>
      </c>
      <c r="N183" s="28">
        <f t="shared" si="31"/>
        <v>398.18151197999998</v>
      </c>
      <c r="O183" s="28">
        <f t="shared" si="32"/>
        <v>174.62844327599998</v>
      </c>
      <c r="P183" s="28">
        <f t="shared" si="33"/>
        <v>445.28221908</v>
      </c>
      <c r="Q183" s="28">
        <f t="shared" si="34"/>
        <v>174.62844327599998</v>
      </c>
      <c r="R183" s="28">
        <f t="shared" si="35"/>
        <v>174.62844327599998</v>
      </c>
      <c r="S183" s="28">
        <f t="shared" si="36"/>
        <v>235.15087913999997</v>
      </c>
      <c r="T183" s="28">
        <f t="shared" si="37"/>
        <v>373.89911489999997</v>
      </c>
      <c r="U183" s="28">
        <f t="shared" si="38"/>
        <v>315.38902265999997</v>
      </c>
      <c r="V183" s="28">
        <f t="shared" si="39"/>
        <v>368.20800000000003</v>
      </c>
      <c r="W183" s="29">
        <f t="shared" si="40"/>
        <v>174.62844327599998</v>
      </c>
      <c r="X183" s="28">
        <f t="shared" si="41"/>
        <v>445.28221908</v>
      </c>
    </row>
    <row r="184" spans="1:24" s="2" customFormat="1" ht="30" customHeight="1" x14ac:dyDescent="0.2">
      <c r="A184" s="16" t="s">
        <v>2494</v>
      </c>
      <c r="B184" s="16" t="s">
        <v>1582</v>
      </c>
      <c r="C184" s="20" t="s">
        <v>1583</v>
      </c>
      <c r="D184" s="21">
        <v>423.2</v>
      </c>
      <c r="E184" s="33"/>
      <c r="F184" s="17">
        <v>5161</v>
      </c>
      <c r="G184" s="23">
        <v>2.5556999999999999</v>
      </c>
      <c r="H184" s="28">
        <v>211.6</v>
      </c>
      <c r="I184" s="28">
        <v>0</v>
      </c>
      <c r="J184" s="28">
        <v>42.33</v>
      </c>
      <c r="K184" s="28">
        <v>0</v>
      </c>
      <c r="L184" s="28">
        <v>302.57</v>
      </c>
      <c r="M184" s="28">
        <v>302.57</v>
      </c>
      <c r="N184" s="28">
        <f t="shared" si="31"/>
        <v>366.12005360000001</v>
      </c>
      <c r="O184" s="28">
        <f t="shared" si="32"/>
        <v>160.56741231999999</v>
      </c>
      <c r="P184" s="28">
        <f t="shared" si="33"/>
        <v>409.42822560000002</v>
      </c>
      <c r="Q184" s="28">
        <f t="shared" si="34"/>
        <v>160.56741231999999</v>
      </c>
      <c r="R184" s="28">
        <f t="shared" si="35"/>
        <v>160.56741231999999</v>
      </c>
      <c r="S184" s="28">
        <f t="shared" si="36"/>
        <v>224.38641545999999</v>
      </c>
      <c r="T184" s="28">
        <f t="shared" si="37"/>
        <v>343.792868</v>
      </c>
      <c r="U184" s="28">
        <f t="shared" si="38"/>
        <v>289.99399119999998</v>
      </c>
      <c r="V184" s="28">
        <f t="shared" si="39"/>
        <v>338.56</v>
      </c>
      <c r="W184" s="29">
        <f t="shared" si="40"/>
        <v>160.56741231999999</v>
      </c>
      <c r="X184" s="28">
        <f t="shared" si="41"/>
        <v>409.42822560000002</v>
      </c>
    </row>
    <row r="185" spans="1:24" s="2" customFormat="1" ht="30" customHeight="1" x14ac:dyDescent="0.2">
      <c r="A185" s="16" t="s">
        <v>2494</v>
      </c>
      <c r="B185" s="16" t="s">
        <v>1641</v>
      </c>
      <c r="C185" s="20" t="s">
        <v>1642</v>
      </c>
      <c r="D185" s="21">
        <v>412.38</v>
      </c>
      <c r="E185" s="33"/>
      <c r="F185" s="17">
        <v>5111</v>
      </c>
      <c r="G185" s="23">
        <v>2.4903</v>
      </c>
      <c r="H185" s="28">
        <v>206.19</v>
      </c>
      <c r="I185" s="28">
        <v>0</v>
      </c>
      <c r="J185" s="28">
        <v>41.24</v>
      </c>
      <c r="K185" s="28">
        <v>0</v>
      </c>
      <c r="L185" s="28">
        <v>446.02</v>
      </c>
      <c r="M185" s="28">
        <v>413.83</v>
      </c>
      <c r="N185" s="28">
        <f t="shared" si="31"/>
        <v>356.75942273999999</v>
      </c>
      <c r="O185" s="28">
        <f t="shared" si="32"/>
        <v>156.462167988</v>
      </c>
      <c r="P185" s="28">
        <f t="shared" si="33"/>
        <v>398.96033004000003</v>
      </c>
      <c r="Q185" s="28">
        <f t="shared" si="34"/>
        <v>156.462167988</v>
      </c>
      <c r="R185" s="28">
        <f t="shared" si="35"/>
        <v>156.462167988</v>
      </c>
      <c r="S185" s="28">
        <f t="shared" si="36"/>
        <v>224.38641545999999</v>
      </c>
      <c r="T185" s="28">
        <f t="shared" si="37"/>
        <v>335.0030787</v>
      </c>
      <c r="U185" s="28">
        <f t="shared" si="38"/>
        <v>282.57968357999999</v>
      </c>
      <c r="V185" s="28">
        <f t="shared" si="39"/>
        <v>329.904</v>
      </c>
      <c r="W185" s="29">
        <f t="shared" si="40"/>
        <v>156.462167988</v>
      </c>
      <c r="X185" s="28">
        <f t="shared" si="41"/>
        <v>398.96033004000003</v>
      </c>
    </row>
    <row r="186" spans="1:24" s="2" customFormat="1" ht="30" customHeight="1" x14ac:dyDescent="0.2">
      <c r="A186" s="16" t="s">
        <v>2494</v>
      </c>
      <c r="B186" s="16" t="s">
        <v>1674</v>
      </c>
      <c r="C186" s="20" t="s">
        <v>1675</v>
      </c>
      <c r="D186" s="21">
        <v>407</v>
      </c>
      <c r="E186" s="33"/>
      <c r="F186" s="17">
        <v>5693</v>
      </c>
      <c r="G186" s="23">
        <v>2.4578000000000002</v>
      </c>
      <c r="H186" s="28">
        <v>203.5</v>
      </c>
      <c r="I186" s="28">
        <v>0</v>
      </c>
      <c r="J186" s="28">
        <v>40.700000000000003</v>
      </c>
      <c r="K186" s="28">
        <v>0</v>
      </c>
      <c r="L186" s="28">
        <v>38.770000000000003</v>
      </c>
      <c r="M186" s="28">
        <v>38.770000000000003</v>
      </c>
      <c r="N186" s="28">
        <f t="shared" si="31"/>
        <v>352.10506099999998</v>
      </c>
      <c r="O186" s="28">
        <f t="shared" si="32"/>
        <v>154.42092819999999</v>
      </c>
      <c r="P186" s="28">
        <f t="shared" si="33"/>
        <v>393.75540599999999</v>
      </c>
      <c r="Q186" s="28">
        <f t="shared" si="34"/>
        <v>154.42092819999999</v>
      </c>
      <c r="R186" s="28">
        <f t="shared" si="35"/>
        <v>154.42092819999999</v>
      </c>
      <c r="S186" s="28">
        <f t="shared" si="36"/>
        <v>224.38641545999999</v>
      </c>
      <c r="T186" s="28">
        <f t="shared" si="37"/>
        <v>330.63255500000002</v>
      </c>
      <c r="U186" s="28">
        <f t="shared" si="38"/>
        <v>278.89308699999998</v>
      </c>
      <c r="V186" s="28">
        <f t="shared" si="39"/>
        <v>325.60000000000002</v>
      </c>
      <c r="W186" s="29">
        <f t="shared" si="40"/>
        <v>154.42092819999999</v>
      </c>
      <c r="X186" s="28">
        <f t="shared" si="41"/>
        <v>393.75540599999999</v>
      </c>
    </row>
    <row r="187" spans="1:24" s="2" customFormat="1" ht="30" customHeight="1" x14ac:dyDescent="0.2">
      <c r="A187" s="16" t="s">
        <v>2494</v>
      </c>
      <c r="B187" s="16" t="s">
        <v>1728</v>
      </c>
      <c r="C187" s="20" t="s">
        <v>1729</v>
      </c>
      <c r="D187" s="21">
        <v>357.1</v>
      </c>
      <c r="E187" s="33"/>
      <c r="F187" s="17">
        <v>5571</v>
      </c>
      <c r="G187" s="23">
        <v>2.1564999999999999</v>
      </c>
      <c r="H187" s="28">
        <v>178.55</v>
      </c>
      <c r="I187" s="28">
        <v>0</v>
      </c>
      <c r="J187" s="28">
        <v>35.72</v>
      </c>
      <c r="K187" s="28">
        <v>0</v>
      </c>
      <c r="L187" s="28">
        <v>56.11</v>
      </c>
      <c r="M187" s="28">
        <v>56.11</v>
      </c>
      <c r="N187" s="28">
        <f t="shared" si="31"/>
        <v>308.93542330000002</v>
      </c>
      <c r="O187" s="28">
        <f t="shared" si="32"/>
        <v>135.48823946000002</v>
      </c>
      <c r="P187" s="28">
        <f t="shared" si="33"/>
        <v>345.47925180000004</v>
      </c>
      <c r="Q187" s="28">
        <f t="shared" si="34"/>
        <v>135.48823946000002</v>
      </c>
      <c r="R187" s="28">
        <f t="shared" si="35"/>
        <v>135.48823946000002</v>
      </c>
      <c r="S187" s="28">
        <f t="shared" si="36"/>
        <v>224.38641545999999</v>
      </c>
      <c r="T187" s="28">
        <f t="shared" si="37"/>
        <v>290.09554150000002</v>
      </c>
      <c r="U187" s="28">
        <f t="shared" si="38"/>
        <v>244.69956110000001</v>
      </c>
      <c r="V187" s="28">
        <f t="shared" si="39"/>
        <v>285.68</v>
      </c>
      <c r="W187" s="29">
        <f t="shared" si="40"/>
        <v>135.48823946000002</v>
      </c>
      <c r="X187" s="28">
        <f t="shared" si="41"/>
        <v>345.47925180000004</v>
      </c>
    </row>
    <row r="188" spans="1:24" s="2" customFormat="1" ht="30" customHeight="1" x14ac:dyDescent="0.2">
      <c r="A188" s="16" t="s">
        <v>2494</v>
      </c>
      <c r="B188" s="16" t="s">
        <v>1784</v>
      </c>
      <c r="C188" s="20" t="s">
        <v>1789</v>
      </c>
      <c r="D188" s="21">
        <v>357.1</v>
      </c>
      <c r="E188" s="33"/>
      <c r="F188" s="17">
        <v>5571</v>
      </c>
      <c r="G188" s="23">
        <v>2.1564999999999999</v>
      </c>
      <c r="H188" s="28">
        <v>178.55</v>
      </c>
      <c r="I188" s="28">
        <v>0</v>
      </c>
      <c r="J188" s="28">
        <v>35.72</v>
      </c>
      <c r="K188" s="28">
        <v>0</v>
      </c>
      <c r="L188" s="28">
        <v>410.6</v>
      </c>
      <c r="M188" s="28">
        <v>410.6</v>
      </c>
      <c r="N188" s="28">
        <f t="shared" si="31"/>
        <v>308.93542330000002</v>
      </c>
      <c r="O188" s="28">
        <f t="shared" si="32"/>
        <v>135.48823946000002</v>
      </c>
      <c r="P188" s="28">
        <f t="shared" si="33"/>
        <v>345.47925180000004</v>
      </c>
      <c r="Q188" s="28">
        <f t="shared" si="34"/>
        <v>135.48823946000002</v>
      </c>
      <c r="R188" s="28">
        <f t="shared" si="35"/>
        <v>135.48823946000002</v>
      </c>
      <c r="S188" s="28">
        <f t="shared" si="36"/>
        <v>224.38641545999999</v>
      </c>
      <c r="T188" s="28">
        <f t="shared" si="37"/>
        <v>290.09554150000002</v>
      </c>
      <c r="U188" s="28">
        <f t="shared" si="38"/>
        <v>244.69956110000001</v>
      </c>
      <c r="V188" s="28">
        <f t="shared" si="39"/>
        <v>285.68</v>
      </c>
      <c r="W188" s="29">
        <f t="shared" si="40"/>
        <v>135.48823946000002</v>
      </c>
      <c r="X188" s="28">
        <f t="shared" si="41"/>
        <v>345.47925180000004</v>
      </c>
    </row>
    <row r="189" spans="1:24" s="2" customFormat="1" ht="30" customHeight="1" x14ac:dyDescent="0.2">
      <c r="A189" s="16" t="s">
        <v>2494</v>
      </c>
      <c r="B189" s="16" t="s">
        <v>1790</v>
      </c>
      <c r="C189" s="16" t="s">
        <v>2431</v>
      </c>
      <c r="D189" s="21">
        <v>340.64</v>
      </c>
      <c r="E189" s="33"/>
      <c r="F189" s="17">
        <v>5411</v>
      </c>
      <c r="G189" s="23">
        <v>2.0571000000000002</v>
      </c>
      <c r="H189" s="28">
        <v>170.32</v>
      </c>
      <c r="I189" s="28">
        <v>0</v>
      </c>
      <c r="J189" s="28">
        <v>34.07</v>
      </c>
      <c r="K189" s="28">
        <v>0</v>
      </c>
      <c r="L189" s="28">
        <v>166.55</v>
      </c>
      <c r="M189" s="28">
        <v>101.55</v>
      </c>
      <c r="N189" s="28">
        <f t="shared" si="31"/>
        <v>294.69549871999999</v>
      </c>
      <c r="O189" s="28">
        <f t="shared" si="32"/>
        <v>129.24310806399998</v>
      </c>
      <c r="P189" s="28">
        <f t="shared" si="33"/>
        <v>329.55489311999997</v>
      </c>
      <c r="Q189" s="28">
        <f t="shared" si="34"/>
        <v>129.24310806399998</v>
      </c>
      <c r="R189" s="28">
        <f t="shared" si="35"/>
        <v>129.24310806399998</v>
      </c>
      <c r="S189" s="28">
        <f t="shared" si="36"/>
        <v>224.38641545999999</v>
      </c>
      <c r="T189" s="28">
        <f t="shared" si="37"/>
        <v>276.72401359999998</v>
      </c>
      <c r="U189" s="28">
        <f t="shared" si="38"/>
        <v>233.42049423999998</v>
      </c>
      <c r="V189" s="28">
        <f t="shared" si="39"/>
        <v>272.512</v>
      </c>
      <c r="W189" s="29">
        <f t="shared" si="40"/>
        <v>129.24310806399998</v>
      </c>
      <c r="X189" s="28">
        <f t="shared" si="41"/>
        <v>329.55489311999997</v>
      </c>
    </row>
    <row r="190" spans="1:24" s="2" customFormat="1" ht="30" customHeight="1" x14ac:dyDescent="0.2">
      <c r="A190" s="16" t="s">
        <v>2494</v>
      </c>
      <c r="B190" s="16" t="s">
        <v>2432</v>
      </c>
      <c r="C190" s="16" t="e">
        <v>#REF!</v>
      </c>
      <c r="D190" s="21">
        <v>340.64</v>
      </c>
      <c r="E190" s="33"/>
      <c r="F190" s="17">
        <v>5411</v>
      </c>
      <c r="G190" s="23">
        <v>2.0571000000000002</v>
      </c>
      <c r="H190" s="28">
        <v>170.32</v>
      </c>
      <c r="I190" s="28">
        <v>0</v>
      </c>
      <c r="J190" s="28">
        <v>34.07</v>
      </c>
      <c r="K190" s="28">
        <v>0</v>
      </c>
      <c r="L190" s="28">
        <v>115.86</v>
      </c>
      <c r="M190" s="28">
        <v>78.099999999999994</v>
      </c>
      <c r="N190" s="28">
        <f t="shared" si="31"/>
        <v>294.69549871999999</v>
      </c>
      <c r="O190" s="28">
        <f t="shared" si="32"/>
        <v>129.24310806399998</v>
      </c>
      <c r="P190" s="28">
        <f t="shared" si="33"/>
        <v>329.55489311999997</v>
      </c>
      <c r="Q190" s="28">
        <f t="shared" si="34"/>
        <v>129.24310806399998</v>
      </c>
      <c r="R190" s="28">
        <f t="shared" si="35"/>
        <v>129.24310806399998</v>
      </c>
      <c r="S190" s="28">
        <f t="shared" si="36"/>
        <v>206.31888719999998</v>
      </c>
      <c r="T190" s="28">
        <f t="shared" si="37"/>
        <v>276.72401359999998</v>
      </c>
      <c r="U190" s="28">
        <f t="shared" si="38"/>
        <v>233.42049423999998</v>
      </c>
      <c r="V190" s="28">
        <f t="shared" si="39"/>
        <v>272.512</v>
      </c>
      <c r="W190" s="29">
        <f t="shared" si="40"/>
        <v>129.24310806399998</v>
      </c>
      <c r="X190" s="28">
        <f t="shared" si="41"/>
        <v>329.55489311999997</v>
      </c>
    </row>
    <row r="191" spans="1:24" s="2" customFormat="1" ht="30" customHeight="1" x14ac:dyDescent="0.2">
      <c r="A191" s="16" t="s">
        <v>2494</v>
      </c>
      <c r="B191" s="16" t="s">
        <v>1794</v>
      </c>
      <c r="C191" s="20" t="s">
        <v>1795</v>
      </c>
      <c r="D191" s="21">
        <v>340.64</v>
      </c>
      <c r="E191" s="33"/>
      <c r="F191" s="17">
        <v>5411</v>
      </c>
      <c r="G191" s="23">
        <v>2.0571000000000002</v>
      </c>
      <c r="H191" s="28">
        <v>170.32</v>
      </c>
      <c r="I191" s="28">
        <v>0</v>
      </c>
      <c r="J191" s="28">
        <v>34.07</v>
      </c>
      <c r="K191" s="28">
        <v>0</v>
      </c>
      <c r="L191" s="28">
        <v>0</v>
      </c>
      <c r="M191" s="28">
        <v>0</v>
      </c>
      <c r="N191" s="28">
        <f t="shared" si="31"/>
        <v>294.69549871999999</v>
      </c>
      <c r="O191" s="28">
        <f t="shared" si="32"/>
        <v>129.24310806399998</v>
      </c>
      <c r="P191" s="28">
        <f t="shared" si="33"/>
        <v>329.55489311999997</v>
      </c>
      <c r="Q191" s="28">
        <f t="shared" si="34"/>
        <v>129.24310806399998</v>
      </c>
      <c r="R191" s="28">
        <f t="shared" si="35"/>
        <v>129.24310806399998</v>
      </c>
      <c r="S191" s="28">
        <f t="shared" si="36"/>
        <v>201.04390998</v>
      </c>
      <c r="T191" s="28">
        <f t="shared" si="37"/>
        <v>276.72401359999998</v>
      </c>
      <c r="U191" s="28">
        <f t="shared" si="38"/>
        <v>233.42049423999998</v>
      </c>
      <c r="V191" s="28">
        <f t="shared" si="39"/>
        <v>272.512</v>
      </c>
      <c r="W191" s="29">
        <f t="shared" si="40"/>
        <v>129.24310806399998</v>
      </c>
      <c r="X191" s="28">
        <f t="shared" si="41"/>
        <v>329.55489311999997</v>
      </c>
    </row>
    <row r="192" spans="1:24" s="2" customFormat="1" ht="30" customHeight="1" x14ac:dyDescent="0.2">
      <c r="A192" s="16" t="s">
        <v>2494</v>
      </c>
      <c r="B192" s="16" t="s">
        <v>1799</v>
      </c>
      <c r="C192" s="20" t="s">
        <v>1800</v>
      </c>
      <c r="D192" s="21">
        <v>340.64</v>
      </c>
      <c r="E192" s="33"/>
      <c r="F192" s="17">
        <v>5411</v>
      </c>
      <c r="G192" s="23">
        <v>2.0571000000000002</v>
      </c>
      <c r="H192" s="28">
        <v>170.32</v>
      </c>
      <c r="I192" s="28">
        <v>0</v>
      </c>
      <c r="J192" s="28">
        <v>34.07</v>
      </c>
      <c r="K192" s="28">
        <v>0</v>
      </c>
      <c r="L192" s="28">
        <v>0</v>
      </c>
      <c r="M192" s="28">
        <v>0</v>
      </c>
      <c r="N192" s="28">
        <f t="shared" si="31"/>
        <v>294.69549871999999</v>
      </c>
      <c r="O192" s="28">
        <f t="shared" si="32"/>
        <v>129.24310806399998</v>
      </c>
      <c r="P192" s="28">
        <f t="shared" si="33"/>
        <v>329.55489311999997</v>
      </c>
      <c r="Q192" s="28">
        <f t="shared" si="34"/>
        <v>129.24310806399998</v>
      </c>
      <c r="R192" s="28">
        <f t="shared" si="35"/>
        <v>129.24310806399998</v>
      </c>
      <c r="S192" s="28">
        <f t="shared" si="36"/>
        <v>198.42104699999999</v>
      </c>
      <c r="T192" s="28">
        <f t="shared" si="37"/>
        <v>276.72401359999998</v>
      </c>
      <c r="U192" s="28">
        <f t="shared" si="38"/>
        <v>233.42049423999998</v>
      </c>
      <c r="V192" s="28">
        <f t="shared" si="39"/>
        <v>272.512</v>
      </c>
      <c r="W192" s="29">
        <f t="shared" si="40"/>
        <v>129.24310806399998</v>
      </c>
      <c r="X192" s="28">
        <f t="shared" si="41"/>
        <v>329.55489311999997</v>
      </c>
    </row>
    <row r="193" spans="1:24" s="2" customFormat="1" ht="30" customHeight="1" x14ac:dyDescent="0.2">
      <c r="A193" s="16" t="s">
        <v>2494</v>
      </c>
      <c r="B193" s="16" t="s">
        <v>1817</v>
      </c>
      <c r="C193" s="20" t="s">
        <v>1818</v>
      </c>
      <c r="D193" s="21">
        <v>298.32</v>
      </c>
      <c r="E193" s="33"/>
      <c r="F193" s="17">
        <v>5672</v>
      </c>
      <c r="G193" s="23">
        <v>1.8015000000000001</v>
      </c>
      <c r="H193" s="28">
        <v>149.16</v>
      </c>
      <c r="I193" s="28">
        <v>0</v>
      </c>
      <c r="J193" s="28">
        <v>29.84</v>
      </c>
      <c r="K193" s="28">
        <v>0</v>
      </c>
      <c r="L193" s="28">
        <v>150.1</v>
      </c>
      <c r="M193" s="28">
        <v>126.58</v>
      </c>
      <c r="N193" s="28">
        <f t="shared" si="31"/>
        <v>258.08349335999998</v>
      </c>
      <c r="O193" s="28">
        <f t="shared" si="32"/>
        <v>113.18636683199999</v>
      </c>
      <c r="P193" s="28">
        <f t="shared" si="33"/>
        <v>288.61207056000001</v>
      </c>
      <c r="Q193" s="28">
        <f t="shared" si="34"/>
        <v>113.18636683199999</v>
      </c>
      <c r="R193" s="28">
        <f t="shared" si="35"/>
        <v>113.18636683199999</v>
      </c>
      <c r="S193" s="28">
        <f t="shared" si="36"/>
        <v>174.0937491</v>
      </c>
      <c r="T193" s="28">
        <f t="shared" si="37"/>
        <v>242.34472679999999</v>
      </c>
      <c r="U193" s="28">
        <f t="shared" si="38"/>
        <v>204.42109511999999</v>
      </c>
      <c r="V193" s="28">
        <f t="shared" si="39"/>
        <v>238.65600000000001</v>
      </c>
      <c r="W193" s="29">
        <f t="shared" si="40"/>
        <v>113.18636683199999</v>
      </c>
      <c r="X193" s="28">
        <f t="shared" si="41"/>
        <v>288.61207056000001</v>
      </c>
    </row>
    <row r="194" spans="1:24" s="2" customFormat="1" ht="30" customHeight="1" x14ac:dyDescent="0.2">
      <c r="A194" s="16" t="s">
        <v>2494</v>
      </c>
      <c r="B194" s="16" t="s">
        <v>1828</v>
      </c>
      <c r="C194" s="20" t="s">
        <v>1829</v>
      </c>
      <c r="D194" s="21">
        <v>298.32</v>
      </c>
      <c r="E194" s="33"/>
      <c r="F194" s="17">
        <v>5672</v>
      </c>
      <c r="G194" s="23">
        <v>1.8015000000000001</v>
      </c>
      <c r="H194" s="28">
        <v>149.16</v>
      </c>
      <c r="I194" s="28">
        <v>0</v>
      </c>
      <c r="J194" s="28">
        <v>29.84</v>
      </c>
      <c r="K194" s="28">
        <v>0</v>
      </c>
      <c r="L194" s="28">
        <v>0</v>
      </c>
      <c r="M194" s="28">
        <v>0</v>
      </c>
      <c r="N194" s="28">
        <f t="shared" si="31"/>
        <v>258.08349335999998</v>
      </c>
      <c r="O194" s="28">
        <f t="shared" si="32"/>
        <v>113.18636683199999</v>
      </c>
      <c r="P194" s="28">
        <f t="shared" si="33"/>
        <v>288.61207056000001</v>
      </c>
      <c r="Q194" s="28">
        <f t="shared" si="34"/>
        <v>113.18636683199999</v>
      </c>
      <c r="R194" s="28">
        <f t="shared" si="35"/>
        <v>113.18636683199999</v>
      </c>
      <c r="S194" s="28">
        <f t="shared" si="36"/>
        <v>174.0937491</v>
      </c>
      <c r="T194" s="28">
        <f t="shared" si="37"/>
        <v>242.34472679999999</v>
      </c>
      <c r="U194" s="28">
        <f t="shared" si="38"/>
        <v>204.42109511999999</v>
      </c>
      <c r="V194" s="28">
        <f t="shared" si="39"/>
        <v>238.65600000000001</v>
      </c>
      <c r="W194" s="29">
        <f t="shared" si="40"/>
        <v>113.18636683199999</v>
      </c>
      <c r="X194" s="28">
        <f t="shared" si="41"/>
        <v>288.61207056000001</v>
      </c>
    </row>
    <row r="195" spans="1:24" s="2" customFormat="1" ht="30" customHeight="1" x14ac:dyDescent="0.2">
      <c r="A195" s="16" t="s">
        <v>2494</v>
      </c>
      <c r="B195" s="16" t="s">
        <v>1845</v>
      </c>
      <c r="C195" s="20" t="s">
        <v>1846</v>
      </c>
      <c r="D195" s="21">
        <v>279.10000000000002</v>
      </c>
      <c r="E195" s="33"/>
      <c r="F195" s="17">
        <v>5721</v>
      </c>
      <c r="G195" s="23">
        <v>1.6854</v>
      </c>
      <c r="H195" s="28">
        <v>139.55000000000001</v>
      </c>
      <c r="I195" s="28">
        <v>0</v>
      </c>
      <c r="J195" s="28">
        <v>27.91</v>
      </c>
      <c r="K195" s="28">
        <v>0</v>
      </c>
      <c r="L195" s="28">
        <v>81.67</v>
      </c>
      <c r="M195" s="28">
        <v>81.67</v>
      </c>
      <c r="N195" s="28">
        <f t="shared" si="31"/>
        <v>241.4558293</v>
      </c>
      <c r="O195" s="28">
        <f t="shared" si="32"/>
        <v>105.89405666</v>
      </c>
      <c r="P195" s="28">
        <f t="shared" si="33"/>
        <v>270.01752780000004</v>
      </c>
      <c r="Q195" s="28">
        <f t="shared" si="34"/>
        <v>105.89405666</v>
      </c>
      <c r="R195" s="28">
        <f t="shared" si="35"/>
        <v>105.89405666</v>
      </c>
      <c r="S195" s="28">
        <f t="shared" si="36"/>
        <v>166.06915343999998</v>
      </c>
      <c r="T195" s="28">
        <f t="shared" si="37"/>
        <v>226.73107150000001</v>
      </c>
      <c r="U195" s="28">
        <f t="shared" si="38"/>
        <v>191.2507631</v>
      </c>
      <c r="V195" s="28">
        <f t="shared" si="39"/>
        <v>223.28000000000003</v>
      </c>
      <c r="W195" s="29">
        <f t="shared" si="40"/>
        <v>105.89405666</v>
      </c>
      <c r="X195" s="28">
        <f t="shared" si="41"/>
        <v>270.01752780000004</v>
      </c>
    </row>
    <row r="196" spans="1:24" s="2" customFormat="1" ht="30" customHeight="1" x14ac:dyDescent="0.2">
      <c r="A196" s="16" t="s">
        <v>2494</v>
      </c>
      <c r="B196" s="16" t="s">
        <v>1883</v>
      </c>
      <c r="C196" s="20" t="s">
        <v>1884</v>
      </c>
      <c r="D196" s="21">
        <v>253.74</v>
      </c>
      <c r="E196" s="33"/>
      <c r="F196" s="17">
        <v>5611</v>
      </c>
      <c r="G196" s="23">
        <v>1.5323</v>
      </c>
      <c r="H196" s="28">
        <v>126.87</v>
      </c>
      <c r="I196" s="28">
        <v>32.03</v>
      </c>
      <c r="J196" s="28">
        <v>25.38</v>
      </c>
      <c r="K196" s="28">
        <v>0</v>
      </c>
      <c r="L196" s="28">
        <v>31.19</v>
      </c>
      <c r="M196" s="28">
        <v>31.19</v>
      </c>
      <c r="N196" s="28">
        <f t="shared" si="31"/>
        <v>219.51631001999999</v>
      </c>
      <c r="O196" s="28">
        <f t="shared" si="32"/>
        <v>96.272153123999999</v>
      </c>
      <c r="P196" s="28">
        <f t="shared" si="33"/>
        <v>245.48279292000001</v>
      </c>
      <c r="Q196" s="28">
        <f t="shared" si="34"/>
        <v>96.272153123999999</v>
      </c>
      <c r="R196" s="28">
        <f t="shared" si="35"/>
        <v>96.272153123999999</v>
      </c>
      <c r="S196" s="28">
        <f t="shared" si="36"/>
        <v>166.06915343999998</v>
      </c>
      <c r="T196" s="28">
        <f t="shared" si="37"/>
        <v>206.12949510000001</v>
      </c>
      <c r="U196" s="28">
        <f t="shared" si="38"/>
        <v>173.87305133999999</v>
      </c>
      <c r="V196" s="28">
        <f t="shared" si="39"/>
        <v>202.99200000000002</v>
      </c>
      <c r="W196" s="29">
        <f t="shared" si="40"/>
        <v>96.272153123999999</v>
      </c>
      <c r="X196" s="28">
        <f t="shared" si="41"/>
        <v>245.48279292000001</v>
      </c>
    </row>
    <row r="197" spans="1:24" s="2" customFormat="1" ht="30" customHeight="1" x14ac:dyDescent="0.2">
      <c r="A197" s="16" t="s">
        <v>2494</v>
      </c>
      <c r="B197" s="16" t="s">
        <v>1886</v>
      </c>
      <c r="C197" s="20" t="s">
        <v>1896</v>
      </c>
      <c r="D197" s="21">
        <v>253.74</v>
      </c>
      <c r="E197" s="33"/>
      <c r="F197" s="17">
        <v>5611</v>
      </c>
      <c r="G197" s="23">
        <v>1.5323</v>
      </c>
      <c r="H197" s="28">
        <v>126.87</v>
      </c>
      <c r="I197" s="28">
        <v>32.03</v>
      </c>
      <c r="J197" s="28">
        <v>25.38</v>
      </c>
      <c r="K197" s="28">
        <v>0</v>
      </c>
      <c r="L197" s="28">
        <v>41.05</v>
      </c>
      <c r="M197" s="28">
        <v>41.05</v>
      </c>
      <c r="N197" s="28">
        <f t="shared" si="31"/>
        <v>219.51631001999999</v>
      </c>
      <c r="O197" s="28">
        <f t="shared" si="32"/>
        <v>96.272153123999999</v>
      </c>
      <c r="P197" s="28">
        <f t="shared" si="33"/>
        <v>245.48279292000001</v>
      </c>
      <c r="Q197" s="28">
        <f t="shared" si="34"/>
        <v>96.272153123999999</v>
      </c>
      <c r="R197" s="28">
        <f t="shared" si="35"/>
        <v>96.272153123999999</v>
      </c>
      <c r="S197" s="28">
        <f t="shared" si="36"/>
        <v>166.06915343999998</v>
      </c>
      <c r="T197" s="28">
        <f t="shared" si="37"/>
        <v>206.12949510000001</v>
      </c>
      <c r="U197" s="28">
        <f t="shared" si="38"/>
        <v>173.87305133999999</v>
      </c>
      <c r="V197" s="28">
        <f t="shared" si="39"/>
        <v>202.99200000000002</v>
      </c>
      <c r="W197" s="29">
        <f t="shared" si="40"/>
        <v>96.272153123999999</v>
      </c>
      <c r="X197" s="28">
        <f t="shared" si="41"/>
        <v>245.48279292000001</v>
      </c>
    </row>
    <row r="198" spans="1:24" s="2" customFormat="1" ht="30" customHeight="1" x14ac:dyDescent="0.2">
      <c r="A198" s="16" t="s">
        <v>2494</v>
      </c>
      <c r="B198" s="16" t="s">
        <v>1897</v>
      </c>
      <c r="C198" s="16" t="s">
        <v>2433</v>
      </c>
      <c r="D198" s="21">
        <v>253.74</v>
      </c>
      <c r="E198" s="33"/>
      <c r="F198" s="17">
        <v>5611</v>
      </c>
      <c r="G198" s="23">
        <v>1.5323</v>
      </c>
      <c r="H198" s="28">
        <v>126.87</v>
      </c>
      <c r="I198" s="28">
        <v>32.03</v>
      </c>
      <c r="J198" s="28">
        <v>25.38</v>
      </c>
      <c r="K198" s="28">
        <v>0</v>
      </c>
      <c r="L198" s="28">
        <v>16.34</v>
      </c>
      <c r="M198" s="28">
        <v>16.34</v>
      </c>
      <c r="N198" s="28">
        <f t="shared" si="31"/>
        <v>219.51631001999999</v>
      </c>
      <c r="O198" s="28">
        <f t="shared" si="32"/>
        <v>96.272153123999999</v>
      </c>
      <c r="P198" s="28">
        <f t="shared" si="33"/>
        <v>245.48279292000001</v>
      </c>
      <c r="Q198" s="28">
        <f t="shared" si="34"/>
        <v>96.272153123999999</v>
      </c>
      <c r="R198" s="28">
        <f t="shared" si="35"/>
        <v>96.272153123999999</v>
      </c>
      <c r="S198" s="28">
        <f t="shared" si="36"/>
        <v>166.06915343999998</v>
      </c>
      <c r="T198" s="28">
        <f t="shared" si="37"/>
        <v>206.12949510000001</v>
      </c>
      <c r="U198" s="28">
        <f t="shared" si="38"/>
        <v>173.87305133999999</v>
      </c>
      <c r="V198" s="28">
        <f t="shared" si="39"/>
        <v>202.99200000000002</v>
      </c>
      <c r="W198" s="29">
        <f t="shared" si="40"/>
        <v>96.272153123999999</v>
      </c>
      <c r="X198" s="28">
        <f t="shared" si="41"/>
        <v>245.48279292000001</v>
      </c>
    </row>
    <row r="199" spans="1:24" s="2" customFormat="1" ht="30" customHeight="1" x14ac:dyDescent="0.2">
      <c r="A199" s="16" t="s">
        <v>2494</v>
      </c>
      <c r="B199" s="16" t="s">
        <v>1898</v>
      </c>
      <c r="C199" s="16" t="s">
        <v>2434</v>
      </c>
      <c r="D199" s="21">
        <v>253.74</v>
      </c>
      <c r="E199" s="33"/>
      <c r="F199" s="17">
        <v>5611</v>
      </c>
      <c r="G199" s="23">
        <v>1.5323</v>
      </c>
      <c r="H199" s="28">
        <v>126.87</v>
      </c>
      <c r="I199" s="28">
        <v>32.03</v>
      </c>
      <c r="J199" s="28">
        <v>25.38</v>
      </c>
      <c r="K199" s="28">
        <v>0</v>
      </c>
      <c r="L199" s="28">
        <v>122.25</v>
      </c>
      <c r="M199" s="28">
        <v>122.25</v>
      </c>
      <c r="N199" s="28">
        <f t="shared" si="31"/>
        <v>219.51631001999999</v>
      </c>
      <c r="O199" s="28">
        <f t="shared" si="32"/>
        <v>96.272153123999999</v>
      </c>
      <c r="P199" s="28">
        <f t="shared" si="33"/>
        <v>245.48279292000001</v>
      </c>
      <c r="Q199" s="28">
        <f t="shared" si="34"/>
        <v>96.272153123999999</v>
      </c>
      <c r="R199" s="28">
        <f t="shared" si="35"/>
        <v>96.272153123999999</v>
      </c>
      <c r="S199" s="28">
        <f t="shared" si="36"/>
        <v>145.43726472</v>
      </c>
      <c r="T199" s="28">
        <f t="shared" si="37"/>
        <v>206.12949510000001</v>
      </c>
      <c r="U199" s="28">
        <f t="shared" si="38"/>
        <v>173.87305133999999</v>
      </c>
      <c r="V199" s="28">
        <f t="shared" si="39"/>
        <v>202.99200000000002</v>
      </c>
      <c r="W199" s="29">
        <f t="shared" si="40"/>
        <v>96.272153123999999</v>
      </c>
      <c r="X199" s="28">
        <f t="shared" si="41"/>
        <v>245.48279292000001</v>
      </c>
    </row>
    <row r="200" spans="1:24" s="2" customFormat="1" ht="30" customHeight="1" x14ac:dyDescent="0.2">
      <c r="A200" s="16" t="s">
        <v>2494</v>
      </c>
      <c r="B200" s="16" t="s">
        <v>1899</v>
      </c>
      <c r="C200" s="16" t="s">
        <v>2435</v>
      </c>
      <c r="D200" s="21">
        <v>253.74</v>
      </c>
      <c r="E200" s="33"/>
      <c r="F200" s="17">
        <v>5611</v>
      </c>
      <c r="G200" s="23">
        <v>1.5323</v>
      </c>
      <c r="H200" s="28">
        <v>126.87</v>
      </c>
      <c r="I200" s="28">
        <v>32.03</v>
      </c>
      <c r="J200" s="28">
        <v>25.38</v>
      </c>
      <c r="K200" s="28">
        <v>0</v>
      </c>
      <c r="L200" s="28">
        <v>35.65</v>
      </c>
      <c r="M200" s="28">
        <v>35.65</v>
      </c>
      <c r="N200" s="28">
        <f t="shared" ref="N200:N263" si="42">D200*0.865123</f>
        <v>219.51631001999999</v>
      </c>
      <c r="O200" s="28">
        <f t="shared" ref="O200:O263" si="43">D200*0.3794126</f>
        <v>96.272153123999999</v>
      </c>
      <c r="P200" s="28">
        <f t="shared" ref="P200:P263" si="44">D200*0.967458</f>
        <v>245.48279292000001</v>
      </c>
      <c r="Q200" s="28">
        <f t="shared" ref="Q200:Q263" si="45">O200</f>
        <v>96.272153123999999</v>
      </c>
      <c r="R200" s="28">
        <f t="shared" ref="R200:R263" si="46">Q200</f>
        <v>96.272153123999999</v>
      </c>
      <c r="S200" s="28">
        <f t="shared" ref="S200:S263" si="47">D194*0.487521</f>
        <v>145.43726472</v>
      </c>
      <c r="T200" s="28">
        <f t="shared" ref="T200:T263" si="48">D200*0.812365</f>
        <v>206.12949510000001</v>
      </c>
      <c r="U200" s="28">
        <f t="shared" ref="U200:U263" si="49">D200*0.685241</f>
        <v>173.87305133999999</v>
      </c>
      <c r="V200" s="28">
        <f t="shared" ref="V200:V263" si="50">D200*0.8</f>
        <v>202.99200000000002</v>
      </c>
      <c r="W200" s="29">
        <f t="shared" ref="W200:W263" si="51">MIN(N200:V200)</f>
        <v>96.272153123999999</v>
      </c>
      <c r="X200" s="28">
        <f t="shared" ref="X200:X263" si="52">MAX(N200:W200)</f>
        <v>245.48279292000001</v>
      </c>
    </row>
    <row r="201" spans="1:24" s="2" customFormat="1" ht="30" customHeight="1" x14ac:dyDescent="0.2">
      <c r="A201" s="16" t="s">
        <v>2494</v>
      </c>
      <c r="B201" s="16" t="s">
        <v>1901</v>
      </c>
      <c r="C201" s="16" t="s">
        <v>2436</v>
      </c>
      <c r="D201" s="21">
        <v>253.74</v>
      </c>
      <c r="E201" s="33"/>
      <c r="F201" s="17">
        <v>5611</v>
      </c>
      <c r="G201" s="23">
        <v>1.5323</v>
      </c>
      <c r="H201" s="28">
        <v>126.87</v>
      </c>
      <c r="I201" s="28">
        <v>32.03</v>
      </c>
      <c r="J201" s="28">
        <v>25.38</v>
      </c>
      <c r="K201" s="28">
        <v>0</v>
      </c>
      <c r="L201" s="28">
        <v>86.59</v>
      </c>
      <c r="M201" s="28">
        <v>86.59</v>
      </c>
      <c r="N201" s="28">
        <f t="shared" si="42"/>
        <v>219.51631001999999</v>
      </c>
      <c r="O201" s="28">
        <f t="shared" si="43"/>
        <v>96.272153123999999</v>
      </c>
      <c r="P201" s="28">
        <f t="shared" si="44"/>
        <v>245.48279292000001</v>
      </c>
      <c r="Q201" s="28">
        <f t="shared" si="45"/>
        <v>96.272153123999999</v>
      </c>
      <c r="R201" s="28">
        <f t="shared" si="46"/>
        <v>96.272153123999999</v>
      </c>
      <c r="S201" s="28">
        <f t="shared" si="47"/>
        <v>136.06711110000001</v>
      </c>
      <c r="T201" s="28">
        <f t="shared" si="48"/>
        <v>206.12949510000001</v>
      </c>
      <c r="U201" s="28">
        <f t="shared" si="49"/>
        <v>173.87305133999999</v>
      </c>
      <c r="V201" s="28">
        <f t="shared" si="50"/>
        <v>202.99200000000002</v>
      </c>
      <c r="W201" s="29">
        <f t="shared" si="51"/>
        <v>96.272153123999999</v>
      </c>
      <c r="X201" s="28">
        <f t="shared" si="52"/>
        <v>245.48279292000001</v>
      </c>
    </row>
    <row r="202" spans="1:24" s="2" customFormat="1" ht="30" customHeight="1" x14ac:dyDescent="0.2">
      <c r="A202" s="16" t="s">
        <v>2494</v>
      </c>
      <c r="B202" s="16" t="s">
        <v>1902</v>
      </c>
      <c r="C202" s="16" t="s">
        <v>2437</v>
      </c>
      <c r="D202" s="21">
        <v>253.74</v>
      </c>
      <c r="E202" s="33"/>
      <c r="F202" s="17">
        <v>5611</v>
      </c>
      <c r="G202" s="23">
        <v>1.5323</v>
      </c>
      <c r="H202" s="28">
        <v>126.87</v>
      </c>
      <c r="I202" s="28">
        <v>32.03</v>
      </c>
      <c r="J202" s="28">
        <v>25.38</v>
      </c>
      <c r="K202" s="28">
        <v>0</v>
      </c>
      <c r="L202" s="28">
        <v>74.989999999999995</v>
      </c>
      <c r="M202" s="28">
        <v>74.989999999999995</v>
      </c>
      <c r="N202" s="28">
        <f t="shared" si="42"/>
        <v>219.51631001999999</v>
      </c>
      <c r="O202" s="28">
        <f t="shared" si="43"/>
        <v>96.272153123999999</v>
      </c>
      <c r="P202" s="28">
        <f t="shared" si="44"/>
        <v>245.48279292000001</v>
      </c>
      <c r="Q202" s="28">
        <f t="shared" si="45"/>
        <v>96.272153123999999</v>
      </c>
      <c r="R202" s="28">
        <f t="shared" si="46"/>
        <v>96.272153123999999</v>
      </c>
      <c r="S202" s="28">
        <f t="shared" si="47"/>
        <v>123.70357854</v>
      </c>
      <c r="T202" s="28">
        <f t="shared" si="48"/>
        <v>206.12949510000001</v>
      </c>
      <c r="U202" s="28">
        <f t="shared" si="49"/>
        <v>173.87305133999999</v>
      </c>
      <c r="V202" s="28">
        <f t="shared" si="50"/>
        <v>202.99200000000002</v>
      </c>
      <c r="W202" s="29">
        <f t="shared" si="51"/>
        <v>96.272153123999999</v>
      </c>
      <c r="X202" s="28">
        <f t="shared" si="52"/>
        <v>245.48279292000001</v>
      </c>
    </row>
    <row r="203" spans="1:24" s="2" customFormat="1" ht="30" customHeight="1" x14ac:dyDescent="0.2">
      <c r="A203" s="16" t="s">
        <v>2494</v>
      </c>
      <c r="B203" s="16" t="s">
        <v>1904</v>
      </c>
      <c r="C203" s="16" t="s">
        <v>2438</v>
      </c>
      <c r="D203" s="21">
        <v>253.74</v>
      </c>
      <c r="E203" s="33"/>
      <c r="F203" s="17">
        <v>5611</v>
      </c>
      <c r="G203" s="23">
        <v>1.5323</v>
      </c>
      <c r="H203" s="28">
        <v>126.87</v>
      </c>
      <c r="I203" s="28">
        <v>32.03</v>
      </c>
      <c r="J203" s="28">
        <v>25.38</v>
      </c>
      <c r="K203" s="28">
        <v>0</v>
      </c>
      <c r="L203" s="28">
        <v>117.13</v>
      </c>
      <c r="M203" s="28">
        <v>117.13</v>
      </c>
      <c r="N203" s="28">
        <f t="shared" si="42"/>
        <v>219.51631001999999</v>
      </c>
      <c r="O203" s="28">
        <f t="shared" si="43"/>
        <v>96.272153123999999</v>
      </c>
      <c r="P203" s="28">
        <f t="shared" si="44"/>
        <v>245.48279292000001</v>
      </c>
      <c r="Q203" s="28">
        <f t="shared" si="45"/>
        <v>96.272153123999999</v>
      </c>
      <c r="R203" s="28">
        <f t="shared" si="46"/>
        <v>96.272153123999999</v>
      </c>
      <c r="S203" s="28">
        <f t="shared" si="47"/>
        <v>123.70357854</v>
      </c>
      <c r="T203" s="28">
        <f t="shared" si="48"/>
        <v>206.12949510000001</v>
      </c>
      <c r="U203" s="28">
        <f t="shared" si="49"/>
        <v>173.87305133999999</v>
      </c>
      <c r="V203" s="28">
        <f t="shared" si="50"/>
        <v>202.99200000000002</v>
      </c>
      <c r="W203" s="29">
        <f t="shared" si="51"/>
        <v>96.272153123999999</v>
      </c>
      <c r="X203" s="28">
        <f t="shared" si="52"/>
        <v>245.48279292000001</v>
      </c>
    </row>
    <row r="204" spans="1:24" s="2" customFormat="1" ht="30" customHeight="1" x14ac:dyDescent="0.2">
      <c r="A204" s="16" t="s">
        <v>2494</v>
      </c>
      <c r="B204" s="16" t="s">
        <v>1906</v>
      </c>
      <c r="C204" s="16" t="s">
        <v>2439</v>
      </c>
      <c r="D204" s="21">
        <v>253.74</v>
      </c>
      <c r="E204" s="33"/>
      <c r="F204" s="17">
        <v>5611</v>
      </c>
      <c r="G204" s="23">
        <v>1.5323</v>
      </c>
      <c r="H204" s="28">
        <v>126.87</v>
      </c>
      <c r="I204" s="28">
        <v>32.03</v>
      </c>
      <c r="J204" s="28">
        <v>25.38</v>
      </c>
      <c r="K204" s="28">
        <v>0</v>
      </c>
      <c r="L204" s="28">
        <v>0</v>
      </c>
      <c r="M204" s="28">
        <v>0</v>
      </c>
      <c r="N204" s="28">
        <f t="shared" si="42"/>
        <v>219.51631001999999</v>
      </c>
      <c r="O204" s="28">
        <f t="shared" si="43"/>
        <v>96.272153123999999</v>
      </c>
      <c r="P204" s="28">
        <f t="shared" si="44"/>
        <v>245.48279292000001</v>
      </c>
      <c r="Q204" s="28">
        <f t="shared" si="45"/>
        <v>96.272153123999999</v>
      </c>
      <c r="R204" s="28">
        <f t="shared" si="46"/>
        <v>96.272153123999999</v>
      </c>
      <c r="S204" s="28">
        <f t="shared" si="47"/>
        <v>123.70357854</v>
      </c>
      <c r="T204" s="28">
        <f t="shared" si="48"/>
        <v>206.12949510000001</v>
      </c>
      <c r="U204" s="28">
        <f t="shared" si="49"/>
        <v>173.87305133999999</v>
      </c>
      <c r="V204" s="28">
        <f t="shared" si="50"/>
        <v>202.99200000000002</v>
      </c>
      <c r="W204" s="29">
        <f t="shared" si="51"/>
        <v>96.272153123999999</v>
      </c>
      <c r="X204" s="28">
        <f t="shared" si="52"/>
        <v>245.48279292000001</v>
      </c>
    </row>
    <row r="205" spans="1:24" s="2" customFormat="1" ht="30" customHeight="1" x14ac:dyDescent="0.2">
      <c r="A205" s="16" t="s">
        <v>2494</v>
      </c>
      <c r="B205" s="16" t="s">
        <v>1907</v>
      </c>
      <c r="C205" s="16" t="s">
        <v>2440</v>
      </c>
      <c r="D205" s="21">
        <v>253.74</v>
      </c>
      <c r="E205" s="33"/>
      <c r="F205" s="17">
        <v>5611</v>
      </c>
      <c r="G205" s="23">
        <v>1.5323</v>
      </c>
      <c r="H205" s="28">
        <v>126.87</v>
      </c>
      <c r="I205" s="28">
        <v>32.03</v>
      </c>
      <c r="J205" s="28">
        <v>25.38</v>
      </c>
      <c r="K205" s="28">
        <v>0</v>
      </c>
      <c r="L205" s="28">
        <v>0</v>
      </c>
      <c r="M205" s="28">
        <v>0</v>
      </c>
      <c r="N205" s="28">
        <f t="shared" si="42"/>
        <v>219.51631001999999</v>
      </c>
      <c r="O205" s="28">
        <f t="shared" si="43"/>
        <v>96.272153123999999</v>
      </c>
      <c r="P205" s="28">
        <f t="shared" si="44"/>
        <v>245.48279292000001</v>
      </c>
      <c r="Q205" s="28">
        <f t="shared" si="45"/>
        <v>96.272153123999999</v>
      </c>
      <c r="R205" s="28">
        <f t="shared" si="46"/>
        <v>96.272153123999999</v>
      </c>
      <c r="S205" s="28">
        <f t="shared" si="47"/>
        <v>123.70357854</v>
      </c>
      <c r="T205" s="28">
        <f t="shared" si="48"/>
        <v>206.12949510000001</v>
      </c>
      <c r="U205" s="28">
        <f t="shared" si="49"/>
        <v>173.87305133999999</v>
      </c>
      <c r="V205" s="28">
        <f t="shared" si="50"/>
        <v>202.99200000000002</v>
      </c>
      <c r="W205" s="29">
        <f t="shared" si="51"/>
        <v>96.272153123999999</v>
      </c>
      <c r="X205" s="28">
        <f t="shared" si="52"/>
        <v>245.48279292000001</v>
      </c>
    </row>
    <row r="206" spans="1:24" s="2" customFormat="1" ht="30" customHeight="1" x14ac:dyDescent="0.2">
      <c r="A206" s="16" t="s">
        <v>2494</v>
      </c>
      <c r="B206" s="16" t="s">
        <v>1908</v>
      </c>
      <c r="C206" s="20" t="s">
        <v>1909</v>
      </c>
      <c r="D206" s="21">
        <v>253.74</v>
      </c>
      <c r="E206" s="33"/>
      <c r="F206" s="17">
        <v>5611</v>
      </c>
      <c r="G206" s="23">
        <v>1.5323</v>
      </c>
      <c r="H206" s="28">
        <v>126.87</v>
      </c>
      <c r="I206" s="28">
        <v>32.03</v>
      </c>
      <c r="J206" s="28">
        <v>25.38</v>
      </c>
      <c r="K206" s="28">
        <v>0</v>
      </c>
      <c r="L206" s="28">
        <v>0</v>
      </c>
      <c r="M206" s="28">
        <v>0</v>
      </c>
      <c r="N206" s="28">
        <f t="shared" si="42"/>
        <v>219.51631001999999</v>
      </c>
      <c r="O206" s="28">
        <f t="shared" si="43"/>
        <v>96.272153123999999</v>
      </c>
      <c r="P206" s="28">
        <f t="shared" si="44"/>
        <v>245.48279292000001</v>
      </c>
      <c r="Q206" s="28">
        <f t="shared" si="45"/>
        <v>96.272153123999999</v>
      </c>
      <c r="R206" s="28">
        <f t="shared" si="46"/>
        <v>96.272153123999999</v>
      </c>
      <c r="S206" s="28">
        <f t="shared" si="47"/>
        <v>123.70357854</v>
      </c>
      <c r="T206" s="28">
        <f t="shared" si="48"/>
        <v>206.12949510000001</v>
      </c>
      <c r="U206" s="28">
        <f t="shared" si="49"/>
        <v>173.87305133999999</v>
      </c>
      <c r="V206" s="28">
        <f t="shared" si="50"/>
        <v>202.99200000000002</v>
      </c>
      <c r="W206" s="29">
        <f t="shared" si="51"/>
        <v>96.272153123999999</v>
      </c>
      <c r="X206" s="28">
        <f t="shared" si="52"/>
        <v>245.48279292000001</v>
      </c>
    </row>
    <row r="207" spans="1:24" s="2" customFormat="1" ht="30" customHeight="1" x14ac:dyDescent="0.2">
      <c r="A207" s="16" t="s">
        <v>2494</v>
      </c>
      <c r="B207" s="16" t="s">
        <v>1915</v>
      </c>
      <c r="C207" s="20" t="s">
        <v>1929</v>
      </c>
      <c r="D207" s="21">
        <v>241.08</v>
      </c>
      <c r="E207" s="33"/>
      <c r="F207" s="17">
        <v>5621</v>
      </c>
      <c r="G207" s="23">
        <v>1.4559</v>
      </c>
      <c r="H207" s="28">
        <v>120.54</v>
      </c>
      <c r="I207" s="28">
        <v>0</v>
      </c>
      <c r="J207" s="28">
        <v>24.11</v>
      </c>
      <c r="K207" s="28">
        <v>0</v>
      </c>
      <c r="L207" s="28">
        <v>65.48</v>
      </c>
      <c r="M207" s="28">
        <v>65.48</v>
      </c>
      <c r="N207" s="28">
        <f t="shared" si="42"/>
        <v>208.56385284000001</v>
      </c>
      <c r="O207" s="28">
        <f t="shared" si="43"/>
        <v>91.468789608000009</v>
      </c>
      <c r="P207" s="28">
        <f t="shared" si="44"/>
        <v>233.23477464000001</v>
      </c>
      <c r="Q207" s="28">
        <f t="shared" si="45"/>
        <v>91.468789608000009</v>
      </c>
      <c r="R207" s="28">
        <f t="shared" si="46"/>
        <v>91.468789608000009</v>
      </c>
      <c r="S207" s="28">
        <f t="shared" si="47"/>
        <v>123.70357854</v>
      </c>
      <c r="T207" s="28">
        <f t="shared" si="48"/>
        <v>195.84495420000002</v>
      </c>
      <c r="U207" s="28">
        <f t="shared" si="49"/>
        <v>165.19790028</v>
      </c>
      <c r="V207" s="28">
        <f t="shared" si="50"/>
        <v>192.86400000000003</v>
      </c>
      <c r="W207" s="29">
        <f t="shared" si="51"/>
        <v>91.468789608000009</v>
      </c>
      <c r="X207" s="28">
        <f t="shared" si="52"/>
        <v>233.23477464000001</v>
      </c>
    </row>
    <row r="208" spans="1:24" s="2" customFormat="1" ht="30" customHeight="1" x14ac:dyDescent="0.2">
      <c r="A208" s="16" t="s">
        <v>2494</v>
      </c>
      <c r="B208" s="16" t="s">
        <v>1931</v>
      </c>
      <c r="C208" s="16" t="s">
        <v>2441</v>
      </c>
      <c r="D208" s="21">
        <v>237.48</v>
      </c>
      <c r="E208" s="33"/>
      <c r="F208" s="17">
        <v>5012</v>
      </c>
      <c r="G208" s="23">
        <v>1.4340999999999999</v>
      </c>
      <c r="H208" s="28">
        <v>118.74</v>
      </c>
      <c r="I208" s="28">
        <v>0</v>
      </c>
      <c r="J208" s="28">
        <v>23.75</v>
      </c>
      <c r="K208" s="28">
        <v>0</v>
      </c>
      <c r="L208" s="28">
        <v>0</v>
      </c>
      <c r="M208" s="28">
        <v>0</v>
      </c>
      <c r="N208" s="28">
        <f t="shared" si="42"/>
        <v>205.44941003999998</v>
      </c>
      <c r="O208" s="28">
        <f t="shared" si="43"/>
        <v>90.102904247999987</v>
      </c>
      <c r="P208" s="28">
        <f t="shared" si="44"/>
        <v>229.75192584000001</v>
      </c>
      <c r="Q208" s="28">
        <f t="shared" si="45"/>
        <v>90.102904247999987</v>
      </c>
      <c r="R208" s="28">
        <f t="shared" si="46"/>
        <v>90.102904247999987</v>
      </c>
      <c r="S208" s="28">
        <f t="shared" si="47"/>
        <v>123.70357854</v>
      </c>
      <c r="T208" s="28">
        <f t="shared" si="48"/>
        <v>192.9204402</v>
      </c>
      <c r="U208" s="28">
        <f t="shared" si="49"/>
        <v>162.73103268</v>
      </c>
      <c r="V208" s="28">
        <f t="shared" si="50"/>
        <v>189.98400000000001</v>
      </c>
      <c r="W208" s="29">
        <f t="shared" si="51"/>
        <v>90.102904247999987</v>
      </c>
      <c r="X208" s="28">
        <f t="shared" si="52"/>
        <v>229.75192584000001</v>
      </c>
    </row>
    <row r="209" spans="1:24" s="2" customFormat="1" ht="30" customHeight="1" x14ac:dyDescent="0.2">
      <c r="A209" s="16" t="s">
        <v>2494</v>
      </c>
      <c r="B209" s="16" t="s">
        <v>1939</v>
      </c>
      <c r="C209" s="20" t="s">
        <v>1940</v>
      </c>
      <c r="D209" s="21">
        <v>237.48</v>
      </c>
      <c r="E209" s="33"/>
      <c r="F209" s="17">
        <v>5012</v>
      </c>
      <c r="G209" s="23">
        <v>1.4340999999999999</v>
      </c>
      <c r="H209" s="28">
        <v>118.74</v>
      </c>
      <c r="I209" s="28">
        <v>0</v>
      </c>
      <c r="J209" s="28">
        <v>23.75</v>
      </c>
      <c r="K209" s="28">
        <v>0</v>
      </c>
      <c r="L209" s="28">
        <v>17.89</v>
      </c>
      <c r="M209" s="28">
        <v>17.89</v>
      </c>
      <c r="N209" s="28">
        <f t="shared" si="42"/>
        <v>205.44941003999998</v>
      </c>
      <c r="O209" s="28">
        <f t="shared" si="43"/>
        <v>90.102904247999987</v>
      </c>
      <c r="P209" s="28">
        <f t="shared" si="44"/>
        <v>229.75192584000001</v>
      </c>
      <c r="Q209" s="28">
        <f t="shared" si="45"/>
        <v>90.102904247999987</v>
      </c>
      <c r="R209" s="28">
        <f t="shared" si="46"/>
        <v>90.102904247999987</v>
      </c>
      <c r="S209" s="28">
        <f t="shared" si="47"/>
        <v>123.70357854</v>
      </c>
      <c r="T209" s="28">
        <f t="shared" si="48"/>
        <v>192.9204402</v>
      </c>
      <c r="U209" s="28">
        <f t="shared" si="49"/>
        <v>162.73103268</v>
      </c>
      <c r="V209" s="28">
        <f t="shared" si="50"/>
        <v>189.98400000000001</v>
      </c>
      <c r="W209" s="29">
        <f t="shared" si="51"/>
        <v>90.102904247999987</v>
      </c>
      <c r="X209" s="28">
        <f t="shared" si="52"/>
        <v>229.75192584000001</v>
      </c>
    </row>
    <row r="210" spans="1:24" s="2" customFormat="1" ht="30" customHeight="1" x14ac:dyDescent="0.2">
      <c r="A210" s="16" t="s">
        <v>2494</v>
      </c>
      <c r="B210" s="16" t="s">
        <v>1941</v>
      </c>
      <c r="C210" s="20" t="s">
        <v>1942</v>
      </c>
      <c r="D210" s="21">
        <v>237.48</v>
      </c>
      <c r="E210" s="33"/>
      <c r="F210" s="17">
        <v>5012</v>
      </c>
      <c r="G210" s="23">
        <v>1.4340999999999999</v>
      </c>
      <c r="H210" s="28">
        <v>118.74</v>
      </c>
      <c r="I210" s="28">
        <v>0</v>
      </c>
      <c r="J210" s="28">
        <v>23.75</v>
      </c>
      <c r="K210" s="28">
        <v>0</v>
      </c>
      <c r="L210" s="28">
        <v>86.25</v>
      </c>
      <c r="M210" s="28">
        <v>86.25</v>
      </c>
      <c r="N210" s="28">
        <f t="shared" si="42"/>
        <v>205.44941003999998</v>
      </c>
      <c r="O210" s="28">
        <f t="shared" si="43"/>
        <v>90.102904247999987</v>
      </c>
      <c r="P210" s="28">
        <f t="shared" si="44"/>
        <v>229.75192584000001</v>
      </c>
      <c r="Q210" s="28">
        <f t="shared" si="45"/>
        <v>90.102904247999987</v>
      </c>
      <c r="R210" s="28">
        <f t="shared" si="46"/>
        <v>90.102904247999987</v>
      </c>
      <c r="S210" s="28">
        <f t="shared" si="47"/>
        <v>123.70357854</v>
      </c>
      <c r="T210" s="28">
        <f t="shared" si="48"/>
        <v>192.9204402</v>
      </c>
      <c r="U210" s="28">
        <f t="shared" si="49"/>
        <v>162.73103268</v>
      </c>
      <c r="V210" s="28">
        <f t="shared" si="50"/>
        <v>189.98400000000001</v>
      </c>
      <c r="W210" s="29">
        <f t="shared" si="51"/>
        <v>90.102904247999987</v>
      </c>
      <c r="X210" s="28">
        <f t="shared" si="52"/>
        <v>229.75192584000001</v>
      </c>
    </row>
    <row r="211" spans="1:24" s="2" customFormat="1" ht="30" customHeight="1" x14ac:dyDescent="0.2">
      <c r="A211" s="16" t="s">
        <v>2494</v>
      </c>
      <c r="B211" s="16" t="s">
        <v>1943</v>
      </c>
      <c r="C211" s="20" t="s">
        <v>1944</v>
      </c>
      <c r="D211" s="21">
        <v>237.48</v>
      </c>
      <c r="E211" s="33"/>
      <c r="F211" s="17">
        <v>5012</v>
      </c>
      <c r="G211" s="23">
        <v>1.4340999999999999</v>
      </c>
      <c r="H211" s="28">
        <v>118.74</v>
      </c>
      <c r="I211" s="28">
        <v>0</v>
      </c>
      <c r="J211" s="28">
        <v>23.75</v>
      </c>
      <c r="K211" s="28">
        <v>0</v>
      </c>
      <c r="L211" s="28">
        <v>100.05</v>
      </c>
      <c r="M211" s="28">
        <v>100.05</v>
      </c>
      <c r="N211" s="28">
        <f t="shared" si="42"/>
        <v>205.44941003999998</v>
      </c>
      <c r="O211" s="28">
        <f t="shared" si="43"/>
        <v>90.102904247999987</v>
      </c>
      <c r="P211" s="28">
        <f t="shared" si="44"/>
        <v>229.75192584000001</v>
      </c>
      <c r="Q211" s="28">
        <f t="shared" si="45"/>
        <v>90.102904247999987</v>
      </c>
      <c r="R211" s="28">
        <f t="shared" si="46"/>
        <v>90.102904247999987</v>
      </c>
      <c r="S211" s="28">
        <f t="shared" si="47"/>
        <v>123.70357854</v>
      </c>
      <c r="T211" s="28">
        <f t="shared" si="48"/>
        <v>192.9204402</v>
      </c>
      <c r="U211" s="28">
        <f t="shared" si="49"/>
        <v>162.73103268</v>
      </c>
      <c r="V211" s="28">
        <f t="shared" si="50"/>
        <v>189.98400000000001</v>
      </c>
      <c r="W211" s="29">
        <f t="shared" si="51"/>
        <v>90.102904247999987</v>
      </c>
      <c r="X211" s="28">
        <f t="shared" si="52"/>
        <v>229.75192584000001</v>
      </c>
    </row>
    <row r="212" spans="1:24" s="2" customFormat="1" ht="30" customHeight="1" x14ac:dyDescent="0.2">
      <c r="A212" s="16" t="s">
        <v>2494</v>
      </c>
      <c r="B212" s="16" t="s">
        <v>1946</v>
      </c>
      <c r="C212" s="20" t="s">
        <v>1948</v>
      </c>
      <c r="D212" s="21">
        <v>237.48</v>
      </c>
      <c r="E212" s="33"/>
      <c r="F212" s="17">
        <v>5012</v>
      </c>
      <c r="G212" s="23">
        <v>1.4340999999999999</v>
      </c>
      <c r="H212" s="28">
        <v>118.74</v>
      </c>
      <c r="I212" s="28">
        <v>0</v>
      </c>
      <c r="J212" s="28">
        <v>23.75</v>
      </c>
      <c r="K212" s="28">
        <v>0</v>
      </c>
      <c r="L212" s="28">
        <v>190.85</v>
      </c>
      <c r="M212" s="28">
        <v>132.05000000000001</v>
      </c>
      <c r="N212" s="28">
        <f t="shared" si="42"/>
        <v>205.44941003999998</v>
      </c>
      <c r="O212" s="28">
        <f t="shared" si="43"/>
        <v>90.102904247999987</v>
      </c>
      <c r="P212" s="28">
        <f t="shared" si="44"/>
        <v>229.75192584000001</v>
      </c>
      <c r="Q212" s="28">
        <f t="shared" si="45"/>
        <v>90.102904247999987</v>
      </c>
      <c r="R212" s="28">
        <f t="shared" si="46"/>
        <v>90.102904247999987</v>
      </c>
      <c r="S212" s="28">
        <f t="shared" si="47"/>
        <v>123.70357854</v>
      </c>
      <c r="T212" s="28">
        <f t="shared" si="48"/>
        <v>192.9204402</v>
      </c>
      <c r="U212" s="28">
        <f t="shared" si="49"/>
        <v>162.73103268</v>
      </c>
      <c r="V212" s="28">
        <f t="shared" si="50"/>
        <v>189.98400000000001</v>
      </c>
      <c r="W212" s="29">
        <f t="shared" si="51"/>
        <v>90.102904247999987</v>
      </c>
      <c r="X212" s="28">
        <f t="shared" si="52"/>
        <v>229.75192584000001</v>
      </c>
    </row>
    <row r="213" spans="1:24" s="2" customFormat="1" ht="30" customHeight="1" x14ac:dyDescent="0.2">
      <c r="A213" s="16" t="s">
        <v>2494</v>
      </c>
      <c r="B213" s="16" t="s">
        <v>1949</v>
      </c>
      <c r="C213" s="16" t="s">
        <v>2442</v>
      </c>
      <c r="D213" s="21">
        <v>237.48</v>
      </c>
      <c r="E213" s="33"/>
      <c r="F213" s="17">
        <v>5012</v>
      </c>
      <c r="G213" s="23">
        <v>1.4340999999999999</v>
      </c>
      <c r="H213" s="28">
        <v>118.74</v>
      </c>
      <c r="I213" s="28">
        <v>0</v>
      </c>
      <c r="J213" s="28">
        <v>23.75</v>
      </c>
      <c r="K213" s="28">
        <v>0</v>
      </c>
      <c r="L213" s="28">
        <v>257.87</v>
      </c>
      <c r="M213" s="28">
        <v>179.88</v>
      </c>
      <c r="N213" s="28">
        <f t="shared" si="42"/>
        <v>205.44941003999998</v>
      </c>
      <c r="O213" s="28">
        <f t="shared" si="43"/>
        <v>90.102904247999987</v>
      </c>
      <c r="P213" s="28">
        <f t="shared" si="44"/>
        <v>229.75192584000001</v>
      </c>
      <c r="Q213" s="28">
        <f t="shared" si="45"/>
        <v>90.102904247999987</v>
      </c>
      <c r="R213" s="28">
        <f t="shared" si="46"/>
        <v>90.102904247999987</v>
      </c>
      <c r="S213" s="28">
        <f t="shared" si="47"/>
        <v>117.53156268000001</v>
      </c>
      <c r="T213" s="28">
        <f t="shared" si="48"/>
        <v>192.9204402</v>
      </c>
      <c r="U213" s="28">
        <f t="shared" si="49"/>
        <v>162.73103268</v>
      </c>
      <c r="V213" s="28">
        <f t="shared" si="50"/>
        <v>189.98400000000001</v>
      </c>
      <c r="W213" s="29">
        <f t="shared" si="51"/>
        <v>90.102904247999987</v>
      </c>
      <c r="X213" s="28">
        <f t="shared" si="52"/>
        <v>229.75192584000001</v>
      </c>
    </row>
    <row r="214" spans="1:24" s="2" customFormat="1" ht="30" customHeight="1" x14ac:dyDescent="0.2">
      <c r="A214" s="16" t="s">
        <v>2494</v>
      </c>
      <c r="B214" s="16" t="s">
        <v>1952</v>
      </c>
      <c r="C214" s="16" t="s">
        <v>2443</v>
      </c>
      <c r="D214" s="21">
        <v>237.48</v>
      </c>
      <c r="E214" s="33"/>
      <c r="F214" s="17">
        <v>5012</v>
      </c>
      <c r="G214" s="23">
        <v>1.4340999999999999</v>
      </c>
      <c r="H214" s="28">
        <v>118.74</v>
      </c>
      <c r="I214" s="28">
        <v>0</v>
      </c>
      <c r="J214" s="28">
        <v>23.75</v>
      </c>
      <c r="K214" s="28">
        <v>0</v>
      </c>
      <c r="L214" s="28">
        <v>60.43</v>
      </c>
      <c r="M214" s="28">
        <v>37.840000000000003</v>
      </c>
      <c r="N214" s="28">
        <f t="shared" si="42"/>
        <v>205.44941003999998</v>
      </c>
      <c r="O214" s="28">
        <f t="shared" si="43"/>
        <v>90.102904247999987</v>
      </c>
      <c r="P214" s="28">
        <f t="shared" si="44"/>
        <v>229.75192584000001</v>
      </c>
      <c r="Q214" s="28">
        <f t="shared" si="45"/>
        <v>90.102904247999987</v>
      </c>
      <c r="R214" s="28">
        <f t="shared" si="46"/>
        <v>90.102904247999987</v>
      </c>
      <c r="S214" s="28">
        <f t="shared" si="47"/>
        <v>115.77648708</v>
      </c>
      <c r="T214" s="28">
        <f t="shared" si="48"/>
        <v>192.9204402</v>
      </c>
      <c r="U214" s="28">
        <f t="shared" si="49"/>
        <v>162.73103268</v>
      </c>
      <c r="V214" s="28">
        <f t="shared" si="50"/>
        <v>189.98400000000001</v>
      </c>
      <c r="W214" s="29">
        <f t="shared" si="51"/>
        <v>90.102904247999987</v>
      </c>
      <c r="X214" s="28">
        <f t="shared" si="52"/>
        <v>229.75192584000001</v>
      </c>
    </row>
    <row r="215" spans="1:24" s="2" customFormat="1" ht="30" customHeight="1" x14ac:dyDescent="0.2">
      <c r="A215" s="16" t="s">
        <v>2494</v>
      </c>
      <c r="B215" s="16" t="s">
        <v>1956</v>
      </c>
      <c r="C215" s="20" t="s">
        <v>1957</v>
      </c>
      <c r="D215" s="21">
        <v>237.48</v>
      </c>
      <c r="E215" s="33"/>
      <c r="F215" s="17">
        <v>5012</v>
      </c>
      <c r="G215" s="23">
        <v>1.4340999999999999</v>
      </c>
      <c r="H215" s="28">
        <v>118.74</v>
      </c>
      <c r="I215" s="28">
        <v>0</v>
      </c>
      <c r="J215" s="28">
        <v>23.75</v>
      </c>
      <c r="K215" s="28">
        <v>0</v>
      </c>
      <c r="L215" s="28">
        <v>62.26</v>
      </c>
      <c r="M215" s="28">
        <v>62.26</v>
      </c>
      <c r="N215" s="28">
        <f t="shared" si="42"/>
        <v>205.44941003999998</v>
      </c>
      <c r="O215" s="28">
        <f t="shared" si="43"/>
        <v>90.102904247999987</v>
      </c>
      <c r="P215" s="28">
        <f t="shared" si="44"/>
        <v>229.75192584000001</v>
      </c>
      <c r="Q215" s="28">
        <f t="shared" si="45"/>
        <v>90.102904247999987</v>
      </c>
      <c r="R215" s="28">
        <f t="shared" si="46"/>
        <v>90.102904247999987</v>
      </c>
      <c r="S215" s="28">
        <f t="shared" si="47"/>
        <v>115.77648708</v>
      </c>
      <c r="T215" s="28">
        <f t="shared" si="48"/>
        <v>192.9204402</v>
      </c>
      <c r="U215" s="28">
        <f t="shared" si="49"/>
        <v>162.73103268</v>
      </c>
      <c r="V215" s="28">
        <f t="shared" si="50"/>
        <v>189.98400000000001</v>
      </c>
      <c r="W215" s="29">
        <f t="shared" si="51"/>
        <v>90.102904247999987</v>
      </c>
      <c r="X215" s="28">
        <f t="shared" si="52"/>
        <v>229.75192584000001</v>
      </c>
    </row>
    <row r="216" spans="1:24" s="2" customFormat="1" ht="30" customHeight="1" x14ac:dyDescent="0.2">
      <c r="A216" s="16" t="s">
        <v>2494</v>
      </c>
      <c r="B216" s="16" t="s">
        <v>1958</v>
      </c>
      <c r="C216" s="20" t="s">
        <v>1959</v>
      </c>
      <c r="D216" s="21">
        <v>237.48</v>
      </c>
      <c r="E216" s="33"/>
      <c r="F216" s="17">
        <v>5012</v>
      </c>
      <c r="G216" s="23">
        <v>1.4340999999999999</v>
      </c>
      <c r="H216" s="28">
        <v>118.74</v>
      </c>
      <c r="I216" s="28">
        <v>0</v>
      </c>
      <c r="J216" s="28">
        <v>23.75</v>
      </c>
      <c r="K216" s="28">
        <v>0</v>
      </c>
      <c r="L216" s="28">
        <v>55.33</v>
      </c>
      <c r="M216" s="28">
        <v>55.33</v>
      </c>
      <c r="N216" s="28">
        <f t="shared" si="42"/>
        <v>205.44941003999998</v>
      </c>
      <c r="O216" s="28">
        <f t="shared" si="43"/>
        <v>90.102904247999987</v>
      </c>
      <c r="P216" s="28">
        <f t="shared" si="44"/>
        <v>229.75192584000001</v>
      </c>
      <c r="Q216" s="28">
        <f t="shared" si="45"/>
        <v>90.102904247999987</v>
      </c>
      <c r="R216" s="28">
        <f t="shared" si="46"/>
        <v>90.102904247999987</v>
      </c>
      <c r="S216" s="28">
        <f t="shared" si="47"/>
        <v>115.77648708</v>
      </c>
      <c r="T216" s="28">
        <f t="shared" si="48"/>
        <v>192.9204402</v>
      </c>
      <c r="U216" s="28">
        <f t="shared" si="49"/>
        <v>162.73103268</v>
      </c>
      <c r="V216" s="28">
        <f t="shared" si="50"/>
        <v>189.98400000000001</v>
      </c>
      <c r="W216" s="29">
        <f t="shared" si="51"/>
        <v>90.102904247999987</v>
      </c>
      <c r="X216" s="28">
        <f t="shared" si="52"/>
        <v>229.75192584000001</v>
      </c>
    </row>
    <row r="217" spans="1:24" s="2" customFormat="1" ht="30" customHeight="1" x14ac:dyDescent="0.2">
      <c r="A217" s="16" t="s">
        <v>2494</v>
      </c>
      <c r="B217" s="16" t="s">
        <v>1961</v>
      </c>
      <c r="C217" s="20" t="s">
        <v>1962</v>
      </c>
      <c r="D217" s="21">
        <v>237.48</v>
      </c>
      <c r="E217" s="33"/>
      <c r="F217" s="17">
        <v>5012</v>
      </c>
      <c r="G217" s="23">
        <v>1.4340999999999999</v>
      </c>
      <c r="H217" s="28">
        <v>118.74</v>
      </c>
      <c r="I217" s="28">
        <v>0</v>
      </c>
      <c r="J217" s="28">
        <v>23.75</v>
      </c>
      <c r="K217" s="28">
        <v>0</v>
      </c>
      <c r="L217" s="28">
        <v>0</v>
      </c>
      <c r="M217" s="28">
        <v>0</v>
      </c>
      <c r="N217" s="28">
        <f t="shared" si="42"/>
        <v>205.44941003999998</v>
      </c>
      <c r="O217" s="28">
        <f t="shared" si="43"/>
        <v>90.102904247999987</v>
      </c>
      <c r="P217" s="28">
        <f t="shared" si="44"/>
        <v>229.75192584000001</v>
      </c>
      <c r="Q217" s="28">
        <f t="shared" si="45"/>
        <v>90.102904247999987</v>
      </c>
      <c r="R217" s="28">
        <f t="shared" si="46"/>
        <v>90.102904247999987</v>
      </c>
      <c r="S217" s="28">
        <f t="shared" si="47"/>
        <v>115.77648708</v>
      </c>
      <c r="T217" s="28">
        <f t="shared" si="48"/>
        <v>192.9204402</v>
      </c>
      <c r="U217" s="28">
        <f t="shared" si="49"/>
        <v>162.73103268</v>
      </c>
      <c r="V217" s="28">
        <f t="shared" si="50"/>
        <v>189.98400000000001</v>
      </c>
      <c r="W217" s="29">
        <f t="shared" si="51"/>
        <v>90.102904247999987</v>
      </c>
      <c r="X217" s="28">
        <f t="shared" si="52"/>
        <v>229.75192584000001</v>
      </c>
    </row>
    <row r="218" spans="1:24" s="2" customFormat="1" ht="30" customHeight="1" x14ac:dyDescent="0.2">
      <c r="A218" s="16" t="s">
        <v>2494</v>
      </c>
      <c r="B218" s="16" t="s">
        <v>1964</v>
      </c>
      <c r="C218" s="20" t="s">
        <v>1965</v>
      </c>
      <c r="D218" s="21">
        <v>232.12</v>
      </c>
      <c r="E218" s="33"/>
      <c r="F218" s="17">
        <v>5771</v>
      </c>
      <c r="G218" s="23">
        <v>1.4017999999999999</v>
      </c>
      <c r="H218" s="28">
        <v>116.06</v>
      </c>
      <c r="I218" s="28">
        <v>0</v>
      </c>
      <c r="J218" s="28">
        <v>23.22</v>
      </c>
      <c r="K218" s="28">
        <v>0</v>
      </c>
      <c r="L218" s="28">
        <v>111.51</v>
      </c>
      <c r="M218" s="28">
        <v>111.51</v>
      </c>
      <c r="N218" s="28">
        <f t="shared" si="42"/>
        <v>200.81235075999999</v>
      </c>
      <c r="O218" s="28">
        <f t="shared" si="43"/>
        <v>88.069252711999994</v>
      </c>
      <c r="P218" s="28">
        <f t="shared" si="44"/>
        <v>224.56635096000002</v>
      </c>
      <c r="Q218" s="28">
        <f t="shared" si="45"/>
        <v>88.069252711999994</v>
      </c>
      <c r="R218" s="28">
        <f t="shared" si="46"/>
        <v>88.069252711999994</v>
      </c>
      <c r="S218" s="28">
        <f t="shared" si="47"/>
        <v>115.77648708</v>
      </c>
      <c r="T218" s="28">
        <f t="shared" si="48"/>
        <v>188.5661638</v>
      </c>
      <c r="U218" s="28">
        <f t="shared" si="49"/>
        <v>159.05814092</v>
      </c>
      <c r="V218" s="28">
        <f t="shared" si="50"/>
        <v>185.69600000000003</v>
      </c>
      <c r="W218" s="29">
        <f t="shared" si="51"/>
        <v>88.069252711999994</v>
      </c>
      <c r="X218" s="28">
        <f t="shared" si="52"/>
        <v>224.56635096000002</v>
      </c>
    </row>
    <row r="219" spans="1:24" s="2" customFormat="1" ht="30" customHeight="1" x14ac:dyDescent="0.2">
      <c r="A219" s="16" t="s">
        <v>2494</v>
      </c>
      <c r="B219" s="16" t="s">
        <v>1968</v>
      </c>
      <c r="C219" s="20" t="s">
        <v>1969</v>
      </c>
      <c r="D219" s="21">
        <v>223.9</v>
      </c>
      <c r="E219" s="33"/>
      <c r="F219" s="17">
        <v>5734</v>
      </c>
      <c r="G219" s="23">
        <v>1.3521000000000001</v>
      </c>
      <c r="H219" s="28">
        <v>111.95</v>
      </c>
      <c r="I219" s="28">
        <v>0</v>
      </c>
      <c r="J219" s="28">
        <v>22.39</v>
      </c>
      <c r="K219" s="28">
        <v>0</v>
      </c>
      <c r="L219" s="28">
        <v>0</v>
      </c>
      <c r="M219" s="28">
        <v>0</v>
      </c>
      <c r="N219" s="28">
        <f t="shared" si="42"/>
        <v>193.7010397</v>
      </c>
      <c r="O219" s="28">
        <f t="shared" si="43"/>
        <v>84.950481139999994</v>
      </c>
      <c r="P219" s="28">
        <f t="shared" si="44"/>
        <v>216.61384620000001</v>
      </c>
      <c r="Q219" s="28">
        <f t="shared" si="45"/>
        <v>84.950481139999994</v>
      </c>
      <c r="R219" s="28">
        <f t="shared" si="46"/>
        <v>84.950481139999994</v>
      </c>
      <c r="S219" s="28">
        <f t="shared" si="47"/>
        <v>115.77648708</v>
      </c>
      <c r="T219" s="28">
        <f t="shared" si="48"/>
        <v>181.88852350000002</v>
      </c>
      <c r="U219" s="28">
        <f t="shared" si="49"/>
        <v>153.42545989999999</v>
      </c>
      <c r="V219" s="28">
        <f t="shared" si="50"/>
        <v>179.12</v>
      </c>
      <c r="W219" s="29">
        <f t="shared" si="51"/>
        <v>84.950481139999994</v>
      </c>
      <c r="X219" s="28">
        <f t="shared" si="52"/>
        <v>216.61384620000001</v>
      </c>
    </row>
    <row r="220" spans="1:24" s="2" customFormat="1" ht="30" customHeight="1" x14ac:dyDescent="0.2">
      <c r="A220" s="16" t="s">
        <v>2494</v>
      </c>
      <c r="B220" s="16" t="s">
        <v>1971</v>
      </c>
      <c r="C220" s="20" t="s">
        <v>2000</v>
      </c>
      <c r="D220" s="21">
        <v>223.9</v>
      </c>
      <c r="E220" s="33"/>
      <c r="F220" s="17">
        <v>5734</v>
      </c>
      <c r="G220" s="23">
        <v>1.3521000000000001</v>
      </c>
      <c r="H220" s="28">
        <v>111.95</v>
      </c>
      <c r="I220" s="28">
        <v>0</v>
      </c>
      <c r="J220" s="28">
        <v>22.39</v>
      </c>
      <c r="K220" s="28">
        <v>0</v>
      </c>
      <c r="L220" s="28">
        <v>59.42</v>
      </c>
      <c r="M220" s="28">
        <v>35.89</v>
      </c>
      <c r="N220" s="28">
        <f t="shared" si="42"/>
        <v>193.7010397</v>
      </c>
      <c r="O220" s="28">
        <f t="shared" si="43"/>
        <v>84.950481139999994</v>
      </c>
      <c r="P220" s="28">
        <f t="shared" si="44"/>
        <v>216.61384620000001</v>
      </c>
      <c r="Q220" s="28">
        <f t="shared" si="45"/>
        <v>84.950481139999994</v>
      </c>
      <c r="R220" s="28">
        <f t="shared" si="46"/>
        <v>84.950481139999994</v>
      </c>
      <c r="S220" s="28">
        <f t="shared" si="47"/>
        <v>115.77648708</v>
      </c>
      <c r="T220" s="28">
        <f t="shared" si="48"/>
        <v>181.88852350000002</v>
      </c>
      <c r="U220" s="28">
        <f t="shared" si="49"/>
        <v>153.42545989999999</v>
      </c>
      <c r="V220" s="28">
        <f t="shared" si="50"/>
        <v>179.12</v>
      </c>
      <c r="W220" s="29">
        <f t="shared" si="51"/>
        <v>84.950481139999994</v>
      </c>
      <c r="X220" s="28">
        <f t="shared" si="52"/>
        <v>216.61384620000001</v>
      </c>
    </row>
    <row r="221" spans="1:24" s="2" customFormat="1" ht="30" customHeight="1" x14ac:dyDescent="0.2">
      <c r="A221" s="16" t="s">
        <v>2494</v>
      </c>
      <c r="B221" s="16" t="s">
        <v>2001</v>
      </c>
      <c r="C221" s="16" t="s">
        <v>2444</v>
      </c>
      <c r="D221" s="21">
        <v>217.94</v>
      </c>
      <c r="E221" s="33"/>
      <c r="F221" s="17">
        <v>5522</v>
      </c>
      <c r="G221" s="23">
        <v>1.3161</v>
      </c>
      <c r="H221" s="28">
        <v>108.97</v>
      </c>
      <c r="I221" s="28">
        <v>0</v>
      </c>
      <c r="J221" s="28">
        <v>21.8</v>
      </c>
      <c r="K221" s="28">
        <v>0</v>
      </c>
      <c r="L221" s="28">
        <v>31.81</v>
      </c>
      <c r="M221" s="28">
        <v>31.81</v>
      </c>
      <c r="N221" s="28">
        <f t="shared" si="42"/>
        <v>188.54490662000001</v>
      </c>
      <c r="O221" s="28">
        <f t="shared" si="43"/>
        <v>82.689182043999992</v>
      </c>
      <c r="P221" s="28">
        <f t="shared" si="44"/>
        <v>210.84779652</v>
      </c>
      <c r="Q221" s="28">
        <f t="shared" si="45"/>
        <v>82.689182043999992</v>
      </c>
      <c r="R221" s="28">
        <f t="shared" si="46"/>
        <v>82.689182043999992</v>
      </c>
      <c r="S221" s="28">
        <f t="shared" si="47"/>
        <v>115.77648708</v>
      </c>
      <c r="T221" s="28">
        <f t="shared" si="48"/>
        <v>177.0468281</v>
      </c>
      <c r="U221" s="28">
        <f t="shared" si="49"/>
        <v>149.34142353999999</v>
      </c>
      <c r="V221" s="28">
        <f t="shared" si="50"/>
        <v>174.352</v>
      </c>
      <c r="W221" s="29">
        <f t="shared" si="51"/>
        <v>82.689182043999992</v>
      </c>
      <c r="X221" s="28">
        <f t="shared" si="52"/>
        <v>210.84779652</v>
      </c>
    </row>
    <row r="222" spans="1:24" s="2" customFormat="1" ht="30" customHeight="1" x14ac:dyDescent="0.2">
      <c r="A222" s="16" t="s">
        <v>2494</v>
      </c>
      <c r="B222" s="16" t="s">
        <v>2003</v>
      </c>
      <c r="C222" s="16" t="s">
        <v>2445</v>
      </c>
      <c r="D222" s="21">
        <v>217.94</v>
      </c>
      <c r="E222" s="33"/>
      <c r="F222" s="17">
        <v>5522</v>
      </c>
      <c r="G222" s="23">
        <v>1.3161</v>
      </c>
      <c r="H222" s="28">
        <v>108.97</v>
      </c>
      <c r="I222" s="28">
        <v>0</v>
      </c>
      <c r="J222" s="28">
        <v>21.8</v>
      </c>
      <c r="K222" s="28">
        <v>0</v>
      </c>
      <c r="L222" s="28">
        <v>136.11000000000001</v>
      </c>
      <c r="M222" s="28">
        <v>136.11000000000001</v>
      </c>
      <c r="N222" s="28">
        <f t="shared" si="42"/>
        <v>188.54490662000001</v>
      </c>
      <c r="O222" s="28">
        <f t="shared" si="43"/>
        <v>82.689182043999992</v>
      </c>
      <c r="P222" s="28">
        <f t="shared" si="44"/>
        <v>210.84779652</v>
      </c>
      <c r="Q222" s="28">
        <f t="shared" si="45"/>
        <v>82.689182043999992</v>
      </c>
      <c r="R222" s="28">
        <f t="shared" si="46"/>
        <v>82.689182043999992</v>
      </c>
      <c r="S222" s="28">
        <f t="shared" si="47"/>
        <v>115.77648708</v>
      </c>
      <c r="T222" s="28">
        <f t="shared" si="48"/>
        <v>177.0468281</v>
      </c>
      <c r="U222" s="28">
        <f t="shared" si="49"/>
        <v>149.34142353999999</v>
      </c>
      <c r="V222" s="28">
        <f t="shared" si="50"/>
        <v>174.352</v>
      </c>
      <c r="W222" s="29">
        <f t="shared" si="51"/>
        <v>82.689182043999992</v>
      </c>
      <c r="X222" s="28">
        <f t="shared" si="52"/>
        <v>210.84779652</v>
      </c>
    </row>
    <row r="223" spans="1:24" s="2" customFormat="1" ht="30" customHeight="1" x14ac:dyDescent="0.2">
      <c r="A223" s="16" t="s">
        <v>2494</v>
      </c>
      <c r="B223" s="16" t="s">
        <v>2005</v>
      </c>
      <c r="C223" s="20" t="s">
        <v>2006</v>
      </c>
      <c r="D223" s="21">
        <v>217.94</v>
      </c>
      <c r="E223" s="33"/>
      <c r="F223" s="17">
        <v>5522</v>
      </c>
      <c r="G223" s="23">
        <v>1.3161</v>
      </c>
      <c r="H223" s="28">
        <v>108.97</v>
      </c>
      <c r="I223" s="28">
        <v>0</v>
      </c>
      <c r="J223" s="28">
        <v>21.8</v>
      </c>
      <c r="K223" s="28">
        <v>0</v>
      </c>
      <c r="L223" s="28">
        <v>435.56</v>
      </c>
      <c r="M223" s="28">
        <v>435.56</v>
      </c>
      <c r="N223" s="28">
        <f t="shared" si="42"/>
        <v>188.54490662000001</v>
      </c>
      <c r="O223" s="28">
        <f t="shared" si="43"/>
        <v>82.689182043999992</v>
      </c>
      <c r="P223" s="28">
        <f t="shared" si="44"/>
        <v>210.84779652</v>
      </c>
      <c r="Q223" s="28">
        <f t="shared" si="45"/>
        <v>82.689182043999992</v>
      </c>
      <c r="R223" s="28">
        <f t="shared" si="46"/>
        <v>82.689182043999992</v>
      </c>
      <c r="S223" s="28">
        <f t="shared" si="47"/>
        <v>115.77648708</v>
      </c>
      <c r="T223" s="28">
        <f t="shared" si="48"/>
        <v>177.0468281</v>
      </c>
      <c r="U223" s="28">
        <f t="shared" si="49"/>
        <v>149.34142353999999</v>
      </c>
      <c r="V223" s="28">
        <f t="shared" si="50"/>
        <v>174.352</v>
      </c>
      <c r="W223" s="29">
        <f t="shared" si="51"/>
        <v>82.689182043999992</v>
      </c>
      <c r="X223" s="28">
        <f t="shared" si="52"/>
        <v>210.84779652</v>
      </c>
    </row>
    <row r="224" spans="1:24" s="2" customFormat="1" ht="30" customHeight="1" x14ac:dyDescent="0.2">
      <c r="A224" s="16" t="s">
        <v>2494</v>
      </c>
      <c r="B224" s="16" t="s">
        <v>2009</v>
      </c>
      <c r="C224" s="20" t="s">
        <v>2010</v>
      </c>
      <c r="D224" s="21">
        <v>217.94</v>
      </c>
      <c r="E224" s="33"/>
      <c r="F224" s="17">
        <v>5522</v>
      </c>
      <c r="G224" s="23">
        <v>1.3161</v>
      </c>
      <c r="H224" s="28">
        <v>108.97</v>
      </c>
      <c r="I224" s="28">
        <v>0</v>
      </c>
      <c r="J224" s="28">
        <v>21.8</v>
      </c>
      <c r="K224" s="28">
        <v>0</v>
      </c>
      <c r="L224" s="28">
        <v>70.430000000000007</v>
      </c>
      <c r="M224" s="28">
        <v>70.430000000000007</v>
      </c>
      <c r="N224" s="28">
        <f t="shared" si="42"/>
        <v>188.54490662000001</v>
      </c>
      <c r="O224" s="28">
        <f t="shared" si="43"/>
        <v>82.689182043999992</v>
      </c>
      <c r="P224" s="28">
        <f t="shared" si="44"/>
        <v>210.84779652</v>
      </c>
      <c r="Q224" s="28">
        <f t="shared" si="45"/>
        <v>82.689182043999992</v>
      </c>
      <c r="R224" s="28">
        <f t="shared" si="46"/>
        <v>82.689182043999992</v>
      </c>
      <c r="S224" s="28">
        <f t="shared" si="47"/>
        <v>113.16337452</v>
      </c>
      <c r="T224" s="28">
        <f t="shared" si="48"/>
        <v>177.0468281</v>
      </c>
      <c r="U224" s="28">
        <f t="shared" si="49"/>
        <v>149.34142353999999</v>
      </c>
      <c r="V224" s="28">
        <f t="shared" si="50"/>
        <v>174.352</v>
      </c>
      <c r="W224" s="29">
        <f t="shared" si="51"/>
        <v>82.689182043999992</v>
      </c>
      <c r="X224" s="28">
        <f t="shared" si="52"/>
        <v>210.84779652</v>
      </c>
    </row>
    <row r="225" spans="1:24" s="2" customFormat="1" ht="30" customHeight="1" x14ac:dyDescent="0.2">
      <c r="A225" s="16" t="s">
        <v>2494</v>
      </c>
      <c r="B225" s="16" t="s">
        <v>2012</v>
      </c>
      <c r="C225" s="20" t="s">
        <v>2013</v>
      </c>
      <c r="D225" s="21">
        <v>217.94</v>
      </c>
      <c r="E225" s="33"/>
      <c r="F225" s="17">
        <v>5522</v>
      </c>
      <c r="G225" s="23">
        <v>1.3161</v>
      </c>
      <c r="H225" s="28">
        <v>108.97</v>
      </c>
      <c r="I225" s="28">
        <v>0</v>
      </c>
      <c r="J225" s="28">
        <v>21.8</v>
      </c>
      <c r="K225" s="28">
        <v>0</v>
      </c>
      <c r="L225" s="28">
        <v>78.8</v>
      </c>
      <c r="M225" s="28">
        <v>78.8</v>
      </c>
      <c r="N225" s="28">
        <f t="shared" si="42"/>
        <v>188.54490662000001</v>
      </c>
      <c r="O225" s="28">
        <f t="shared" si="43"/>
        <v>82.689182043999992</v>
      </c>
      <c r="P225" s="28">
        <f t="shared" si="44"/>
        <v>210.84779652</v>
      </c>
      <c r="Q225" s="28">
        <f t="shared" si="45"/>
        <v>82.689182043999992</v>
      </c>
      <c r="R225" s="28">
        <f t="shared" si="46"/>
        <v>82.689182043999992</v>
      </c>
      <c r="S225" s="28">
        <f t="shared" si="47"/>
        <v>109.15595190000001</v>
      </c>
      <c r="T225" s="28">
        <f t="shared" si="48"/>
        <v>177.0468281</v>
      </c>
      <c r="U225" s="28">
        <f t="shared" si="49"/>
        <v>149.34142353999999</v>
      </c>
      <c r="V225" s="28">
        <f t="shared" si="50"/>
        <v>174.352</v>
      </c>
      <c r="W225" s="29">
        <f t="shared" si="51"/>
        <v>82.689182043999992</v>
      </c>
      <c r="X225" s="28">
        <f t="shared" si="52"/>
        <v>210.84779652</v>
      </c>
    </row>
    <row r="226" spans="1:24" s="2" customFormat="1" ht="30" customHeight="1" x14ac:dyDescent="0.2">
      <c r="A226" s="16" t="s">
        <v>2494</v>
      </c>
      <c r="B226" s="16" t="s">
        <v>2018</v>
      </c>
      <c r="C226" s="19" t="s">
        <v>2362</v>
      </c>
      <c r="D226" s="21">
        <v>217.94</v>
      </c>
      <c r="E226" s="33"/>
      <c r="F226" s="17">
        <v>5522</v>
      </c>
      <c r="G226" s="23">
        <v>1.3161</v>
      </c>
      <c r="H226" s="28">
        <v>108.97</v>
      </c>
      <c r="I226" s="28">
        <v>0</v>
      </c>
      <c r="J226" s="28">
        <v>21.8</v>
      </c>
      <c r="K226" s="28">
        <v>0</v>
      </c>
      <c r="L226" s="28">
        <v>102.37</v>
      </c>
      <c r="M226" s="28">
        <v>102.37</v>
      </c>
      <c r="N226" s="28">
        <f t="shared" si="42"/>
        <v>188.54490662000001</v>
      </c>
      <c r="O226" s="28">
        <f t="shared" si="43"/>
        <v>82.689182043999992</v>
      </c>
      <c r="P226" s="28">
        <f t="shared" si="44"/>
        <v>210.84779652</v>
      </c>
      <c r="Q226" s="28">
        <f t="shared" si="45"/>
        <v>82.689182043999992</v>
      </c>
      <c r="R226" s="28">
        <f t="shared" si="46"/>
        <v>82.689182043999992</v>
      </c>
      <c r="S226" s="28">
        <f t="shared" si="47"/>
        <v>109.15595190000001</v>
      </c>
      <c r="T226" s="28">
        <f t="shared" si="48"/>
        <v>177.0468281</v>
      </c>
      <c r="U226" s="28">
        <f t="shared" si="49"/>
        <v>149.34142353999999</v>
      </c>
      <c r="V226" s="28">
        <f t="shared" si="50"/>
        <v>174.352</v>
      </c>
      <c r="W226" s="29">
        <f t="shared" si="51"/>
        <v>82.689182043999992</v>
      </c>
      <c r="X226" s="28">
        <f t="shared" si="52"/>
        <v>210.84779652</v>
      </c>
    </row>
    <row r="227" spans="1:24" s="2" customFormat="1" ht="30" customHeight="1" x14ac:dyDescent="0.2">
      <c r="A227" s="16" t="s">
        <v>2494</v>
      </c>
      <c r="B227" s="16" t="s">
        <v>2019</v>
      </c>
      <c r="C227" s="20" t="s">
        <v>2020</v>
      </c>
      <c r="D227" s="21">
        <v>200.62</v>
      </c>
      <c r="E227" s="33"/>
      <c r="F227" s="17">
        <v>5742</v>
      </c>
      <c r="G227" s="23">
        <v>1.2115</v>
      </c>
      <c r="H227" s="28">
        <v>100.31</v>
      </c>
      <c r="I227" s="28">
        <v>0</v>
      </c>
      <c r="J227" s="28">
        <v>20.07</v>
      </c>
      <c r="K227" s="28">
        <v>0</v>
      </c>
      <c r="L227" s="28">
        <v>45.88</v>
      </c>
      <c r="M227" s="28">
        <v>37.21</v>
      </c>
      <c r="N227" s="28">
        <f t="shared" si="42"/>
        <v>173.56097625999999</v>
      </c>
      <c r="O227" s="28">
        <f t="shared" si="43"/>
        <v>76.117755811999999</v>
      </c>
      <c r="P227" s="28">
        <f t="shared" si="44"/>
        <v>194.09142396000001</v>
      </c>
      <c r="Q227" s="28">
        <f t="shared" si="45"/>
        <v>76.117755811999999</v>
      </c>
      <c r="R227" s="28">
        <f t="shared" si="46"/>
        <v>76.117755811999999</v>
      </c>
      <c r="S227" s="28">
        <f t="shared" si="47"/>
        <v>106.25032673999999</v>
      </c>
      <c r="T227" s="28">
        <f t="shared" si="48"/>
        <v>162.97666630000001</v>
      </c>
      <c r="U227" s="28">
        <f t="shared" si="49"/>
        <v>137.47304942</v>
      </c>
      <c r="V227" s="28">
        <f t="shared" si="50"/>
        <v>160.49600000000001</v>
      </c>
      <c r="W227" s="29">
        <f t="shared" si="51"/>
        <v>76.117755811999999</v>
      </c>
      <c r="X227" s="28">
        <f t="shared" si="52"/>
        <v>194.09142396000001</v>
      </c>
    </row>
    <row r="228" spans="1:24" s="2" customFormat="1" ht="30" customHeight="1" x14ac:dyDescent="0.2">
      <c r="A228" s="16" t="s">
        <v>2494</v>
      </c>
      <c r="B228" s="16" t="s">
        <v>2022</v>
      </c>
      <c r="C228" s="20" t="s">
        <v>2023</v>
      </c>
      <c r="D228" s="21">
        <v>195.68</v>
      </c>
      <c r="E228" s="33"/>
      <c r="F228" s="17">
        <v>9180</v>
      </c>
      <c r="G228" s="23">
        <v>0</v>
      </c>
      <c r="H228" s="28">
        <v>97.84</v>
      </c>
      <c r="I228" s="28">
        <v>0</v>
      </c>
      <c r="J228" s="28">
        <v>19.57</v>
      </c>
      <c r="K228" s="28">
        <v>0</v>
      </c>
      <c r="L228" s="28">
        <v>0</v>
      </c>
      <c r="M228" s="28">
        <v>0</v>
      </c>
      <c r="N228" s="28">
        <f t="shared" si="42"/>
        <v>169.28726864000001</v>
      </c>
      <c r="O228" s="28">
        <f t="shared" si="43"/>
        <v>74.243457567999997</v>
      </c>
      <c r="P228" s="28">
        <f t="shared" si="44"/>
        <v>189.31218144000002</v>
      </c>
      <c r="Q228" s="28">
        <f t="shared" si="45"/>
        <v>74.243457567999997</v>
      </c>
      <c r="R228" s="28">
        <f t="shared" si="46"/>
        <v>74.243457567999997</v>
      </c>
      <c r="S228" s="28">
        <f t="shared" si="47"/>
        <v>106.25032673999999</v>
      </c>
      <c r="T228" s="28">
        <f t="shared" si="48"/>
        <v>158.96358320000002</v>
      </c>
      <c r="U228" s="28">
        <f t="shared" si="49"/>
        <v>134.08795888</v>
      </c>
      <c r="V228" s="28">
        <f t="shared" si="50"/>
        <v>156.54400000000001</v>
      </c>
      <c r="W228" s="29">
        <f t="shared" si="51"/>
        <v>74.243457567999997</v>
      </c>
      <c r="X228" s="28">
        <f t="shared" si="52"/>
        <v>189.31218144000002</v>
      </c>
    </row>
    <row r="229" spans="1:24" s="2" customFormat="1" ht="30" customHeight="1" x14ac:dyDescent="0.2">
      <c r="A229" s="16" t="s">
        <v>2494</v>
      </c>
      <c r="B229" s="16" t="s">
        <v>2024</v>
      </c>
      <c r="C229" s="20" t="s">
        <v>2025</v>
      </c>
      <c r="D229" s="21">
        <v>185.12</v>
      </c>
      <c r="E229" s="33"/>
      <c r="F229" s="17">
        <v>9186</v>
      </c>
      <c r="G229" s="23">
        <v>0</v>
      </c>
      <c r="H229" s="28">
        <v>92.56</v>
      </c>
      <c r="I229" s="28">
        <v>0</v>
      </c>
      <c r="J229" s="28">
        <v>18.52</v>
      </c>
      <c r="K229" s="28">
        <v>0</v>
      </c>
      <c r="L229" s="28">
        <v>0</v>
      </c>
      <c r="M229" s="28">
        <v>0</v>
      </c>
      <c r="N229" s="28">
        <f t="shared" si="42"/>
        <v>160.15156976</v>
      </c>
      <c r="O229" s="28">
        <f t="shared" si="43"/>
        <v>70.236860511999993</v>
      </c>
      <c r="P229" s="28">
        <f t="shared" si="44"/>
        <v>179.09582496000002</v>
      </c>
      <c r="Q229" s="28">
        <f t="shared" si="45"/>
        <v>70.236860511999993</v>
      </c>
      <c r="R229" s="28">
        <f t="shared" si="46"/>
        <v>70.236860511999993</v>
      </c>
      <c r="S229" s="28">
        <f t="shared" si="47"/>
        <v>106.25032673999999</v>
      </c>
      <c r="T229" s="28">
        <f t="shared" si="48"/>
        <v>150.38500880000001</v>
      </c>
      <c r="U229" s="28">
        <f t="shared" si="49"/>
        <v>126.85181392</v>
      </c>
      <c r="V229" s="28">
        <f t="shared" si="50"/>
        <v>148.096</v>
      </c>
      <c r="W229" s="29">
        <f t="shared" si="51"/>
        <v>70.236860511999993</v>
      </c>
      <c r="X229" s="28">
        <f t="shared" si="52"/>
        <v>179.09582496000002</v>
      </c>
    </row>
    <row r="230" spans="1:24" s="2" customFormat="1" ht="30" customHeight="1" x14ac:dyDescent="0.2">
      <c r="A230" s="16" t="s">
        <v>2494</v>
      </c>
      <c r="B230" s="16" t="s">
        <v>2029</v>
      </c>
      <c r="C230" s="20" t="s">
        <v>2030</v>
      </c>
      <c r="D230" s="21">
        <v>161.80000000000001</v>
      </c>
      <c r="E230" s="33"/>
      <c r="F230" s="17">
        <v>5521</v>
      </c>
      <c r="G230" s="23">
        <v>0.97709999999999997</v>
      </c>
      <c r="H230" s="28">
        <v>80.900000000000006</v>
      </c>
      <c r="I230" s="28">
        <v>0</v>
      </c>
      <c r="J230" s="28">
        <v>16.190000000000001</v>
      </c>
      <c r="K230" s="28">
        <v>0</v>
      </c>
      <c r="L230" s="28">
        <v>30.09</v>
      </c>
      <c r="M230" s="28">
        <v>30.09</v>
      </c>
      <c r="N230" s="28">
        <f t="shared" si="42"/>
        <v>139.9769014</v>
      </c>
      <c r="O230" s="28">
        <f t="shared" si="43"/>
        <v>61.388958680000002</v>
      </c>
      <c r="P230" s="28">
        <f t="shared" si="44"/>
        <v>156.53470440000001</v>
      </c>
      <c r="Q230" s="28">
        <f t="shared" si="45"/>
        <v>61.388958680000002</v>
      </c>
      <c r="R230" s="28">
        <f t="shared" si="46"/>
        <v>61.388958680000002</v>
      </c>
      <c r="S230" s="28">
        <f t="shared" si="47"/>
        <v>106.25032673999999</v>
      </c>
      <c r="T230" s="28">
        <f t="shared" si="48"/>
        <v>131.44065700000002</v>
      </c>
      <c r="U230" s="28">
        <f t="shared" si="49"/>
        <v>110.87199380000001</v>
      </c>
      <c r="V230" s="28">
        <f t="shared" si="50"/>
        <v>129.44000000000003</v>
      </c>
      <c r="W230" s="29">
        <f t="shared" si="51"/>
        <v>61.388958680000002</v>
      </c>
      <c r="X230" s="28">
        <f t="shared" si="52"/>
        <v>156.53470440000001</v>
      </c>
    </row>
    <row r="231" spans="1:24" s="2" customFormat="1" ht="30" customHeight="1" x14ac:dyDescent="0.2">
      <c r="A231" s="16" t="s">
        <v>2494</v>
      </c>
      <c r="B231" s="16" t="s">
        <v>2034</v>
      </c>
      <c r="C231" s="20" t="s">
        <v>2035</v>
      </c>
      <c r="D231" s="21">
        <v>161.80000000000001</v>
      </c>
      <c r="E231" s="33"/>
      <c r="F231" s="17">
        <v>5521</v>
      </c>
      <c r="G231" s="23">
        <v>0.97709999999999997</v>
      </c>
      <c r="H231" s="28">
        <v>80.900000000000006</v>
      </c>
      <c r="I231" s="28">
        <v>0</v>
      </c>
      <c r="J231" s="28">
        <v>16.190000000000001</v>
      </c>
      <c r="K231" s="28">
        <v>0</v>
      </c>
      <c r="L231" s="28">
        <v>31.96</v>
      </c>
      <c r="M231" s="28">
        <v>31.96</v>
      </c>
      <c r="N231" s="28">
        <f t="shared" si="42"/>
        <v>139.9769014</v>
      </c>
      <c r="O231" s="28">
        <f t="shared" si="43"/>
        <v>61.388958680000002</v>
      </c>
      <c r="P231" s="28">
        <f t="shared" si="44"/>
        <v>156.53470440000001</v>
      </c>
      <c r="Q231" s="28">
        <f t="shared" si="45"/>
        <v>61.388958680000002</v>
      </c>
      <c r="R231" s="28">
        <f t="shared" si="46"/>
        <v>61.388958680000002</v>
      </c>
      <c r="S231" s="28">
        <f t="shared" si="47"/>
        <v>106.25032673999999</v>
      </c>
      <c r="T231" s="28">
        <f t="shared" si="48"/>
        <v>131.44065700000002</v>
      </c>
      <c r="U231" s="28">
        <f t="shared" si="49"/>
        <v>110.87199380000001</v>
      </c>
      <c r="V231" s="28">
        <f t="shared" si="50"/>
        <v>129.44000000000003</v>
      </c>
      <c r="W231" s="29">
        <f t="shared" si="51"/>
        <v>61.388958680000002</v>
      </c>
      <c r="X231" s="28">
        <f t="shared" si="52"/>
        <v>156.53470440000001</v>
      </c>
    </row>
    <row r="232" spans="1:24" s="2" customFormat="1" ht="30" customHeight="1" x14ac:dyDescent="0.2">
      <c r="A232" s="16" t="s">
        <v>2494</v>
      </c>
      <c r="B232" s="16" t="s">
        <v>2045</v>
      </c>
      <c r="C232" s="20" t="s">
        <v>2046</v>
      </c>
      <c r="D232" s="21">
        <v>161.80000000000001</v>
      </c>
      <c r="E232" s="33"/>
      <c r="F232" s="17">
        <v>5521</v>
      </c>
      <c r="G232" s="23">
        <v>0.97709999999999997</v>
      </c>
      <c r="H232" s="28">
        <v>80.900000000000006</v>
      </c>
      <c r="I232" s="28">
        <v>0</v>
      </c>
      <c r="J232" s="28">
        <v>16.190000000000001</v>
      </c>
      <c r="K232" s="28">
        <v>0</v>
      </c>
      <c r="L232" s="28">
        <v>31.99</v>
      </c>
      <c r="M232" s="28">
        <v>31.99</v>
      </c>
      <c r="N232" s="28">
        <f t="shared" si="42"/>
        <v>139.9769014</v>
      </c>
      <c r="O232" s="28">
        <f t="shared" si="43"/>
        <v>61.388958680000002</v>
      </c>
      <c r="P232" s="28">
        <f t="shared" si="44"/>
        <v>156.53470440000001</v>
      </c>
      <c r="Q232" s="28">
        <f t="shared" si="45"/>
        <v>61.388958680000002</v>
      </c>
      <c r="R232" s="28">
        <f t="shared" si="46"/>
        <v>61.388958680000002</v>
      </c>
      <c r="S232" s="28">
        <f t="shared" si="47"/>
        <v>106.25032673999999</v>
      </c>
      <c r="T232" s="28">
        <f t="shared" si="48"/>
        <v>131.44065700000002</v>
      </c>
      <c r="U232" s="28">
        <f t="shared" si="49"/>
        <v>110.87199380000001</v>
      </c>
      <c r="V232" s="28">
        <f t="shared" si="50"/>
        <v>129.44000000000003</v>
      </c>
      <c r="W232" s="29">
        <f t="shared" si="51"/>
        <v>61.388958680000002</v>
      </c>
      <c r="X232" s="28">
        <f t="shared" si="52"/>
        <v>156.53470440000001</v>
      </c>
    </row>
    <row r="233" spans="1:24" s="2" customFormat="1" ht="30" customHeight="1" x14ac:dyDescent="0.2">
      <c r="A233" s="16" t="s">
        <v>2494</v>
      </c>
      <c r="B233" s="16" t="s">
        <v>2050</v>
      </c>
      <c r="C233" s="20" t="s">
        <v>2051</v>
      </c>
      <c r="D233" s="21">
        <v>161.80000000000001</v>
      </c>
      <c r="E233" s="33"/>
      <c r="F233" s="17">
        <v>5521</v>
      </c>
      <c r="G233" s="23">
        <v>0.97709999999999997</v>
      </c>
      <c r="H233" s="28">
        <v>80.900000000000006</v>
      </c>
      <c r="I233" s="28">
        <v>0</v>
      </c>
      <c r="J233" s="28">
        <v>16.190000000000001</v>
      </c>
      <c r="K233" s="28">
        <v>0</v>
      </c>
      <c r="L233" s="28">
        <v>23.77</v>
      </c>
      <c r="M233" s="28">
        <v>23.77</v>
      </c>
      <c r="N233" s="28">
        <f t="shared" si="42"/>
        <v>139.9769014</v>
      </c>
      <c r="O233" s="28">
        <f t="shared" si="43"/>
        <v>61.388958680000002</v>
      </c>
      <c r="P233" s="28">
        <f t="shared" si="44"/>
        <v>156.53470440000001</v>
      </c>
      <c r="Q233" s="28">
        <f t="shared" si="45"/>
        <v>61.388958680000002</v>
      </c>
      <c r="R233" s="28">
        <f t="shared" si="46"/>
        <v>61.388958680000002</v>
      </c>
      <c r="S233" s="28">
        <f t="shared" si="47"/>
        <v>97.806463019999995</v>
      </c>
      <c r="T233" s="28">
        <f t="shared" si="48"/>
        <v>131.44065700000002</v>
      </c>
      <c r="U233" s="28">
        <f t="shared" si="49"/>
        <v>110.87199380000001</v>
      </c>
      <c r="V233" s="28">
        <f t="shared" si="50"/>
        <v>129.44000000000003</v>
      </c>
      <c r="W233" s="29">
        <f t="shared" si="51"/>
        <v>61.388958680000002</v>
      </c>
      <c r="X233" s="28">
        <f t="shared" si="52"/>
        <v>156.53470440000001</v>
      </c>
    </row>
    <row r="234" spans="1:24" s="2" customFormat="1" ht="30" customHeight="1" x14ac:dyDescent="0.2">
      <c r="A234" s="16" t="s">
        <v>2494</v>
      </c>
      <c r="B234" s="16" t="s">
        <v>2070</v>
      </c>
      <c r="C234" s="20" t="s">
        <v>2071</v>
      </c>
      <c r="D234" s="21">
        <v>161.80000000000001</v>
      </c>
      <c r="E234" s="33"/>
      <c r="F234" s="17">
        <v>5521</v>
      </c>
      <c r="G234" s="23">
        <v>0.97709999999999997</v>
      </c>
      <c r="H234" s="28">
        <v>80.900000000000006</v>
      </c>
      <c r="I234" s="28">
        <v>0</v>
      </c>
      <c r="J234" s="28">
        <v>16.190000000000001</v>
      </c>
      <c r="K234" s="28">
        <v>0</v>
      </c>
      <c r="L234" s="28">
        <v>23.77</v>
      </c>
      <c r="M234" s="28">
        <v>23.77</v>
      </c>
      <c r="N234" s="28">
        <f t="shared" si="42"/>
        <v>139.9769014</v>
      </c>
      <c r="O234" s="28">
        <f t="shared" si="43"/>
        <v>61.388958680000002</v>
      </c>
      <c r="P234" s="28">
        <f t="shared" si="44"/>
        <v>156.53470440000001</v>
      </c>
      <c r="Q234" s="28">
        <f t="shared" si="45"/>
        <v>61.388958680000002</v>
      </c>
      <c r="R234" s="28">
        <f t="shared" si="46"/>
        <v>61.388958680000002</v>
      </c>
      <c r="S234" s="28">
        <f t="shared" si="47"/>
        <v>95.39810928</v>
      </c>
      <c r="T234" s="28">
        <f t="shared" si="48"/>
        <v>131.44065700000002</v>
      </c>
      <c r="U234" s="28">
        <f t="shared" si="49"/>
        <v>110.87199380000001</v>
      </c>
      <c r="V234" s="28">
        <f t="shared" si="50"/>
        <v>129.44000000000003</v>
      </c>
      <c r="W234" s="29">
        <f t="shared" si="51"/>
        <v>61.388958680000002</v>
      </c>
      <c r="X234" s="28">
        <f t="shared" si="52"/>
        <v>156.53470440000001</v>
      </c>
    </row>
    <row r="235" spans="1:24" s="2" customFormat="1" ht="30" customHeight="1" x14ac:dyDescent="0.2">
      <c r="A235" s="16" t="s">
        <v>2494</v>
      </c>
      <c r="B235" s="16" t="s">
        <v>2072</v>
      </c>
      <c r="C235" s="20" t="s">
        <v>2073</v>
      </c>
      <c r="D235" s="21">
        <v>160.69999999999999</v>
      </c>
      <c r="E235" s="33"/>
      <c r="F235" s="17">
        <v>2643</v>
      </c>
      <c r="G235" s="23">
        <v>0.97050000000000003</v>
      </c>
      <c r="H235" s="28">
        <v>80.349999999999994</v>
      </c>
      <c r="I235" s="28">
        <v>0</v>
      </c>
      <c r="J235" s="28">
        <v>16.079999999999998</v>
      </c>
      <c r="K235" s="28">
        <v>0</v>
      </c>
      <c r="L235" s="28">
        <v>0</v>
      </c>
      <c r="M235" s="28">
        <v>0</v>
      </c>
      <c r="N235" s="28">
        <f t="shared" si="42"/>
        <v>139.02526609999998</v>
      </c>
      <c r="O235" s="28">
        <f t="shared" si="43"/>
        <v>60.971604819999996</v>
      </c>
      <c r="P235" s="28">
        <f t="shared" si="44"/>
        <v>155.47050060000001</v>
      </c>
      <c r="Q235" s="28">
        <f t="shared" si="45"/>
        <v>60.971604819999996</v>
      </c>
      <c r="R235" s="28">
        <f t="shared" si="46"/>
        <v>60.971604819999996</v>
      </c>
      <c r="S235" s="28">
        <f t="shared" si="47"/>
        <v>90.249887520000001</v>
      </c>
      <c r="T235" s="28">
        <f t="shared" si="48"/>
        <v>130.5470555</v>
      </c>
      <c r="U235" s="28">
        <f t="shared" si="49"/>
        <v>110.11822869999999</v>
      </c>
      <c r="V235" s="28">
        <f t="shared" si="50"/>
        <v>128.56</v>
      </c>
      <c r="W235" s="29">
        <f t="shared" si="51"/>
        <v>60.971604819999996</v>
      </c>
      <c r="X235" s="28">
        <f t="shared" si="52"/>
        <v>155.47050060000001</v>
      </c>
    </row>
    <row r="236" spans="1:24" s="2" customFormat="1" ht="30" customHeight="1" x14ac:dyDescent="0.2">
      <c r="A236" s="16" t="s">
        <v>2494</v>
      </c>
      <c r="B236" s="16" t="s">
        <v>2088</v>
      </c>
      <c r="C236" s="20" t="s">
        <v>2089</v>
      </c>
      <c r="D236" s="21">
        <v>121.88</v>
      </c>
      <c r="E236" s="33"/>
      <c r="F236" s="17">
        <v>9329</v>
      </c>
      <c r="G236" s="23">
        <v>0</v>
      </c>
      <c r="H236" s="28">
        <v>60.94</v>
      </c>
      <c r="I236" s="28">
        <v>0</v>
      </c>
      <c r="J236" s="28">
        <v>12.19</v>
      </c>
      <c r="K236" s="28">
        <v>0</v>
      </c>
      <c r="L236" s="28">
        <v>0</v>
      </c>
      <c r="M236" s="28">
        <v>0</v>
      </c>
      <c r="N236" s="28">
        <f t="shared" si="42"/>
        <v>105.44119123999999</v>
      </c>
      <c r="O236" s="28">
        <f t="shared" si="43"/>
        <v>46.242807687999999</v>
      </c>
      <c r="P236" s="28">
        <f t="shared" si="44"/>
        <v>117.91378104</v>
      </c>
      <c r="Q236" s="28">
        <f t="shared" si="45"/>
        <v>46.242807687999999</v>
      </c>
      <c r="R236" s="28">
        <f t="shared" si="46"/>
        <v>46.242807687999999</v>
      </c>
      <c r="S236" s="28">
        <f t="shared" si="47"/>
        <v>78.8808978</v>
      </c>
      <c r="T236" s="28">
        <f t="shared" si="48"/>
        <v>99.011046199999996</v>
      </c>
      <c r="U236" s="28">
        <f t="shared" si="49"/>
        <v>83.517173079999992</v>
      </c>
      <c r="V236" s="28">
        <f t="shared" si="50"/>
        <v>97.504000000000005</v>
      </c>
      <c r="W236" s="29">
        <f t="shared" si="51"/>
        <v>46.242807687999999</v>
      </c>
      <c r="X236" s="28">
        <f t="shared" si="52"/>
        <v>117.91378104</v>
      </c>
    </row>
    <row r="237" spans="1:24" s="2" customFormat="1" ht="30" customHeight="1" x14ac:dyDescent="0.2">
      <c r="A237" s="16" t="s">
        <v>2494</v>
      </c>
      <c r="B237" s="16" t="s">
        <v>2101</v>
      </c>
      <c r="C237" s="20" t="s">
        <v>2102</v>
      </c>
      <c r="D237" s="21">
        <v>111.32</v>
      </c>
      <c r="E237" s="33"/>
      <c r="F237" s="17">
        <v>5733</v>
      </c>
      <c r="G237" s="23">
        <v>0.67220000000000002</v>
      </c>
      <c r="H237" s="28">
        <v>55.66</v>
      </c>
      <c r="I237" s="28">
        <v>0</v>
      </c>
      <c r="J237" s="28">
        <v>11.14</v>
      </c>
      <c r="K237" s="28">
        <v>0</v>
      </c>
      <c r="L237" s="28">
        <v>94.64</v>
      </c>
      <c r="M237" s="28">
        <v>94.64</v>
      </c>
      <c r="N237" s="28">
        <f t="shared" si="42"/>
        <v>96.305492359999988</v>
      </c>
      <c r="O237" s="28">
        <f t="shared" si="43"/>
        <v>42.236210631999995</v>
      </c>
      <c r="P237" s="28">
        <f t="shared" si="44"/>
        <v>107.69742456</v>
      </c>
      <c r="Q237" s="28">
        <f t="shared" si="45"/>
        <v>42.236210631999995</v>
      </c>
      <c r="R237" s="28">
        <f t="shared" si="46"/>
        <v>42.236210631999995</v>
      </c>
      <c r="S237" s="28">
        <f t="shared" si="47"/>
        <v>78.8808978</v>
      </c>
      <c r="T237" s="28">
        <f t="shared" si="48"/>
        <v>90.432471800000002</v>
      </c>
      <c r="U237" s="28">
        <f t="shared" si="49"/>
        <v>76.281028119999988</v>
      </c>
      <c r="V237" s="28">
        <f t="shared" si="50"/>
        <v>89.055999999999997</v>
      </c>
      <c r="W237" s="29">
        <f t="shared" si="51"/>
        <v>42.236210631999995</v>
      </c>
      <c r="X237" s="28">
        <f t="shared" si="52"/>
        <v>107.69742456</v>
      </c>
    </row>
    <row r="238" spans="1:24" s="2" customFormat="1" ht="30" customHeight="1" x14ac:dyDescent="0.2">
      <c r="A238" s="16" t="s">
        <v>2494</v>
      </c>
      <c r="B238" s="16" t="s">
        <v>2103</v>
      </c>
      <c r="C238" s="20" t="s">
        <v>2104</v>
      </c>
      <c r="D238" s="21">
        <v>111.32</v>
      </c>
      <c r="E238" s="33"/>
      <c r="F238" s="17">
        <v>5733</v>
      </c>
      <c r="G238" s="23">
        <v>0.67220000000000002</v>
      </c>
      <c r="H238" s="28">
        <v>55.66</v>
      </c>
      <c r="I238" s="28">
        <v>0</v>
      </c>
      <c r="J238" s="28">
        <v>11.14</v>
      </c>
      <c r="K238" s="28">
        <v>0</v>
      </c>
      <c r="L238" s="28">
        <v>21.8</v>
      </c>
      <c r="M238" s="28">
        <v>6.94</v>
      </c>
      <c r="N238" s="28">
        <f t="shared" si="42"/>
        <v>96.305492359999988</v>
      </c>
      <c r="O238" s="28">
        <f t="shared" si="43"/>
        <v>42.236210631999995</v>
      </c>
      <c r="P238" s="28">
        <f t="shared" si="44"/>
        <v>107.69742456</v>
      </c>
      <c r="Q238" s="28">
        <f t="shared" si="45"/>
        <v>42.236210631999995</v>
      </c>
      <c r="R238" s="28">
        <f t="shared" si="46"/>
        <v>42.236210631999995</v>
      </c>
      <c r="S238" s="28">
        <f t="shared" si="47"/>
        <v>78.8808978</v>
      </c>
      <c r="T238" s="28">
        <f t="shared" si="48"/>
        <v>90.432471800000002</v>
      </c>
      <c r="U238" s="28">
        <f t="shared" si="49"/>
        <v>76.281028119999988</v>
      </c>
      <c r="V238" s="28">
        <f t="shared" si="50"/>
        <v>89.055999999999997</v>
      </c>
      <c r="W238" s="29">
        <f t="shared" si="51"/>
        <v>42.236210631999995</v>
      </c>
      <c r="X238" s="28">
        <f t="shared" si="52"/>
        <v>107.69742456</v>
      </c>
    </row>
    <row r="239" spans="1:24" s="2" customFormat="1" ht="30" customHeight="1" x14ac:dyDescent="0.2">
      <c r="A239" s="16" t="s">
        <v>2494</v>
      </c>
      <c r="B239" s="16" t="s">
        <v>2105</v>
      </c>
      <c r="C239" s="20" t="s">
        <v>2106</v>
      </c>
      <c r="D239" s="21">
        <v>111.32</v>
      </c>
      <c r="E239" s="33"/>
      <c r="F239" s="17">
        <v>5733</v>
      </c>
      <c r="G239" s="23">
        <v>0.67220000000000002</v>
      </c>
      <c r="H239" s="28">
        <v>55.66</v>
      </c>
      <c r="I239" s="28">
        <v>0</v>
      </c>
      <c r="J239" s="28">
        <v>11.14</v>
      </c>
      <c r="K239" s="28">
        <v>0</v>
      </c>
      <c r="L239" s="28">
        <v>27.74</v>
      </c>
      <c r="M239" s="28">
        <v>12.58</v>
      </c>
      <c r="N239" s="28">
        <f t="shared" si="42"/>
        <v>96.305492359999988</v>
      </c>
      <c r="O239" s="28">
        <f t="shared" si="43"/>
        <v>42.236210631999995</v>
      </c>
      <c r="P239" s="28">
        <f t="shared" si="44"/>
        <v>107.69742456</v>
      </c>
      <c r="Q239" s="28">
        <f t="shared" si="45"/>
        <v>42.236210631999995</v>
      </c>
      <c r="R239" s="28">
        <f t="shared" si="46"/>
        <v>42.236210631999995</v>
      </c>
      <c r="S239" s="28">
        <f t="shared" si="47"/>
        <v>78.8808978</v>
      </c>
      <c r="T239" s="28">
        <f t="shared" si="48"/>
        <v>90.432471800000002</v>
      </c>
      <c r="U239" s="28">
        <f t="shared" si="49"/>
        <v>76.281028119999988</v>
      </c>
      <c r="V239" s="28">
        <f t="shared" si="50"/>
        <v>89.055999999999997</v>
      </c>
      <c r="W239" s="29">
        <f t="shared" si="51"/>
        <v>42.236210631999995</v>
      </c>
      <c r="X239" s="28">
        <f t="shared" si="52"/>
        <v>107.69742456</v>
      </c>
    </row>
    <row r="240" spans="1:24" s="2" customFormat="1" ht="30" customHeight="1" x14ac:dyDescent="0.2">
      <c r="A240" s="16" t="s">
        <v>2494</v>
      </c>
      <c r="B240" s="16" t="s">
        <v>2107</v>
      </c>
      <c r="C240" s="20" t="s">
        <v>2108</v>
      </c>
      <c r="D240" s="21">
        <v>108.66</v>
      </c>
      <c r="E240" s="33"/>
      <c r="F240" s="17">
        <v>9474</v>
      </c>
      <c r="G240" s="23">
        <v>0</v>
      </c>
      <c r="H240" s="28">
        <v>54.33</v>
      </c>
      <c r="I240" s="28">
        <v>0</v>
      </c>
      <c r="J240" s="28">
        <v>10.87</v>
      </c>
      <c r="K240" s="28">
        <v>0</v>
      </c>
      <c r="L240" s="28">
        <v>0</v>
      </c>
      <c r="M240" s="28">
        <v>0</v>
      </c>
      <c r="N240" s="28">
        <f t="shared" si="42"/>
        <v>94.00426517999999</v>
      </c>
      <c r="O240" s="28">
        <f t="shared" si="43"/>
        <v>41.226973115999996</v>
      </c>
      <c r="P240" s="28">
        <f t="shared" si="44"/>
        <v>105.12398628</v>
      </c>
      <c r="Q240" s="28">
        <f t="shared" si="45"/>
        <v>41.226973115999996</v>
      </c>
      <c r="R240" s="28">
        <f t="shared" si="46"/>
        <v>41.226973115999996</v>
      </c>
      <c r="S240" s="28">
        <f t="shared" si="47"/>
        <v>78.8808978</v>
      </c>
      <c r="T240" s="28">
        <f t="shared" si="48"/>
        <v>88.271580900000004</v>
      </c>
      <c r="U240" s="28">
        <f t="shared" si="49"/>
        <v>74.458287060000004</v>
      </c>
      <c r="V240" s="28">
        <f t="shared" si="50"/>
        <v>86.927999999999997</v>
      </c>
      <c r="W240" s="29">
        <f t="shared" si="51"/>
        <v>41.226973115999996</v>
      </c>
      <c r="X240" s="28">
        <f t="shared" si="52"/>
        <v>105.12398628</v>
      </c>
    </row>
    <row r="241" spans="1:24" s="2" customFormat="1" ht="30" customHeight="1" x14ac:dyDescent="0.2">
      <c r="A241" s="16" t="s">
        <v>2494</v>
      </c>
      <c r="B241" s="16" t="s">
        <v>2109</v>
      </c>
      <c r="C241" s="20" t="s">
        <v>2111</v>
      </c>
      <c r="D241" s="21">
        <v>108.64</v>
      </c>
      <c r="E241" s="33"/>
      <c r="F241" s="17">
        <v>1472</v>
      </c>
      <c r="G241" s="23">
        <v>0</v>
      </c>
      <c r="H241" s="28">
        <v>54.32</v>
      </c>
      <c r="I241" s="28">
        <v>0</v>
      </c>
      <c r="J241" s="28">
        <v>10.87</v>
      </c>
      <c r="K241" s="28">
        <v>0</v>
      </c>
      <c r="L241" s="28">
        <v>0</v>
      </c>
      <c r="M241" s="28">
        <v>0</v>
      </c>
      <c r="N241" s="28">
        <f t="shared" si="42"/>
        <v>93.986962719999994</v>
      </c>
      <c r="O241" s="28">
        <f t="shared" si="43"/>
        <v>41.219384863999998</v>
      </c>
      <c r="P241" s="28">
        <f t="shared" si="44"/>
        <v>105.10463712000001</v>
      </c>
      <c r="Q241" s="28">
        <f t="shared" si="45"/>
        <v>41.219384863999998</v>
      </c>
      <c r="R241" s="28">
        <f t="shared" si="46"/>
        <v>41.219384863999998</v>
      </c>
      <c r="S241" s="28">
        <f t="shared" si="47"/>
        <v>78.344624699999997</v>
      </c>
      <c r="T241" s="28">
        <f t="shared" si="48"/>
        <v>88.2553336</v>
      </c>
      <c r="U241" s="28">
        <f t="shared" si="49"/>
        <v>74.444582240000003</v>
      </c>
      <c r="V241" s="28">
        <f t="shared" si="50"/>
        <v>86.912000000000006</v>
      </c>
      <c r="W241" s="29">
        <f t="shared" si="51"/>
        <v>41.219384863999998</v>
      </c>
      <c r="X241" s="28">
        <f t="shared" si="52"/>
        <v>105.10463712000001</v>
      </c>
    </row>
    <row r="242" spans="1:24" s="2" customFormat="1" ht="30" customHeight="1" x14ac:dyDescent="0.2">
      <c r="A242" s="16" t="s">
        <v>2494</v>
      </c>
      <c r="B242" s="16" t="s">
        <v>2112</v>
      </c>
      <c r="C242" s="16" t="s">
        <v>2446</v>
      </c>
      <c r="D242" s="21">
        <v>108.26</v>
      </c>
      <c r="E242" s="33"/>
      <c r="F242" s="17">
        <v>9269</v>
      </c>
      <c r="G242" s="23">
        <v>0</v>
      </c>
      <c r="H242" s="28">
        <v>54.13</v>
      </c>
      <c r="I242" s="28">
        <v>0</v>
      </c>
      <c r="J242" s="28">
        <v>10.83</v>
      </c>
      <c r="K242" s="28">
        <v>0</v>
      </c>
      <c r="L242" s="28">
        <v>0</v>
      </c>
      <c r="M242" s="28">
        <v>0</v>
      </c>
      <c r="N242" s="28">
        <f t="shared" si="42"/>
        <v>93.658215980000008</v>
      </c>
      <c r="O242" s="28">
        <f t="shared" si="43"/>
        <v>41.075208076000003</v>
      </c>
      <c r="P242" s="28">
        <f t="shared" si="44"/>
        <v>104.73700308000001</v>
      </c>
      <c r="Q242" s="28">
        <f t="shared" si="45"/>
        <v>41.075208076000003</v>
      </c>
      <c r="R242" s="28">
        <f t="shared" si="46"/>
        <v>41.075208076000003</v>
      </c>
      <c r="S242" s="28">
        <f t="shared" si="47"/>
        <v>59.419059479999994</v>
      </c>
      <c r="T242" s="28">
        <f t="shared" si="48"/>
        <v>87.946634900000006</v>
      </c>
      <c r="U242" s="28">
        <f t="shared" si="49"/>
        <v>74.184190659999999</v>
      </c>
      <c r="V242" s="28">
        <f t="shared" si="50"/>
        <v>86.608000000000004</v>
      </c>
      <c r="W242" s="29">
        <f t="shared" si="51"/>
        <v>41.075208076000003</v>
      </c>
      <c r="X242" s="28">
        <f t="shared" si="52"/>
        <v>104.73700308000001</v>
      </c>
    </row>
    <row r="243" spans="1:24" s="2" customFormat="1" ht="30" customHeight="1" x14ac:dyDescent="0.2">
      <c r="A243" s="16" t="s">
        <v>2494</v>
      </c>
      <c r="B243" s="16" t="s">
        <v>2114</v>
      </c>
      <c r="C243" s="20" t="s">
        <v>2115</v>
      </c>
      <c r="D243" s="21">
        <v>106.2</v>
      </c>
      <c r="E243" s="33"/>
      <c r="F243" s="17">
        <v>9534</v>
      </c>
      <c r="G243" s="23">
        <v>0.64129999999999998</v>
      </c>
      <c r="H243" s="28">
        <v>53.1</v>
      </c>
      <c r="I243" s="28">
        <v>0</v>
      </c>
      <c r="J243" s="28">
        <v>10.62</v>
      </c>
      <c r="K243" s="28">
        <v>0</v>
      </c>
      <c r="L243" s="28">
        <v>0</v>
      </c>
      <c r="M243" s="28">
        <v>0</v>
      </c>
      <c r="N243" s="28">
        <f t="shared" si="42"/>
        <v>91.876062599999997</v>
      </c>
      <c r="O243" s="28">
        <f t="shared" si="43"/>
        <v>40.293618119999998</v>
      </c>
      <c r="P243" s="28">
        <f t="shared" si="44"/>
        <v>102.74403960000001</v>
      </c>
      <c r="Q243" s="28">
        <f t="shared" si="45"/>
        <v>40.293618119999998</v>
      </c>
      <c r="R243" s="28">
        <f t="shared" si="46"/>
        <v>40.293618119999998</v>
      </c>
      <c r="S243" s="28">
        <f t="shared" si="47"/>
        <v>54.270837719999996</v>
      </c>
      <c r="T243" s="28">
        <f t="shared" si="48"/>
        <v>86.273162999999997</v>
      </c>
      <c r="U243" s="28">
        <f t="shared" si="49"/>
        <v>72.7725942</v>
      </c>
      <c r="V243" s="28">
        <f t="shared" si="50"/>
        <v>84.960000000000008</v>
      </c>
      <c r="W243" s="29">
        <f t="shared" si="51"/>
        <v>40.293618119999998</v>
      </c>
      <c r="X243" s="28">
        <f t="shared" si="52"/>
        <v>102.74403960000001</v>
      </c>
    </row>
    <row r="244" spans="1:24" s="2" customFormat="1" ht="30" customHeight="1" x14ac:dyDescent="0.2">
      <c r="A244" s="16" t="s">
        <v>2494</v>
      </c>
      <c r="B244" s="16" t="s">
        <v>2117</v>
      </c>
      <c r="C244" s="20" t="s">
        <v>2118</v>
      </c>
      <c r="D244" s="21">
        <v>105.28</v>
      </c>
      <c r="E244" s="33"/>
      <c r="F244" s="17">
        <v>1710</v>
      </c>
      <c r="G244" s="23">
        <v>0</v>
      </c>
      <c r="H244" s="28">
        <v>52.64</v>
      </c>
      <c r="I244" s="28">
        <v>0</v>
      </c>
      <c r="J244" s="28">
        <v>10.53</v>
      </c>
      <c r="K244" s="28">
        <v>0</v>
      </c>
      <c r="L244" s="28">
        <v>0</v>
      </c>
      <c r="M244" s="28">
        <v>0</v>
      </c>
      <c r="N244" s="28">
        <f t="shared" si="42"/>
        <v>91.08014944</v>
      </c>
      <c r="O244" s="28">
        <f t="shared" si="43"/>
        <v>39.944558528000002</v>
      </c>
      <c r="P244" s="28">
        <f t="shared" si="44"/>
        <v>101.85397824</v>
      </c>
      <c r="Q244" s="28">
        <f t="shared" si="45"/>
        <v>39.944558528000002</v>
      </c>
      <c r="R244" s="28">
        <f t="shared" si="46"/>
        <v>39.944558528000002</v>
      </c>
      <c r="S244" s="28">
        <f t="shared" si="47"/>
        <v>54.270837719999996</v>
      </c>
      <c r="T244" s="28">
        <f t="shared" si="48"/>
        <v>85.525787199999996</v>
      </c>
      <c r="U244" s="28">
        <f t="shared" si="49"/>
        <v>72.142172479999999</v>
      </c>
      <c r="V244" s="28">
        <f t="shared" si="50"/>
        <v>84.224000000000004</v>
      </c>
      <c r="W244" s="29">
        <f t="shared" si="51"/>
        <v>39.944558528000002</v>
      </c>
      <c r="X244" s="28">
        <f t="shared" si="52"/>
        <v>101.85397824</v>
      </c>
    </row>
    <row r="245" spans="1:24" s="2" customFormat="1" ht="30" customHeight="1" x14ac:dyDescent="0.2">
      <c r="A245" s="16" t="s">
        <v>2494</v>
      </c>
      <c r="B245" s="16" t="s">
        <v>2119</v>
      </c>
      <c r="C245" s="20" t="s">
        <v>2121</v>
      </c>
      <c r="D245" s="21">
        <v>104.9</v>
      </c>
      <c r="E245" s="33"/>
      <c r="F245" s="17">
        <v>963</v>
      </c>
      <c r="G245" s="23">
        <v>0</v>
      </c>
      <c r="H245" s="28">
        <v>52.45</v>
      </c>
      <c r="I245" s="28">
        <v>0</v>
      </c>
      <c r="J245" s="28">
        <v>10.49</v>
      </c>
      <c r="K245" s="28">
        <v>0</v>
      </c>
      <c r="L245" s="28">
        <v>0</v>
      </c>
      <c r="M245" s="28">
        <v>0</v>
      </c>
      <c r="N245" s="28">
        <f t="shared" si="42"/>
        <v>90.7514027</v>
      </c>
      <c r="O245" s="28">
        <f t="shared" si="43"/>
        <v>39.800381739999999</v>
      </c>
      <c r="P245" s="28">
        <f t="shared" si="44"/>
        <v>101.4863442</v>
      </c>
      <c r="Q245" s="28">
        <f t="shared" si="45"/>
        <v>39.800381739999999</v>
      </c>
      <c r="R245" s="28">
        <f t="shared" si="46"/>
        <v>39.800381739999999</v>
      </c>
      <c r="S245" s="28">
        <f t="shared" si="47"/>
        <v>54.270837719999996</v>
      </c>
      <c r="T245" s="28">
        <f t="shared" si="48"/>
        <v>85.217088500000003</v>
      </c>
      <c r="U245" s="28">
        <f t="shared" si="49"/>
        <v>71.88178090000001</v>
      </c>
      <c r="V245" s="28">
        <f t="shared" si="50"/>
        <v>83.920000000000016</v>
      </c>
      <c r="W245" s="29">
        <f t="shared" si="51"/>
        <v>39.800381739999999</v>
      </c>
      <c r="X245" s="28">
        <f t="shared" si="52"/>
        <v>101.4863442</v>
      </c>
    </row>
    <row r="246" spans="1:24" s="2" customFormat="1" ht="30" customHeight="1" x14ac:dyDescent="0.2">
      <c r="A246" s="16" t="s">
        <v>2494</v>
      </c>
      <c r="B246" s="16" t="s">
        <v>2122</v>
      </c>
      <c r="C246" s="16" t="s">
        <v>2447</v>
      </c>
      <c r="D246" s="21">
        <v>104.9</v>
      </c>
      <c r="E246" s="33"/>
      <c r="F246" s="17">
        <v>965</v>
      </c>
      <c r="G246" s="23">
        <v>0</v>
      </c>
      <c r="H246" s="28">
        <v>52.45</v>
      </c>
      <c r="I246" s="28">
        <v>0</v>
      </c>
      <c r="J246" s="28">
        <v>10.49</v>
      </c>
      <c r="K246" s="28">
        <v>0</v>
      </c>
      <c r="L246" s="28">
        <v>0</v>
      </c>
      <c r="M246" s="28">
        <v>0</v>
      </c>
      <c r="N246" s="28">
        <f t="shared" si="42"/>
        <v>90.7514027</v>
      </c>
      <c r="O246" s="28">
        <f t="shared" si="43"/>
        <v>39.800381739999999</v>
      </c>
      <c r="P246" s="28">
        <f t="shared" si="44"/>
        <v>101.4863442</v>
      </c>
      <c r="Q246" s="28">
        <f t="shared" si="45"/>
        <v>39.800381739999999</v>
      </c>
      <c r="R246" s="28">
        <f t="shared" si="46"/>
        <v>39.800381739999999</v>
      </c>
      <c r="S246" s="28">
        <f t="shared" si="47"/>
        <v>52.974031859999997</v>
      </c>
      <c r="T246" s="28">
        <f t="shared" si="48"/>
        <v>85.217088500000003</v>
      </c>
      <c r="U246" s="28">
        <f t="shared" si="49"/>
        <v>71.88178090000001</v>
      </c>
      <c r="V246" s="28">
        <f t="shared" si="50"/>
        <v>83.920000000000016</v>
      </c>
      <c r="W246" s="29">
        <f t="shared" si="51"/>
        <v>39.800381739999999</v>
      </c>
      <c r="X246" s="28">
        <f t="shared" si="52"/>
        <v>101.4863442</v>
      </c>
    </row>
    <row r="247" spans="1:24" s="2" customFormat="1" ht="30" customHeight="1" x14ac:dyDescent="0.2">
      <c r="A247" s="16" t="s">
        <v>2494</v>
      </c>
      <c r="B247" s="16" t="s">
        <v>2123</v>
      </c>
      <c r="C247" s="16" t="s">
        <v>2448</v>
      </c>
      <c r="D247" s="21">
        <v>104.78</v>
      </c>
      <c r="E247" s="33"/>
      <c r="F247" s="17">
        <v>1340</v>
      </c>
      <c r="G247" s="23">
        <v>0</v>
      </c>
      <c r="H247" s="28">
        <v>52.39</v>
      </c>
      <c r="I247" s="28">
        <v>0</v>
      </c>
      <c r="J247" s="28">
        <v>10.48</v>
      </c>
      <c r="K247" s="28">
        <v>0</v>
      </c>
      <c r="L247" s="28">
        <v>0</v>
      </c>
      <c r="M247" s="28">
        <v>0</v>
      </c>
      <c r="N247" s="28">
        <f t="shared" si="42"/>
        <v>90.647587939999994</v>
      </c>
      <c r="O247" s="28">
        <f t="shared" si="43"/>
        <v>39.754852227999997</v>
      </c>
      <c r="P247" s="28">
        <f t="shared" si="44"/>
        <v>101.37024924000001</v>
      </c>
      <c r="Q247" s="28">
        <f t="shared" si="45"/>
        <v>39.754852227999997</v>
      </c>
      <c r="R247" s="28">
        <f t="shared" si="46"/>
        <v>39.754852227999997</v>
      </c>
      <c r="S247" s="28">
        <f t="shared" si="47"/>
        <v>52.964281440000001</v>
      </c>
      <c r="T247" s="28">
        <f t="shared" si="48"/>
        <v>85.119604699999996</v>
      </c>
      <c r="U247" s="28">
        <f t="shared" si="49"/>
        <v>71.799551980000004</v>
      </c>
      <c r="V247" s="28">
        <f t="shared" si="50"/>
        <v>83.824000000000012</v>
      </c>
      <c r="W247" s="29">
        <f t="shared" si="51"/>
        <v>39.754852227999997</v>
      </c>
      <c r="X247" s="28">
        <f t="shared" si="52"/>
        <v>101.37024924000001</v>
      </c>
    </row>
    <row r="248" spans="1:24" s="2" customFormat="1" ht="30" customHeight="1" x14ac:dyDescent="0.2">
      <c r="A248" s="16" t="s">
        <v>2494</v>
      </c>
      <c r="B248" s="16" t="s">
        <v>2125</v>
      </c>
      <c r="C248" s="16" t="s">
        <v>2449</v>
      </c>
      <c r="D248" s="21">
        <v>104.14</v>
      </c>
      <c r="E248" s="33"/>
      <c r="F248" s="17">
        <v>9485</v>
      </c>
      <c r="G248" s="23">
        <v>0</v>
      </c>
      <c r="H248" s="28">
        <v>52.07</v>
      </c>
      <c r="I248" s="28">
        <v>0</v>
      </c>
      <c r="J248" s="28">
        <v>10.42</v>
      </c>
      <c r="K248" s="28">
        <v>0</v>
      </c>
      <c r="L248" s="28">
        <v>0</v>
      </c>
      <c r="M248" s="28">
        <v>0</v>
      </c>
      <c r="N248" s="28">
        <f t="shared" si="42"/>
        <v>90.09390922</v>
      </c>
      <c r="O248" s="28">
        <f t="shared" si="43"/>
        <v>39.512028164</v>
      </c>
      <c r="P248" s="28">
        <f t="shared" si="44"/>
        <v>100.75107612000001</v>
      </c>
      <c r="Q248" s="28">
        <f t="shared" si="45"/>
        <v>39.512028164</v>
      </c>
      <c r="R248" s="28">
        <f t="shared" si="46"/>
        <v>39.512028164</v>
      </c>
      <c r="S248" s="28">
        <f t="shared" si="47"/>
        <v>52.779023459999998</v>
      </c>
      <c r="T248" s="28">
        <f t="shared" si="48"/>
        <v>84.599691100000001</v>
      </c>
      <c r="U248" s="28">
        <f t="shared" si="49"/>
        <v>71.360997740000002</v>
      </c>
      <c r="V248" s="28">
        <f t="shared" si="50"/>
        <v>83.312000000000012</v>
      </c>
      <c r="W248" s="29">
        <f t="shared" si="51"/>
        <v>39.512028164</v>
      </c>
      <c r="X248" s="28">
        <f t="shared" si="52"/>
        <v>100.75107612000001</v>
      </c>
    </row>
    <row r="249" spans="1:24" s="2" customFormat="1" ht="30" customHeight="1" x14ac:dyDescent="0.2">
      <c r="A249" s="16" t="s">
        <v>2494</v>
      </c>
      <c r="B249" s="16" t="s">
        <v>2127</v>
      </c>
      <c r="C249" s="16" t="s">
        <v>2450</v>
      </c>
      <c r="D249" s="21">
        <v>103</v>
      </c>
      <c r="E249" s="33"/>
      <c r="F249" s="17">
        <v>9381</v>
      </c>
      <c r="G249" s="23">
        <v>0</v>
      </c>
      <c r="H249" s="28">
        <v>51.5</v>
      </c>
      <c r="I249" s="28">
        <v>0</v>
      </c>
      <c r="J249" s="28">
        <v>10.3</v>
      </c>
      <c r="K249" s="28">
        <v>0</v>
      </c>
      <c r="L249" s="28">
        <v>0</v>
      </c>
      <c r="M249" s="28">
        <v>0</v>
      </c>
      <c r="N249" s="28">
        <f t="shared" si="42"/>
        <v>89.107669000000001</v>
      </c>
      <c r="O249" s="28">
        <f t="shared" si="43"/>
        <v>39.079497799999999</v>
      </c>
      <c r="P249" s="28">
        <f t="shared" si="44"/>
        <v>99.648173999999997</v>
      </c>
      <c r="Q249" s="28">
        <f t="shared" si="45"/>
        <v>39.079497799999999</v>
      </c>
      <c r="R249" s="28">
        <f t="shared" si="46"/>
        <v>39.079497799999999</v>
      </c>
      <c r="S249" s="28">
        <f t="shared" si="47"/>
        <v>51.7747302</v>
      </c>
      <c r="T249" s="28">
        <f t="shared" si="48"/>
        <v>83.673595000000006</v>
      </c>
      <c r="U249" s="28">
        <f t="shared" si="49"/>
        <v>70.579823000000005</v>
      </c>
      <c r="V249" s="28">
        <f t="shared" si="50"/>
        <v>82.4</v>
      </c>
      <c r="W249" s="29">
        <f t="shared" si="51"/>
        <v>39.079497799999999</v>
      </c>
      <c r="X249" s="28">
        <f t="shared" si="52"/>
        <v>99.648173999999997</v>
      </c>
    </row>
    <row r="250" spans="1:24" s="2" customFormat="1" ht="30" customHeight="1" x14ac:dyDescent="0.2">
      <c r="A250" s="16" t="s">
        <v>2494</v>
      </c>
      <c r="B250" s="16" t="s">
        <v>2129</v>
      </c>
      <c r="C250" s="16" t="s">
        <v>2451</v>
      </c>
      <c r="D250" s="21">
        <v>102</v>
      </c>
      <c r="E250" s="33"/>
      <c r="F250" s="17">
        <v>9229</v>
      </c>
      <c r="G250" s="23">
        <v>0</v>
      </c>
      <c r="H250" s="28">
        <v>51</v>
      </c>
      <c r="I250" s="28">
        <v>0</v>
      </c>
      <c r="J250" s="28">
        <v>10.199999999999999</v>
      </c>
      <c r="K250" s="28">
        <v>0</v>
      </c>
      <c r="L250" s="28">
        <v>0</v>
      </c>
      <c r="M250" s="28">
        <v>0</v>
      </c>
      <c r="N250" s="28">
        <f t="shared" si="42"/>
        <v>88.242546000000004</v>
      </c>
      <c r="O250" s="28">
        <f t="shared" si="43"/>
        <v>38.700085199999997</v>
      </c>
      <c r="P250" s="28">
        <f t="shared" si="44"/>
        <v>98.680716000000004</v>
      </c>
      <c r="Q250" s="28">
        <f t="shared" si="45"/>
        <v>38.700085199999997</v>
      </c>
      <c r="R250" s="28">
        <f t="shared" si="46"/>
        <v>38.700085199999997</v>
      </c>
      <c r="S250" s="28">
        <f t="shared" si="47"/>
        <v>51.326210879999998</v>
      </c>
      <c r="T250" s="28">
        <f t="shared" si="48"/>
        <v>82.861230000000006</v>
      </c>
      <c r="U250" s="28">
        <f t="shared" si="49"/>
        <v>69.894582</v>
      </c>
      <c r="V250" s="28">
        <f t="shared" si="50"/>
        <v>81.600000000000009</v>
      </c>
      <c r="W250" s="29">
        <f t="shared" si="51"/>
        <v>38.700085199999997</v>
      </c>
      <c r="X250" s="28">
        <f t="shared" si="52"/>
        <v>98.680716000000004</v>
      </c>
    </row>
    <row r="251" spans="1:24" s="2" customFormat="1" ht="30" customHeight="1" x14ac:dyDescent="0.2">
      <c r="A251" s="16" t="s">
        <v>2494</v>
      </c>
      <c r="B251" s="16" t="s">
        <v>2131</v>
      </c>
      <c r="C251" s="16" t="s">
        <v>2452</v>
      </c>
      <c r="D251" s="21">
        <v>101.7</v>
      </c>
      <c r="E251" s="33"/>
      <c r="F251" s="17">
        <v>1490</v>
      </c>
      <c r="G251" s="23">
        <v>0</v>
      </c>
      <c r="H251" s="28">
        <v>50.85</v>
      </c>
      <c r="I251" s="28">
        <v>0</v>
      </c>
      <c r="J251" s="28">
        <v>10.17</v>
      </c>
      <c r="K251" s="28">
        <v>0</v>
      </c>
      <c r="L251" s="28">
        <v>0</v>
      </c>
      <c r="M251" s="28">
        <v>0</v>
      </c>
      <c r="N251" s="28">
        <f t="shared" si="42"/>
        <v>87.983009100000004</v>
      </c>
      <c r="O251" s="28">
        <f t="shared" si="43"/>
        <v>38.58626142</v>
      </c>
      <c r="P251" s="28">
        <f t="shared" si="44"/>
        <v>98.390478600000009</v>
      </c>
      <c r="Q251" s="28">
        <f t="shared" si="45"/>
        <v>38.58626142</v>
      </c>
      <c r="R251" s="28">
        <f t="shared" si="46"/>
        <v>38.58626142</v>
      </c>
      <c r="S251" s="28">
        <f t="shared" si="47"/>
        <v>51.140952900000002</v>
      </c>
      <c r="T251" s="28">
        <f t="shared" si="48"/>
        <v>82.617520499999998</v>
      </c>
      <c r="U251" s="28">
        <f t="shared" si="49"/>
        <v>69.6890097</v>
      </c>
      <c r="V251" s="28">
        <f t="shared" si="50"/>
        <v>81.360000000000014</v>
      </c>
      <c r="W251" s="29">
        <f t="shared" si="51"/>
        <v>38.58626142</v>
      </c>
      <c r="X251" s="28">
        <f t="shared" si="52"/>
        <v>98.390478600000009</v>
      </c>
    </row>
    <row r="252" spans="1:24" s="2" customFormat="1" ht="30" customHeight="1" x14ac:dyDescent="0.2">
      <c r="A252" s="16" t="s">
        <v>2494</v>
      </c>
      <c r="B252" s="16" t="s">
        <v>2133</v>
      </c>
      <c r="C252" s="16" t="s">
        <v>2453</v>
      </c>
      <c r="D252" s="21">
        <v>99.76</v>
      </c>
      <c r="E252" s="33"/>
      <c r="F252" s="17">
        <v>1232</v>
      </c>
      <c r="G252" s="23">
        <v>0</v>
      </c>
      <c r="H252" s="28">
        <v>49.88</v>
      </c>
      <c r="I252" s="28">
        <v>0</v>
      </c>
      <c r="J252" s="28">
        <v>9.98</v>
      </c>
      <c r="K252" s="28">
        <v>0</v>
      </c>
      <c r="L252" s="28">
        <v>0</v>
      </c>
      <c r="M252" s="28">
        <v>0</v>
      </c>
      <c r="N252" s="28">
        <f t="shared" si="42"/>
        <v>86.304670479999999</v>
      </c>
      <c r="O252" s="28">
        <f t="shared" si="43"/>
        <v>37.850200976000004</v>
      </c>
      <c r="P252" s="28">
        <f t="shared" si="44"/>
        <v>96.513610080000007</v>
      </c>
      <c r="Q252" s="28">
        <f t="shared" si="45"/>
        <v>37.850200976000004</v>
      </c>
      <c r="R252" s="28">
        <f t="shared" si="46"/>
        <v>37.850200976000004</v>
      </c>
      <c r="S252" s="28">
        <f t="shared" si="47"/>
        <v>51.140952900000002</v>
      </c>
      <c r="T252" s="28">
        <f t="shared" si="48"/>
        <v>81.041532400000008</v>
      </c>
      <c r="U252" s="28">
        <f t="shared" si="49"/>
        <v>68.359642160000007</v>
      </c>
      <c r="V252" s="28">
        <f t="shared" si="50"/>
        <v>79.808000000000007</v>
      </c>
      <c r="W252" s="29">
        <f t="shared" si="51"/>
        <v>37.850200976000004</v>
      </c>
      <c r="X252" s="28">
        <f t="shared" si="52"/>
        <v>96.513610080000007</v>
      </c>
    </row>
    <row r="253" spans="1:24" s="2" customFormat="1" ht="30" customHeight="1" x14ac:dyDescent="0.2">
      <c r="A253" s="16" t="s">
        <v>2494</v>
      </c>
      <c r="B253" s="16" t="s">
        <v>2135</v>
      </c>
      <c r="C253" s="16" t="s">
        <v>2454</v>
      </c>
      <c r="D253" s="21">
        <v>99.52</v>
      </c>
      <c r="E253" s="33"/>
      <c r="F253" s="17">
        <v>5671</v>
      </c>
      <c r="G253" s="23">
        <v>0.60099999999999998</v>
      </c>
      <c r="H253" s="28">
        <v>49.76</v>
      </c>
      <c r="I253" s="28">
        <v>0</v>
      </c>
      <c r="J253" s="28">
        <v>9.9600000000000009</v>
      </c>
      <c r="K253" s="28">
        <v>0</v>
      </c>
      <c r="L253" s="28">
        <v>0</v>
      </c>
      <c r="M253" s="28">
        <v>0</v>
      </c>
      <c r="N253" s="28">
        <f t="shared" si="42"/>
        <v>86.097040960000001</v>
      </c>
      <c r="O253" s="28">
        <f t="shared" si="43"/>
        <v>37.759141952</v>
      </c>
      <c r="P253" s="28">
        <f t="shared" si="44"/>
        <v>96.281420159999996</v>
      </c>
      <c r="Q253" s="28">
        <f t="shared" si="45"/>
        <v>37.759141952</v>
      </c>
      <c r="R253" s="28">
        <f t="shared" si="46"/>
        <v>37.759141952</v>
      </c>
      <c r="S253" s="28">
        <f t="shared" si="47"/>
        <v>51.082450379999997</v>
      </c>
      <c r="T253" s="28">
        <f t="shared" si="48"/>
        <v>80.846564799999996</v>
      </c>
      <c r="U253" s="28">
        <f t="shared" si="49"/>
        <v>68.195184319999996</v>
      </c>
      <c r="V253" s="28">
        <f t="shared" si="50"/>
        <v>79.616</v>
      </c>
      <c r="W253" s="29">
        <f t="shared" si="51"/>
        <v>37.759141952</v>
      </c>
      <c r="X253" s="28">
        <f t="shared" si="52"/>
        <v>96.281420159999996</v>
      </c>
    </row>
    <row r="254" spans="1:24" s="2" customFormat="1" ht="30" customHeight="1" x14ac:dyDescent="0.2">
      <c r="A254" s="16" t="s">
        <v>2494</v>
      </c>
      <c r="B254" s="16" t="s">
        <v>2137</v>
      </c>
      <c r="C254" s="20" t="s">
        <v>2138</v>
      </c>
      <c r="D254" s="21">
        <v>99.52</v>
      </c>
      <c r="E254" s="33"/>
      <c r="F254" s="17">
        <v>5671</v>
      </c>
      <c r="G254" s="23">
        <v>0.60099999999999998</v>
      </c>
      <c r="H254" s="28">
        <v>49.76</v>
      </c>
      <c r="I254" s="28">
        <v>0</v>
      </c>
      <c r="J254" s="28">
        <v>9.9600000000000009</v>
      </c>
      <c r="K254" s="28">
        <v>0</v>
      </c>
      <c r="L254" s="28">
        <v>20.11</v>
      </c>
      <c r="M254" s="28">
        <v>17.32</v>
      </c>
      <c r="N254" s="28">
        <f t="shared" si="42"/>
        <v>86.097040960000001</v>
      </c>
      <c r="O254" s="28">
        <f t="shared" si="43"/>
        <v>37.759141952</v>
      </c>
      <c r="P254" s="28">
        <f t="shared" si="44"/>
        <v>96.281420159999996</v>
      </c>
      <c r="Q254" s="28">
        <f t="shared" si="45"/>
        <v>37.759141952</v>
      </c>
      <c r="R254" s="28">
        <f t="shared" si="46"/>
        <v>37.759141952</v>
      </c>
      <c r="S254" s="28">
        <f t="shared" si="47"/>
        <v>50.770436939999996</v>
      </c>
      <c r="T254" s="28">
        <f t="shared" si="48"/>
        <v>80.846564799999996</v>
      </c>
      <c r="U254" s="28">
        <f t="shared" si="49"/>
        <v>68.195184319999996</v>
      </c>
      <c r="V254" s="28">
        <f t="shared" si="50"/>
        <v>79.616</v>
      </c>
      <c r="W254" s="29">
        <f t="shared" si="51"/>
        <v>37.759141952</v>
      </c>
      <c r="X254" s="28">
        <f t="shared" si="52"/>
        <v>96.281420159999996</v>
      </c>
    </row>
    <row r="255" spans="1:24" s="2" customFormat="1" ht="30" customHeight="1" x14ac:dyDescent="0.2">
      <c r="A255" s="16" t="s">
        <v>2494</v>
      </c>
      <c r="B255" s="16" t="s">
        <v>2139</v>
      </c>
      <c r="C255" s="20" t="s">
        <v>2140</v>
      </c>
      <c r="D255" s="21">
        <v>99.52</v>
      </c>
      <c r="E255" s="33"/>
      <c r="F255" s="17">
        <v>5671</v>
      </c>
      <c r="G255" s="23">
        <v>0.60099999999999998</v>
      </c>
      <c r="H255" s="28">
        <v>49.76</v>
      </c>
      <c r="I255" s="28">
        <v>0</v>
      </c>
      <c r="J255" s="28">
        <v>9.9600000000000009</v>
      </c>
      <c r="K255" s="28">
        <v>0</v>
      </c>
      <c r="L255" s="28">
        <v>48.43</v>
      </c>
      <c r="M255" s="28">
        <v>45.03</v>
      </c>
      <c r="N255" s="28">
        <f t="shared" si="42"/>
        <v>86.097040960000001</v>
      </c>
      <c r="O255" s="28">
        <f t="shared" si="43"/>
        <v>37.759141952</v>
      </c>
      <c r="P255" s="28">
        <f t="shared" si="44"/>
        <v>96.281420159999996</v>
      </c>
      <c r="Q255" s="28">
        <f t="shared" si="45"/>
        <v>37.759141952</v>
      </c>
      <c r="R255" s="28">
        <f t="shared" si="46"/>
        <v>37.759141952</v>
      </c>
      <c r="S255" s="28">
        <f t="shared" si="47"/>
        <v>50.214663000000002</v>
      </c>
      <c r="T255" s="28">
        <f t="shared" si="48"/>
        <v>80.846564799999996</v>
      </c>
      <c r="U255" s="28">
        <f t="shared" si="49"/>
        <v>68.195184319999996</v>
      </c>
      <c r="V255" s="28">
        <f t="shared" si="50"/>
        <v>79.616</v>
      </c>
      <c r="W255" s="29">
        <f t="shared" si="51"/>
        <v>37.759141952</v>
      </c>
      <c r="X255" s="28">
        <f t="shared" si="52"/>
        <v>96.281420159999996</v>
      </c>
    </row>
    <row r="256" spans="1:24" s="2" customFormat="1" ht="30" customHeight="1" x14ac:dyDescent="0.2">
      <c r="A256" s="16" t="s">
        <v>2494</v>
      </c>
      <c r="B256" s="16" t="s">
        <v>2141</v>
      </c>
      <c r="C256" s="20" t="s">
        <v>2142</v>
      </c>
      <c r="D256" s="21">
        <v>99.52</v>
      </c>
      <c r="E256" s="33"/>
      <c r="F256" s="17">
        <v>5671</v>
      </c>
      <c r="G256" s="23">
        <v>0.60099999999999998</v>
      </c>
      <c r="H256" s="28">
        <v>49.76</v>
      </c>
      <c r="I256" s="28">
        <v>0</v>
      </c>
      <c r="J256" s="28">
        <v>9.9600000000000009</v>
      </c>
      <c r="K256" s="28">
        <v>0</v>
      </c>
      <c r="L256" s="28">
        <v>61.18</v>
      </c>
      <c r="M256" s="28">
        <v>61.18</v>
      </c>
      <c r="N256" s="28">
        <f t="shared" si="42"/>
        <v>86.097040960000001</v>
      </c>
      <c r="O256" s="28">
        <f t="shared" si="43"/>
        <v>37.759141952</v>
      </c>
      <c r="P256" s="28">
        <f t="shared" si="44"/>
        <v>96.281420159999996</v>
      </c>
      <c r="Q256" s="28">
        <f t="shared" si="45"/>
        <v>37.759141952</v>
      </c>
      <c r="R256" s="28">
        <f t="shared" si="46"/>
        <v>37.759141952</v>
      </c>
      <c r="S256" s="28">
        <f t="shared" si="47"/>
        <v>49.727142000000001</v>
      </c>
      <c r="T256" s="28">
        <f t="shared" si="48"/>
        <v>80.846564799999996</v>
      </c>
      <c r="U256" s="28">
        <f t="shared" si="49"/>
        <v>68.195184319999996</v>
      </c>
      <c r="V256" s="28">
        <f t="shared" si="50"/>
        <v>79.616</v>
      </c>
      <c r="W256" s="29">
        <f t="shared" si="51"/>
        <v>37.759141952</v>
      </c>
      <c r="X256" s="28">
        <f t="shared" si="52"/>
        <v>96.281420159999996</v>
      </c>
    </row>
    <row r="257" spans="1:24" s="2" customFormat="1" ht="30" customHeight="1" x14ac:dyDescent="0.2">
      <c r="A257" s="16" t="s">
        <v>2494</v>
      </c>
      <c r="B257" s="16" t="s">
        <v>2143</v>
      </c>
      <c r="C257" s="20" t="s">
        <v>2144</v>
      </c>
      <c r="D257" s="21">
        <v>99.52</v>
      </c>
      <c r="E257" s="33"/>
      <c r="F257" s="17">
        <v>5671</v>
      </c>
      <c r="G257" s="23">
        <v>0.60099999999999998</v>
      </c>
      <c r="H257" s="28">
        <v>49.76</v>
      </c>
      <c r="I257" s="28">
        <v>0</v>
      </c>
      <c r="J257" s="28">
        <v>9.9600000000000009</v>
      </c>
      <c r="K257" s="28">
        <v>0</v>
      </c>
      <c r="L257" s="28">
        <v>25.04</v>
      </c>
      <c r="M257" s="28">
        <v>25.04</v>
      </c>
      <c r="N257" s="28">
        <f t="shared" si="42"/>
        <v>86.097040960000001</v>
      </c>
      <c r="O257" s="28">
        <f t="shared" si="43"/>
        <v>37.759141952</v>
      </c>
      <c r="P257" s="28">
        <f t="shared" si="44"/>
        <v>96.281420159999996</v>
      </c>
      <c r="Q257" s="28">
        <f t="shared" si="45"/>
        <v>37.759141952</v>
      </c>
      <c r="R257" s="28">
        <f t="shared" si="46"/>
        <v>37.759141952</v>
      </c>
      <c r="S257" s="28">
        <f t="shared" si="47"/>
        <v>49.580885699999996</v>
      </c>
      <c r="T257" s="28">
        <f t="shared" si="48"/>
        <v>80.846564799999996</v>
      </c>
      <c r="U257" s="28">
        <f t="shared" si="49"/>
        <v>68.195184319999996</v>
      </c>
      <c r="V257" s="28">
        <f t="shared" si="50"/>
        <v>79.616</v>
      </c>
      <c r="W257" s="29">
        <f t="shared" si="51"/>
        <v>37.759141952</v>
      </c>
      <c r="X257" s="28">
        <f t="shared" si="52"/>
        <v>96.281420159999996</v>
      </c>
    </row>
    <row r="258" spans="1:24" s="2" customFormat="1" ht="30" customHeight="1" x14ac:dyDescent="0.2">
      <c r="A258" s="16" t="s">
        <v>2494</v>
      </c>
      <c r="B258" s="16" t="s">
        <v>2145</v>
      </c>
      <c r="C258" s="16" t="s">
        <v>2455</v>
      </c>
      <c r="D258" s="21">
        <v>99.52</v>
      </c>
      <c r="E258" s="33"/>
      <c r="F258" s="17">
        <v>5671</v>
      </c>
      <c r="G258" s="23">
        <v>0.60099999999999998</v>
      </c>
      <c r="H258" s="28">
        <v>49.76</v>
      </c>
      <c r="I258" s="28">
        <v>0</v>
      </c>
      <c r="J258" s="28">
        <v>9.9600000000000009</v>
      </c>
      <c r="K258" s="28">
        <v>0</v>
      </c>
      <c r="L258" s="28">
        <v>36.15</v>
      </c>
      <c r="M258" s="28">
        <v>36.15</v>
      </c>
      <c r="N258" s="28">
        <f t="shared" si="42"/>
        <v>86.097040960000001</v>
      </c>
      <c r="O258" s="28">
        <f t="shared" si="43"/>
        <v>37.759141952</v>
      </c>
      <c r="P258" s="28">
        <f t="shared" si="44"/>
        <v>96.281420159999996</v>
      </c>
      <c r="Q258" s="28">
        <f t="shared" si="45"/>
        <v>37.759141952</v>
      </c>
      <c r="R258" s="28">
        <f t="shared" si="46"/>
        <v>37.759141952</v>
      </c>
      <c r="S258" s="28">
        <f t="shared" si="47"/>
        <v>48.635094960000004</v>
      </c>
      <c r="T258" s="28">
        <f t="shared" si="48"/>
        <v>80.846564799999996</v>
      </c>
      <c r="U258" s="28">
        <f t="shared" si="49"/>
        <v>68.195184319999996</v>
      </c>
      <c r="V258" s="28">
        <f t="shared" si="50"/>
        <v>79.616</v>
      </c>
      <c r="W258" s="29">
        <f t="shared" si="51"/>
        <v>37.759141952</v>
      </c>
      <c r="X258" s="28">
        <f t="shared" si="52"/>
        <v>96.281420159999996</v>
      </c>
    </row>
    <row r="259" spans="1:24" s="2" customFormat="1" ht="30" customHeight="1" x14ac:dyDescent="0.2">
      <c r="A259" s="16" t="s">
        <v>2494</v>
      </c>
      <c r="B259" s="16" t="s">
        <v>2147</v>
      </c>
      <c r="C259" s="16" t="s">
        <v>2456</v>
      </c>
      <c r="D259" s="21">
        <v>99.52</v>
      </c>
      <c r="E259" s="33"/>
      <c r="F259" s="17">
        <v>5671</v>
      </c>
      <c r="G259" s="23">
        <v>0.60099999999999998</v>
      </c>
      <c r="H259" s="28">
        <v>49.76</v>
      </c>
      <c r="I259" s="28">
        <v>0</v>
      </c>
      <c r="J259" s="28">
        <v>9.9600000000000009</v>
      </c>
      <c r="K259" s="28">
        <v>0</v>
      </c>
      <c r="L259" s="28">
        <v>24</v>
      </c>
      <c r="M259" s="28">
        <v>24</v>
      </c>
      <c r="N259" s="28">
        <f t="shared" si="42"/>
        <v>86.097040960000001</v>
      </c>
      <c r="O259" s="28">
        <f t="shared" si="43"/>
        <v>37.759141952</v>
      </c>
      <c r="P259" s="28">
        <f t="shared" si="44"/>
        <v>96.281420159999996</v>
      </c>
      <c r="Q259" s="28">
        <f t="shared" si="45"/>
        <v>37.759141952</v>
      </c>
      <c r="R259" s="28">
        <f t="shared" si="46"/>
        <v>37.759141952</v>
      </c>
      <c r="S259" s="28">
        <f t="shared" si="47"/>
        <v>48.518089919999994</v>
      </c>
      <c r="T259" s="28">
        <f t="shared" si="48"/>
        <v>80.846564799999996</v>
      </c>
      <c r="U259" s="28">
        <f t="shared" si="49"/>
        <v>68.195184319999996</v>
      </c>
      <c r="V259" s="28">
        <f t="shared" si="50"/>
        <v>79.616</v>
      </c>
      <c r="W259" s="29">
        <f t="shared" si="51"/>
        <v>37.759141952</v>
      </c>
      <c r="X259" s="28">
        <f t="shared" si="52"/>
        <v>96.281420159999996</v>
      </c>
    </row>
    <row r="260" spans="1:24" s="2" customFormat="1" ht="30" customHeight="1" x14ac:dyDescent="0.2">
      <c r="A260" s="16" t="s">
        <v>2494</v>
      </c>
      <c r="B260" s="16" t="s">
        <v>2149</v>
      </c>
      <c r="C260" s="16" t="s">
        <v>2457</v>
      </c>
      <c r="D260" s="21">
        <v>99.52</v>
      </c>
      <c r="E260" s="33"/>
      <c r="F260" s="17">
        <v>5671</v>
      </c>
      <c r="G260" s="23">
        <v>0.60099999999999998</v>
      </c>
      <c r="H260" s="28">
        <v>49.76</v>
      </c>
      <c r="I260" s="28">
        <v>0</v>
      </c>
      <c r="J260" s="28">
        <v>9.9600000000000009</v>
      </c>
      <c r="K260" s="28">
        <v>0</v>
      </c>
      <c r="L260" s="28">
        <v>12.31</v>
      </c>
      <c r="M260" s="28">
        <v>12.31</v>
      </c>
      <c r="N260" s="28">
        <f t="shared" si="42"/>
        <v>86.097040960000001</v>
      </c>
      <c r="O260" s="28">
        <f t="shared" si="43"/>
        <v>37.759141952</v>
      </c>
      <c r="P260" s="28">
        <f t="shared" si="44"/>
        <v>96.281420159999996</v>
      </c>
      <c r="Q260" s="28">
        <f t="shared" si="45"/>
        <v>37.759141952</v>
      </c>
      <c r="R260" s="28">
        <f t="shared" si="46"/>
        <v>37.759141952</v>
      </c>
      <c r="S260" s="28">
        <f t="shared" si="47"/>
        <v>48.518089919999994</v>
      </c>
      <c r="T260" s="28">
        <f t="shared" si="48"/>
        <v>80.846564799999996</v>
      </c>
      <c r="U260" s="28">
        <f t="shared" si="49"/>
        <v>68.195184319999996</v>
      </c>
      <c r="V260" s="28">
        <f t="shared" si="50"/>
        <v>79.616</v>
      </c>
      <c r="W260" s="29">
        <f t="shared" si="51"/>
        <v>37.759141952</v>
      </c>
      <c r="X260" s="28">
        <f t="shared" si="52"/>
        <v>96.281420159999996</v>
      </c>
    </row>
    <row r="261" spans="1:24" s="2" customFormat="1" ht="30" customHeight="1" x14ac:dyDescent="0.2">
      <c r="A261" s="16" t="s">
        <v>2494</v>
      </c>
      <c r="B261" s="16" t="s">
        <v>2151</v>
      </c>
      <c r="C261" s="16" t="s">
        <v>2458</v>
      </c>
      <c r="D261" s="21">
        <v>99.52</v>
      </c>
      <c r="E261" s="33"/>
      <c r="F261" s="17">
        <v>5671</v>
      </c>
      <c r="G261" s="23">
        <v>0.60099999999999998</v>
      </c>
      <c r="H261" s="28">
        <v>49.76</v>
      </c>
      <c r="I261" s="28">
        <v>0</v>
      </c>
      <c r="J261" s="28">
        <v>9.9600000000000009</v>
      </c>
      <c r="K261" s="28">
        <v>0</v>
      </c>
      <c r="L261" s="28">
        <v>11.7</v>
      </c>
      <c r="M261" s="28">
        <v>11.7</v>
      </c>
      <c r="N261" s="28">
        <f t="shared" si="42"/>
        <v>86.097040960000001</v>
      </c>
      <c r="O261" s="28">
        <f t="shared" si="43"/>
        <v>37.759141952</v>
      </c>
      <c r="P261" s="28">
        <f t="shared" si="44"/>
        <v>96.281420159999996</v>
      </c>
      <c r="Q261" s="28">
        <f t="shared" si="45"/>
        <v>37.759141952</v>
      </c>
      <c r="R261" s="28">
        <f t="shared" si="46"/>
        <v>37.759141952</v>
      </c>
      <c r="S261" s="28">
        <f t="shared" si="47"/>
        <v>48.518089919999994</v>
      </c>
      <c r="T261" s="28">
        <f t="shared" si="48"/>
        <v>80.846564799999996</v>
      </c>
      <c r="U261" s="28">
        <f t="shared" si="49"/>
        <v>68.195184319999996</v>
      </c>
      <c r="V261" s="28">
        <f t="shared" si="50"/>
        <v>79.616</v>
      </c>
      <c r="W261" s="29">
        <f t="shared" si="51"/>
        <v>37.759141952</v>
      </c>
      <c r="X261" s="28">
        <f t="shared" si="52"/>
        <v>96.281420159999996</v>
      </c>
    </row>
    <row r="262" spans="1:24" s="2" customFormat="1" ht="30" customHeight="1" x14ac:dyDescent="0.2">
      <c r="A262" s="16" t="s">
        <v>2494</v>
      </c>
      <c r="B262" s="16" t="s">
        <v>2153</v>
      </c>
      <c r="C262" s="16" t="s">
        <v>2459</v>
      </c>
      <c r="D262" s="21">
        <v>99.52</v>
      </c>
      <c r="E262" s="33"/>
      <c r="F262" s="17">
        <v>5671</v>
      </c>
      <c r="G262" s="23">
        <v>0.60099999999999998</v>
      </c>
      <c r="H262" s="28">
        <v>49.76</v>
      </c>
      <c r="I262" s="28">
        <v>0</v>
      </c>
      <c r="J262" s="28">
        <v>9.9600000000000009</v>
      </c>
      <c r="K262" s="28">
        <v>0</v>
      </c>
      <c r="L262" s="28">
        <v>94.47</v>
      </c>
      <c r="M262" s="28">
        <v>94.47</v>
      </c>
      <c r="N262" s="28">
        <f t="shared" si="42"/>
        <v>86.097040960000001</v>
      </c>
      <c r="O262" s="28">
        <f t="shared" si="43"/>
        <v>37.759141952</v>
      </c>
      <c r="P262" s="28">
        <f t="shared" si="44"/>
        <v>96.281420159999996</v>
      </c>
      <c r="Q262" s="28">
        <f t="shared" si="45"/>
        <v>37.759141952</v>
      </c>
      <c r="R262" s="28">
        <f t="shared" si="46"/>
        <v>37.759141952</v>
      </c>
      <c r="S262" s="28">
        <f t="shared" si="47"/>
        <v>48.518089919999994</v>
      </c>
      <c r="T262" s="28">
        <f t="shared" si="48"/>
        <v>80.846564799999996</v>
      </c>
      <c r="U262" s="28">
        <f t="shared" si="49"/>
        <v>68.195184319999996</v>
      </c>
      <c r="V262" s="28">
        <f t="shared" si="50"/>
        <v>79.616</v>
      </c>
      <c r="W262" s="29">
        <f t="shared" si="51"/>
        <v>37.759141952</v>
      </c>
      <c r="X262" s="28">
        <f t="shared" si="52"/>
        <v>96.281420159999996</v>
      </c>
    </row>
    <row r="263" spans="1:24" s="2" customFormat="1" ht="30" customHeight="1" x14ac:dyDescent="0.2">
      <c r="A263" s="16" t="s">
        <v>2494</v>
      </c>
      <c r="B263" s="16" t="s">
        <v>2155</v>
      </c>
      <c r="C263" s="16" t="s">
        <v>2460</v>
      </c>
      <c r="D263" s="21">
        <v>99.52</v>
      </c>
      <c r="E263" s="33"/>
      <c r="F263" s="17">
        <v>5671</v>
      </c>
      <c r="G263" s="23">
        <v>0.60099999999999998</v>
      </c>
      <c r="H263" s="28">
        <v>49.76</v>
      </c>
      <c r="I263" s="28">
        <v>0</v>
      </c>
      <c r="J263" s="28">
        <v>9.9600000000000009</v>
      </c>
      <c r="K263" s="28">
        <v>0</v>
      </c>
      <c r="L263" s="28">
        <v>35.18</v>
      </c>
      <c r="M263" s="28">
        <v>35.18</v>
      </c>
      <c r="N263" s="28">
        <f t="shared" si="42"/>
        <v>86.097040960000001</v>
      </c>
      <c r="O263" s="28">
        <f t="shared" si="43"/>
        <v>37.759141952</v>
      </c>
      <c r="P263" s="28">
        <f t="shared" si="44"/>
        <v>96.281420159999996</v>
      </c>
      <c r="Q263" s="28">
        <f t="shared" si="45"/>
        <v>37.759141952</v>
      </c>
      <c r="R263" s="28">
        <f t="shared" si="46"/>
        <v>37.759141952</v>
      </c>
      <c r="S263" s="28">
        <f t="shared" si="47"/>
        <v>48.518089919999994</v>
      </c>
      <c r="T263" s="28">
        <f t="shared" si="48"/>
        <v>80.846564799999996</v>
      </c>
      <c r="U263" s="28">
        <f t="shared" si="49"/>
        <v>68.195184319999996</v>
      </c>
      <c r="V263" s="28">
        <f t="shared" si="50"/>
        <v>79.616</v>
      </c>
      <c r="W263" s="29">
        <f t="shared" si="51"/>
        <v>37.759141952</v>
      </c>
      <c r="X263" s="28">
        <f t="shared" si="52"/>
        <v>96.281420159999996</v>
      </c>
    </row>
    <row r="264" spans="1:24" s="2" customFormat="1" ht="30" customHeight="1" x14ac:dyDescent="0.2">
      <c r="A264" s="16" t="s">
        <v>2494</v>
      </c>
      <c r="B264" s="16" t="s">
        <v>2157</v>
      </c>
      <c r="C264" s="16" t="s">
        <v>2461</v>
      </c>
      <c r="D264" s="21">
        <v>99.52</v>
      </c>
      <c r="E264" s="33"/>
      <c r="F264" s="17">
        <v>5671</v>
      </c>
      <c r="G264" s="23">
        <v>0.60099999999999998</v>
      </c>
      <c r="H264" s="28">
        <v>49.76</v>
      </c>
      <c r="I264" s="28">
        <v>0</v>
      </c>
      <c r="J264" s="28">
        <v>9.9600000000000009</v>
      </c>
      <c r="K264" s="28">
        <v>0</v>
      </c>
      <c r="L264" s="28">
        <v>59.29</v>
      </c>
      <c r="M264" s="28">
        <v>59.29</v>
      </c>
      <c r="N264" s="28">
        <f t="shared" ref="N264:N301" si="53">D264*0.865123</f>
        <v>86.097040960000001</v>
      </c>
      <c r="O264" s="28">
        <f t="shared" ref="O264:O301" si="54">D264*0.3794126</f>
        <v>37.759141952</v>
      </c>
      <c r="P264" s="28">
        <f t="shared" ref="P264:P301" si="55">D264*0.967458</f>
        <v>96.281420159999996</v>
      </c>
      <c r="Q264" s="28">
        <f t="shared" ref="Q264:Q301" si="56">O264</f>
        <v>37.759141952</v>
      </c>
      <c r="R264" s="28">
        <f t="shared" ref="R264:R301" si="57">Q264</f>
        <v>37.759141952</v>
      </c>
      <c r="S264" s="28">
        <f t="shared" ref="S264:S301" si="58">D258*0.487521</f>
        <v>48.518089919999994</v>
      </c>
      <c r="T264" s="28">
        <f t="shared" ref="T264:T301" si="59">D264*0.812365</f>
        <v>80.846564799999996</v>
      </c>
      <c r="U264" s="28">
        <f t="shared" ref="U264:U301" si="60">D264*0.685241</f>
        <v>68.195184319999996</v>
      </c>
      <c r="V264" s="28">
        <f t="shared" ref="V264:V301" si="61">D264*0.8</f>
        <v>79.616</v>
      </c>
      <c r="W264" s="29">
        <f t="shared" ref="W264:W301" si="62">MIN(N264:V264)</f>
        <v>37.759141952</v>
      </c>
      <c r="X264" s="28">
        <f t="shared" ref="X264:X301" si="63">MAX(N264:W264)</f>
        <v>96.281420159999996</v>
      </c>
    </row>
    <row r="265" spans="1:24" s="2" customFormat="1" ht="30" customHeight="1" x14ac:dyDescent="0.2">
      <c r="A265" s="16" t="s">
        <v>2494</v>
      </c>
      <c r="B265" s="16" t="s">
        <v>2159</v>
      </c>
      <c r="C265" s="16" t="s">
        <v>2462</v>
      </c>
      <c r="D265" s="21">
        <v>99.52</v>
      </c>
      <c r="E265" s="33"/>
      <c r="F265" s="17">
        <v>5671</v>
      </c>
      <c r="G265" s="23">
        <v>0.60099999999999998</v>
      </c>
      <c r="H265" s="28">
        <v>49.76</v>
      </c>
      <c r="I265" s="28">
        <v>0</v>
      </c>
      <c r="J265" s="28">
        <v>9.9600000000000009</v>
      </c>
      <c r="K265" s="28">
        <v>0</v>
      </c>
      <c r="L265" s="28">
        <v>141.5</v>
      </c>
      <c r="M265" s="28">
        <v>141.5</v>
      </c>
      <c r="N265" s="28">
        <f t="shared" si="53"/>
        <v>86.097040960000001</v>
      </c>
      <c r="O265" s="28">
        <f t="shared" si="54"/>
        <v>37.759141952</v>
      </c>
      <c r="P265" s="28">
        <f t="shared" si="55"/>
        <v>96.281420159999996</v>
      </c>
      <c r="Q265" s="28">
        <f t="shared" si="56"/>
        <v>37.759141952</v>
      </c>
      <c r="R265" s="28">
        <f t="shared" si="57"/>
        <v>37.759141952</v>
      </c>
      <c r="S265" s="28">
        <f t="shared" si="58"/>
        <v>48.518089919999994</v>
      </c>
      <c r="T265" s="28">
        <f t="shared" si="59"/>
        <v>80.846564799999996</v>
      </c>
      <c r="U265" s="28">
        <f t="shared" si="60"/>
        <v>68.195184319999996</v>
      </c>
      <c r="V265" s="28">
        <f t="shared" si="61"/>
        <v>79.616</v>
      </c>
      <c r="W265" s="29">
        <f t="shared" si="62"/>
        <v>37.759141952</v>
      </c>
      <c r="X265" s="28">
        <f t="shared" si="63"/>
        <v>96.281420159999996</v>
      </c>
    </row>
    <row r="266" spans="1:24" s="2" customFormat="1" ht="30" customHeight="1" x14ac:dyDescent="0.2">
      <c r="A266" s="16" t="s">
        <v>2494</v>
      </c>
      <c r="B266" s="16" t="s">
        <v>2160</v>
      </c>
      <c r="C266" s="16" t="s">
        <v>2463</v>
      </c>
      <c r="D266" s="21">
        <v>99.52</v>
      </c>
      <c r="E266" s="33"/>
      <c r="F266" s="17">
        <v>5671</v>
      </c>
      <c r="G266" s="23">
        <v>0.60099999999999998</v>
      </c>
      <c r="H266" s="28">
        <v>49.76</v>
      </c>
      <c r="I266" s="28">
        <v>0</v>
      </c>
      <c r="J266" s="28">
        <v>9.9600000000000009</v>
      </c>
      <c r="K266" s="28">
        <v>0</v>
      </c>
      <c r="L266" s="28">
        <v>63.94</v>
      </c>
      <c r="M266" s="28">
        <v>63.94</v>
      </c>
      <c r="N266" s="28">
        <f t="shared" si="53"/>
        <v>86.097040960000001</v>
      </c>
      <c r="O266" s="28">
        <f t="shared" si="54"/>
        <v>37.759141952</v>
      </c>
      <c r="P266" s="28">
        <f t="shared" si="55"/>
        <v>96.281420159999996</v>
      </c>
      <c r="Q266" s="28">
        <f t="shared" si="56"/>
        <v>37.759141952</v>
      </c>
      <c r="R266" s="28">
        <f t="shared" si="57"/>
        <v>37.759141952</v>
      </c>
      <c r="S266" s="28">
        <f t="shared" si="58"/>
        <v>48.518089919999994</v>
      </c>
      <c r="T266" s="28">
        <f t="shared" si="59"/>
        <v>80.846564799999996</v>
      </c>
      <c r="U266" s="28">
        <f t="shared" si="60"/>
        <v>68.195184319999996</v>
      </c>
      <c r="V266" s="28">
        <f t="shared" si="61"/>
        <v>79.616</v>
      </c>
      <c r="W266" s="29">
        <f t="shared" si="62"/>
        <v>37.759141952</v>
      </c>
      <c r="X266" s="28">
        <f t="shared" si="63"/>
        <v>96.281420159999996</v>
      </c>
    </row>
    <row r="267" spans="1:24" s="2" customFormat="1" ht="30" customHeight="1" x14ac:dyDescent="0.2">
      <c r="A267" s="16" t="s">
        <v>2494</v>
      </c>
      <c r="B267" s="16" t="s">
        <v>2161</v>
      </c>
      <c r="C267" s="20" t="s">
        <v>2170</v>
      </c>
      <c r="D267" s="21">
        <v>99.52</v>
      </c>
      <c r="E267" s="33"/>
      <c r="F267" s="17">
        <v>5671</v>
      </c>
      <c r="G267" s="23">
        <v>0.60099999999999998</v>
      </c>
      <c r="H267" s="28">
        <v>49.76</v>
      </c>
      <c r="I267" s="28">
        <v>0</v>
      </c>
      <c r="J267" s="28">
        <v>9.9600000000000009</v>
      </c>
      <c r="K267" s="28">
        <v>0</v>
      </c>
      <c r="L267" s="28">
        <v>77.55</v>
      </c>
      <c r="M267" s="28">
        <v>77.55</v>
      </c>
      <c r="N267" s="28">
        <f t="shared" si="53"/>
        <v>86.097040960000001</v>
      </c>
      <c r="O267" s="28">
        <f t="shared" si="54"/>
        <v>37.759141952</v>
      </c>
      <c r="P267" s="28">
        <f t="shared" si="55"/>
        <v>96.281420159999996</v>
      </c>
      <c r="Q267" s="28">
        <f t="shared" si="56"/>
        <v>37.759141952</v>
      </c>
      <c r="R267" s="28">
        <f t="shared" si="57"/>
        <v>37.759141952</v>
      </c>
      <c r="S267" s="28">
        <f t="shared" si="58"/>
        <v>48.518089919999994</v>
      </c>
      <c r="T267" s="28">
        <f t="shared" si="59"/>
        <v>80.846564799999996</v>
      </c>
      <c r="U267" s="28">
        <f t="shared" si="60"/>
        <v>68.195184319999996</v>
      </c>
      <c r="V267" s="28">
        <f t="shared" si="61"/>
        <v>79.616</v>
      </c>
      <c r="W267" s="29">
        <f t="shared" si="62"/>
        <v>37.759141952</v>
      </c>
      <c r="X267" s="28">
        <f t="shared" si="63"/>
        <v>96.281420159999996</v>
      </c>
    </row>
    <row r="268" spans="1:24" s="2" customFormat="1" ht="30" customHeight="1" x14ac:dyDescent="0.2">
      <c r="A268" s="16" t="s">
        <v>2494</v>
      </c>
      <c r="B268" s="16" t="s">
        <v>2171</v>
      </c>
      <c r="C268" s="16" t="s">
        <v>2464</v>
      </c>
      <c r="D268" s="21">
        <v>99.52</v>
      </c>
      <c r="E268" s="33"/>
      <c r="F268" s="17">
        <v>5671</v>
      </c>
      <c r="G268" s="23">
        <v>0.60099999999999998</v>
      </c>
      <c r="H268" s="28">
        <v>49.76</v>
      </c>
      <c r="I268" s="28">
        <v>0</v>
      </c>
      <c r="J268" s="28">
        <v>9.9600000000000009</v>
      </c>
      <c r="K268" s="28">
        <v>0</v>
      </c>
      <c r="L268" s="28">
        <v>103.76</v>
      </c>
      <c r="M268" s="28">
        <v>103.76</v>
      </c>
      <c r="N268" s="28">
        <f t="shared" si="53"/>
        <v>86.097040960000001</v>
      </c>
      <c r="O268" s="28">
        <f t="shared" si="54"/>
        <v>37.759141952</v>
      </c>
      <c r="P268" s="28">
        <f t="shared" si="55"/>
        <v>96.281420159999996</v>
      </c>
      <c r="Q268" s="28">
        <f t="shared" si="56"/>
        <v>37.759141952</v>
      </c>
      <c r="R268" s="28">
        <f t="shared" si="57"/>
        <v>37.759141952</v>
      </c>
      <c r="S268" s="28">
        <f t="shared" si="58"/>
        <v>48.518089919999994</v>
      </c>
      <c r="T268" s="28">
        <f t="shared" si="59"/>
        <v>80.846564799999996</v>
      </c>
      <c r="U268" s="28">
        <f t="shared" si="60"/>
        <v>68.195184319999996</v>
      </c>
      <c r="V268" s="28">
        <f t="shared" si="61"/>
        <v>79.616</v>
      </c>
      <c r="W268" s="29">
        <f t="shared" si="62"/>
        <v>37.759141952</v>
      </c>
      <c r="X268" s="28">
        <f t="shared" si="63"/>
        <v>96.281420159999996</v>
      </c>
    </row>
    <row r="269" spans="1:24" s="2" customFormat="1" ht="30" customHeight="1" x14ac:dyDescent="0.2">
      <c r="A269" s="16" t="s">
        <v>2494</v>
      </c>
      <c r="B269" s="16" t="s">
        <v>2172</v>
      </c>
      <c r="C269" s="16" t="s">
        <v>2465</v>
      </c>
      <c r="D269" s="21">
        <v>99.52</v>
      </c>
      <c r="E269" s="33"/>
      <c r="F269" s="17">
        <v>5671</v>
      </c>
      <c r="G269" s="23">
        <v>0.60099999999999998</v>
      </c>
      <c r="H269" s="28">
        <v>49.76</v>
      </c>
      <c r="I269" s="28">
        <v>0</v>
      </c>
      <c r="J269" s="28">
        <v>9.9600000000000009</v>
      </c>
      <c r="K269" s="28">
        <v>0</v>
      </c>
      <c r="L269" s="28">
        <v>79.069999999999993</v>
      </c>
      <c r="M269" s="28">
        <v>79.069999999999993</v>
      </c>
      <c r="N269" s="28">
        <f t="shared" si="53"/>
        <v>86.097040960000001</v>
      </c>
      <c r="O269" s="28">
        <f t="shared" si="54"/>
        <v>37.759141952</v>
      </c>
      <c r="P269" s="28">
        <f t="shared" si="55"/>
        <v>96.281420159999996</v>
      </c>
      <c r="Q269" s="28">
        <f t="shared" si="56"/>
        <v>37.759141952</v>
      </c>
      <c r="R269" s="28">
        <f t="shared" si="57"/>
        <v>37.759141952</v>
      </c>
      <c r="S269" s="28">
        <f t="shared" si="58"/>
        <v>48.518089919999994</v>
      </c>
      <c r="T269" s="28">
        <f t="shared" si="59"/>
        <v>80.846564799999996</v>
      </c>
      <c r="U269" s="28">
        <f t="shared" si="60"/>
        <v>68.195184319999996</v>
      </c>
      <c r="V269" s="28">
        <f t="shared" si="61"/>
        <v>79.616</v>
      </c>
      <c r="W269" s="29">
        <f t="shared" si="62"/>
        <v>37.759141952</v>
      </c>
      <c r="X269" s="28">
        <f t="shared" si="63"/>
        <v>96.281420159999996</v>
      </c>
    </row>
    <row r="270" spans="1:24" s="2" customFormat="1" ht="30" customHeight="1" x14ac:dyDescent="0.2">
      <c r="A270" s="16" t="s">
        <v>2494</v>
      </c>
      <c r="B270" s="16" t="s">
        <v>2174</v>
      </c>
      <c r="C270" s="16" t="s">
        <v>2466</v>
      </c>
      <c r="D270" s="21">
        <v>99.52</v>
      </c>
      <c r="E270" s="33"/>
      <c r="F270" s="17">
        <v>5671</v>
      </c>
      <c r="G270" s="23">
        <v>0.60099999999999998</v>
      </c>
      <c r="H270" s="28">
        <v>49.76</v>
      </c>
      <c r="I270" s="28">
        <v>0</v>
      </c>
      <c r="J270" s="28">
        <v>9.9600000000000009</v>
      </c>
      <c r="K270" s="28">
        <v>0</v>
      </c>
      <c r="L270" s="28">
        <v>24.69</v>
      </c>
      <c r="M270" s="28">
        <v>24.69</v>
      </c>
      <c r="N270" s="28">
        <f t="shared" si="53"/>
        <v>86.097040960000001</v>
      </c>
      <c r="O270" s="28">
        <f t="shared" si="54"/>
        <v>37.759141952</v>
      </c>
      <c r="P270" s="28">
        <f t="shared" si="55"/>
        <v>96.281420159999996</v>
      </c>
      <c r="Q270" s="28">
        <f t="shared" si="56"/>
        <v>37.759141952</v>
      </c>
      <c r="R270" s="28">
        <f t="shared" si="57"/>
        <v>37.759141952</v>
      </c>
      <c r="S270" s="28">
        <f t="shared" si="58"/>
        <v>48.518089919999994</v>
      </c>
      <c r="T270" s="28">
        <f t="shared" si="59"/>
        <v>80.846564799999996</v>
      </c>
      <c r="U270" s="28">
        <f t="shared" si="60"/>
        <v>68.195184319999996</v>
      </c>
      <c r="V270" s="28">
        <f t="shared" si="61"/>
        <v>79.616</v>
      </c>
      <c r="W270" s="29">
        <f t="shared" si="62"/>
        <v>37.759141952</v>
      </c>
      <c r="X270" s="28">
        <f t="shared" si="63"/>
        <v>96.281420159999996</v>
      </c>
    </row>
    <row r="271" spans="1:24" s="2" customFormat="1" ht="30" customHeight="1" x14ac:dyDescent="0.2">
      <c r="A271" s="16" t="s">
        <v>2494</v>
      </c>
      <c r="B271" s="16" t="s">
        <v>2176</v>
      </c>
      <c r="C271" s="16" t="s">
        <v>2467</v>
      </c>
      <c r="D271" s="21">
        <v>99.52</v>
      </c>
      <c r="E271" s="33"/>
      <c r="F271" s="17">
        <v>5671</v>
      </c>
      <c r="G271" s="23">
        <v>0.60099999999999998</v>
      </c>
      <c r="H271" s="28">
        <v>49.76</v>
      </c>
      <c r="I271" s="28">
        <v>0</v>
      </c>
      <c r="J271" s="28">
        <v>9.9600000000000009</v>
      </c>
      <c r="K271" s="28">
        <v>0</v>
      </c>
      <c r="L271" s="28">
        <v>221.25</v>
      </c>
      <c r="M271" s="28">
        <v>221.25</v>
      </c>
      <c r="N271" s="28">
        <f t="shared" si="53"/>
        <v>86.097040960000001</v>
      </c>
      <c r="O271" s="28">
        <f t="shared" si="54"/>
        <v>37.759141952</v>
      </c>
      <c r="P271" s="28">
        <f t="shared" si="55"/>
        <v>96.281420159999996</v>
      </c>
      <c r="Q271" s="28">
        <f t="shared" si="56"/>
        <v>37.759141952</v>
      </c>
      <c r="R271" s="28">
        <f t="shared" si="57"/>
        <v>37.759141952</v>
      </c>
      <c r="S271" s="28">
        <f t="shared" si="58"/>
        <v>48.518089919999994</v>
      </c>
      <c r="T271" s="28">
        <f t="shared" si="59"/>
        <v>80.846564799999996</v>
      </c>
      <c r="U271" s="28">
        <f t="shared" si="60"/>
        <v>68.195184319999996</v>
      </c>
      <c r="V271" s="28">
        <f t="shared" si="61"/>
        <v>79.616</v>
      </c>
      <c r="W271" s="29">
        <f t="shared" si="62"/>
        <v>37.759141952</v>
      </c>
      <c r="X271" s="28">
        <f t="shared" si="63"/>
        <v>96.281420159999996</v>
      </c>
    </row>
    <row r="272" spans="1:24" s="2" customFormat="1" ht="30" customHeight="1" x14ac:dyDescent="0.2">
      <c r="A272" s="16" t="s">
        <v>2494</v>
      </c>
      <c r="B272" s="16" t="s">
        <v>2177</v>
      </c>
      <c r="C272" s="16" t="s">
        <v>2468</v>
      </c>
      <c r="D272" s="21">
        <v>99.52</v>
      </c>
      <c r="E272" s="33"/>
      <c r="F272" s="17">
        <v>5671</v>
      </c>
      <c r="G272" s="23">
        <v>0.60099999999999998</v>
      </c>
      <c r="H272" s="28">
        <v>49.76</v>
      </c>
      <c r="I272" s="28">
        <v>0</v>
      </c>
      <c r="J272" s="28">
        <v>9.9600000000000009</v>
      </c>
      <c r="K272" s="28">
        <v>0</v>
      </c>
      <c r="L272" s="28">
        <v>117.83</v>
      </c>
      <c r="M272" s="28">
        <v>117.83</v>
      </c>
      <c r="N272" s="28">
        <f t="shared" si="53"/>
        <v>86.097040960000001</v>
      </c>
      <c r="O272" s="28">
        <f t="shared" si="54"/>
        <v>37.759141952</v>
      </c>
      <c r="P272" s="28">
        <f t="shared" si="55"/>
        <v>96.281420159999996</v>
      </c>
      <c r="Q272" s="28">
        <f t="shared" si="56"/>
        <v>37.759141952</v>
      </c>
      <c r="R272" s="28">
        <f t="shared" si="57"/>
        <v>37.759141952</v>
      </c>
      <c r="S272" s="28">
        <f t="shared" si="58"/>
        <v>48.518089919999994</v>
      </c>
      <c r="T272" s="28">
        <f t="shared" si="59"/>
        <v>80.846564799999996</v>
      </c>
      <c r="U272" s="28">
        <f t="shared" si="60"/>
        <v>68.195184319999996</v>
      </c>
      <c r="V272" s="28">
        <f t="shared" si="61"/>
        <v>79.616</v>
      </c>
      <c r="W272" s="29">
        <f t="shared" si="62"/>
        <v>37.759141952</v>
      </c>
      <c r="X272" s="28">
        <f t="shared" si="63"/>
        <v>96.281420159999996</v>
      </c>
    </row>
    <row r="273" spans="1:24" s="2" customFormat="1" ht="30" customHeight="1" x14ac:dyDescent="0.2">
      <c r="A273" s="16" t="s">
        <v>2494</v>
      </c>
      <c r="B273" s="16" t="s">
        <v>2179</v>
      </c>
      <c r="C273" s="16" t="s">
        <v>2469</v>
      </c>
      <c r="D273" s="21">
        <v>99.52</v>
      </c>
      <c r="E273" s="33"/>
      <c r="F273" s="17">
        <v>5671</v>
      </c>
      <c r="G273" s="23">
        <v>0.60099999999999998</v>
      </c>
      <c r="H273" s="28">
        <v>49.76</v>
      </c>
      <c r="I273" s="28">
        <v>0</v>
      </c>
      <c r="J273" s="28">
        <v>9.9600000000000009</v>
      </c>
      <c r="K273" s="28">
        <v>0</v>
      </c>
      <c r="L273" s="28">
        <v>103.42</v>
      </c>
      <c r="M273" s="28">
        <v>103.42</v>
      </c>
      <c r="N273" s="28">
        <f t="shared" si="53"/>
        <v>86.097040960000001</v>
      </c>
      <c r="O273" s="28">
        <f t="shared" si="54"/>
        <v>37.759141952</v>
      </c>
      <c r="P273" s="28">
        <f t="shared" si="55"/>
        <v>96.281420159999996</v>
      </c>
      <c r="Q273" s="28">
        <f t="shared" si="56"/>
        <v>37.759141952</v>
      </c>
      <c r="R273" s="28">
        <f t="shared" si="57"/>
        <v>37.759141952</v>
      </c>
      <c r="S273" s="28">
        <f t="shared" si="58"/>
        <v>48.518089919999994</v>
      </c>
      <c r="T273" s="28">
        <f t="shared" si="59"/>
        <v>80.846564799999996</v>
      </c>
      <c r="U273" s="28">
        <f t="shared" si="60"/>
        <v>68.195184319999996</v>
      </c>
      <c r="V273" s="28">
        <f t="shared" si="61"/>
        <v>79.616</v>
      </c>
      <c r="W273" s="29">
        <f t="shared" si="62"/>
        <v>37.759141952</v>
      </c>
      <c r="X273" s="28">
        <f t="shared" si="63"/>
        <v>96.281420159999996</v>
      </c>
    </row>
    <row r="274" spans="1:24" s="2" customFormat="1" ht="30" customHeight="1" x14ac:dyDescent="0.2">
      <c r="A274" s="16" t="s">
        <v>2494</v>
      </c>
      <c r="B274" s="16" t="s">
        <v>2181</v>
      </c>
      <c r="C274" s="16" t="s">
        <v>2470</v>
      </c>
      <c r="D274" s="21">
        <v>99.52</v>
      </c>
      <c r="E274" s="33"/>
      <c r="F274" s="17">
        <v>5671</v>
      </c>
      <c r="G274" s="23">
        <v>0.60099999999999998</v>
      </c>
      <c r="H274" s="28">
        <v>49.76</v>
      </c>
      <c r="I274" s="28">
        <v>0</v>
      </c>
      <c r="J274" s="28">
        <v>9.9600000000000009</v>
      </c>
      <c r="K274" s="28">
        <v>0</v>
      </c>
      <c r="L274" s="28">
        <v>0</v>
      </c>
      <c r="M274" s="28">
        <v>0</v>
      </c>
      <c r="N274" s="28">
        <f t="shared" si="53"/>
        <v>86.097040960000001</v>
      </c>
      <c r="O274" s="28">
        <f t="shared" si="54"/>
        <v>37.759141952</v>
      </c>
      <c r="P274" s="28">
        <f t="shared" si="55"/>
        <v>96.281420159999996</v>
      </c>
      <c r="Q274" s="28">
        <f t="shared" si="56"/>
        <v>37.759141952</v>
      </c>
      <c r="R274" s="28">
        <f t="shared" si="57"/>
        <v>37.759141952</v>
      </c>
      <c r="S274" s="28">
        <f t="shared" si="58"/>
        <v>48.518089919999994</v>
      </c>
      <c r="T274" s="28">
        <f t="shared" si="59"/>
        <v>80.846564799999996</v>
      </c>
      <c r="U274" s="28">
        <f t="shared" si="60"/>
        <v>68.195184319999996</v>
      </c>
      <c r="V274" s="28">
        <f t="shared" si="61"/>
        <v>79.616</v>
      </c>
      <c r="W274" s="29">
        <f t="shared" si="62"/>
        <v>37.759141952</v>
      </c>
      <c r="X274" s="28">
        <f t="shared" si="63"/>
        <v>96.281420159999996</v>
      </c>
    </row>
    <row r="275" spans="1:24" s="2" customFormat="1" ht="30" customHeight="1" x14ac:dyDescent="0.2">
      <c r="A275" s="16" t="s">
        <v>2494</v>
      </c>
      <c r="B275" s="16" t="s">
        <v>2183</v>
      </c>
      <c r="C275" s="16" t="s">
        <v>2471</v>
      </c>
      <c r="D275" s="21">
        <v>99.52</v>
      </c>
      <c r="E275" s="33"/>
      <c r="F275" s="17">
        <v>5671</v>
      </c>
      <c r="G275" s="23">
        <v>0.60099999999999998</v>
      </c>
      <c r="H275" s="28">
        <v>49.76</v>
      </c>
      <c r="I275" s="28">
        <v>0</v>
      </c>
      <c r="J275" s="28">
        <v>9.9600000000000009</v>
      </c>
      <c r="K275" s="28">
        <v>0</v>
      </c>
      <c r="L275" s="28">
        <v>0</v>
      </c>
      <c r="M275" s="28">
        <v>0</v>
      </c>
      <c r="N275" s="28">
        <f t="shared" si="53"/>
        <v>86.097040960000001</v>
      </c>
      <c r="O275" s="28">
        <f t="shared" si="54"/>
        <v>37.759141952</v>
      </c>
      <c r="P275" s="28">
        <f t="shared" si="55"/>
        <v>96.281420159999996</v>
      </c>
      <c r="Q275" s="28">
        <f t="shared" si="56"/>
        <v>37.759141952</v>
      </c>
      <c r="R275" s="28">
        <f t="shared" si="57"/>
        <v>37.759141952</v>
      </c>
      <c r="S275" s="28">
        <f t="shared" si="58"/>
        <v>48.518089919999994</v>
      </c>
      <c r="T275" s="28">
        <f t="shared" si="59"/>
        <v>80.846564799999996</v>
      </c>
      <c r="U275" s="28">
        <f t="shared" si="60"/>
        <v>68.195184319999996</v>
      </c>
      <c r="V275" s="28">
        <f t="shared" si="61"/>
        <v>79.616</v>
      </c>
      <c r="W275" s="29">
        <f t="shared" si="62"/>
        <v>37.759141952</v>
      </c>
      <c r="X275" s="28">
        <f t="shared" si="63"/>
        <v>96.281420159999996</v>
      </c>
    </row>
    <row r="276" spans="1:24" s="2" customFormat="1" ht="30" customHeight="1" x14ac:dyDescent="0.2">
      <c r="A276" s="16" t="s">
        <v>2494</v>
      </c>
      <c r="B276" s="16" t="s">
        <v>2185</v>
      </c>
      <c r="C276" s="16" t="s">
        <v>2472</v>
      </c>
      <c r="D276" s="21">
        <v>99.52</v>
      </c>
      <c r="E276" s="33"/>
      <c r="F276" s="17">
        <v>5671</v>
      </c>
      <c r="G276" s="23">
        <v>0.60099999999999998</v>
      </c>
      <c r="H276" s="28">
        <v>49.76</v>
      </c>
      <c r="I276" s="28">
        <v>0</v>
      </c>
      <c r="J276" s="28">
        <v>9.9600000000000009</v>
      </c>
      <c r="K276" s="28">
        <v>0</v>
      </c>
      <c r="L276" s="28">
        <v>0</v>
      </c>
      <c r="M276" s="28">
        <v>0</v>
      </c>
      <c r="N276" s="28">
        <f t="shared" si="53"/>
        <v>86.097040960000001</v>
      </c>
      <c r="O276" s="28">
        <f t="shared" si="54"/>
        <v>37.759141952</v>
      </c>
      <c r="P276" s="28">
        <f t="shared" si="55"/>
        <v>96.281420159999996</v>
      </c>
      <c r="Q276" s="28">
        <f t="shared" si="56"/>
        <v>37.759141952</v>
      </c>
      <c r="R276" s="28">
        <f t="shared" si="57"/>
        <v>37.759141952</v>
      </c>
      <c r="S276" s="28">
        <f t="shared" si="58"/>
        <v>48.518089919999994</v>
      </c>
      <c r="T276" s="28">
        <f t="shared" si="59"/>
        <v>80.846564799999996</v>
      </c>
      <c r="U276" s="28">
        <f t="shared" si="60"/>
        <v>68.195184319999996</v>
      </c>
      <c r="V276" s="28">
        <f t="shared" si="61"/>
        <v>79.616</v>
      </c>
      <c r="W276" s="29">
        <f t="shared" si="62"/>
        <v>37.759141952</v>
      </c>
      <c r="X276" s="28">
        <f t="shared" si="63"/>
        <v>96.281420159999996</v>
      </c>
    </row>
    <row r="277" spans="1:24" s="2" customFormat="1" ht="30" customHeight="1" x14ac:dyDescent="0.2">
      <c r="A277" s="16" t="s">
        <v>2494</v>
      </c>
      <c r="B277" s="16" t="s">
        <v>2187</v>
      </c>
      <c r="C277" s="20" t="s">
        <v>2188</v>
      </c>
      <c r="D277" s="21">
        <v>99.52</v>
      </c>
      <c r="E277" s="33"/>
      <c r="F277" s="17">
        <v>5671</v>
      </c>
      <c r="G277" s="23">
        <v>0.60099999999999998</v>
      </c>
      <c r="H277" s="28">
        <v>49.76</v>
      </c>
      <c r="I277" s="28">
        <v>0</v>
      </c>
      <c r="J277" s="28">
        <v>9.9600000000000009</v>
      </c>
      <c r="K277" s="28">
        <v>0</v>
      </c>
      <c r="L277" s="28">
        <v>2.1</v>
      </c>
      <c r="M277" s="28">
        <v>2.1</v>
      </c>
      <c r="N277" s="28">
        <f t="shared" si="53"/>
        <v>86.097040960000001</v>
      </c>
      <c r="O277" s="28">
        <f t="shared" si="54"/>
        <v>37.759141952</v>
      </c>
      <c r="P277" s="28">
        <f t="shared" si="55"/>
        <v>96.281420159999996</v>
      </c>
      <c r="Q277" s="28">
        <f t="shared" si="56"/>
        <v>37.759141952</v>
      </c>
      <c r="R277" s="28">
        <f t="shared" si="57"/>
        <v>37.759141952</v>
      </c>
      <c r="S277" s="28">
        <f t="shared" si="58"/>
        <v>48.518089919999994</v>
      </c>
      <c r="T277" s="28">
        <f t="shared" si="59"/>
        <v>80.846564799999996</v>
      </c>
      <c r="U277" s="28">
        <f t="shared" si="60"/>
        <v>68.195184319999996</v>
      </c>
      <c r="V277" s="28">
        <f t="shared" si="61"/>
        <v>79.616</v>
      </c>
      <c r="W277" s="29">
        <f t="shared" si="62"/>
        <v>37.759141952</v>
      </c>
      <c r="X277" s="28">
        <f t="shared" si="63"/>
        <v>96.281420159999996</v>
      </c>
    </row>
    <row r="278" spans="1:24" s="2" customFormat="1" ht="30" customHeight="1" x14ac:dyDescent="0.2">
      <c r="A278" s="16" t="s">
        <v>2494</v>
      </c>
      <c r="B278" s="16" t="s">
        <v>2189</v>
      </c>
      <c r="C278" s="20" t="s">
        <v>2190</v>
      </c>
      <c r="D278" s="21">
        <v>99.52</v>
      </c>
      <c r="E278" s="33"/>
      <c r="F278" s="17">
        <v>5671</v>
      </c>
      <c r="G278" s="23">
        <v>0.60099999999999998</v>
      </c>
      <c r="H278" s="28">
        <v>49.76</v>
      </c>
      <c r="I278" s="28">
        <v>0</v>
      </c>
      <c r="J278" s="28">
        <v>9.9600000000000009</v>
      </c>
      <c r="K278" s="28">
        <v>0</v>
      </c>
      <c r="L278" s="28">
        <v>0</v>
      </c>
      <c r="M278" s="28">
        <v>0</v>
      </c>
      <c r="N278" s="28">
        <f t="shared" si="53"/>
        <v>86.097040960000001</v>
      </c>
      <c r="O278" s="28">
        <f t="shared" si="54"/>
        <v>37.759141952</v>
      </c>
      <c r="P278" s="28">
        <f t="shared" si="55"/>
        <v>96.281420159999996</v>
      </c>
      <c r="Q278" s="28">
        <f t="shared" si="56"/>
        <v>37.759141952</v>
      </c>
      <c r="R278" s="28">
        <f t="shared" si="57"/>
        <v>37.759141952</v>
      </c>
      <c r="S278" s="28">
        <f t="shared" si="58"/>
        <v>48.518089919999994</v>
      </c>
      <c r="T278" s="28">
        <f t="shared" si="59"/>
        <v>80.846564799999996</v>
      </c>
      <c r="U278" s="28">
        <f t="shared" si="60"/>
        <v>68.195184319999996</v>
      </c>
      <c r="V278" s="28">
        <f t="shared" si="61"/>
        <v>79.616</v>
      </c>
      <c r="W278" s="29">
        <f t="shared" si="62"/>
        <v>37.759141952</v>
      </c>
      <c r="X278" s="28">
        <f t="shared" si="63"/>
        <v>96.281420159999996</v>
      </c>
    </row>
    <row r="279" spans="1:24" s="2" customFormat="1" ht="30" customHeight="1" x14ac:dyDescent="0.2">
      <c r="A279" s="16" t="s">
        <v>2494</v>
      </c>
      <c r="B279" s="16" t="s">
        <v>2191</v>
      </c>
      <c r="C279" s="20" t="s">
        <v>2192</v>
      </c>
      <c r="D279" s="21">
        <v>99.52</v>
      </c>
      <c r="E279" s="33"/>
      <c r="F279" s="17">
        <v>5671</v>
      </c>
      <c r="G279" s="23">
        <v>0.60099999999999998</v>
      </c>
      <c r="H279" s="28">
        <v>49.76</v>
      </c>
      <c r="I279" s="28">
        <v>0</v>
      </c>
      <c r="J279" s="28">
        <v>9.9600000000000009</v>
      </c>
      <c r="K279" s="28">
        <v>0</v>
      </c>
      <c r="L279" s="28">
        <v>0</v>
      </c>
      <c r="M279" s="28">
        <v>0</v>
      </c>
      <c r="N279" s="28">
        <f t="shared" si="53"/>
        <v>86.097040960000001</v>
      </c>
      <c r="O279" s="28">
        <f t="shared" si="54"/>
        <v>37.759141952</v>
      </c>
      <c r="P279" s="28">
        <f t="shared" si="55"/>
        <v>96.281420159999996</v>
      </c>
      <c r="Q279" s="28">
        <f t="shared" si="56"/>
        <v>37.759141952</v>
      </c>
      <c r="R279" s="28">
        <f t="shared" si="57"/>
        <v>37.759141952</v>
      </c>
      <c r="S279" s="28">
        <f t="shared" si="58"/>
        <v>48.518089919999994</v>
      </c>
      <c r="T279" s="28">
        <f t="shared" si="59"/>
        <v>80.846564799999996</v>
      </c>
      <c r="U279" s="28">
        <f t="shared" si="60"/>
        <v>68.195184319999996</v>
      </c>
      <c r="V279" s="28">
        <f t="shared" si="61"/>
        <v>79.616</v>
      </c>
      <c r="W279" s="29">
        <f t="shared" si="62"/>
        <v>37.759141952</v>
      </c>
      <c r="X279" s="28">
        <f t="shared" si="63"/>
        <v>96.281420159999996</v>
      </c>
    </row>
    <row r="280" spans="1:24" s="2" customFormat="1" ht="30" customHeight="1" x14ac:dyDescent="0.2">
      <c r="A280" s="16" t="s">
        <v>2494</v>
      </c>
      <c r="B280" s="16" t="s">
        <v>2197</v>
      </c>
      <c r="C280" s="20" t="s">
        <v>2198</v>
      </c>
      <c r="D280" s="21">
        <v>95.24</v>
      </c>
      <c r="E280" s="33"/>
      <c r="F280" s="17">
        <v>7043</v>
      </c>
      <c r="G280" s="23">
        <v>0</v>
      </c>
      <c r="H280" s="28">
        <v>47.62</v>
      </c>
      <c r="I280" s="28">
        <v>0</v>
      </c>
      <c r="J280" s="28">
        <v>9.5299999999999994</v>
      </c>
      <c r="K280" s="28">
        <v>0</v>
      </c>
      <c r="L280" s="28">
        <v>0</v>
      </c>
      <c r="M280" s="28">
        <v>0</v>
      </c>
      <c r="N280" s="28">
        <f t="shared" si="53"/>
        <v>82.394314519999995</v>
      </c>
      <c r="O280" s="28">
        <f t="shared" si="54"/>
        <v>36.135256024</v>
      </c>
      <c r="P280" s="28">
        <f t="shared" si="55"/>
        <v>92.140699920000003</v>
      </c>
      <c r="Q280" s="28">
        <f t="shared" si="56"/>
        <v>36.135256024</v>
      </c>
      <c r="R280" s="28">
        <f t="shared" si="57"/>
        <v>36.135256024</v>
      </c>
      <c r="S280" s="28">
        <f t="shared" si="58"/>
        <v>48.518089919999994</v>
      </c>
      <c r="T280" s="28">
        <f t="shared" si="59"/>
        <v>77.369642599999992</v>
      </c>
      <c r="U280" s="28">
        <f t="shared" si="60"/>
        <v>65.262352839999991</v>
      </c>
      <c r="V280" s="28">
        <f t="shared" si="61"/>
        <v>76.191999999999993</v>
      </c>
      <c r="W280" s="29">
        <f t="shared" si="62"/>
        <v>36.135256024</v>
      </c>
      <c r="X280" s="28">
        <f t="shared" si="63"/>
        <v>92.140699920000003</v>
      </c>
    </row>
    <row r="281" spans="1:24" s="2" customFormat="1" ht="30" customHeight="1" x14ac:dyDescent="0.2">
      <c r="A281" s="16" t="s">
        <v>2494</v>
      </c>
      <c r="B281" s="16" t="s">
        <v>2201</v>
      </c>
      <c r="C281" s="20" t="s">
        <v>2202</v>
      </c>
      <c r="D281" s="21">
        <v>86.68</v>
      </c>
      <c r="E281" s="33"/>
      <c r="F281" s="17">
        <v>9378</v>
      </c>
      <c r="G281" s="23">
        <v>0</v>
      </c>
      <c r="H281" s="28">
        <v>43.34</v>
      </c>
      <c r="I281" s="28">
        <v>0</v>
      </c>
      <c r="J281" s="28">
        <v>8.67</v>
      </c>
      <c r="K281" s="28">
        <v>0</v>
      </c>
      <c r="L281" s="28">
        <v>0</v>
      </c>
      <c r="M281" s="28">
        <v>0</v>
      </c>
      <c r="N281" s="28">
        <f t="shared" si="53"/>
        <v>74.98886164000001</v>
      </c>
      <c r="O281" s="28">
        <f t="shared" si="54"/>
        <v>32.887484168</v>
      </c>
      <c r="P281" s="28">
        <f t="shared" si="55"/>
        <v>83.859259440000017</v>
      </c>
      <c r="Q281" s="28">
        <f t="shared" si="56"/>
        <v>32.887484168</v>
      </c>
      <c r="R281" s="28">
        <f t="shared" si="57"/>
        <v>32.887484168</v>
      </c>
      <c r="S281" s="28">
        <f t="shared" si="58"/>
        <v>48.518089919999994</v>
      </c>
      <c r="T281" s="28">
        <f t="shared" si="59"/>
        <v>70.415798200000012</v>
      </c>
      <c r="U281" s="28">
        <f t="shared" si="60"/>
        <v>59.396689880000004</v>
      </c>
      <c r="V281" s="28">
        <f t="shared" si="61"/>
        <v>69.344000000000008</v>
      </c>
      <c r="W281" s="29">
        <f t="shared" si="62"/>
        <v>32.887484168</v>
      </c>
      <c r="X281" s="28">
        <f t="shared" si="63"/>
        <v>83.859259440000017</v>
      </c>
    </row>
    <row r="282" spans="1:24" s="2" customFormat="1" ht="30" customHeight="1" x14ac:dyDescent="0.2">
      <c r="A282" s="16" t="s">
        <v>2494</v>
      </c>
      <c r="B282" s="16" t="s">
        <v>2217</v>
      </c>
      <c r="C282" s="20" t="s">
        <v>2218</v>
      </c>
      <c r="D282" s="21">
        <v>80</v>
      </c>
      <c r="E282" s="33"/>
      <c r="F282" s="17">
        <v>5691</v>
      </c>
      <c r="G282" s="23">
        <v>0.48309999999999997</v>
      </c>
      <c r="H282" s="28">
        <v>40</v>
      </c>
      <c r="I282" s="28">
        <v>0</v>
      </c>
      <c r="J282" s="28">
        <v>8</v>
      </c>
      <c r="K282" s="28">
        <v>0</v>
      </c>
      <c r="L282" s="28">
        <v>14.86</v>
      </c>
      <c r="M282" s="28">
        <v>3.1</v>
      </c>
      <c r="N282" s="28">
        <f t="shared" si="53"/>
        <v>69.20984</v>
      </c>
      <c r="O282" s="28">
        <f t="shared" si="54"/>
        <v>30.353007999999999</v>
      </c>
      <c r="P282" s="28">
        <f t="shared" si="55"/>
        <v>77.396640000000005</v>
      </c>
      <c r="Q282" s="28">
        <f t="shared" si="56"/>
        <v>30.353007999999999</v>
      </c>
      <c r="R282" s="28">
        <f t="shared" si="57"/>
        <v>30.353007999999999</v>
      </c>
      <c r="S282" s="28">
        <f t="shared" si="58"/>
        <v>48.518089919999994</v>
      </c>
      <c r="T282" s="28">
        <f t="shared" si="59"/>
        <v>64.989199999999997</v>
      </c>
      <c r="U282" s="28">
        <f t="shared" si="60"/>
        <v>54.819279999999999</v>
      </c>
      <c r="V282" s="28">
        <f t="shared" si="61"/>
        <v>64</v>
      </c>
      <c r="W282" s="29">
        <f t="shared" si="62"/>
        <v>30.353007999999999</v>
      </c>
      <c r="X282" s="28">
        <f t="shared" si="63"/>
        <v>77.396640000000005</v>
      </c>
    </row>
    <row r="283" spans="1:24" s="2" customFormat="1" ht="30" customHeight="1" x14ac:dyDescent="0.2">
      <c r="A283" s="16" t="s">
        <v>2494</v>
      </c>
      <c r="B283" s="16" t="s">
        <v>2237</v>
      </c>
      <c r="C283" s="20" t="s">
        <v>2238</v>
      </c>
      <c r="D283" s="21">
        <v>74.3</v>
      </c>
      <c r="E283" s="33"/>
      <c r="F283" s="17">
        <v>5741</v>
      </c>
      <c r="G283" s="23">
        <v>0.44869999999999999</v>
      </c>
      <c r="H283" s="28">
        <v>37.15</v>
      </c>
      <c r="I283" s="28">
        <v>0</v>
      </c>
      <c r="J283" s="28">
        <v>7.44</v>
      </c>
      <c r="K283" s="28">
        <v>0</v>
      </c>
      <c r="L283" s="28">
        <v>30.88</v>
      </c>
      <c r="M283" s="28">
        <v>30.88</v>
      </c>
      <c r="N283" s="28">
        <f t="shared" si="53"/>
        <v>64.27863889999999</v>
      </c>
      <c r="O283" s="28">
        <f t="shared" si="54"/>
        <v>28.190356179999998</v>
      </c>
      <c r="P283" s="28">
        <f t="shared" si="55"/>
        <v>71.882129399999997</v>
      </c>
      <c r="Q283" s="28">
        <f t="shared" si="56"/>
        <v>28.190356179999998</v>
      </c>
      <c r="R283" s="28">
        <f t="shared" si="57"/>
        <v>28.190356179999998</v>
      </c>
      <c r="S283" s="28">
        <f t="shared" si="58"/>
        <v>48.518089919999994</v>
      </c>
      <c r="T283" s="28">
        <f t="shared" si="59"/>
        <v>60.358719499999999</v>
      </c>
      <c r="U283" s="28">
        <f t="shared" si="60"/>
        <v>50.913406299999998</v>
      </c>
      <c r="V283" s="28">
        <f t="shared" si="61"/>
        <v>59.44</v>
      </c>
      <c r="W283" s="29">
        <f t="shared" si="62"/>
        <v>28.190356179999998</v>
      </c>
      <c r="X283" s="28">
        <f t="shared" si="63"/>
        <v>71.882129399999997</v>
      </c>
    </row>
    <row r="284" spans="1:24" s="2" customFormat="1" ht="30" customHeight="1" x14ac:dyDescent="0.2">
      <c r="A284" s="16" t="s">
        <v>2494</v>
      </c>
      <c r="B284" s="16" t="s">
        <v>2242</v>
      </c>
      <c r="C284" s="20" t="s">
        <v>2243</v>
      </c>
      <c r="D284" s="21">
        <v>74.3</v>
      </c>
      <c r="E284" s="33"/>
      <c r="F284" s="17">
        <v>5741</v>
      </c>
      <c r="G284" s="23">
        <v>0.44869999999999999</v>
      </c>
      <c r="H284" s="28">
        <v>37.15</v>
      </c>
      <c r="I284" s="28">
        <v>0</v>
      </c>
      <c r="J284" s="28">
        <v>7.44</v>
      </c>
      <c r="K284" s="28">
        <v>0</v>
      </c>
      <c r="L284" s="28">
        <v>29.41</v>
      </c>
      <c r="M284" s="28">
        <v>29.41</v>
      </c>
      <c r="N284" s="28">
        <f t="shared" si="53"/>
        <v>64.27863889999999</v>
      </c>
      <c r="O284" s="28">
        <f t="shared" si="54"/>
        <v>28.190356179999998</v>
      </c>
      <c r="P284" s="28">
        <f t="shared" si="55"/>
        <v>71.882129399999997</v>
      </c>
      <c r="Q284" s="28">
        <f t="shared" si="56"/>
        <v>28.190356179999998</v>
      </c>
      <c r="R284" s="28">
        <f t="shared" si="57"/>
        <v>28.190356179999998</v>
      </c>
      <c r="S284" s="28">
        <f t="shared" si="58"/>
        <v>48.518089919999994</v>
      </c>
      <c r="T284" s="28">
        <f t="shared" si="59"/>
        <v>60.358719499999999</v>
      </c>
      <c r="U284" s="28">
        <f t="shared" si="60"/>
        <v>50.913406299999998</v>
      </c>
      <c r="V284" s="28">
        <f t="shared" si="61"/>
        <v>59.44</v>
      </c>
      <c r="W284" s="29">
        <f t="shared" si="62"/>
        <v>28.190356179999998</v>
      </c>
      <c r="X284" s="28">
        <f t="shared" si="63"/>
        <v>71.882129399999997</v>
      </c>
    </row>
    <row r="285" spans="1:24" s="2" customFormat="1" ht="30" customHeight="1" x14ac:dyDescent="0.2">
      <c r="A285" s="16" t="s">
        <v>2494</v>
      </c>
      <c r="B285" s="16" t="s">
        <v>2244</v>
      </c>
      <c r="C285" s="20" t="s">
        <v>2245</v>
      </c>
      <c r="D285" s="21">
        <v>74.3</v>
      </c>
      <c r="E285" s="33"/>
      <c r="F285" s="17">
        <v>5741</v>
      </c>
      <c r="G285" s="23">
        <v>0.44869999999999999</v>
      </c>
      <c r="H285" s="28">
        <v>37.15</v>
      </c>
      <c r="I285" s="28">
        <v>0</v>
      </c>
      <c r="J285" s="28">
        <v>7.44</v>
      </c>
      <c r="K285" s="28">
        <v>0</v>
      </c>
      <c r="L285" s="28">
        <v>32.74</v>
      </c>
      <c r="M285" s="28">
        <v>32.74</v>
      </c>
      <c r="N285" s="28">
        <f t="shared" si="53"/>
        <v>64.27863889999999</v>
      </c>
      <c r="O285" s="28">
        <f t="shared" si="54"/>
        <v>28.190356179999998</v>
      </c>
      <c r="P285" s="28">
        <f t="shared" si="55"/>
        <v>71.882129399999997</v>
      </c>
      <c r="Q285" s="28">
        <f t="shared" si="56"/>
        <v>28.190356179999998</v>
      </c>
      <c r="R285" s="28">
        <f t="shared" si="57"/>
        <v>28.190356179999998</v>
      </c>
      <c r="S285" s="28">
        <f t="shared" si="58"/>
        <v>48.518089919999994</v>
      </c>
      <c r="T285" s="28">
        <f t="shared" si="59"/>
        <v>60.358719499999999</v>
      </c>
      <c r="U285" s="28">
        <f t="shared" si="60"/>
        <v>50.913406299999998</v>
      </c>
      <c r="V285" s="28">
        <f t="shared" si="61"/>
        <v>59.44</v>
      </c>
      <c r="W285" s="29">
        <f t="shared" si="62"/>
        <v>28.190356179999998</v>
      </c>
      <c r="X285" s="28">
        <f t="shared" si="63"/>
        <v>71.882129399999997</v>
      </c>
    </row>
    <row r="286" spans="1:24" s="2" customFormat="1" ht="30" customHeight="1" x14ac:dyDescent="0.2">
      <c r="A286" s="16" t="s">
        <v>2494</v>
      </c>
      <c r="B286" s="16" t="s">
        <v>2246</v>
      </c>
      <c r="C286" s="20" t="s">
        <v>2247</v>
      </c>
      <c r="D286" s="21">
        <v>74.3</v>
      </c>
      <c r="E286" s="33"/>
      <c r="F286" s="17">
        <v>5741</v>
      </c>
      <c r="G286" s="23">
        <v>0.44869999999999999</v>
      </c>
      <c r="H286" s="28">
        <v>37.15</v>
      </c>
      <c r="I286" s="28">
        <v>0</v>
      </c>
      <c r="J286" s="28">
        <v>7.44</v>
      </c>
      <c r="K286" s="28">
        <v>0</v>
      </c>
      <c r="L286" s="28">
        <v>73.06</v>
      </c>
      <c r="M286" s="28">
        <v>73.06</v>
      </c>
      <c r="N286" s="28">
        <f t="shared" si="53"/>
        <v>64.27863889999999</v>
      </c>
      <c r="O286" s="28">
        <f t="shared" si="54"/>
        <v>28.190356179999998</v>
      </c>
      <c r="P286" s="28">
        <f t="shared" si="55"/>
        <v>71.882129399999997</v>
      </c>
      <c r="Q286" s="28">
        <f t="shared" si="56"/>
        <v>28.190356179999998</v>
      </c>
      <c r="R286" s="28">
        <f t="shared" si="57"/>
        <v>28.190356179999998</v>
      </c>
      <c r="S286" s="28">
        <f t="shared" si="58"/>
        <v>46.431500039999996</v>
      </c>
      <c r="T286" s="28">
        <f t="shared" si="59"/>
        <v>60.358719499999999</v>
      </c>
      <c r="U286" s="28">
        <f t="shared" si="60"/>
        <v>50.913406299999998</v>
      </c>
      <c r="V286" s="28">
        <f t="shared" si="61"/>
        <v>59.44</v>
      </c>
      <c r="W286" s="29">
        <f t="shared" si="62"/>
        <v>28.190356179999998</v>
      </c>
      <c r="X286" s="28">
        <f t="shared" si="63"/>
        <v>71.882129399999997</v>
      </c>
    </row>
    <row r="287" spans="1:24" s="2" customFormat="1" ht="30" customHeight="1" x14ac:dyDescent="0.2">
      <c r="A287" s="16" t="s">
        <v>2494</v>
      </c>
      <c r="B287" s="16" t="s">
        <v>2248</v>
      </c>
      <c r="C287" s="20" t="s">
        <v>2249</v>
      </c>
      <c r="D287" s="21">
        <v>74.3</v>
      </c>
      <c r="E287" s="33"/>
      <c r="F287" s="17">
        <v>5741</v>
      </c>
      <c r="G287" s="23">
        <v>0.44869999999999999</v>
      </c>
      <c r="H287" s="28">
        <v>37.15</v>
      </c>
      <c r="I287" s="28">
        <v>0</v>
      </c>
      <c r="J287" s="28">
        <v>7.44</v>
      </c>
      <c r="K287" s="28">
        <v>0</v>
      </c>
      <c r="L287" s="28">
        <v>35.06</v>
      </c>
      <c r="M287" s="28">
        <v>35.06</v>
      </c>
      <c r="N287" s="28">
        <f t="shared" si="53"/>
        <v>64.27863889999999</v>
      </c>
      <c r="O287" s="28">
        <f t="shared" si="54"/>
        <v>28.190356179999998</v>
      </c>
      <c r="P287" s="28">
        <f t="shared" si="55"/>
        <v>71.882129399999997</v>
      </c>
      <c r="Q287" s="28">
        <f t="shared" si="56"/>
        <v>28.190356179999998</v>
      </c>
      <c r="R287" s="28">
        <f t="shared" si="57"/>
        <v>28.190356179999998</v>
      </c>
      <c r="S287" s="28">
        <f t="shared" si="58"/>
        <v>42.25832028</v>
      </c>
      <c r="T287" s="28">
        <f t="shared" si="59"/>
        <v>60.358719499999999</v>
      </c>
      <c r="U287" s="28">
        <f t="shared" si="60"/>
        <v>50.913406299999998</v>
      </c>
      <c r="V287" s="28">
        <f t="shared" si="61"/>
        <v>59.44</v>
      </c>
      <c r="W287" s="29">
        <f t="shared" si="62"/>
        <v>28.190356179999998</v>
      </c>
      <c r="X287" s="28">
        <f t="shared" si="63"/>
        <v>71.882129399999997</v>
      </c>
    </row>
    <row r="288" spans="1:24" s="2" customFormat="1" ht="30" customHeight="1" x14ac:dyDescent="0.2">
      <c r="A288" s="16" t="s">
        <v>2494</v>
      </c>
      <c r="B288" s="16" t="s">
        <v>2250</v>
      </c>
      <c r="C288" s="20" t="s">
        <v>2251</v>
      </c>
      <c r="D288" s="21">
        <v>74.3</v>
      </c>
      <c r="E288" s="33"/>
      <c r="F288" s="17">
        <v>5741</v>
      </c>
      <c r="G288" s="23">
        <v>0.44869999999999999</v>
      </c>
      <c r="H288" s="28">
        <v>37.15</v>
      </c>
      <c r="I288" s="28">
        <v>0</v>
      </c>
      <c r="J288" s="28">
        <v>7.44</v>
      </c>
      <c r="K288" s="28">
        <v>0</v>
      </c>
      <c r="L288" s="28">
        <v>38</v>
      </c>
      <c r="M288" s="28">
        <v>38</v>
      </c>
      <c r="N288" s="28">
        <f t="shared" si="53"/>
        <v>64.27863889999999</v>
      </c>
      <c r="O288" s="28">
        <f t="shared" si="54"/>
        <v>28.190356179999998</v>
      </c>
      <c r="P288" s="28">
        <f t="shared" si="55"/>
        <v>71.882129399999997</v>
      </c>
      <c r="Q288" s="28">
        <f t="shared" si="56"/>
        <v>28.190356179999998</v>
      </c>
      <c r="R288" s="28">
        <f t="shared" si="57"/>
        <v>28.190356179999998</v>
      </c>
      <c r="S288" s="28">
        <f t="shared" si="58"/>
        <v>39.00168</v>
      </c>
      <c r="T288" s="28">
        <f t="shared" si="59"/>
        <v>60.358719499999999</v>
      </c>
      <c r="U288" s="28">
        <f t="shared" si="60"/>
        <v>50.913406299999998</v>
      </c>
      <c r="V288" s="28">
        <f t="shared" si="61"/>
        <v>59.44</v>
      </c>
      <c r="W288" s="29">
        <f t="shared" si="62"/>
        <v>28.190356179999998</v>
      </c>
      <c r="X288" s="28">
        <f t="shared" si="63"/>
        <v>71.882129399999997</v>
      </c>
    </row>
    <row r="289" spans="1:25" s="2" customFormat="1" ht="30" customHeight="1" x14ac:dyDescent="0.2">
      <c r="A289" s="16" t="s">
        <v>2494</v>
      </c>
      <c r="B289" s="16" t="s">
        <v>2252</v>
      </c>
      <c r="C289" s="20" t="s">
        <v>2253</v>
      </c>
      <c r="D289" s="21">
        <v>74.3</v>
      </c>
      <c r="E289" s="33"/>
      <c r="F289" s="17">
        <v>5741</v>
      </c>
      <c r="G289" s="23">
        <v>0.44869999999999999</v>
      </c>
      <c r="H289" s="28">
        <v>37.15</v>
      </c>
      <c r="I289" s="28">
        <v>0</v>
      </c>
      <c r="J289" s="28">
        <v>7.44</v>
      </c>
      <c r="K289" s="28">
        <v>0</v>
      </c>
      <c r="L289" s="28">
        <v>77.48</v>
      </c>
      <c r="M289" s="28">
        <v>77.48</v>
      </c>
      <c r="N289" s="28">
        <f t="shared" si="53"/>
        <v>64.27863889999999</v>
      </c>
      <c r="O289" s="28">
        <f t="shared" si="54"/>
        <v>28.190356179999998</v>
      </c>
      <c r="P289" s="28">
        <f t="shared" si="55"/>
        <v>71.882129399999997</v>
      </c>
      <c r="Q289" s="28">
        <f t="shared" si="56"/>
        <v>28.190356179999998</v>
      </c>
      <c r="R289" s="28">
        <f t="shared" si="57"/>
        <v>28.190356179999998</v>
      </c>
      <c r="S289" s="28">
        <f t="shared" si="58"/>
        <v>36.222810299999999</v>
      </c>
      <c r="T289" s="28">
        <f t="shared" si="59"/>
        <v>60.358719499999999</v>
      </c>
      <c r="U289" s="28">
        <f t="shared" si="60"/>
        <v>50.913406299999998</v>
      </c>
      <c r="V289" s="28">
        <f t="shared" si="61"/>
        <v>59.44</v>
      </c>
      <c r="W289" s="29">
        <f t="shared" si="62"/>
        <v>28.190356179999998</v>
      </c>
      <c r="X289" s="28">
        <f t="shared" si="63"/>
        <v>71.882129399999997</v>
      </c>
    </row>
    <row r="290" spans="1:25" s="2" customFormat="1" ht="30" customHeight="1" x14ac:dyDescent="0.2">
      <c r="A290" s="16" t="s">
        <v>2494</v>
      </c>
      <c r="B290" s="16" t="s">
        <v>2254</v>
      </c>
      <c r="C290" s="20" t="s">
        <v>2255</v>
      </c>
      <c r="D290" s="21">
        <v>74.3</v>
      </c>
      <c r="E290" s="33"/>
      <c r="F290" s="17">
        <v>5741</v>
      </c>
      <c r="G290" s="23">
        <v>0.44869999999999999</v>
      </c>
      <c r="H290" s="28">
        <v>37.15</v>
      </c>
      <c r="I290" s="28">
        <v>0</v>
      </c>
      <c r="J290" s="28">
        <v>7.44</v>
      </c>
      <c r="K290" s="28">
        <v>0</v>
      </c>
      <c r="L290" s="28">
        <v>38.86</v>
      </c>
      <c r="M290" s="28">
        <v>38.86</v>
      </c>
      <c r="N290" s="28">
        <f t="shared" si="53"/>
        <v>64.27863889999999</v>
      </c>
      <c r="O290" s="28">
        <f t="shared" si="54"/>
        <v>28.190356179999998</v>
      </c>
      <c r="P290" s="28">
        <f t="shared" si="55"/>
        <v>71.882129399999997</v>
      </c>
      <c r="Q290" s="28">
        <f t="shared" si="56"/>
        <v>28.190356179999998</v>
      </c>
      <c r="R290" s="28">
        <f t="shared" si="57"/>
        <v>28.190356179999998</v>
      </c>
      <c r="S290" s="28">
        <f t="shared" si="58"/>
        <v>36.222810299999999</v>
      </c>
      <c r="T290" s="28">
        <f t="shared" si="59"/>
        <v>60.358719499999999</v>
      </c>
      <c r="U290" s="28">
        <f t="shared" si="60"/>
        <v>50.913406299999998</v>
      </c>
      <c r="V290" s="28">
        <f t="shared" si="61"/>
        <v>59.44</v>
      </c>
      <c r="W290" s="29">
        <f t="shared" si="62"/>
        <v>28.190356179999998</v>
      </c>
      <c r="X290" s="28">
        <f t="shared" si="63"/>
        <v>71.882129399999997</v>
      </c>
    </row>
    <row r="291" spans="1:25" s="2" customFormat="1" ht="30" customHeight="1" x14ac:dyDescent="0.2">
      <c r="A291" s="16" t="s">
        <v>2494</v>
      </c>
      <c r="B291" s="16" t="s">
        <v>2256</v>
      </c>
      <c r="C291" s="20" t="s">
        <v>2257</v>
      </c>
      <c r="D291" s="21">
        <v>74.3</v>
      </c>
      <c r="E291" s="33"/>
      <c r="F291" s="17">
        <v>5741</v>
      </c>
      <c r="G291" s="23">
        <v>0.44869999999999999</v>
      </c>
      <c r="H291" s="28">
        <v>37.15</v>
      </c>
      <c r="I291" s="28">
        <v>0</v>
      </c>
      <c r="J291" s="28">
        <v>7.44</v>
      </c>
      <c r="K291" s="28">
        <v>0</v>
      </c>
      <c r="L291" s="28">
        <v>38.619999999999997</v>
      </c>
      <c r="M291" s="28">
        <v>38.619999999999997</v>
      </c>
      <c r="N291" s="28">
        <f t="shared" si="53"/>
        <v>64.27863889999999</v>
      </c>
      <c r="O291" s="28">
        <f t="shared" si="54"/>
        <v>28.190356179999998</v>
      </c>
      <c r="P291" s="28">
        <f t="shared" si="55"/>
        <v>71.882129399999997</v>
      </c>
      <c r="Q291" s="28">
        <f t="shared" si="56"/>
        <v>28.190356179999998</v>
      </c>
      <c r="R291" s="28">
        <f t="shared" si="57"/>
        <v>28.190356179999998</v>
      </c>
      <c r="S291" s="28">
        <f t="shared" si="58"/>
        <v>36.222810299999999</v>
      </c>
      <c r="T291" s="28">
        <f t="shared" si="59"/>
        <v>60.358719499999999</v>
      </c>
      <c r="U291" s="28">
        <f t="shared" si="60"/>
        <v>50.913406299999998</v>
      </c>
      <c r="V291" s="28">
        <f t="shared" si="61"/>
        <v>59.44</v>
      </c>
      <c r="W291" s="29">
        <f t="shared" si="62"/>
        <v>28.190356179999998</v>
      </c>
      <c r="X291" s="28">
        <f t="shared" si="63"/>
        <v>71.882129399999997</v>
      </c>
    </row>
    <row r="292" spans="1:25" s="2" customFormat="1" ht="30" customHeight="1" x14ac:dyDescent="0.2">
      <c r="A292" s="16" t="s">
        <v>2494</v>
      </c>
      <c r="B292" s="16" t="s">
        <v>2258</v>
      </c>
      <c r="C292" s="20" t="s">
        <v>2282</v>
      </c>
      <c r="D292" s="21">
        <v>74.3</v>
      </c>
      <c r="E292" s="33"/>
      <c r="F292" s="17">
        <v>5741</v>
      </c>
      <c r="G292" s="23">
        <v>0.44869999999999999</v>
      </c>
      <c r="H292" s="28">
        <v>37.15</v>
      </c>
      <c r="I292" s="28">
        <v>0</v>
      </c>
      <c r="J292" s="28">
        <v>7.44</v>
      </c>
      <c r="K292" s="28">
        <v>0</v>
      </c>
      <c r="L292" s="28">
        <v>73.77</v>
      </c>
      <c r="M292" s="28">
        <v>73.77</v>
      </c>
      <c r="N292" s="28">
        <f t="shared" si="53"/>
        <v>64.27863889999999</v>
      </c>
      <c r="O292" s="28">
        <f t="shared" si="54"/>
        <v>28.190356179999998</v>
      </c>
      <c r="P292" s="28">
        <f t="shared" si="55"/>
        <v>71.882129399999997</v>
      </c>
      <c r="Q292" s="28">
        <f t="shared" si="56"/>
        <v>28.190356179999998</v>
      </c>
      <c r="R292" s="28">
        <f t="shared" si="57"/>
        <v>28.190356179999998</v>
      </c>
      <c r="S292" s="28">
        <f t="shared" si="58"/>
        <v>36.222810299999999</v>
      </c>
      <c r="T292" s="28">
        <f t="shared" si="59"/>
        <v>60.358719499999999</v>
      </c>
      <c r="U292" s="28">
        <f t="shared" si="60"/>
        <v>50.913406299999998</v>
      </c>
      <c r="V292" s="28">
        <f t="shared" si="61"/>
        <v>59.44</v>
      </c>
      <c r="W292" s="29">
        <f t="shared" si="62"/>
        <v>28.190356179999998</v>
      </c>
      <c r="X292" s="28">
        <f t="shared" si="63"/>
        <v>71.882129399999997</v>
      </c>
    </row>
    <row r="293" spans="1:25" s="2" customFormat="1" ht="30" customHeight="1" x14ac:dyDescent="0.2">
      <c r="A293" s="16" t="s">
        <v>2494</v>
      </c>
      <c r="B293" s="16" t="s">
        <v>2288</v>
      </c>
      <c r="C293" s="16" t="s">
        <v>2473</v>
      </c>
      <c r="D293" s="21">
        <v>74.3</v>
      </c>
      <c r="E293" s="33"/>
      <c r="F293" s="17">
        <v>5741</v>
      </c>
      <c r="G293" s="23">
        <v>0.44869999999999999</v>
      </c>
      <c r="H293" s="28">
        <v>37.15</v>
      </c>
      <c r="I293" s="28">
        <v>0</v>
      </c>
      <c r="J293" s="28">
        <v>7.44</v>
      </c>
      <c r="K293" s="28">
        <v>0</v>
      </c>
      <c r="L293" s="28">
        <v>19.559999999999999</v>
      </c>
      <c r="M293" s="28">
        <v>19.559999999999999</v>
      </c>
      <c r="N293" s="28">
        <f t="shared" si="53"/>
        <v>64.27863889999999</v>
      </c>
      <c r="O293" s="28">
        <f t="shared" si="54"/>
        <v>28.190356179999998</v>
      </c>
      <c r="P293" s="28">
        <f t="shared" si="55"/>
        <v>71.882129399999997</v>
      </c>
      <c r="Q293" s="28">
        <f t="shared" si="56"/>
        <v>28.190356179999998</v>
      </c>
      <c r="R293" s="28">
        <f t="shared" si="57"/>
        <v>28.190356179999998</v>
      </c>
      <c r="S293" s="28">
        <f t="shared" si="58"/>
        <v>36.222810299999999</v>
      </c>
      <c r="T293" s="28">
        <f t="shared" si="59"/>
        <v>60.358719499999999</v>
      </c>
      <c r="U293" s="28">
        <f t="shared" si="60"/>
        <v>50.913406299999998</v>
      </c>
      <c r="V293" s="28">
        <f t="shared" si="61"/>
        <v>59.44</v>
      </c>
      <c r="W293" s="29">
        <f t="shared" si="62"/>
        <v>28.190356179999998</v>
      </c>
      <c r="X293" s="28">
        <f t="shared" si="63"/>
        <v>71.882129399999997</v>
      </c>
    </row>
    <row r="294" spans="1:25" s="2" customFormat="1" ht="30" customHeight="1" x14ac:dyDescent="0.2">
      <c r="A294" s="16" t="s">
        <v>2494</v>
      </c>
      <c r="B294" s="16" t="s">
        <v>2290</v>
      </c>
      <c r="C294" s="20" t="s">
        <v>2291</v>
      </c>
      <c r="D294" s="21">
        <v>74.3</v>
      </c>
      <c r="E294" s="33"/>
      <c r="F294" s="17">
        <v>5741</v>
      </c>
      <c r="G294" s="23">
        <v>0.44869999999999999</v>
      </c>
      <c r="H294" s="28">
        <v>37.15</v>
      </c>
      <c r="I294" s="28">
        <v>0</v>
      </c>
      <c r="J294" s="28">
        <v>7.44</v>
      </c>
      <c r="K294" s="28">
        <v>0</v>
      </c>
      <c r="L294" s="28">
        <v>29.34</v>
      </c>
      <c r="M294" s="28">
        <v>29.34</v>
      </c>
      <c r="N294" s="28">
        <f t="shared" si="53"/>
        <v>64.27863889999999</v>
      </c>
      <c r="O294" s="28">
        <f t="shared" si="54"/>
        <v>28.190356179999998</v>
      </c>
      <c r="P294" s="28">
        <f t="shared" si="55"/>
        <v>71.882129399999997</v>
      </c>
      <c r="Q294" s="28">
        <f t="shared" si="56"/>
        <v>28.190356179999998</v>
      </c>
      <c r="R294" s="28">
        <f t="shared" si="57"/>
        <v>28.190356179999998</v>
      </c>
      <c r="S294" s="28">
        <f t="shared" si="58"/>
        <v>36.222810299999999</v>
      </c>
      <c r="T294" s="28">
        <f t="shared" si="59"/>
        <v>60.358719499999999</v>
      </c>
      <c r="U294" s="28">
        <f t="shared" si="60"/>
        <v>50.913406299999998</v>
      </c>
      <c r="V294" s="28">
        <f t="shared" si="61"/>
        <v>59.44</v>
      </c>
      <c r="W294" s="29">
        <f t="shared" si="62"/>
        <v>28.190356179999998</v>
      </c>
      <c r="X294" s="28">
        <f t="shared" si="63"/>
        <v>71.882129399999997</v>
      </c>
    </row>
    <row r="295" spans="1:25" s="2" customFormat="1" ht="30" customHeight="1" x14ac:dyDescent="0.2">
      <c r="A295" s="16" t="s">
        <v>2494</v>
      </c>
      <c r="B295" s="16" t="s">
        <v>2292</v>
      </c>
      <c r="C295" s="20" t="s">
        <v>2293</v>
      </c>
      <c r="D295" s="21">
        <v>74.3</v>
      </c>
      <c r="E295" s="33"/>
      <c r="F295" s="17">
        <v>5741</v>
      </c>
      <c r="G295" s="23">
        <v>0.44869999999999999</v>
      </c>
      <c r="H295" s="28">
        <v>37.15</v>
      </c>
      <c r="I295" s="28">
        <v>0</v>
      </c>
      <c r="J295" s="28">
        <v>7.44</v>
      </c>
      <c r="K295" s="28">
        <v>0</v>
      </c>
      <c r="L295" s="28">
        <v>45.8</v>
      </c>
      <c r="M295" s="28">
        <v>45.8</v>
      </c>
      <c r="N295" s="28">
        <f t="shared" si="53"/>
        <v>64.27863889999999</v>
      </c>
      <c r="O295" s="28">
        <f t="shared" si="54"/>
        <v>28.190356179999998</v>
      </c>
      <c r="P295" s="28">
        <f t="shared" si="55"/>
        <v>71.882129399999997</v>
      </c>
      <c r="Q295" s="28">
        <f t="shared" si="56"/>
        <v>28.190356179999998</v>
      </c>
      <c r="R295" s="28">
        <f t="shared" si="57"/>
        <v>28.190356179999998</v>
      </c>
      <c r="S295" s="28">
        <f t="shared" si="58"/>
        <v>36.222810299999999</v>
      </c>
      <c r="T295" s="28">
        <f t="shared" si="59"/>
        <v>60.358719499999999</v>
      </c>
      <c r="U295" s="28">
        <f t="shared" si="60"/>
        <v>50.913406299999998</v>
      </c>
      <c r="V295" s="28">
        <f t="shared" si="61"/>
        <v>59.44</v>
      </c>
      <c r="W295" s="29">
        <f t="shared" si="62"/>
        <v>28.190356179999998</v>
      </c>
      <c r="X295" s="28">
        <f t="shared" si="63"/>
        <v>71.882129399999997</v>
      </c>
    </row>
    <row r="296" spans="1:25" s="2" customFormat="1" ht="30" customHeight="1" x14ac:dyDescent="0.2">
      <c r="A296" s="16" t="s">
        <v>2494</v>
      </c>
      <c r="B296" s="16" t="s">
        <v>2294</v>
      </c>
      <c r="C296" s="20" t="s">
        <v>2295</v>
      </c>
      <c r="D296" s="21">
        <v>74.3</v>
      </c>
      <c r="E296" s="33"/>
      <c r="F296" s="17">
        <v>5741</v>
      </c>
      <c r="G296" s="23">
        <v>0.44869999999999999</v>
      </c>
      <c r="H296" s="28">
        <v>37.15</v>
      </c>
      <c r="I296" s="28">
        <v>0</v>
      </c>
      <c r="J296" s="28">
        <v>7.44</v>
      </c>
      <c r="K296" s="28">
        <v>0</v>
      </c>
      <c r="L296" s="28">
        <v>19.25</v>
      </c>
      <c r="M296" s="28">
        <v>19.25</v>
      </c>
      <c r="N296" s="28">
        <f t="shared" si="53"/>
        <v>64.27863889999999</v>
      </c>
      <c r="O296" s="28">
        <f t="shared" si="54"/>
        <v>28.190356179999998</v>
      </c>
      <c r="P296" s="28">
        <f t="shared" si="55"/>
        <v>71.882129399999997</v>
      </c>
      <c r="Q296" s="28">
        <f t="shared" si="56"/>
        <v>28.190356179999998</v>
      </c>
      <c r="R296" s="28">
        <f t="shared" si="57"/>
        <v>28.190356179999998</v>
      </c>
      <c r="S296" s="28">
        <f t="shared" si="58"/>
        <v>36.222810299999999</v>
      </c>
      <c r="T296" s="28">
        <f t="shared" si="59"/>
        <v>60.358719499999999</v>
      </c>
      <c r="U296" s="28">
        <f t="shared" si="60"/>
        <v>50.913406299999998</v>
      </c>
      <c r="V296" s="28">
        <f t="shared" si="61"/>
        <v>59.44</v>
      </c>
      <c r="W296" s="29">
        <f t="shared" si="62"/>
        <v>28.190356179999998</v>
      </c>
      <c r="X296" s="28">
        <f t="shared" si="63"/>
        <v>71.882129399999997</v>
      </c>
      <c r="Y296" s="7"/>
    </row>
    <row r="297" spans="1:25" s="2" customFormat="1" ht="30" customHeight="1" x14ac:dyDescent="0.2">
      <c r="A297" s="16" t="s">
        <v>2494</v>
      </c>
      <c r="B297" s="16" t="s">
        <v>2296</v>
      </c>
      <c r="C297" s="20" t="s">
        <v>2318</v>
      </c>
      <c r="D297" s="21">
        <v>74.3</v>
      </c>
      <c r="E297" s="33"/>
      <c r="F297" s="17">
        <v>5741</v>
      </c>
      <c r="G297" s="23">
        <v>0.44869999999999999</v>
      </c>
      <c r="H297" s="28">
        <v>37.15</v>
      </c>
      <c r="I297" s="28">
        <v>0</v>
      </c>
      <c r="J297" s="28">
        <v>7.44</v>
      </c>
      <c r="K297" s="28">
        <v>0</v>
      </c>
      <c r="L297" s="28">
        <v>26.55</v>
      </c>
      <c r="M297" s="28">
        <v>26.55</v>
      </c>
      <c r="N297" s="28">
        <f t="shared" si="53"/>
        <v>64.27863889999999</v>
      </c>
      <c r="O297" s="28">
        <f t="shared" si="54"/>
        <v>28.190356179999998</v>
      </c>
      <c r="P297" s="28">
        <f t="shared" si="55"/>
        <v>71.882129399999997</v>
      </c>
      <c r="Q297" s="28">
        <f t="shared" si="56"/>
        <v>28.190356179999998</v>
      </c>
      <c r="R297" s="28">
        <f t="shared" si="57"/>
        <v>28.190356179999998</v>
      </c>
      <c r="S297" s="28">
        <f t="shared" si="58"/>
        <v>36.222810299999999</v>
      </c>
      <c r="T297" s="28">
        <f t="shared" si="59"/>
        <v>60.358719499999999</v>
      </c>
      <c r="U297" s="28">
        <f t="shared" si="60"/>
        <v>50.913406299999998</v>
      </c>
      <c r="V297" s="28">
        <f t="shared" si="61"/>
        <v>59.44</v>
      </c>
      <c r="W297" s="29">
        <f t="shared" si="62"/>
        <v>28.190356179999998</v>
      </c>
      <c r="X297" s="28">
        <f t="shared" si="63"/>
        <v>71.882129399999997</v>
      </c>
      <c r="Y297" s="7"/>
    </row>
    <row r="298" spans="1:25" s="2" customFormat="1" ht="30" customHeight="1" x14ac:dyDescent="0.2">
      <c r="A298" s="16" t="s">
        <v>2494</v>
      </c>
      <c r="B298" s="16" t="s">
        <v>2327</v>
      </c>
      <c r="C298" s="20" t="s">
        <v>2328</v>
      </c>
      <c r="D298" s="21">
        <v>67.680000000000007</v>
      </c>
      <c r="E298" s="33"/>
      <c r="F298" s="17">
        <v>5732</v>
      </c>
      <c r="G298" s="23">
        <v>0.40870000000000001</v>
      </c>
      <c r="H298" s="28">
        <v>33.840000000000003</v>
      </c>
      <c r="I298" s="28">
        <v>0</v>
      </c>
      <c r="J298" s="28">
        <v>6.77</v>
      </c>
      <c r="K298" s="28">
        <v>0</v>
      </c>
      <c r="L298" s="28">
        <v>53.44</v>
      </c>
      <c r="M298" s="28">
        <v>32.4</v>
      </c>
      <c r="N298" s="28">
        <f t="shared" si="53"/>
        <v>58.551524640000004</v>
      </c>
      <c r="O298" s="28">
        <f t="shared" si="54"/>
        <v>25.678644768000002</v>
      </c>
      <c r="P298" s="28">
        <f t="shared" si="55"/>
        <v>65.477557440000012</v>
      </c>
      <c r="Q298" s="28">
        <f t="shared" si="56"/>
        <v>25.678644768000002</v>
      </c>
      <c r="R298" s="28">
        <f t="shared" si="57"/>
        <v>25.678644768000002</v>
      </c>
      <c r="S298" s="28">
        <f t="shared" si="58"/>
        <v>36.222810299999999</v>
      </c>
      <c r="T298" s="28">
        <f t="shared" si="59"/>
        <v>54.980863200000009</v>
      </c>
      <c r="U298" s="28">
        <f t="shared" si="60"/>
        <v>46.377110880000004</v>
      </c>
      <c r="V298" s="28">
        <f t="shared" si="61"/>
        <v>54.144000000000005</v>
      </c>
      <c r="W298" s="29">
        <f t="shared" si="62"/>
        <v>25.678644768000002</v>
      </c>
      <c r="X298" s="28">
        <f t="shared" si="63"/>
        <v>65.477557440000012</v>
      </c>
      <c r="Y298" s="7"/>
    </row>
    <row r="299" spans="1:25" s="2" customFormat="1" ht="30" customHeight="1" x14ac:dyDescent="0.2">
      <c r="A299" s="16" t="s">
        <v>2494</v>
      </c>
      <c r="B299" s="16" t="s">
        <v>2329</v>
      </c>
      <c r="C299" s="20" t="s">
        <v>2330</v>
      </c>
      <c r="D299" s="21">
        <v>67.680000000000007</v>
      </c>
      <c r="E299" s="33"/>
      <c r="F299" s="17">
        <v>5732</v>
      </c>
      <c r="G299" s="23">
        <v>0.40870000000000001</v>
      </c>
      <c r="H299" s="28">
        <v>33.840000000000003</v>
      </c>
      <c r="I299" s="28">
        <v>0</v>
      </c>
      <c r="J299" s="28">
        <v>6.77</v>
      </c>
      <c r="K299" s="28">
        <v>0</v>
      </c>
      <c r="L299" s="28">
        <v>12.06</v>
      </c>
      <c r="M299" s="28">
        <v>12.06</v>
      </c>
      <c r="N299" s="28">
        <f t="shared" si="53"/>
        <v>58.551524640000004</v>
      </c>
      <c r="O299" s="28">
        <f t="shared" si="54"/>
        <v>25.678644768000002</v>
      </c>
      <c r="P299" s="28">
        <f t="shared" si="55"/>
        <v>65.477557440000012</v>
      </c>
      <c r="Q299" s="28">
        <f t="shared" si="56"/>
        <v>25.678644768000002</v>
      </c>
      <c r="R299" s="28">
        <f t="shared" si="57"/>
        <v>25.678644768000002</v>
      </c>
      <c r="S299" s="28">
        <f t="shared" si="58"/>
        <v>36.222810299999999</v>
      </c>
      <c r="T299" s="28">
        <f t="shared" si="59"/>
        <v>54.980863200000009</v>
      </c>
      <c r="U299" s="28">
        <f t="shared" si="60"/>
        <v>46.377110880000004</v>
      </c>
      <c r="V299" s="28">
        <f t="shared" si="61"/>
        <v>54.144000000000005</v>
      </c>
      <c r="W299" s="29">
        <f t="shared" si="62"/>
        <v>25.678644768000002</v>
      </c>
      <c r="X299" s="28">
        <f t="shared" si="63"/>
        <v>65.477557440000012</v>
      </c>
      <c r="Y299" s="7"/>
    </row>
    <row r="300" spans="1:25" s="2" customFormat="1" ht="30" customHeight="1" x14ac:dyDescent="0.2">
      <c r="A300" s="16" t="s">
        <v>2494</v>
      </c>
      <c r="B300" s="16" t="s">
        <v>2331</v>
      </c>
      <c r="C300" s="20" t="s">
        <v>2346</v>
      </c>
      <c r="D300" s="21">
        <v>67.680000000000007</v>
      </c>
      <c r="E300" s="33"/>
      <c r="F300" s="17">
        <v>5732</v>
      </c>
      <c r="G300" s="23">
        <v>0.40870000000000001</v>
      </c>
      <c r="H300" s="28">
        <v>33.840000000000003</v>
      </c>
      <c r="I300" s="28">
        <v>0</v>
      </c>
      <c r="J300" s="28">
        <v>6.77</v>
      </c>
      <c r="K300" s="28">
        <v>0</v>
      </c>
      <c r="L300" s="28">
        <v>18.43</v>
      </c>
      <c r="M300" s="28">
        <v>9.76</v>
      </c>
      <c r="N300" s="28">
        <f t="shared" si="53"/>
        <v>58.551524640000004</v>
      </c>
      <c r="O300" s="28">
        <f t="shared" si="54"/>
        <v>25.678644768000002</v>
      </c>
      <c r="P300" s="28">
        <f t="shared" si="55"/>
        <v>65.477557440000012</v>
      </c>
      <c r="Q300" s="28">
        <f t="shared" si="56"/>
        <v>25.678644768000002</v>
      </c>
      <c r="R300" s="28">
        <f t="shared" si="57"/>
        <v>25.678644768000002</v>
      </c>
      <c r="S300" s="28">
        <f t="shared" si="58"/>
        <v>36.222810299999999</v>
      </c>
      <c r="T300" s="28">
        <f t="shared" si="59"/>
        <v>54.980863200000009</v>
      </c>
      <c r="U300" s="28">
        <f t="shared" si="60"/>
        <v>46.377110880000004</v>
      </c>
      <c r="V300" s="28">
        <f t="shared" si="61"/>
        <v>54.144000000000005</v>
      </c>
      <c r="W300" s="29">
        <f t="shared" si="62"/>
        <v>25.678644768000002</v>
      </c>
      <c r="X300" s="28">
        <f t="shared" si="63"/>
        <v>65.477557440000012</v>
      </c>
      <c r="Y300" s="7"/>
    </row>
    <row r="301" spans="1:25" s="2" customFormat="1" ht="30" customHeight="1" x14ac:dyDescent="0.2">
      <c r="A301" s="16" t="s">
        <v>2494</v>
      </c>
      <c r="B301" s="16" t="s">
        <v>2348</v>
      </c>
      <c r="C301" s="16" t="s">
        <v>2474</v>
      </c>
      <c r="D301" s="21">
        <v>67.680000000000007</v>
      </c>
      <c r="E301" s="33"/>
      <c r="F301" s="17">
        <v>5732</v>
      </c>
      <c r="G301" s="23">
        <v>0.40870000000000001</v>
      </c>
      <c r="H301" s="28">
        <v>33.840000000000003</v>
      </c>
      <c r="I301" s="28">
        <v>0</v>
      </c>
      <c r="J301" s="28">
        <v>6.77</v>
      </c>
      <c r="K301" s="28">
        <v>0</v>
      </c>
      <c r="L301" s="28">
        <v>20.52</v>
      </c>
      <c r="M301" s="28">
        <v>6.6</v>
      </c>
      <c r="N301" s="28">
        <f t="shared" si="53"/>
        <v>58.551524640000004</v>
      </c>
      <c r="O301" s="28">
        <f t="shared" si="54"/>
        <v>25.678644768000002</v>
      </c>
      <c r="P301" s="28">
        <f t="shared" si="55"/>
        <v>65.477557440000012</v>
      </c>
      <c r="Q301" s="28">
        <f t="shared" si="56"/>
        <v>25.678644768000002</v>
      </c>
      <c r="R301" s="28">
        <f t="shared" si="57"/>
        <v>25.678644768000002</v>
      </c>
      <c r="S301" s="28">
        <f t="shared" si="58"/>
        <v>36.222810299999999</v>
      </c>
      <c r="T301" s="28">
        <f t="shared" si="59"/>
        <v>54.980863200000009</v>
      </c>
      <c r="U301" s="28">
        <f t="shared" si="60"/>
        <v>46.377110880000004</v>
      </c>
      <c r="V301" s="28">
        <f t="shared" si="61"/>
        <v>54.144000000000005</v>
      </c>
      <c r="W301" s="29">
        <f t="shared" si="62"/>
        <v>25.678644768000002</v>
      </c>
      <c r="X301" s="28">
        <f t="shared" si="63"/>
        <v>65.477557440000012</v>
      </c>
      <c r="Y301" s="7"/>
    </row>
    <row r="302" spans="1:25" s="2" customFormat="1" ht="30" customHeight="1" x14ac:dyDescent="0.25">
      <c r="A302" s="9"/>
      <c r="B302" s="8"/>
      <c r="C302" s="10"/>
      <c r="D302" s="22"/>
      <c r="F302" s="24"/>
      <c r="G302" s="6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7"/>
    </row>
    <row r="303" spans="1:25" s="2" customFormat="1" ht="30" customHeight="1" x14ac:dyDescent="0.25">
      <c r="A303" s="9"/>
      <c r="B303" s="8"/>
      <c r="C303" s="10"/>
      <c r="D303" s="22"/>
      <c r="F303" s="24"/>
      <c r="G303" s="6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7"/>
    </row>
    <row r="304" spans="1:25" s="2" customFormat="1" ht="30" customHeight="1" x14ac:dyDescent="0.25">
      <c r="A304" s="9"/>
      <c r="B304" s="8"/>
      <c r="C304" s="10"/>
      <c r="D304" s="22"/>
      <c r="F304" s="24"/>
      <c r="G304" s="6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7"/>
    </row>
    <row r="305" spans="1:25" s="2" customFormat="1" ht="30" customHeight="1" x14ac:dyDescent="0.25">
      <c r="A305" s="9"/>
      <c r="B305" s="8"/>
      <c r="C305" s="10"/>
      <c r="D305" s="22"/>
      <c r="F305" s="24"/>
      <c r="G305" s="6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7"/>
    </row>
    <row r="306" spans="1:25" s="2" customFormat="1" ht="30" customHeight="1" x14ac:dyDescent="0.25">
      <c r="A306" s="9"/>
      <c r="B306" s="8"/>
      <c r="C306" s="10"/>
      <c r="D306" s="22"/>
      <c r="F306" s="24"/>
      <c r="G306" s="6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7"/>
    </row>
    <row r="307" spans="1:25" s="2" customFormat="1" ht="30" customHeight="1" x14ac:dyDescent="0.25">
      <c r="A307" s="9"/>
      <c r="B307" s="8"/>
      <c r="C307" s="10"/>
      <c r="D307" s="22"/>
      <c r="F307" s="24"/>
      <c r="G307" s="6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7"/>
    </row>
    <row r="308" spans="1:25" s="2" customFormat="1" ht="30" customHeight="1" x14ac:dyDescent="0.25">
      <c r="A308" s="9"/>
      <c r="B308" s="8"/>
      <c r="C308" s="10"/>
      <c r="D308" s="22"/>
      <c r="F308" s="24"/>
      <c r="G308" s="6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7"/>
    </row>
    <row r="309" spans="1:25" s="2" customFormat="1" ht="30" customHeight="1" x14ac:dyDescent="0.25">
      <c r="A309" s="9"/>
      <c r="B309" s="8"/>
      <c r="C309" s="10"/>
      <c r="D309" s="22"/>
      <c r="F309" s="24"/>
      <c r="G309" s="6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7"/>
    </row>
    <row r="310" spans="1:25" s="2" customFormat="1" ht="30" customHeight="1" x14ac:dyDescent="0.25">
      <c r="A310" s="9"/>
      <c r="B310" s="8"/>
      <c r="C310" s="10"/>
      <c r="D310" s="22"/>
      <c r="F310" s="24"/>
      <c r="G310" s="6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7"/>
    </row>
    <row r="311" spans="1:25" s="2" customFormat="1" ht="30" customHeight="1" x14ac:dyDescent="0.25">
      <c r="A311" s="9"/>
      <c r="B311" s="8"/>
      <c r="C311" s="10"/>
      <c r="D311" s="22"/>
      <c r="F311" s="24"/>
      <c r="G311" s="6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7"/>
    </row>
    <row r="312" spans="1:25" s="2" customFormat="1" ht="30" customHeight="1" x14ac:dyDescent="0.25">
      <c r="A312" s="9"/>
      <c r="B312" s="8"/>
      <c r="C312" s="10"/>
      <c r="D312" s="22"/>
      <c r="F312" s="24"/>
      <c r="G312" s="6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7"/>
    </row>
    <row r="313" spans="1:25" s="2" customFormat="1" ht="30" customHeight="1" x14ac:dyDescent="0.25">
      <c r="A313" s="9"/>
      <c r="B313" s="8"/>
      <c r="C313" s="10"/>
      <c r="D313" s="22"/>
      <c r="F313" s="24"/>
      <c r="G313" s="6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7"/>
    </row>
    <row r="314" spans="1:25" s="2" customFormat="1" ht="30" customHeight="1" x14ac:dyDescent="0.25">
      <c r="A314" s="9"/>
      <c r="B314" s="8"/>
      <c r="C314" s="10"/>
      <c r="D314" s="22"/>
      <c r="F314" s="24"/>
      <c r="G314" s="6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7"/>
    </row>
    <row r="315" spans="1:25" s="2" customFormat="1" ht="30" customHeight="1" x14ac:dyDescent="0.25">
      <c r="A315" s="9"/>
      <c r="B315" s="8"/>
      <c r="C315" s="10"/>
      <c r="D315" s="22"/>
      <c r="F315" s="24"/>
      <c r="G315" s="6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7"/>
    </row>
    <row r="316" spans="1:25" s="2" customFormat="1" ht="30" customHeight="1" x14ac:dyDescent="0.25">
      <c r="A316" s="9"/>
      <c r="B316" s="8"/>
      <c r="C316" s="10"/>
      <c r="D316" s="22"/>
      <c r="F316" s="24"/>
      <c r="G316" s="6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7"/>
    </row>
    <row r="317" spans="1:25" s="2" customFormat="1" ht="30" customHeight="1" x14ac:dyDescent="0.25">
      <c r="A317" s="9"/>
      <c r="B317" s="8"/>
      <c r="C317" s="10"/>
      <c r="D317" s="22"/>
      <c r="F317" s="24"/>
      <c r="G317" s="6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7"/>
    </row>
    <row r="318" spans="1:25" s="2" customFormat="1" ht="30" customHeight="1" x14ac:dyDescent="0.25">
      <c r="A318" s="9"/>
      <c r="B318" s="8"/>
      <c r="C318" s="10"/>
      <c r="D318" s="22"/>
      <c r="F318" s="24"/>
      <c r="G318" s="6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7"/>
    </row>
    <row r="319" spans="1:25" s="2" customFormat="1" ht="30" customHeight="1" x14ac:dyDescent="0.25">
      <c r="A319" s="9"/>
      <c r="B319" s="8"/>
      <c r="C319" s="10"/>
      <c r="D319" s="22"/>
      <c r="F319" s="24"/>
      <c r="G319" s="6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7"/>
    </row>
    <row r="320" spans="1:25" s="2" customFormat="1" ht="30" customHeight="1" x14ac:dyDescent="0.25">
      <c r="A320" s="9"/>
      <c r="B320" s="8"/>
      <c r="C320" s="10"/>
      <c r="D320" s="22"/>
      <c r="F320" s="24"/>
      <c r="G320" s="6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7"/>
    </row>
    <row r="321" spans="1:25" s="2" customFormat="1" ht="30" customHeight="1" x14ac:dyDescent="0.25">
      <c r="A321" s="9"/>
      <c r="B321" s="8"/>
      <c r="C321" s="10"/>
      <c r="D321" s="22"/>
      <c r="F321" s="24"/>
      <c r="G321" s="6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7"/>
    </row>
    <row r="322" spans="1:25" s="2" customFormat="1" ht="30" customHeight="1" x14ac:dyDescent="0.25">
      <c r="A322" s="9"/>
      <c r="B322" s="8"/>
      <c r="C322" s="10"/>
      <c r="D322" s="22"/>
      <c r="F322" s="24"/>
      <c r="G322" s="6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7"/>
    </row>
    <row r="323" spans="1:25" s="2" customFormat="1" ht="30" customHeight="1" x14ac:dyDescent="0.25">
      <c r="A323" s="9"/>
      <c r="B323" s="8"/>
      <c r="C323" s="10"/>
      <c r="D323" s="22"/>
      <c r="F323" s="24"/>
      <c r="G323" s="6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7"/>
    </row>
    <row r="324" spans="1:25" s="2" customFormat="1" ht="30" customHeight="1" x14ac:dyDescent="0.25">
      <c r="A324" s="9"/>
      <c r="B324" s="8"/>
      <c r="C324" s="10"/>
      <c r="D324" s="22"/>
      <c r="F324" s="24"/>
      <c r="G324" s="6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7"/>
    </row>
    <row r="325" spans="1:25" s="2" customFormat="1" ht="30" customHeight="1" x14ac:dyDescent="0.25">
      <c r="A325" s="9"/>
      <c r="B325" s="8"/>
      <c r="C325" s="10"/>
      <c r="D325" s="22"/>
      <c r="F325" s="24"/>
      <c r="G325" s="6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7"/>
    </row>
    <row r="326" spans="1:25" s="2" customFormat="1" ht="30" customHeight="1" x14ac:dyDescent="0.25">
      <c r="A326" s="9"/>
      <c r="B326" s="8"/>
      <c r="C326" s="10"/>
      <c r="D326" s="22"/>
      <c r="F326" s="24"/>
      <c r="G326" s="6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7"/>
    </row>
    <row r="327" spans="1:25" s="2" customFormat="1" ht="30" customHeight="1" x14ac:dyDescent="0.25">
      <c r="A327" s="9"/>
      <c r="B327" s="8"/>
      <c r="C327" s="10"/>
      <c r="D327" s="22"/>
      <c r="F327" s="24"/>
      <c r="G327" s="6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7"/>
    </row>
    <row r="328" spans="1:25" s="2" customFormat="1" ht="30" customHeight="1" x14ac:dyDescent="0.25">
      <c r="A328" s="9"/>
      <c r="B328" s="8"/>
      <c r="C328" s="10"/>
      <c r="D328" s="22"/>
      <c r="F328" s="24"/>
      <c r="G328" s="6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7"/>
    </row>
    <row r="329" spans="1:25" s="2" customFormat="1" ht="30" customHeight="1" x14ac:dyDescent="0.25">
      <c r="A329" s="9"/>
      <c r="B329" s="8"/>
      <c r="C329" s="10"/>
      <c r="D329" s="22"/>
      <c r="F329" s="24"/>
      <c r="G329" s="6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7"/>
    </row>
    <row r="330" spans="1:25" s="2" customFormat="1" ht="30" customHeight="1" x14ac:dyDescent="0.25">
      <c r="A330" s="9"/>
      <c r="B330" s="8"/>
      <c r="C330" s="10"/>
      <c r="D330" s="22"/>
      <c r="F330" s="24"/>
      <c r="G330" s="6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7"/>
    </row>
    <row r="331" spans="1:25" s="2" customFormat="1" ht="30" customHeight="1" x14ac:dyDescent="0.25">
      <c r="A331" s="9"/>
      <c r="B331" s="8"/>
      <c r="C331" s="10"/>
      <c r="D331" s="22"/>
      <c r="F331" s="24"/>
      <c r="G331" s="6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7"/>
    </row>
    <row r="332" spans="1:25" s="2" customFormat="1" ht="30" customHeight="1" x14ac:dyDescent="0.25">
      <c r="A332" s="9"/>
      <c r="B332" s="8"/>
      <c r="C332" s="10"/>
      <c r="D332" s="22"/>
      <c r="F332" s="24"/>
      <c r="G332" s="6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7"/>
    </row>
    <row r="333" spans="1:25" s="2" customFormat="1" ht="30" customHeight="1" x14ac:dyDescent="0.25">
      <c r="A333" s="9"/>
      <c r="B333" s="8"/>
      <c r="C333" s="10"/>
      <c r="D333" s="22"/>
      <c r="F333" s="24"/>
      <c r="G333" s="6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7"/>
    </row>
    <row r="334" spans="1:25" s="2" customFormat="1" ht="30" customHeight="1" x14ac:dyDescent="0.25">
      <c r="A334" s="9"/>
      <c r="B334" s="8"/>
      <c r="C334" s="10"/>
      <c r="D334" s="22"/>
      <c r="F334" s="24"/>
      <c r="G334" s="6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7"/>
    </row>
    <row r="335" spans="1:25" s="2" customFormat="1" ht="30" customHeight="1" x14ac:dyDescent="0.25">
      <c r="A335" s="9"/>
      <c r="B335" s="8"/>
      <c r="C335" s="10"/>
      <c r="D335" s="22"/>
      <c r="F335" s="24"/>
      <c r="G335" s="6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7"/>
    </row>
    <row r="336" spans="1:25" s="2" customFormat="1" ht="30" customHeight="1" x14ac:dyDescent="0.25">
      <c r="A336" s="9"/>
      <c r="B336" s="8"/>
      <c r="C336" s="10"/>
      <c r="D336" s="22"/>
      <c r="F336" s="24"/>
      <c r="G336" s="6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7"/>
    </row>
    <row r="337" spans="1:25" s="2" customFormat="1" ht="30" customHeight="1" x14ac:dyDescent="0.25">
      <c r="A337" s="9"/>
      <c r="B337" s="8"/>
      <c r="C337" s="10"/>
      <c r="D337" s="22"/>
      <c r="F337" s="24"/>
      <c r="G337" s="6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7"/>
    </row>
    <row r="338" spans="1:25" s="2" customFormat="1" ht="30" customHeight="1" x14ac:dyDescent="0.25">
      <c r="A338" s="9"/>
      <c r="B338" s="8"/>
      <c r="C338" s="10"/>
      <c r="D338" s="22"/>
      <c r="F338" s="24"/>
      <c r="G338" s="6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7"/>
    </row>
    <row r="339" spans="1:25" s="2" customFormat="1" ht="30" customHeight="1" x14ac:dyDescent="0.25">
      <c r="A339" s="9"/>
      <c r="B339" s="8"/>
      <c r="C339" s="10"/>
      <c r="D339" s="22"/>
      <c r="F339" s="24"/>
      <c r="G339" s="6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7"/>
    </row>
    <row r="340" spans="1:25" s="2" customFormat="1" ht="30" customHeight="1" x14ac:dyDescent="0.25">
      <c r="A340" s="9"/>
      <c r="B340" s="8"/>
      <c r="C340" s="10"/>
      <c r="D340" s="22"/>
      <c r="F340" s="24"/>
      <c r="G340" s="6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7"/>
    </row>
    <row r="341" spans="1:25" s="2" customFormat="1" ht="30" customHeight="1" x14ac:dyDescent="0.25">
      <c r="A341" s="9"/>
      <c r="B341" s="8"/>
      <c r="C341" s="10"/>
      <c r="D341" s="22"/>
      <c r="F341" s="24"/>
      <c r="G341" s="6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7"/>
    </row>
    <row r="342" spans="1:25" s="2" customFormat="1" ht="30" customHeight="1" x14ac:dyDescent="0.25">
      <c r="A342" s="9"/>
      <c r="B342" s="8"/>
      <c r="C342" s="10"/>
      <c r="D342" s="22"/>
      <c r="F342" s="24"/>
      <c r="G342" s="6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7"/>
    </row>
    <row r="343" spans="1:25" s="2" customFormat="1" ht="30" customHeight="1" x14ac:dyDescent="0.25">
      <c r="A343" s="9"/>
      <c r="B343" s="8"/>
      <c r="C343" s="10"/>
      <c r="D343" s="22"/>
      <c r="F343" s="24"/>
      <c r="G343" s="6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7"/>
    </row>
    <row r="344" spans="1:25" s="2" customFormat="1" ht="30" customHeight="1" x14ac:dyDescent="0.25">
      <c r="A344" s="9"/>
      <c r="B344" s="8"/>
      <c r="C344" s="10"/>
      <c r="D344" s="22"/>
      <c r="F344" s="24"/>
      <c r="G344" s="6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7"/>
    </row>
    <row r="345" spans="1:25" s="2" customFormat="1" ht="30" customHeight="1" x14ac:dyDescent="0.25">
      <c r="A345" s="9"/>
      <c r="B345" s="8"/>
      <c r="C345" s="10"/>
      <c r="D345" s="22"/>
      <c r="F345" s="24"/>
      <c r="G345" s="6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7"/>
    </row>
    <row r="346" spans="1:25" s="2" customFormat="1" ht="30" customHeight="1" x14ac:dyDescent="0.25">
      <c r="A346" s="9"/>
      <c r="B346" s="8"/>
      <c r="C346" s="10"/>
      <c r="D346" s="22"/>
      <c r="F346" s="24"/>
      <c r="G346" s="6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7"/>
    </row>
    <row r="347" spans="1:25" s="2" customFormat="1" ht="30" customHeight="1" x14ac:dyDescent="0.25">
      <c r="A347" s="9"/>
      <c r="B347" s="8"/>
      <c r="C347" s="10"/>
      <c r="D347" s="22"/>
      <c r="F347" s="24"/>
      <c r="G347" s="6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7"/>
    </row>
    <row r="348" spans="1:25" s="2" customFormat="1" ht="30" customHeight="1" x14ac:dyDescent="0.25">
      <c r="A348" s="9"/>
      <c r="B348" s="8"/>
      <c r="C348" s="10"/>
      <c r="D348" s="22"/>
      <c r="F348" s="24"/>
      <c r="G348" s="6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7"/>
    </row>
    <row r="349" spans="1:25" s="2" customFormat="1" ht="30" customHeight="1" x14ac:dyDescent="0.25">
      <c r="A349" s="9"/>
      <c r="B349" s="8"/>
      <c r="C349" s="10"/>
      <c r="D349" s="22"/>
      <c r="F349" s="24"/>
      <c r="G349" s="6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7"/>
    </row>
    <row r="350" spans="1:25" s="2" customFormat="1" x14ac:dyDescent="0.25">
      <c r="A350" s="9"/>
      <c r="B350" s="8"/>
      <c r="C350" s="10"/>
      <c r="D350" s="22"/>
      <c r="F350" s="24"/>
      <c r="G350" s="6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7"/>
    </row>
    <row r="351" spans="1:25" s="2" customFormat="1" x14ac:dyDescent="0.25">
      <c r="A351" s="9"/>
      <c r="B351" s="8"/>
      <c r="C351" s="10"/>
      <c r="D351" s="22"/>
      <c r="F351" s="24"/>
      <c r="G351" s="6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7"/>
    </row>
    <row r="352" spans="1:25" s="2" customFormat="1" x14ac:dyDescent="0.25">
      <c r="A352" s="9"/>
      <c r="B352" s="8"/>
      <c r="C352" s="10"/>
      <c r="D352" s="22"/>
      <c r="F352" s="24"/>
      <c r="G352" s="6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7"/>
    </row>
    <row r="353" spans="1:25" s="2" customFormat="1" x14ac:dyDescent="0.25">
      <c r="A353" s="9"/>
      <c r="B353" s="8"/>
      <c r="C353" s="10"/>
      <c r="D353" s="22"/>
      <c r="F353" s="24"/>
      <c r="G353" s="6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7"/>
    </row>
    <row r="354" spans="1:25" s="2" customFormat="1" x14ac:dyDescent="0.25">
      <c r="A354" s="9"/>
      <c r="B354" s="8"/>
      <c r="C354" s="10"/>
      <c r="D354" s="22"/>
      <c r="F354" s="24"/>
      <c r="G354" s="6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7"/>
    </row>
    <row r="355" spans="1:25" s="2" customFormat="1" x14ac:dyDescent="0.25">
      <c r="A355" s="9"/>
      <c r="B355" s="8"/>
      <c r="C355" s="10"/>
      <c r="D355" s="22"/>
      <c r="F355" s="24"/>
      <c r="G355" s="6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7"/>
    </row>
    <row r="356" spans="1:25" s="2" customFormat="1" x14ac:dyDescent="0.25">
      <c r="A356" s="9"/>
      <c r="B356" s="8"/>
      <c r="C356" s="10"/>
      <c r="D356" s="22"/>
      <c r="F356" s="24"/>
      <c r="G356" s="6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7"/>
    </row>
    <row r="357" spans="1:25" s="2" customFormat="1" x14ac:dyDescent="0.25">
      <c r="A357" s="9"/>
      <c r="B357" s="8"/>
      <c r="C357" s="10"/>
      <c r="D357" s="22"/>
      <c r="F357" s="24"/>
      <c r="G357" s="6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7"/>
    </row>
    <row r="358" spans="1:25" s="2" customFormat="1" x14ac:dyDescent="0.25">
      <c r="A358" s="9"/>
      <c r="B358" s="8"/>
      <c r="C358" s="10"/>
      <c r="D358" s="22"/>
      <c r="F358" s="24"/>
      <c r="G358" s="6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7"/>
    </row>
    <row r="359" spans="1:25" s="2" customFormat="1" x14ac:dyDescent="0.25">
      <c r="A359" s="9"/>
      <c r="B359" s="8"/>
      <c r="C359" s="10"/>
      <c r="D359" s="22"/>
      <c r="F359" s="24"/>
      <c r="G359" s="6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7"/>
    </row>
    <row r="360" spans="1:25" s="2" customFormat="1" x14ac:dyDescent="0.25">
      <c r="A360" s="9"/>
      <c r="B360" s="8"/>
      <c r="C360" s="10"/>
      <c r="D360" s="22"/>
      <c r="F360" s="24"/>
      <c r="G360" s="6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7"/>
    </row>
    <row r="361" spans="1:25" s="2" customFormat="1" x14ac:dyDescent="0.25">
      <c r="A361" s="9"/>
      <c r="B361" s="8"/>
      <c r="C361" s="10"/>
      <c r="D361" s="22"/>
      <c r="F361" s="24"/>
      <c r="G361" s="6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7"/>
    </row>
    <row r="362" spans="1:25" s="2" customFormat="1" x14ac:dyDescent="0.25">
      <c r="A362" s="9"/>
      <c r="B362" s="8"/>
      <c r="C362" s="10"/>
      <c r="D362" s="22"/>
      <c r="F362" s="24"/>
      <c r="G362" s="6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7"/>
    </row>
    <row r="363" spans="1:25" s="2" customFormat="1" x14ac:dyDescent="0.25">
      <c r="A363" s="9"/>
      <c r="B363" s="8"/>
      <c r="C363" s="10"/>
      <c r="D363" s="22"/>
      <c r="F363" s="24"/>
      <c r="G363" s="6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7"/>
    </row>
    <row r="364" spans="1:25" s="2" customFormat="1" x14ac:dyDescent="0.25">
      <c r="A364" s="9"/>
      <c r="B364" s="8"/>
      <c r="C364" s="10"/>
      <c r="D364" s="22"/>
      <c r="F364" s="24"/>
      <c r="G364" s="6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7"/>
    </row>
    <row r="365" spans="1:25" s="2" customFormat="1" x14ac:dyDescent="0.25">
      <c r="A365" s="9"/>
      <c r="B365" s="8"/>
      <c r="C365" s="10"/>
      <c r="D365" s="22"/>
      <c r="F365" s="24"/>
      <c r="G365" s="6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7"/>
    </row>
    <row r="366" spans="1:25" s="2" customFormat="1" x14ac:dyDescent="0.25">
      <c r="A366" s="9"/>
      <c r="B366" s="8"/>
      <c r="C366" s="10"/>
      <c r="D366" s="22"/>
      <c r="F366" s="24"/>
      <c r="G366" s="6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7"/>
    </row>
    <row r="367" spans="1:25" s="2" customFormat="1" x14ac:dyDescent="0.25">
      <c r="A367" s="9"/>
      <c r="B367" s="8"/>
      <c r="C367" s="10"/>
      <c r="D367" s="22"/>
      <c r="F367" s="24"/>
      <c r="G367" s="6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7"/>
    </row>
    <row r="368" spans="1:25" s="2" customFormat="1" x14ac:dyDescent="0.25">
      <c r="A368" s="9"/>
      <c r="B368" s="8"/>
      <c r="C368" s="10"/>
      <c r="D368" s="22"/>
      <c r="F368" s="24"/>
      <c r="G368" s="6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7"/>
    </row>
    <row r="369" spans="1:25" s="2" customFormat="1" x14ac:dyDescent="0.25">
      <c r="A369" s="9"/>
      <c r="B369" s="8"/>
      <c r="C369" s="10"/>
      <c r="D369" s="22"/>
      <c r="F369" s="24"/>
      <c r="G369" s="6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7"/>
    </row>
    <row r="370" spans="1:25" s="2" customFormat="1" x14ac:dyDescent="0.25">
      <c r="A370" s="9"/>
      <c r="B370" s="8"/>
      <c r="C370" s="10"/>
      <c r="D370" s="22"/>
      <c r="F370" s="24"/>
      <c r="G370" s="6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7"/>
    </row>
    <row r="371" spans="1:25" s="2" customFormat="1" x14ac:dyDescent="0.25">
      <c r="A371" s="9"/>
      <c r="B371" s="8"/>
      <c r="C371" s="10"/>
      <c r="D371" s="22"/>
      <c r="F371" s="24"/>
      <c r="G371" s="6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7"/>
    </row>
    <row r="372" spans="1:25" s="2" customFormat="1" x14ac:dyDescent="0.25">
      <c r="A372" s="9"/>
      <c r="B372" s="8"/>
      <c r="C372" s="10"/>
      <c r="D372" s="22"/>
      <c r="F372" s="24"/>
      <c r="G372" s="6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7"/>
    </row>
    <row r="373" spans="1:25" s="2" customFormat="1" x14ac:dyDescent="0.25">
      <c r="A373" s="9"/>
      <c r="B373" s="8"/>
      <c r="C373" s="10"/>
      <c r="D373" s="22"/>
      <c r="F373" s="24"/>
      <c r="G373" s="6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7"/>
    </row>
    <row r="374" spans="1:25" s="2" customFormat="1" x14ac:dyDescent="0.25">
      <c r="A374" s="9"/>
      <c r="B374" s="8"/>
      <c r="C374" s="10"/>
      <c r="D374" s="22"/>
      <c r="F374" s="24"/>
      <c r="G374" s="6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7"/>
    </row>
    <row r="375" spans="1:25" s="2" customFormat="1" x14ac:dyDescent="0.25">
      <c r="A375" s="9"/>
      <c r="B375" s="8"/>
      <c r="C375" s="10"/>
      <c r="D375" s="22"/>
      <c r="F375" s="24"/>
      <c r="G375" s="6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7"/>
    </row>
    <row r="376" spans="1:25" s="2" customFormat="1" x14ac:dyDescent="0.25">
      <c r="A376" s="9"/>
      <c r="B376" s="8"/>
      <c r="C376" s="10"/>
      <c r="D376" s="22"/>
      <c r="F376" s="24"/>
      <c r="G376" s="6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7"/>
    </row>
    <row r="377" spans="1:25" s="2" customFormat="1" x14ac:dyDescent="0.25">
      <c r="A377" s="9"/>
      <c r="B377" s="8"/>
      <c r="C377" s="10"/>
      <c r="D377" s="22"/>
      <c r="F377" s="24"/>
      <c r="G377" s="6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7"/>
    </row>
    <row r="378" spans="1:25" s="2" customFormat="1" x14ac:dyDescent="0.25">
      <c r="A378" s="9"/>
      <c r="B378" s="8"/>
      <c r="C378" s="10"/>
      <c r="D378" s="22"/>
      <c r="F378" s="24"/>
      <c r="G378" s="6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7"/>
    </row>
    <row r="379" spans="1:25" s="2" customFormat="1" x14ac:dyDescent="0.25">
      <c r="A379" s="9"/>
      <c r="B379" s="8"/>
      <c r="C379" s="10"/>
      <c r="D379" s="22"/>
      <c r="F379" s="24"/>
      <c r="G379" s="6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7"/>
    </row>
    <row r="380" spans="1:25" s="2" customFormat="1" x14ac:dyDescent="0.25">
      <c r="A380" s="9"/>
      <c r="B380" s="8"/>
      <c r="C380" s="10"/>
      <c r="D380" s="22"/>
      <c r="F380" s="24"/>
      <c r="G380" s="6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7"/>
    </row>
    <row r="381" spans="1:25" s="2" customFormat="1" x14ac:dyDescent="0.25">
      <c r="A381" s="9"/>
      <c r="B381" s="8"/>
      <c r="C381" s="10"/>
      <c r="D381" s="22"/>
      <c r="F381" s="24"/>
      <c r="G381" s="6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7"/>
    </row>
    <row r="382" spans="1:25" s="2" customFormat="1" x14ac:dyDescent="0.25">
      <c r="A382" s="9"/>
      <c r="B382" s="8"/>
      <c r="C382" s="10"/>
      <c r="D382" s="22"/>
      <c r="F382" s="24"/>
      <c r="G382" s="6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7"/>
    </row>
    <row r="383" spans="1:25" s="2" customFormat="1" x14ac:dyDescent="0.25">
      <c r="A383" s="9"/>
      <c r="B383" s="8"/>
      <c r="C383" s="10"/>
      <c r="D383" s="22"/>
      <c r="F383" s="24"/>
      <c r="G383" s="6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7"/>
    </row>
    <row r="384" spans="1:25" s="2" customFormat="1" x14ac:dyDescent="0.25">
      <c r="A384" s="9"/>
      <c r="B384" s="8"/>
      <c r="C384" s="10"/>
      <c r="D384" s="22"/>
      <c r="F384" s="24"/>
      <c r="G384" s="6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7"/>
    </row>
    <row r="385" spans="1:25" s="2" customFormat="1" x14ac:dyDescent="0.25">
      <c r="A385" s="9"/>
      <c r="B385" s="8"/>
      <c r="C385" s="10"/>
      <c r="D385" s="22"/>
      <c r="F385" s="24"/>
      <c r="G385" s="6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7"/>
    </row>
    <row r="386" spans="1:25" s="2" customFormat="1" x14ac:dyDescent="0.25">
      <c r="A386" s="9"/>
      <c r="B386" s="8"/>
      <c r="C386" s="10"/>
      <c r="D386" s="22"/>
      <c r="F386" s="24"/>
      <c r="G386" s="6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7"/>
    </row>
    <row r="387" spans="1:25" s="2" customFormat="1" x14ac:dyDescent="0.25">
      <c r="A387" s="9"/>
      <c r="B387" s="8"/>
      <c r="C387" s="10"/>
      <c r="D387" s="22"/>
      <c r="F387" s="24"/>
      <c r="G387" s="6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7"/>
    </row>
    <row r="388" spans="1:25" s="2" customFormat="1" x14ac:dyDescent="0.25">
      <c r="A388" s="9"/>
      <c r="B388" s="8"/>
      <c r="C388" s="10"/>
      <c r="D388" s="22"/>
      <c r="F388" s="24"/>
      <c r="G388" s="6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7"/>
    </row>
    <row r="389" spans="1:25" s="2" customFormat="1" x14ac:dyDescent="0.25">
      <c r="A389" s="9"/>
      <c r="B389" s="8"/>
      <c r="C389" s="10"/>
      <c r="D389" s="22"/>
      <c r="F389" s="24"/>
      <c r="G389" s="6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7"/>
    </row>
    <row r="390" spans="1:25" s="2" customFormat="1" x14ac:dyDescent="0.25">
      <c r="A390" s="9"/>
      <c r="B390" s="8"/>
      <c r="C390" s="10"/>
      <c r="D390" s="22"/>
      <c r="F390" s="24"/>
      <c r="G390" s="6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7"/>
    </row>
    <row r="391" spans="1:25" s="2" customFormat="1" x14ac:dyDescent="0.25">
      <c r="A391" s="9"/>
      <c r="B391" s="8"/>
      <c r="C391" s="10"/>
      <c r="D391" s="22"/>
      <c r="F391" s="24"/>
      <c r="G391" s="6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7"/>
    </row>
    <row r="392" spans="1:25" s="2" customFormat="1" x14ac:dyDescent="0.25">
      <c r="A392" s="9"/>
      <c r="B392" s="8"/>
      <c r="C392" s="10"/>
      <c r="D392" s="22"/>
      <c r="F392" s="24"/>
      <c r="G392" s="6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7"/>
    </row>
    <row r="393" spans="1:25" s="2" customFormat="1" x14ac:dyDescent="0.25">
      <c r="A393" s="9"/>
      <c r="B393" s="8"/>
      <c r="C393" s="10"/>
      <c r="D393" s="22"/>
      <c r="F393" s="24"/>
      <c r="G393" s="6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7"/>
    </row>
    <row r="394" spans="1:25" s="2" customFormat="1" x14ac:dyDescent="0.25">
      <c r="A394" s="9"/>
      <c r="B394" s="8"/>
      <c r="C394" s="10"/>
      <c r="D394" s="22"/>
      <c r="E394" s="3"/>
      <c r="F394" s="24"/>
      <c r="G394" s="6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7"/>
    </row>
    <row r="395" spans="1:25" s="2" customFormat="1" x14ac:dyDescent="0.25">
      <c r="A395" s="9"/>
      <c r="B395" s="8"/>
      <c r="C395" s="10"/>
      <c r="D395" s="22"/>
      <c r="E395" s="3"/>
      <c r="F395" s="24"/>
      <c r="G395" s="6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7"/>
    </row>
    <row r="396" spans="1:25" s="2" customFormat="1" x14ac:dyDescent="0.25">
      <c r="A396" s="9"/>
      <c r="B396" s="8"/>
      <c r="C396" s="10"/>
      <c r="D396" s="22"/>
      <c r="E396" s="3"/>
      <c r="F396" s="24"/>
      <c r="G396" s="6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7"/>
    </row>
    <row r="397" spans="1:25" s="2" customFormat="1" x14ac:dyDescent="0.25">
      <c r="A397" s="9"/>
      <c r="B397" s="8"/>
      <c r="C397" s="10"/>
      <c r="D397" s="22"/>
      <c r="E397" s="3"/>
      <c r="F397" s="24"/>
      <c r="G397" s="6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7"/>
    </row>
    <row r="398" spans="1:25" s="2" customFormat="1" x14ac:dyDescent="0.25">
      <c r="A398" s="9"/>
      <c r="B398" s="8"/>
      <c r="C398" s="10"/>
      <c r="D398" s="22"/>
      <c r="E398" s="3"/>
      <c r="F398" s="24"/>
      <c r="G398" s="6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7"/>
    </row>
    <row r="399" spans="1:25" s="2" customFormat="1" x14ac:dyDescent="0.25">
      <c r="A399" s="9"/>
      <c r="B399" s="8"/>
      <c r="C399" s="10"/>
      <c r="D399" s="22"/>
      <c r="E399" s="3"/>
      <c r="F399" s="24"/>
      <c r="G399" s="6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7"/>
    </row>
    <row r="400" spans="1:25" s="2" customFormat="1" x14ac:dyDescent="0.25">
      <c r="A400" s="9"/>
      <c r="B400" s="8"/>
      <c r="C400" s="10"/>
      <c r="D400" s="22"/>
      <c r="E400" s="3"/>
      <c r="F400" s="24"/>
      <c r="G400" s="6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7"/>
    </row>
    <row r="401" spans="1:25" s="2" customFormat="1" x14ac:dyDescent="0.25">
      <c r="A401" s="9"/>
      <c r="B401" s="8"/>
      <c r="C401" s="10"/>
      <c r="D401" s="22"/>
      <c r="E401" s="3"/>
      <c r="F401" s="24"/>
      <c r="G401" s="6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7"/>
    </row>
    <row r="402" spans="1:25" s="2" customFormat="1" x14ac:dyDescent="0.25">
      <c r="A402" s="9"/>
      <c r="B402" s="8"/>
      <c r="C402" s="10"/>
      <c r="D402" s="22"/>
      <c r="E402" s="3"/>
      <c r="F402" s="24"/>
      <c r="G402" s="6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7"/>
    </row>
    <row r="403" spans="1:25" s="2" customFormat="1" x14ac:dyDescent="0.25">
      <c r="A403" s="9"/>
      <c r="B403" s="8"/>
      <c r="C403" s="10"/>
      <c r="D403" s="22"/>
      <c r="E403" s="3"/>
      <c r="F403" s="24"/>
      <c r="G403" s="6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7"/>
    </row>
    <row r="404" spans="1:25" s="2" customFormat="1" x14ac:dyDescent="0.25">
      <c r="A404" s="9"/>
      <c r="B404" s="8"/>
      <c r="C404" s="10"/>
      <c r="D404" s="22"/>
      <c r="E404" s="3"/>
      <c r="F404" s="24"/>
      <c r="G404" s="6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7"/>
    </row>
    <row r="405" spans="1:25" s="2" customFormat="1" x14ac:dyDescent="0.25">
      <c r="A405" s="9"/>
      <c r="B405" s="8"/>
      <c r="C405" s="10"/>
      <c r="D405" s="22"/>
      <c r="E405" s="3"/>
      <c r="F405" s="24"/>
      <c r="G405" s="6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7"/>
    </row>
  </sheetData>
  <sortState ref="B2:X12996">
    <sortCondition ref="B282"/>
  </sortState>
  <mergeCells count="4">
    <mergeCell ref="F2:F7"/>
    <mergeCell ref="E8:E301"/>
    <mergeCell ref="E5:E7"/>
    <mergeCell ref="G2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CHMC Standard Charge File csv</vt:lpstr>
      <vt:lpstr>CHMC SHOPPABLE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Bova</dc:creator>
  <cp:lastModifiedBy>Carrie Bova</cp:lastModifiedBy>
  <dcterms:created xsi:type="dcterms:W3CDTF">2020-12-31T01:50:24Z</dcterms:created>
  <dcterms:modified xsi:type="dcterms:W3CDTF">2021-01-01T00:16:18Z</dcterms:modified>
</cp:coreProperties>
</file>